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ate1904="1"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REKI/Analysis/REKIfeeding/data/"/>
    </mc:Choice>
  </mc:AlternateContent>
  <xr:revisionPtr revIDLastSave="80" documentId="8_{7CC8695D-78C7-40EE-8CA8-54F0FD3E5512}" xr6:coauthVersionLast="47" xr6:coauthVersionMax="47" xr10:uidLastSave="{55418940-8695-413F-89FB-7F56AEA2CF12}"/>
  <bookViews>
    <workbookView xWindow="-28920" yWindow="-120" windowWidth="29040" windowHeight="15840" xr2:uid="{00000000-000D-0000-FFFF-FFFF00000000}"/>
  </bookViews>
  <sheets>
    <sheet name="Adressen -&gt; Koordinaten" sheetId="1" r:id="rId1"/>
    <sheet name="Koordinaten -&gt; Adressen" sheetId="2" r:id="rId2"/>
    <sheet name="CH Koordinaten -&gt; GPS" sheetId="6" r:id="rId3"/>
    <sheet name="GPS -&gt; CH Koordinaten" sheetId="5" r:id="rId4"/>
  </sheets>
  <definedNames>
    <definedName name="_xlnm._FilterDatabase" localSheetId="0" hidden="1">'Adressen -&gt; Koordinaten'!$A$4:$H$998</definedName>
    <definedName name="_xlnm._FilterDatabase" localSheetId="2" hidden="1">'CH Koordinaten -&gt; GPS'!$A$5:$K$5</definedName>
    <definedName name="_xlnm._FilterDatabase" localSheetId="3" hidden="1">'GPS -&gt; CH Koordinaten'!$A$4:$I$4</definedName>
    <definedName name="_xlnm._FilterDatabase" localSheetId="1" hidden="1">'Koordinaten -&gt; Adressen'!$A$4:$J$4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 s="1"/>
  <c r="B26" i="1"/>
  <c r="C6" i="2"/>
  <c r="F26" i="1" l="1"/>
  <c r="H25" i="1"/>
  <c r="F25" i="1"/>
  <c r="E26" i="1"/>
  <c r="D26" i="1"/>
  <c r="G26" i="1" s="1"/>
  <c r="C26" i="1"/>
  <c r="E25" i="1"/>
  <c r="D25" i="1"/>
  <c r="G25" i="1" s="1"/>
  <c r="H26" i="1"/>
  <c r="E6" i="2"/>
  <c r="F6" i="2"/>
  <c r="B6" i="1" l="1"/>
  <c r="B7" i="1"/>
  <c r="F7" i="1" l="1"/>
  <c r="E7" i="1"/>
  <c r="C7" i="1"/>
  <c r="D7" i="1"/>
  <c r="G7" i="1" s="1"/>
  <c r="E6" i="1"/>
  <c r="F6" i="1"/>
  <c r="D6" i="1"/>
  <c r="C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5" i="1"/>
  <c r="G6" i="1" l="1"/>
  <c r="G775" i="1"/>
  <c r="F775" i="1"/>
  <c r="C775" i="1"/>
  <c r="E775" i="1"/>
  <c r="D775" i="1"/>
  <c r="G435" i="1"/>
  <c r="F435" i="1"/>
  <c r="E435" i="1"/>
  <c r="C435" i="1"/>
  <c r="D435" i="1"/>
  <c r="F117" i="1"/>
  <c r="E117" i="1"/>
  <c r="C117" i="1"/>
  <c r="D117" i="1"/>
  <c r="G117" i="1" s="1"/>
  <c r="G774" i="1"/>
  <c r="E774" i="1"/>
  <c r="F774" i="1"/>
  <c r="C774" i="1"/>
  <c r="D774" i="1"/>
  <c r="G514" i="1"/>
  <c r="F514" i="1"/>
  <c r="E514" i="1"/>
  <c r="D514" i="1"/>
  <c r="C514" i="1"/>
  <c r="G354" i="1"/>
  <c r="F354" i="1"/>
  <c r="E354" i="1"/>
  <c r="D354" i="1"/>
  <c r="C354" i="1"/>
  <c r="G234" i="1"/>
  <c r="F234" i="1"/>
  <c r="E234" i="1"/>
  <c r="D234" i="1"/>
  <c r="C234" i="1"/>
  <c r="G993" i="1"/>
  <c r="E993" i="1"/>
  <c r="F993" i="1"/>
  <c r="D993" i="1"/>
  <c r="C993" i="1"/>
  <c r="G713" i="1"/>
  <c r="E713" i="1"/>
  <c r="F713" i="1"/>
  <c r="D713" i="1"/>
  <c r="C713" i="1"/>
  <c r="G513" i="1"/>
  <c r="F513" i="1"/>
  <c r="E513" i="1"/>
  <c r="C513" i="1"/>
  <c r="D513" i="1"/>
  <c r="G293" i="1"/>
  <c r="F293" i="1"/>
  <c r="E293" i="1"/>
  <c r="D293" i="1"/>
  <c r="C293" i="1"/>
  <c r="G253" i="1"/>
  <c r="F253" i="1"/>
  <c r="E253" i="1"/>
  <c r="D253" i="1"/>
  <c r="C253" i="1"/>
  <c r="G233" i="1"/>
  <c r="F233" i="1"/>
  <c r="E233" i="1"/>
  <c r="D233" i="1"/>
  <c r="C233" i="1"/>
  <c r="G213" i="1"/>
  <c r="F213" i="1"/>
  <c r="E213" i="1"/>
  <c r="D213" i="1"/>
  <c r="C213" i="1"/>
  <c r="G193" i="1"/>
  <c r="F193" i="1"/>
  <c r="E193" i="1"/>
  <c r="C193" i="1"/>
  <c r="D193" i="1"/>
  <c r="G173" i="1"/>
  <c r="F173" i="1"/>
  <c r="E173" i="1"/>
  <c r="C173" i="1"/>
  <c r="D173" i="1"/>
  <c r="G153" i="1"/>
  <c r="F153" i="1"/>
  <c r="E153" i="1"/>
  <c r="D153" i="1"/>
  <c r="C153" i="1"/>
  <c r="G133" i="1"/>
  <c r="F133" i="1"/>
  <c r="E133" i="1"/>
  <c r="D133" i="1"/>
  <c r="C133" i="1"/>
  <c r="F115" i="1"/>
  <c r="E115" i="1"/>
  <c r="C115" i="1"/>
  <c r="D115" i="1"/>
  <c r="G115" i="1" s="1"/>
  <c r="G95" i="1"/>
  <c r="F95" i="1"/>
  <c r="E95" i="1"/>
  <c r="D95" i="1"/>
  <c r="C95" i="1"/>
  <c r="F75" i="1"/>
  <c r="E75" i="1"/>
  <c r="D75" i="1"/>
  <c r="G75" i="1" s="1"/>
  <c r="C75" i="1"/>
  <c r="F55" i="1"/>
  <c r="E55" i="1"/>
  <c r="D55" i="1"/>
  <c r="C55" i="1"/>
  <c r="F35" i="1"/>
  <c r="E35" i="1"/>
  <c r="D35" i="1"/>
  <c r="G35" i="1" s="1"/>
  <c r="C35" i="1"/>
  <c r="F15" i="1"/>
  <c r="E15" i="1"/>
  <c r="D15" i="1"/>
  <c r="G15" i="1" s="1"/>
  <c r="C15" i="1"/>
  <c r="G955" i="1"/>
  <c r="F955" i="1"/>
  <c r="E955" i="1"/>
  <c r="D955" i="1"/>
  <c r="C955" i="1"/>
  <c r="G615" i="1"/>
  <c r="F615" i="1"/>
  <c r="C615" i="1"/>
  <c r="D615" i="1"/>
  <c r="E615" i="1"/>
  <c r="G874" i="1"/>
  <c r="F874" i="1"/>
  <c r="C874" i="1"/>
  <c r="D874" i="1"/>
  <c r="E874" i="1"/>
  <c r="F16" i="1"/>
  <c r="E16" i="1"/>
  <c r="C16" i="1"/>
  <c r="D16" i="1"/>
  <c r="F54" i="1"/>
  <c r="E54" i="1"/>
  <c r="D54" i="1"/>
  <c r="G54" i="1" s="1"/>
  <c r="C54" i="1"/>
  <c r="G971" i="1"/>
  <c r="F971" i="1"/>
  <c r="E971" i="1"/>
  <c r="D971" i="1"/>
  <c r="C971" i="1"/>
  <c r="G951" i="1"/>
  <c r="F951" i="1"/>
  <c r="E951" i="1"/>
  <c r="C951" i="1"/>
  <c r="D951" i="1"/>
  <c r="G931" i="1"/>
  <c r="F931" i="1"/>
  <c r="E931" i="1"/>
  <c r="D931" i="1"/>
  <c r="C931" i="1"/>
  <c r="G911" i="1"/>
  <c r="F911" i="1"/>
  <c r="E911" i="1"/>
  <c r="D911" i="1"/>
  <c r="C911" i="1"/>
  <c r="G891" i="1"/>
  <c r="F891" i="1"/>
  <c r="E891" i="1"/>
  <c r="D891" i="1"/>
  <c r="C891" i="1"/>
  <c r="G871" i="1"/>
  <c r="F871" i="1"/>
  <c r="D871" i="1"/>
  <c r="E871" i="1"/>
  <c r="C871" i="1"/>
  <c r="G851" i="1"/>
  <c r="F851" i="1"/>
  <c r="E851" i="1"/>
  <c r="C851" i="1"/>
  <c r="D851" i="1"/>
  <c r="G831" i="1"/>
  <c r="F831" i="1"/>
  <c r="E831" i="1"/>
  <c r="D831" i="1"/>
  <c r="C831" i="1"/>
  <c r="G811" i="1"/>
  <c r="F811" i="1"/>
  <c r="E811" i="1"/>
  <c r="D811" i="1"/>
  <c r="C811" i="1"/>
  <c r="G791" i="1"/>
  <c r="F791" i="1"/>
  <c r="E791" i="1"/>
  <c r="D791" i="1"/>
  <c r="C791" i="1"/>
  <c r="G771" i="1"/>
  <c r="F771" i="1"/>
  <c r="E771" i="1"/>
  <c r="D771" i="1"/>
  <c r="C771" i="1"/>
  <c r="G751" i="1"/>
  <c r="F751" i="1"/>
  <c r="E751" i="1"/>
  <c r="D751" i="1"/>
  <c r="C751" i="1"/>
  <c r="G731" i="1"/>
  <c r="F731" i="1"/>
  <c r="E731" i="1"/>
  <c r="D731" i="1"/>
  <c r="C731" i="1"/>
  <c r="G711" i="1"/>
  <c r="F711" i="1"/>
  <c r="E711" i="1"/>
  <c r="D711" i="1"/>
  <c r="C711" i="1"/>
  <c r="G691" i="1"/>
  <c r="E691" i="1"/>
  <c r="F691" i="1"/>
  <c r="D691" i="1"/>
  <c r="C691" i="1"/>
  <c r="G671" i="1"/>
  <c r="F671" i="1"/>
  <c r="E671" i="1"/>
  <c r="D671" i="1"/>
  <c r="C671" i="1"/>
  <c r="G651" i="1"/>
  <c r="F651" i="1"/>
  <c r="C651" i="1"/>
  <c r="D651" i="1"/>
  <c r="E651" i="1"/>
  <c r="G631" i="1"/>
  <c r="F631" i="1"/>
  <c r="E631" i="1"/>
  <c r="D631" i="1"/>
  <c r="C631" i="1"/>
  <c r="G611" i="1"/>
  <c r="F611" i="1"/>
  <c r="E611" i="1"/>
  <c r="C611" i="1"/>
  <c r="D611" i="1"/>
  <c r="G591" i="1"/>
  <c r="F591" i="1"/>
  <c r="E591" i="1"/>
  <c r="D591" i="1"/>
  <c r="C591" i="1"/>
  <c r="G571" i="1"/>
  <c r="F571" i="1"/>
  <c r="D571" i="1"/>
  <c r="E571" i="1"/>
  <c r="C571" i="1"/>
  <c r="G551" i="1"/>
  <c r="F551" i="1"/>
  <c r="E551" i="1"/>
  <c r="D551" i="1"/>
  <c r="C551" i="1"/>
  <c r="G531" i="1"/>
  <c r="E531" i="1"/>
  <c r="F531" i="1"/>
  <c r="D531" i="1"/>
  <c r="C531" i="1"/>
  <c r="G511" i="1"/>
  <c r="E511" i="1"/>
  <c r="F511" i="1"/>
  <c r="C511" i="1"/>
  <c r="D511" i="1"/>
  <c r="G491" i="1"/>
  <c r="F491" i="1"/>
  <c r="E491" i="1"/>
  <c r="D491" i="1"/>
  <c r="C491" i="1"/>
  <c r="G471" i="1"/>
  <c r="F471" i="1"/>
  <c r="E471" i="1"/>
  <c r="D471" i="1"/>
  <c r="C471" i="1"/>
  <c r="G451" i="1"/>
  <c r="E451" i="1"/>
  <c r="F451" i="1"/>
  <c r="C451" i="1"/>
  <c r="D451" i="1"/>
  <c r="G431" i="1"/>
  <c r="E431" i="1"/>
  <c r="F431" i="1"/>
  <c r="D431" i="1"/>
  <c r="C431" i="1"/>
  <c r="G411" i="1"/>
  <c r="F411" i="1"/>
  <c r="E411" i="1"/>
  <c r="D411" i="1"/>
  <c r="C411" i="1"/>
  <c r="G391" i="1"/>
  <c r="F391" i="1"/>
  <c r="E391" i="1"/>
  <c r="D391" i="1"/>
  <c r="C391" i="1"/>
  <c r="G371" i="1"/>
  <c r="E371" i="1"/>
  <c r="D371" i="1"/>
  <c r="F371" i="1"/>
  <c r="C371" i="1"/>
  <c r="G351" i="1"/>
  <c r="E351" i="1"/>
  <c r="F351" i="1"/>
  <c r="D351" i="1"/>
  <c r="C351" i="1"/>
  <c r="G331" i="1"/>
  <c r="F331" i="1"/>
  <c r="E331" i="1"/>
  <c r="D331" i="1"/>
  <c r="C331" i="1"/>
  <c r="G311" i="1"/>
  <c r="F311" i="1"/>
  <c r="E311" i="1"/>
  <c r="D311" i="1"/>
  <c r="C311" i="1"/>
  <c r="G291" i="1"/>
  <c r="E291" i="1"/>
  <c r="D291" i="1"/>
  <c r="F291" i="1"/>
  <c r="C291" i="1"/>
  <c r="G271" i="1"/>
  <c r="E271" i="1"/>
  <c r="F271" i="1"/>
  <c r="D271" i="1"/>
  <c r="C271" i="1"/>
  <c r="G251" i="1"/>
  <c r="F251" i="1"/>
  <c r="E251" i="1"/>
  <c r="D251" i="1"/>
  <c r="C251" i="1"/>
  <c r="G231" i="1"/>
  <c r="F231" i="1"/>
  <c r="E231" i="1"/>
  <c r="D231" i="1"/>
  <c r="C231" i="1"/>
  <c r="G211" i="1"/>
  <c r="E211" i="1"/>
  <c r="C211" i="1"/>
  <c r="F211" i="1"/>
  <c r="D211" i="1"/>
  <c r="G191" i="1"/>
  <c r="E191" i="1"/>
  <c r="F191" i="1"/>
  <c r="C191" i="1"/>
  <c r="D191" i="1"/>
  <c r="G171" i="1"/>
  <c r="F171" i="1"/>
  <c r="E171" i="1"/>
  <c r="C171" i="1"/>
  <c r="D171" i="1"/>
  <c r="G151" i="1"/>
  <c r="F151" i="1"/>
  <c r="E151" i="1"/>
  <c r="C151" i="1"/>
  <c r="D151" i="1"/>
  <c r="G131" i="1"/>
  <c r="E131" i="1"/>
  <c r="F131" i="1"/>
  <c r="C131" i="1"/>
  <c r="D131" i="1"/>
  <c r="E113" i="1"/>
  <c r="F113" i="1"/>
  <c r="C113" i="1"/>
  <c r="D113" i="1"/>
  <c r="G113" i="1" s="1"/>
  <c r="F93" i="1"/>
  <c r="E93" i="1"/>
  <c r="C93" i="1"/>
  <c r="D93" i="1"/>
  <c r="F73" i="1"/>
  <c r="E73" i="1"/>
  <c r="C73" i="1"/>
  <c r="D73" i="1"/>
  <c r="G73" i="1" s="1"/>
  <c r="E53" i="1"/>
  <c r="F53" i="1"/>
  <c r="C53" i="1"/>
  <c r="D53" i="1"/>
  <c r="G53" i="1" s="1"/>
  <c r="E33" i="1"/>
  <c r="F33" i="1"/>
  <c r="C33" i="1"/>
  <c r="D33" i="1"/>
  <c r="F13" i="1"/>
  <c r="E13" i="1"/>
  <c r="C13" i="1"/>
  <c r="D13" i="1"/>
  <c r="G13" i="1" s="1"/>
  <c r="G895" i="1"/>
  <c r="E895" i="1"/>
  <c r="C895" i="1"/>
  <c r="D895" i="1"/>
  <c r="F895" i="1"/>
  <c r="G695" i="1"/>
  <c r="F695" i="1"/>
  <c r="C695" i="1"/>
  <c r="E695" i="1"/>
  <c r="D695" i="1"/>
  <c r="G455" i="1"/>
  <c r="F455" i="1"/>
  <c r="C455" i="1"/>
  <c r="E455" i="1"/>
  <c r="D455" i="1"/>
  <c r="G255" i="1"/>
  <c r="F255" i="1"/>
  <c r="C255" i="1"/>
  <c r="D255" i="1"/>
  <c r="E255" i="1"/>
  <c r="G854" i="1"/>
  <c r="F854" i="1"/>
  <c r="E854" i="1"/>
  <c r="D854" i="1"/>
  <c r="C854" i="1"/>
  <c r="G494" i="1"/>
  <c r="F494" i="1"/>
  <c r="E494" i="1"/>
  <c r="C494" i="1"/>
  <c r="D494" i="1"/>
  <c r="G134" i="1"/>
  <c r="F134" i="1"/>
  <c r="E134" i="1"/>
  <c r="D134" i="1"/>
  <c r="C134" i="1"/>
  <c r="G933" i="1"/>
  <c r="E933" i="1"/>
  <c r="D933" i="1"/>
  <c r="F933" i="1"/>
  <c r="C933" i="1"/>
  <c r="G633" i="1"/>
  <c r="F633" i="1"/>
  <c r="E633" i="1"/>
  <c r="D633" i="1"/>
  <c r="C633" i="1"/>
  <c r="G533" i="1"/>
  <c r="F533" i="1"/>
  <c r="E533" i="1"/>
  <c r="D533" i="1"/>
  <c r="C533" i="1"/>
  <c r="G632" i="1"/>
  <c r="F632" i="1"/>
  <c r="E632" i="1"/>
  <c r="D632" i="1"/>
  <c r="C632" i="1"/>
  <c r="F14" i="1"/>
  <c r="D14" i="1"/>
  <c r="G14" i="1" s="1"/>
  <c r="E14" i="1"/>
  <c r="C14" i="1"/>
  <c r="G990" i="1"/>
  <c r="E990" i="1"/>
  <c r="F990" i="1"/>
  <c r="C990" i="1"/>
  <c r="D990" i="1"/>
  <c r="G970" i="1"/>
  <c r="F970" i="1"/>
  <c r="E970" i="1"/>
  <c r="D970" i="1"/>
  <c r="C970" i="1"/>
  <c r="G950" i="1"/>
  <c r="F950" i="1"/>
  <c r="E950" i="1"/>
  <c r="D950" i="1"/>
  <c r="C950" i="1"/>
  <c r="G930" i="1"/>
  <c r="E930" i="1"/>
  <c r="F930" i="1"/>
  <c r="D930" i="1"/>
  <c r="C930" i="1"/>
  <c r="G910" i="1"/>
  <c r="E910" i="1"/>
  <c r="F910" i="1"/>
  <c r="D910" i="1"/>
  <c r="C910" i="1"/>
  <c r="G890" i="1"/>
  <c r="E890" i="1"/>
  <c r="F890" i="1"/>
  <c r="C890" i="1"/>
  <c r="D890" i="1"/>
  <c r="G870" i="1"/>
  <c r="E870" i="1"/>
  <c r="F870" i="1"/>
  <c r="D870" i="1"/>
  <c r="C870" i="1"/>
  <c r="G850" i="1"/>
  <c r="E850" i="1"/>
  <c r="F850" i="1"/>
  <c r="C850" i="1"/>
  <c r="D850" i="1"/>
  <c r="G830" i="1"/>
  <c r="E830" i="1"/>
  <c r="F830" i="1"/>
  <c r="D830" i="1"/>
  <c r="C830" i="1"/>
  <c r="G810" i="1"/>
  <c r="E810" i="1"/>
  <c r="F810" i="1"/>
  <c r="D810" i="1"/>
  <c r="C810" i="1"/>
  <c r="G790" i="1"/>
  <c r="E790" i="1"/>
  <c r="F790" i="1"/>
  <c r="D790" i="1"/>
  <c r="C790" i="1"/>
  <c r="G770" i="1"/>
  <c r="E770" i="1"/>
  <c r="F770" i="1"/>
  <c r="D770" i="1"/>
  <c r="C770" i="1"/>
  <c r="G750" i="1"/>
  <c r="E750" i="1"/>
  <c r="F750" i="1"/>
  <c r="D750" i="1"/>
  <c r="C750" i="1"/>
  <c r="G730" i="1"/>
  <c r="E730" i="1"/>
  <c r="F730" i="1"/>
  <c r="D730" i="1"/>
  <c r="C730" i="1"/>
  <c r="G710" i="1"/>
  <c r="E710" i="1"/>
  <c r="F710" i="1"/>
  <c r="D710" i="1"/>
  <c r="C710" i="1"/>
  <c r="G690" i="1"/>
  <c r="F690" i="1"/>
  <c r="E690" i="1"/>
  <c r="D690" i="1"/>
  <c r="C690" i="1"/>
  <c r="G670" i="1"/>
  <c r="F670" i="1"/>
  <c r="E670" i="1"/>
  <c r="D670" i="1"/>
  <c r="C670" i="1"/>
  <c r="G650" i="1"/>
  <c r="F650" i="1"/>
  <c r="E650" i="1"/>
  <c r="C650" i="1"/>
  <c r="D650" i="1"/>
  <c r="G630" i="1"/>
  <c r="F630" i="1"/>
  <c r="E630" i="1"/>
  <c r="D630" i="1"/>
  <c r="C630" i="1"/>
  <c r="G610" i="1"/>
  <c r="F610" i="1"/>
  <c r="E610" i="1"/>
  <c r="C610" i="1"/>
  <c r="D610" i="1"/>
  <c r="G590" i="1"/>
  <c r="F590" i="1"/>
  <c r="E590" i="1"/>
  <c r="D590" i="1"/>
  <c r="C590" i="1"/>
  <c r="G570" i="1"/>
  <c r="F570" i="1"/>
  <c r="E570" i="1"/>
  <c r="D570" i="1"/>
  <c r="C570" i="1"/>
  <c r="G550" i="1"/>
  <c r="F550" i="1"/>
  <c r="E550" i="1"/>
  <c r="D550" i="1"/>
  <c r="C550" i="1"/>
  <c r="G530" i="1"/>
  <c r="F530" i="1"/>
  <c r="E530" i="1"/>
  <c r="D530" i="1"/>
  <c r="C530" i="1"/>
  <c r="G510" i="1"/>
  <c r="F510" i="1"/>
  <c r="E510" i="1"/>
  <c r="D510" i="1"/>
  <c r="C510" i="1"/>
  <c r="G490" i="1"/>
  <c r="F490" i="1"/>
  <c r="E490" i="1"/>
  <c r="D490" i="1"/>
  <c r="C490" i="1"/>
  <c r="G470" i="1"/>
  <c r="F470" i="1"/>
  <c r="E470" i="1"/>
  <c r="D470" i="1"/>
  <c r="C470" i="1"/>
  <c r="G450" i="1"/>
  <c r="F450" i="1"/>
  <c r="E450" i="1"/>
  <c r="D450" i="1"/>
  <c r="C450" i="1"/>
  <c r="G430" i="1"/>
  <c r="F430" i="1"/>
  <c r="E430" i="1"/>
  <c r="D430" i="1"/>
  <c r="C430" i="1"/>
  <c r="G410" i="1"/>
  <c r="F410" i="1"/>
  <c r="E410" i="1"/>
  <c r="D410" i="1"/>
  <c r="C410" i="1"/>
  <c r="G390" i="1"/>
  <c r="F390" i="1"/>
  <c r="E390" i="1"/>
  <c r="D390" i="1"/>
  <c r="C390" i="1"/>
  <c r="G370" i="1"/>
  <c r="F370" i="1"/>
  <c r="E370" i="1"/>
  <c r="D370" i="1"/>
  <c r="C370" i="1"/>
  <c r="G350" i="1"/>
  <c r="F350" i="1"/>
  <c r="E350" i="1"/>
  <c r="D350" i="1"/>
  <c r="C350" i="1"/>
  <c r="G330" i="1"/>
  <c r="F330" i="1"/>
  <c r="E330" i="1"/>
  <c r="D330" i="1"/>
  <c r="C330" i="1"/>
  <c r="G310" i="1"/>
  <c r="F310" i="1"/>
  <c r="E310" i="1"/>
  <c r="D310" i="1"/>
  <c r="C310" i="1"/>
  <c r="G290" i="1"/>
  <c r="F290" i="1"/>
  <c r="E290" i="1"/>
  <c r="D290" i="1"/>
  <c r="C290" i="1"/>
  <c r="G270" i="1"/>
  <c r="F270" i="1"/>
  <c r="E270" i="1"/>
  <c r="D270" i="1"/>
  <c r="C270" i="1"/>
  <c r="G250" i="1"/>
  <c r="F250" i="1"/>
  <c r="E250" i="1"/>
  <c r="D250" i="1"/>
  <c r="C250" i="1"/>
  <c r="G230" i="1"/>
  <c r="F230" i="1"/>
  <c r="E230" i="1"/>
  <c r="D230" i="1"/>
  <c r="C230" i="1"/>
  <c r="G210" i="1"/>
  <c r="F210" i="1"/>
  <c r="E210" i="1"/>
  <c r="D210" i="1"/>
  <c r="C210" i="1"/>
  <c r="G190" i="1"/>
  <c r="F190" i="1"/>
  <c r="E190" i="1"/>
  <c r="C190" i="1"/>
  <c r="D190" i="1"/>
  <c r="G170" i="1"/>
  <c r="F170" i="1"/>
  <c r="E170" i="1"/>
  <c r="C170" i="1"/>
  <c r="D170" i="1"/>
  <c r="G150" i="1"/>
  <c r="F150" i="1"/>
  <c r="E150" i="1"/>
  <c r="C150" i="1"/>
  <c r="D150" i="1"/>
  <c r="G130" i="1"/>
  <c r="F130" i="1"/>
  <c r="E130" i="1"/>
  <c r="C130" i="1"/>
  <c r="D130" i="1"/>
  <c r="F112" i="1"/>
  <c r="E112" i="1"/>
  <c r="C112" i="1"/>
  <c r="D112" i="1"/>
  <c r="F92" i="1"/>
  <c r="E92" i="1"/>
  <c r="C92" i="1"/>
  <c r="D92" i="1"/>
  <c r="G92" i="1" s="1"/>
  <c r="F72" i="1"/>
  <c r="E72" i="1"/>
  <c r="C72" i="1"/>
  <c r="D72" i="1"/>
  <c r="G72" i="1" s="1"/>
  <c r="F52" i="1"/>
  <c r="E52" i="1"/>
  <c r="C52" i="1"/>
  <c r="D52" i="1"/>
  <c r="F32" i="1"/>
  <c r="E32" i="1"/>
  <c r="C32" i="1"/>
  <c r="D32" i="1"/>
  <c r="F12" i="1"/>
  <c r="E12" i="1"/>
  <c r="C12" i="1"/>
  <c r="D12" i="1"/>
  <c r="G735" i="1"/>
  <c r="F735" i="1"/>
  <c r="C735" i="1"/>
  <c r="E735" i="1"/>
  <c r="D735" i="1"/>
  <c r="F57" i="1"/>
  <c r="E57" i="1"/>
  <c r="C57" i="1"/>
  <c r="D57" i="1"/>
  <c r="G57" i="1" s="1"/>
  <c r="G994" i="1"/>
  <c r="E994" i="1"/>
  <c r="C994" i="1"/>
  <c r="D994" i="1"/>
  <c r="F994" i="1"/>
  <c r="G694" i="1"/>
  <c r="E694" i="1"/>
  <c r="C694" i="1"/>
  <c r="D694" i="1"/>
  <c r="F694" i="1"/>
  <c r="G334" i="1"/>
  <c r="F334" i="1"/>
  <c r="E334" i="1"/>
  <c r="D334" i="1"/>
  <c r="C334" i="1"/>
  <c r="G973" i="1"/>
  <c r="E973" i="1"/>
  <c r="F973" i="1"/>
  <c r="D973" i="1"/>
  <c r="C973" i="1"/>
  <c r="G273" i="1"/>
  <c r="F273" i="1"/>
  <c r="E273" i="1"/>
  <c r="D273" i="1"/>
  <c r="C273" i="1"/>
  <c r="G772" i="1"/>
  <c r="F772" i="1"/>
  <c r="E772" i="1"/>
  <c r="D772" i="1"/>
  <c r="C772" i="1"/>
  <c r="G532" i="1"/>
  <c r="F532" i="1"/>
  <c r="E532" i="1"/>
  <c r="D532" i="1"/>
  <c r="C532" i="1"/>
  <c r="G252" i="1"/>
  <c r="F252" i="1"/>
  <c r="E252" i="1"/>
  <c r="D252" i="1"/>
  <c r="C252" i="1"/>
  <c r="G689" i="1"/>
  <c r="F689" i="1"/>
  <c r="E689" i="1"/>
  <c r="D689" i="1"/>
  <c r="C689" i="1"/>
  <c r="G229" i="1"/>
  <c r="F229" i="1"/>
  <c r="E229" i="1"/>
  <c r="D229" i="1"/>
  <c r="C229" i="1"/>
  <c r="G975" i="1"/>
  <c r="E975" i="1"/>
  <c r="F975" i="1"/>
  <c r="C975" i="1"/>
  <c r="D975" i="1"/>
  <c r="G675" i="1"/>
  <c r="F675" i="1"/>
  <c r="E675" i="1"/>
  <c r="C675" i="1"/>
  <c r="D675" i="1"/>
  <c r="G375" i="1"/>
  <c r="E375" i="1"/>
  <c r="C375" i="1"/>
  <c r="D375" i="1"/>
  <c r="F375" i="1"/>
  <c r="G215" i="1"/>
  <c r="E215" i="1"/>
  <c r="F215" i="1"/>
  <c r="C215" i="1"/>
  <c r="D215" i="1"/>
  <c r="G794" i="1"/>
  <c r="E794" i="1"/>
  <c r="F794" i="1"/>
  <c r="C794" i="1"/>
  <c r="D794" i="1"/>
  <c r="G454" i="1"/>
  <c r="F454" i="1"/>
  <c r="E454" i="1"/>
  <c r="D454" i="1"/>
  <c r="C454" i="1"/>
  <c r="F116" i="1"/>
  <c r="E116" i="1"/>
  <c r="C116" i="1"/>
  <c r="D116" i="1"/>
  <c r="G116" i="1" s="1"/>
  <c r="G833" i="1"/>
  <c r="E833" i="1"/>
  <c r="D833" i="1"/>
  <c r="F833" i="1"/>
  <c r="C833" i="1"/>
  <c r="G493" i="1"/>
  <c r="F493" i="1"/>
  <c r="E493" i="1"/>
  <c r="D493" i="1"/>
  <c r="C493" i="1"/>
  <c r="G832" i="1"/>
  <c r="E832" i="1"/>
  <c r="D832" i="1"/>
  <c r="F832" i="1"/>
  <c r="C832" i="1"/>
  <c r="G452" i="1"/>
  <c r="F452" i="1"/>
  <c r="D452" i="1"/>
  <c r="E452" i="1"/>
  <c r="C452" i="1"/>
  <c r="F114" i="1"/>
  <c r="E114" i="1"/>
  <c r="D114" i="1"/>
  <c r="G114" i="1" s="1"/>
  <c r="C114" i="1"/>
  <c r="G769" i="1"/>
  <c r="F769" i="1"/>
  <c r="D769" i="1"/>
  <c r="E769" i="1"/>
  <c r="C769" i="1"/>
  <c r="G589" i="1"/>
  <c r="F589" i="1"/>
  <c r="E589" i="1"/>
  <c r="D589" i="1"/>
  <c r="C589" i="1"/>
  <c r="G429" i="1"/>
  <c r="F429" i="1"/>
  <c r="E429" i="1"/>
  <c r="D429" i="1"/>
  <c r="C429" i="1"/>
  <c r="G349" i="1"/>
  <c r="F349" i="1"/>
  <c r="E349" i="1"/>
  <c r="D349" i="1"/>
  <c r="C349" i="1"/>
  <c r="G189" i="1"/>
  <c r="F189" i="1"/>
  <c r="E189" i="1"/>
  <c r="D189" i="1"/>
  <c r="C189" i="1"/>
  <c r="G728" i="1"/>
  <c r="F728" i="1"/>
  <c r="D728" i="1"/>
  <c r="E728" i="1"/>
  <c r="C728" i="1"/>
  <c r="G708" i="1"/>
  <c r="E708" i="1"/>
  <c r="F708" i="1"/>
  <c r="D708" i="1"/>
  <c r="C708" i="1"/>
  <c r="G688" i="1"/>
  <c r="F688" i="1"/>
  <c r="E688" i="1"/>
  <c r="D688" i="1"/>
  <c r="C688" i="1"/>
  <c r="G668" i="1"/>
  <c r="F668" i="1"/>
  <c r="E668" i="1"/>
  <c r="D668" i="1"/>
  <c r="C668" i="1"/>
  <c r="G648" i="1"/>
  <c r="F648" i="1"/>
  <c r="E648" i="1"/>
  <c r="D648" i="1"/>
  <c r="C648" i="1"/>
  <c r="G628" i="1"/>
  <c r="F628" i="1"/>
  <c r="E628" i="1"/>
  <c r="D628" i="1"/>
  <c r="C628" i="1"/>
  <c r="G608" i="1"/>
  <c r="F608" i="1"/>
  <c r="E608" i="1"/>
  <c r="D608" i="1"/>
  <c r="C608" i="1"/>
  <c r="G588" i="1"/>
  <c r="F588" i="1"/>
  <c r="E588" i="1"/>
  <c r="D588" i="1"/>
  <c r="C588" i="1"/>
  <c r="G568" i="1"/>
  <c r="F568" i="1"/>
  <c r="E568" i="1"/>
  <c r="D568" i="1"/>
  <c r="C568" i="1"/>
  <c r="G548" i="1"/>
  <c r="F548" i="1"/>
  <c r="E548" i="1"/>
  <c r="D548" i="1"/>
  <c r="C548" i="1"/>
  <c r="G528" i="1"/>
  <c r="F528" i="1"/>
  <c r="E528" i="1"/>
  <c r="D528" i="1"/>
  <c r="C528" i="1"/>
  <c r="G508" i="1"/>
  <c r="F508" i="1"/>
  <c r="E508" i="1"/>
  <c r="D508" i="1"/>
  <c r="C508" i="1"/>
  <c r="G488" i="1"/>
  <c r="F488" i="1"/>
  <c r="E488" i="1"/>
  <c r="D488" i="1"/>
  <c r="C488" i="1"/>
  <c r="G468" i="1"/>
  <c r="F468" i="1"/>
  <c r="E468" i="1"/>
  <c r="D468" i="1"/>
  <c r="C468" i="1"/>
  <c r="G448" i="1"/>
  <c r="F448" i="1"/>
  <c r="E448" i="1"/>
  <c r="D448" i="1"/>
  <c r="C448" i="1"/>
  <c r="G428" i="1"/>
  <c r="F428" i="1"/>
  <c r="E428" i="1"/>
  <c r="D428" i="1"/>
  <c r="C428" i="1"/>
  <c r="G408" i="1"/>
  <c r="F408" i="1"/>
  <c r="E408" i="1"/>
  <c r="D408" i="1"/>
  <c r="C408" i="1"/>
  <c r="G388" i="1"/>
  <c r="F388" i="1"/>
  <c r="E388" i="1"/>
  <c r="D388" i="1"/>
  <c r="C388" i="1"/>
  <c r="G368" i="1"/>
  <c r="F368" i="1"/>
  <c r="E368" i="1"/>
  <c r="D368" i="1"/>
  <c r="C368" i="1"/>
  <c r="G348" i="1"/>
  <c r="F348" i="1"/>
  <c r="E348" i="1"/>
  <c r="D348" i="1"/>
  <c r="C348" i="1"/>
  <c r="G328" i="1"/>
  <c r="F328" i="1"/>
  <c r="E328" i="1"/>
  <c r="D328" i="1"/>
  <c r="C328" i="1"/>
  <c r="G308" i="1"/>
  <c r="F308" i="1"/>
  <c r="E308" i="1"/>
  <c r="D308" i="1"/>
  <c r="C308" i="1"/>
  <c r="G288" i="1"/>
  <c r="F288" i="1"/>
  <c r="E288" i="1"/>
  <c r="D288" i="1"/>
  <c r="C288" i="1"/>
  <c r="G268" i="1"/>
  <c r="F268" i="1"/>
  <c r="E268" i="1"/>
  <c r="D268" i="1"/>
  <c r="C268" i="1"/>
  <c r="G248" i="1"/>
  <c r="F248" i="1"/>
  <c r="E248" i="1"/>
  <c r="D248" i="1"/>
  <c r="C248" i="1"/>
  <c r="G228" i="1"/>
  <c r="F228" i="1"/>
  <c r="E228" i="1"/>
  <c r="D228" i="1"/>
  <c r="C228" i="1"/>
  <c r="G208" i="1"/>
  <c r="F208" i="1"/>
  <c r="E208" i="1"/>
  <c r="D208" i="1"/>
  <c r="C208" i="1"/>
  <c r="G188" i="1"/>
  <c r="F188" i="1"/>
  <c r="E188" i="1"/>
  <c r="D188" i="1"/>
  <c r="C188" i="1"/>
  <c r="G168" i="1"/>
  <c r="F168" i="1"/>
  <c r="E168" i="1"/>
  <c r="D168" i="1"/>
  <c r="C168" i="1"/>
  <c r="G148" i="1"/>
  <c r="F148" i="1"/>
  <c r="E148" i="1"/>
  <c r="D148" i="1"/>
  <c r="C148" i="1"/>
  <c r="G128" i="1"/>
  <c r="F128" i="1"/>
  <c r="E128" i="1"/>
  <c r="D128" i="1"/>
  <c r="C128" i="1"/>
  <c r="F110" i="1"/>
  <c r="E110" i="1"/>
  <c r="D110" i="1"/>
  <c r="C110" i="1"/>
  <c r="F90" i="1"/>
  <c r="E90" i="1"/>
  <c r="D90" i="1"/>
  <c r="G90" i="1" s="1"/>
  <c r="C90" i="1"/>
  <c r="F70" i="1"/>
  <c r="E70" i="1"/>
  <c r="D70" i="1"/>
  <c r="C70" i="1"/>
  <c r="F50" i="1"/>
  <c r="E50" i="1"/>
  <c r="D50" i="1"/>
  <c r="G50" i="1" s="1"/>
  <c r="C50" i="1"/>
  <c r="F30" i="1"/>
  <c r="E30" i="1"/>
  <c r="D30" i="1"/>
  <c r="C30" i="1"/>
  <c r="F10" i="1"/>
  <c r="E10" i="1"/>
  <c r="C10" i="1"/>
  <c r="D10" i="1"/>
  <c r="G10" i="1" s="1"/>
  <c r="G835" i="1"/>
  <c r="F835" i="1"/>
  <c r="E835" i="1"/>
  <c r="C835" i="1"/>
  <c r="D835" i="1"/>
  <c r="G555" i="1"/>
  <c r="F555" i="1"/>
  <c r="E555" i="1"/>
  <c r="C555" i="1"/>
  <c r="D555" i="1"/>
  <c r="G335" i="1"/>
  <c r="F335" i="1"/>
  <c r="D335" i="1"/>
  <c r="C335" i="1"/>
  <c r="E335" i="1"/>
  <c r="G295" i="1"/>
  <c r="E295" i="1"/>
  <c r="C295" i="1"/>
  <c r="D295" i="1"/>
  <c r="F295" i="1"/>
  <c r="G974" i="1"/>
  <c r="E974" i="1"/>
  <c r="F974" i="1"/>
  <c r="C974" i="1"/>
  <c r="D974" i="1"/>
  <c r="G534" i="1"/>
  <c r="F534" i="1"/>
  <c r="E534" i="1"/>
  <c r="C534" i="1"/>
  <c r="D534" i="1"/>
  <c r="F36" i="1"/>
  <c r="E36" i="1"/>
  <c r="C36" i="1"/>
  <c r="D36" i="1"/>
  <c r="G36" i="1" s="1"/>
  <c r="G913" i="1"/>
  <c r="E913" i="1"/>
  <c r="F913" i="1"/>
  <c r="D913" i="1"/>
  <c r="C913" i="1"/>
  <c r="G693" i="1"/>
  <c r="F693" i="1"/>
  <c r="E693" i="1"/>
  <c r="D693" i="1"/>
  <c r="C693" i="1"/>
  <c r="G433" i="1"/>
  <c r="F433" i="1"/>
  <c r="E433" i="1"/>
  <c r="D433" i="1"/>
  <c r="C433" i="1"/>
  <c r="G972" i="1"/>
  <c r="E972" i="1"/>
  <c r="F972" i="1"/>
  <c r="D972" i="1"/>
  <c r="C972" i="1"/>
  <c r="G712" i="1"/>
  <c r="E712" i="1"/>
  <c r="D712" i="1"/>
  <c r="F712" i="1"/>
  <c r="C712" i="1"/>
  <c r="G412" i="1"/>
  <c r="F412" i="1"/>
  <c r="E412" i="1"/>
  <c r="D412" i="1"/>
  <c r="C412" i="1"/>
  <c r="G132" i="1"/>
  <c r="F132" i="1"/>
  <c r="E132" i="1"/>
  <c r="D132" i="1"/>
  <c r="C132" i="1"/>
  <c r="G991" i="1"/>
  <c r="F991" i="1"/>
  <c r="E991" i="1"/>
  <c r="D991" i="1"/>
  <c r="C991" i="1"/>
  <c r="G889" i="1"/>
  <c r="F889" i="1"/>
  <c r="E889" i="1"/>
  <c r="D889" i="1"/>
  <c r="C889" i="1"/>
  <c r="G729" i="1"/>
  <c r="F729" i="1"/>
  <c r="D729" i="1"/>
  <c r="E729" i="1"/>
  <c r="C729" i="1"/>
  <c r="G569" i="1"/>
  <c r="F569" i="1"/>
  <c r="E569" i="1"/>
  <c r="D569" i="1"/>
  <c r="C569" i="1"/>
  <c r="G369" i="1"/>
  <c r="F369" i="1"/>
  <c r="E369" i="1"/>
  <c r="D369" i="1"/>
  <c r="C369" i="1"/>
  <c r="F91" i="1"/>
  <c r="E91" i="1"/>
  <c r="D91" i="1"/>
  <c r="C91" i="1"/>
  <c r="G968" i="1"/>
  <c r="F968" i="1"/>
  <c r="E968" i="1"/>
  <c r="D968" i="1"/>
  <c r="C968" i="1"/>
  <c r="G908" i="1"/>
  <c r="F908" i="1"/>
  <c r="E908" i="1"/>
  <c r="D908" i="1"/>
  <c r="C908" i="1"/>
  <c r="G868" i="1"/>
  <c r="F868" i="1"/>
  <c r="D868" i="1"/>
  <c r="E868" i="1"/>
  <c r="C868" i="1"/>
  <c r="G788" i="1"/>
  <c r="F788" i="1"/>
  <c r="E788" i="1"/>
  <c r="D788" i="1"/>
  <c r="C788" i="1"/>
  <c r="G847" i="1"/>
  <c r="E847" i="1"/>
  <c r="F847" i="1"/>
  <c r="C847" i="1"/>
  <c r="D847" i="1"/>
  <c r="G767" i="1"/>
  <c r="E767" i="1"/>
  <c r="F767" i="1"/>
  <c r="D767" i="1"/>
  <c r="C767" i="1"/>
  <c r="G747" i="1"/>
  <c r="E747" i="1"/>
  <c r="F747" i="1"/>
  <c r="D747" i="1"/>
  <c r="C747" i="1"/>
  <c r="G727" i="1"/>
  <c r="E727" i="1"/>
  <c r="F727" i="1"/>
  <c r="D727" i="1"/>
  <c r="C727" i="1"/>
  <c r="G707" i="1"/>
  <c r="E707" i="1"/>
  <c r="F707" i="1"/>
  <c r="D707" i="1"/>
  <c r="C707" i="1"/>
  <c r="G687" i="1"/>
  <c r="E687" i="1"/>
  <c r="D687" i="1"/>
  <c r="F687" i="1"/>
  <c r="C687" i="1"/>
  <c r="G667" i="1"/>
  <c r="E667" i="1"/>
  <c r="F667" i="1"/>
  <c r="D667" i="1"/>
  <c r="C667" i="1"/>
  <c r="G647" i="1"/>
  <c r="E647" i="1"/>
  <c r="F647" i="1"/>
  <c r="D647" i="1"/>
  <c r="C647" i="1"/>
  <c r="G627" i="1"/>
  <c r="F627" i="1"/>
  <c r="E627" i="1"/>
  <c r="D627" i="1"/>
  <c r="C627" i="1"/>
  <c r="G607" i="1"/>
  <c r="E607" i="1"/>
  <c r="F607" i="1"/>
  <c r="D607" i="1"/>
  <c r="C607" i="1"/>
  <c r="G587" i="1"/>
  <c r="E587" i="1"/>
  <c r="F587" i="1"/>
  <c r="D587" i="1"/>
  <c r="C587" i="1"/>
  <c r="G567" i="1"/>
  <c r="E567" i="1"/>
  <c r="F567" i="1"/>
  <c r="D567" i="1"/>
  <c r="C567" i="1"/>
  <c r="G547" i="1"/>
  <c r="F547" i="1"/>
  <c r="E547" i="1"/>
  <c r="D547" i="1"/>
  <c r="C547" i="1"/>
  <c r="G527" i="1"/>
  <c r="E527" i="1"/>
  <c r="F527" i="1"/>
  <c r="D527" i="1"/>
  <c r="C527" i="1"/>
  <c r="G507" i="1"/>
  <c r="E507" i="1"/>
  <c r="F507" i="1"/>
  <c r="D507" i="1"/>
  <c r="C507" i="1"/>
  <c r="G487" i="1"/>
  <c r="E487" i="1"/>
  <c r="F487" i="1"/>
  <c r="D487" i="1"/>
  <c r="C487" i="1"/>
  <c r="G467" i="1"/>
  <c r="F467" i="1"/>
  <c r="E467" i="1"/>
  <c r="D467" i="1"/>
  <c r="C467" i="1"/>
  <c r="G447" i="1"/>
  <c r="E447" i="1"/>
  <c r="D447" i="1"/>
  <c r="C447" i="1"/>
  <c r="F447" i="1"/>
  <c r="G427" i="1"/>
  <c r="E427" i="1"/>
  <c r="F427" i="1"/>
  <c r="D427" i="1"/>
  <c r="C427" i="1"/>
  <c r="G407" i="1"/>
  <c r="E407" i="1"/>
  <c r="F407" i="1"/>
  <c r="D407" i="1"/>
  <c r="C407" i="1"/>
  <c r="G387" i="1"/>
  <c r="F387" i="1"/>
  <c r="E387" i="1"/>
  <c r="D387" i="1"/>
  <c r="C387" i="1"/>
  <c r="G367" i="1"/>
  <c r="E367" i="1"/>
  <c r="D367" i="1"/>
  <c r="C367" i="1"/>
  <c r="F367" i="1"/>
  <c r="G347" i="1"/>
  <c r="E347" i="1"/>
  <c r="F347" i="1"/>
  <c r="D347" i="1"/>
  <c r="C347" i="1"/>
  <c r="G327" i="1"/>
  <c r="E327" i="1"/>
  <c r="F327" i="1"/>
  <c r="D327" i="1"/>
  <c r="C327" i="1"/>
  <c r="G307" i="1"/>
  <c r="F307" i="1"/>
  <c r="E307" i="1"/>
  <c r="D307" i="1"/>
  <c r="C307" i="1"/>
  <c r="G287" i="1"/>
  <c r="E287" i="1"/>
  <c r="D287" i="1"/>
  <c r="F287" i="1"/>
  <c r="C287" i="1"/>
  <c r="G267" i="1"/>
  <c r="E267" i="1"/>
  <c r="F267" i="1"/>
  <c r="D267" i="1"/>
  <c r="C267" i="1"/>
  <c r="G247" i="1"/>
  <c r="E247" i="1"/>
  <c r="F247" i="1"/>
  <c r="D247" i="1"/>
  <c r="C247" i="1"/>
  <c r="G227" i="1"/>
  <c r="F227" i="1"/>
  <c r="E227" i="1"/>
  <c r="D227" i="1"/>
  <c r="C227" i="1"/>
  <c r="G207" i="1"/>
  <c r="E207" i="1"/>
  <c r="F207" i="1"/>
  <c r="D207" i="1"/>
  <c r="C207" i="1"/>
  <c r="G187" i="1"/>
  <c r="E187" i="1"/>
  <c r="F187" i="1"/>
  <c r="C187" i="1"/>
  <c r="D187" i="1"/>
  <c r="G167" i="1"/>
  <c r="E167" i="1"/>
  <c r="F167" i="1"/>
  <c r="C167" i="1"/>
  <c r="D167" i="1"/>
  <c r="G147" i="1"/>
  <c r="F147" i="1"/>
  <c r="E147" i="1"/>
  <c r="C147" i="1"/>
  <c r="D147" i="1"/>
  <c r="G127" i="1"/>
  <c r="E127" i="1"/>
  <c r="C127" i="1"/>
  <c r="F127" i="1"/>
  <c r="D127" i="1"/>
  <c r="E109" i="1"/>
  <c r="F109" i="1"/>
  <c r="C109" i="1"/>
  <c r="D109" i="1"/>
  <c r="G109" i="1" s="1"/>
  <c r="E89" i="1"/>
  <c r="F89" i="1"/>
  <c r="C89" i="1"/>
  <c r="D89" i="1"/>
  <c r="F69" i="1"/>
  <c r="E69" i="1"/>
  <c r="C69" i="1"/>
  <c r="D69" i="1"/>
  <c r="G69" i="1" s="1"/>
  <c r="D49" i="1"/>
  <c r="E49" i="1"/>
  <c r="C49" i="1"/>
  <c r="F49" i="1"/>
  <c r="D29" i="1"/>
  <c r="E29" i="1"/>
  <c r="F29" i="1"/>
  <c r="C29" i="1"/>
  <c r="D9" i="1"/>
  <c r="G9" i="1" s="1"/>
  <c r="E9" i="1"/>
  <c r="F9" i="1"/>
  <c r="C9" i="1"/>
  <c r="G315" i="1"/>
  <c r="F315" i="1"/>
  <c r="E315" i="1"/>
  <c r="C315" i="1"/>
  <c r="D315" i="1"/>
  <c r="G814" i="1"/>
  <c r="C814" i="1"/>
  <c r="E814" i="1"/>
  <c r="F814" i="1"/>
  <c r="D814" i="1"/>
  <c r="G174" i="1"/>
  <c r="F174" i="1"/>
  <c r="E174" i="1"/>
  <c r="D174" i="1"/>
  <c r="C174" i="1"/>
  <c r="G593" i="1"/>
  <c r="F593" i="1"/>
  <c r="E593" i="1"/>
  <c r="D593" i="1"/>
  <c r="C593" i="1"/>
  <c r="G952" i="1"/>
  <c r="F952" i="1"/>
  <c r="E952" i="1"/>
  <c r="C952" i="1"/>
  <c r="D952" i="1"/>
  <c r="G352" i="1"/>
  <c r="F352" i="1"/>
  <c r="E352" i="1"/>
  <c r="D352" i="1"/>
  <c r="C352" i="1"/>
  <c r="G929" i="1"/>
  <c r="F929" i="1"/>
  <c r="D929" i="1"/>
  <c r="E929" i="1"/>
  <c r="C929" i="1"/>
  <c r="G209" i="1"/>
  <c r="F209" i="1"/>
  <c r="E209" i="1"/>
  <c r="D209" i="1"/>
  <c r="C209" i="1"/>
  <c r="G927" i="1"/>
  <c r="E927" i="1"/>
  <c r="F927" i="1"/>
  <c r="D927" i="1"/>
  <c r="C927" i="1"/>
  <c r="G966" i="1"/>
  <c r="F966" i="1"/>
  <c r="D966" i="1"/>
  <c r="C966" i="1"/>
  <c r="E966" i="1"/>
  <c r="G866" i="1"/>
  <c r="F866" i="1"/>
  <c r="D866" i="1"/>
  <c r="E866" i="1"/>
  <c r="C866" i="1"/>
  <c r="G846" i="1"/>
  <c r="F846" i="1"/>
  <c r="D846" i="1"/>
  <c r="E846" i="1"/>
  <c r="C846" i="1"/>
  <c r="G826" i="1"/>
  <c r="F826" i="1"/>
  <c r="E826" i="1"/>
  <c r="D826" i="1"/>
  <c r="C826" i="1"/>
  <c r="G806" i="1"/>
  <c r="E806" i="1"/>
  <c r="F806" i="1"/>
  <c r="D806" i="1"/>
  <c r="C806" i="1"/>
  <c r="G786" i="1"/>
  <c r="E786" i="1"/>
  <c r="F786" i="1"/>
  <c r="D786" i="1"/>
  <c r="C786" i="1"/>
  <c r="G766" i="1"/>
  <c r="E766" i="1"/>
  <c r="F766" i="1"/>
  <c r="D766" i="1"/>
  <c r="C766" i="1"/>
  <c r="G746" i="1"/>
  <c r="E746" i="1"/>
  <c r="F746" i="1"/>
  <c r="D746" i="1"/>
  <c r="C746" i="1"/>
  <c r="G726" i="1"/>
  <c r="E726" i="1"/>
  <c r="F726" i="1"/>
  <c r="D726" i="1"/>
  <c r="C726" i="1"/>
  <c r="G706" i="1"/>
  <c r="E706" i="1"/>
  <c r="F706" i="1"/>
  <c r="D706" i="1"/>
  <c r="C706" i="1"/>
  <c r="G686" i="1"/>
  <c r="E686" i="1"/>
  <c r="D686" i="1"/>
  <c r="F686" i="1"/>
  <c r="C686" i="1"/>
  <c r="G666" i="1"/>
  <c r="E666" i="1"/>
  <c r="F666" i="1"/>
  <c r="D666" i="1"/>
  <c r="C666" i="1"/>
  <c r="G646" i="1"/>
  <c r="E646" i="1"/>
  <c r="F646" i="1"/>
  <c r="D646" i="1"/>
  <c r="C646" i="1"/>
  <c r="G626" i="1"/>
  <c r="F626" i="1"/>
  <c r="E626" i="1"/>
  <c r="D626" i="1"/>
  <c r="C626" i="1"/>
  <c r="G606" i="1"/>
  <c r="E606" i="1"/>
  <c r="F606" i="1"/>
  <c r="D606" i="1"/>
  <c r="C606" i="1"/>
  <c r="G586" i="1"/>
  <c r="E586" i="1"/>
  <c r="F586" i="1"/>
  <c r="D586" i="1"/>
  <c r="C586" i="1"/>
  <c r="G566" i="1"/>
  <c r="E566" i="1"/>
  <c r="F566" i="1"/>
  <c r="D566" i="1"/>
  <c r="C566" i="1"/>
  <c r="G546" i="1"/>
  <c r="F546" i="1"/>
  <c r="E546" i="1"/>
  <c r="D546" i="1"/>
  <c r="C546" i="1"/>
  <c r="G526" i="1"/>
  <c r="E526" i="1"/>
  <c r="F526" i="1"/>
  <c r="D526" i="1"/>
  <c r="C526" i="1"/>
  <c r="G506" i="1"/>
  <c r="E506" i="1"/>
  <c r="F506" i="1"/>
  <c r="D506" i="1"/>
  <c r="C506" i="1"/>
  <c r="G486" i="1"/>
  <c r="E486" i="1"/>
  <c r="F486" i="1"/>
  <c r="D486" i="1"/>
  <c r="C486" i="1"/>
  <c r="G466" i="1"/>
  <c r="F466" i="1"/>
  <c r="E466" i="1"/>
  <c r="D466" i="1"/>
  <c r="C466" i="1"/>
  <c r="G446" i="1"/>
  <c r="E446" i="1"/>
  <c r="D446" i="1"/>
  <c r="C446" i="1"/>
  <c r="F446" i="1"/>
  <c r="G426" i="1"/>
  <c r="E426" i="1"/>
  <c r="F426" i="1"/>
  <c r="D426" i="1"/>
  <c r="C426" i="1"/>
  <c r="G406" i="1"/>
  <c r="E406" i="1"/>
  <c r="F406" i="1"/>
  <c r="D406" i="1"/>
  <c r="C406" i="1"/>
  <c r="G386" i="1"/>
  <c r="F386" i="1"/>
  <c r="E386" i="1"/>
  <c r="D386" i="1"/>
  <c r="C386" i="1"/>
  <c r="G366" i="1"/>
  <c r="E366" i="1"/>
  <c r="D366" i="1"/>
  <c r="F366" i="1"/>
  <c r="C366" i="1"/>
  <c r="G346" i="1"/>
  <c r="E346" i="1"/>
  <c r="F346" i="1"/>
  <c r="D346" i="1"/>
  <c r="C346" i="1"/>
  <c r="G326" i="1"/>
  <c r="E326" i="1"/>
  <c r="F326" i="1"/>
  <c r="D326" i="1"/>
  <c r="C326" i="1"/>
  <c r="G306" i="1"/>
  <c r="F306" i="1"/>
  <c r="E306" i="1"/>
  <c r="D306" i="1"/>
  <c r="C306" i="1"/>
  <c r="G286" i="1"/>
  <c r="E286" i="1"/>
  <c r="D286" i="1"/>
  <c r="F286" i="1"/>
  <c r="C286" i="1"/>
  <c r="G266" i="1"/>
  <c r="E266" i="1"/>
  <c r="F266" i="1"/>
  <c r="D266" i="1"/>
  <c r="C266" i="1"/>
  <c r="G246" i="1"/>
  <c r="E246" i="1"/>
  <c r="F246" i="1"/>
  <c r="D246" i="1"/>
  <c r="C246" i="1"/>
  <c r="G226" i="1"/>
  <c r="F226" i="1"/>
  <c r="E226" i="1"/>
  <c r="D226" i="1"/>
  <c r="C226" i="1"/>
  <c r="G206" i="1"/>
  <c r="E206" i="1"/>
  <c r="C206" i="1"/>
  <c r="F206" i="1"/>
  <c r="D206" i="1"/>
  <c r="G186" i="1"/>
  <c r="E186" i="1"/>
  <c r="F186" i="1"/>
  <c r="C186" i="1"/>
  <c r="D186" i="1"/>
  <c r="G166" i="1"/>
  <c r="E166" i="1"/>
  <c r="F166" i="1"/>
  <c r="C166" i="1"/>
  <c r="D166" i="1"/>
  <c r="G146" i="1"/>
  <c r="F146" i="1"/>
  <c r="E146" i="1"/>
  <c r="C146" i="1"/>
  <c r="D146" i="1"/>
  <c r="G126" i="1"/>
  <c r="E126" i="1"/>
  <c r="C126" i="1"/>
  <c r="F126" i="1"/>
  <c r="D126" i="1"/>
  <c r="E108" i="1"/>
  <c r="F108" i="1"/>
  <c r="C108" i="1"/>
  <c r="D108" i="1"/>
  <c r="G108" i="1" s="1"/>
  <c r="G88" i="1"/>
  <c r="E88" i="1"/>
  <c r="F88" i="1"/>
  <c r="C88" i="1"/>
  <c r="D88" i="1"/>
  <c r="F68" i="1"/>
  <c r="E68" i="1"/>
  <c r="C68" i="1"/>
  <c r="D68" i="1"/>
  <c r="G68" i="1" s="1"/>
  <c r="E48" i="1"/>
  <c r="C48" i="1"/>
  <c r="D48" i="1"/>
  <c r="G48" i="1" s="1"/>
  <c r="F48" i="1"/>
  <c r="E28" i="1"/>
  <c r="F28" i="1"/>
  <c r="C28" i="1"/>
  <c r="D28" i="1"/>
  <c r="G28" i="1" s="1"/>
  <c r="E8" i="1"/>
  <c r="F8" i="1"/>
  <c r="C8" i="1"/>
  <c r="D8" i="1"/>
  <c r="G855" i="1"/>
  <c r="F855" i="1"/>
  <c r="E855" i="1"/>
  <c r="D855" i="1"/>
  <c r="C855" i="1"/>
  <c r="G475" i="1"/>
  <c r="F475" i="1"/>
  <c r="E475" i="1"/>
  <c r="C475" i="1"/>
  <c r="D475" i="1"/>
  <c r="G77" i="1"/>
  <c r="F77" i="1"/>
  <c r="E77" i="1"/>
  <c r="D77" i="1"/>
  <c r="C77" i="1"/>
  <c r="G714" i="1"/>
  <c r="E714" i="1"/>
  <c r="C714" i="1"/>
  <c r="F714" i="1"/>
  <c r="D714" i="1"/>
  <c r="G314" i="1"/>
  <c r="F314" i="1"/>
  <c r="E314" i="1"/>
  <c r="D314" i="1"/>
  <c r="C314" i="1"/>
  <c r="G853" i="1"/>
  <c r="E853" i="1"/>
  <c r="F853" i="1"/>
  <c r="C853" i="1"/>
  <c r="D853" i="1"/>
  <c r="G373" i="1"/>
  <c r="F373" i="1"/>
  <c r="E373" i="1"/>
  <c r="D373" i="1"/>
  <c r="C373" i="1"/>
  <c r="G892" i="1"/>
  <c r="E892" i="1"/>
  <c r="F892" i="1"/>
  <c r="D892" i="1"/>
  <c r="C892" i="1"/>
  <c r="G652" i="1"/>
  <c r="F652" i="1"/>
  <c r="D652" i="1"/>
  <c r="E652" i="1"/>
  <c r="C652" i="1"/>
  <c r="G372" i="1"/>
  <c r="F372" i="1"/>
  <c r="E372" i="1"/>
  <c r="D372" i="1"/>
  <c r="C372" i="1"/>
  <c r="G152" i="1"/>
  <c r="F152" i="1"/>
  <c r="E152" i="1"/>
  <c r="D152" i="1"/>
  <c r="C152" i="1"/>
  <c r="G749" i="1"/>
  <c r="F749" i="1"/>
  <c r="E749" i="1"/>
  <c r="D749" i="1"/>
  <c r="C749" i="1"/>
  <c r="G449" i="1"/>
  <c r="F449" i="1"/>
  <c r="E449" i="1"/>
  <c r="D449" i="1"/>
  <c r="C449" i="1"/>
  <c r="F31" i="1"/>
  <c r="E31" i="1"/>
  <c r="D31" i="1"/>
  <c r="G31" i="1" s="1"/>
  <c r="C31" i="1"/>
  <c r="G948" i="1"/>
  <c r="F948" i="1"/>
  <c r="E948" i="1"/>
  <c r="D948" i="1"/>
  <c r="C948" i="1"/>
  <c r="G808" i="1"/>
  <c r="F808" i="1"/>
  <c r="D808" i="1"/>
  <c r="E808" i="1"/>
  <c r="C808" i="1"/>
  <c r="G987" i="1"/>
  <c r="E987" i="1"/>
  <c r="F987" i="1"/>
  <c r="C987" i="1"/>
  <c r="D987" i="1"/>
  <c r="G925" i="1"/>
  <c r="E925" i="1"/>
  <c r="F925" i="1"/>
  <c r="D925" i="1"/>
  <c r="C925" i="1"/>
  <c r="G845" i="1"/>
  <c r="E845" i="1"/>
  <c r="F845" i="1"/>
  <c r="D845" i="1"/>
  <c r="C845" i="1"/>
  <c r="G825" i="1"/>
  <c r="E825" i="1"/>
  <c r="F825" i="1"/>
  <c r="D825" i="1"/>
  <c r="C825" i="1"/>
  <c r="G805" i="1"/>
  <c r="E805" i="1"/>
  <c r="F805" i="1"/>
  <c r="D805" i="1"/>
  <c r="C805" i="1"/>
  <c r="G785" i="1"/>
  <c r="E785" i="1"/>
  <c r="F785" i="1"/>
  <c r="D785" i="1"/>
  <c r="C785" i="1"/>
  <c r="G765" i="1"/>
  <c r="E765" i="1"/>
  <c r="F765" i="1"/>
  <c r="D765" i="1"/>
  <c r="C765" i="1"/>
  <c r="G745" i="1"/>
  <c r="E745" i="1"/>
  <c r="F745" i="1"/>
  <c r="D745" i="1"/>
  <c r="C745" i="1"/>
  <c r="G725" i="1"/>
  <c r="E725" i="1"/>
  <c r="F725" i="1"/>
  <c r="D725" i="1"/>
  <c r="C725" i="1"/>
  <c r="G705" i="1"/>
  <c r="E705" i="1"/>
  <c r="F705" i="1"/>
  <c r="D705" i="1"/>
  <c r="C705" i="1"/>
  <c r="G685" i="1"/>
  <c r="F685" i="1"/>
  <c r="E685" i="1"/>
  <c r="D685" i="1"/>
  <c r="C685" i="1"/>
  <c r="G665" i="1"/>
  <c r="F665" i="1"/>
  <c r="E665" i="1"/>
  <c r="D665" i="1"/>
  <c r="C665" i="1"/>
  <c r="G645" i="1"/>
  <c r="F645" i="1"/>
  <c r="E645" i="1"/>
  <c r="D645" i="1"/>
  <c r="C645" i="1"/>
  <c r="G625" i="1"/>
  <c r="F625" i="1"/>
  <c r="E625" i="1"/>
  <c r="D625" i="1"/>
  <c r="C625" i="1"/>
  <c r="G605" i="1"/>
  <c r="F605" i="1"/>
  <c r="E605" i="1"/>
  <c r="D605" i="1"/>
  <c r="C605" i="1"/>
  <c r="G585" i="1"/>
  <c r="F585" i="1"/>
  <c r="E585" i="1"/>
  <c r="D585" i="1"/>
  <c r="C585" i="1"/>
  <c r="G565" i="1"/>
  <c r="F565" i="1"/>
  <c r="E565" i="1"/>
  <c r="D565" i="1"/>
  <c r="C565" i="1"/>
  <c r="G545" i="1"/>
  <c r="F545" i="1"/>
  <c r="E545" i="1"/>
  <c r="D545" i="1"/>
  <c r="C545" i="1"/>
  <c r="G525" i="1"/>
  <c r="F525" i="1"/>
  <c r="E525" i="1"/>
  <c r="D525" i="1"/>
  <c r="C525" i="1"/>
  <c r="G505" i="1"/>
  <c r="F505" i="1"/>
  <c r="E505" i="1"/>
  <c r="D505" i="1"/>
  <c r="C505" i="1"/>
  <c r="G485" i="1"/>
  <c r="F485" i="1"/>
  <c r="E485" i="1"/>
  <c r="D485" i="1"/>
  <c r="C485" i="1"/>
  <c r="G465" i="1"/>
  <c r="F465" i="1"/>
  <c r="E465" i="1"/>
  <c r="D465" i="1"/>
  <c r="C465" i="1"/>
  <c r="G445" i="1"/>
  <c r="F445" i="1"/>
  <c r="E445" i="1"/>
  <c r="D445" i="1"/>
  <c r="C445" i="1"/>
  <c r="G425" i="1"/>
  <c r="F425" i="1"/>
  <c r="E425" i="1"/>
  <c r="D425" i="1"/>
  <c r="C425" i="1"/>
  <c r="G405" i="1"/>
  <c r="F405" i="1"/>
  <c r="E405" i="1"/>
  <c r="D405" i="1"/>
  <c r="C405" i="1"/>
  <c r="G385" i="1"/>
  <c r="F385" i="1"/>
  <c r="E385" i="1"/>
  <c r="D385" i="1"/>
  <c r="C385" i="1"/>
  <c r="G365" i="1"/>
  <c r="F365" i="1"/>
  <c r="E365" i="1"/>
  <c r="D365" i="1"/>
  <c r="C365" i="1"/>
  <c r="G345" i="1"/>
  <c r="F345" i="1"/>
  <c r="E345" i="1"/>
  <c r="D345" i="1"/>
  <c r="C345" i="1"/>
  <c r="G325" i="1"/>
  <c r="F325" i="1"/>
  <c r="E325" i="1"/>
  <c r="D325" i="1"/>
  <c r="C325" i="1"/>
  <c r="G305" i="1"/>
  <c r="F305" i="1"/>
  <c r="E305" i="1"/>
  <c r="D305" i="1"/>
  <c r="C305" i="1"/>
  <c r="G285" i="1"/>
  <c r="F285" i="1"/>
  <c r="E285" i="1"/>
  <c r="D285" i="1"/>
  <c r="C285" i="1"/>
  <c r="G265" i="1"/>
  <c r="F265" i="1"/>
  <c r="E265" i="1"/>
  <c r="D265" i="1"/>
  <c r="C265" i="1"/>
  <c r="G245" i="1"/>
  <c r="F245" i="1"/>
  <c r="E245" i="1"/>
  <c r="D245" i="1"/>
  <c r="C245" i="1"/>
  <c r="G225" i="1"/>
  <c r="F225" i="1"/>
  <c r="E225" i="1"/>
  <c r="D225" i="1"/>
  <c r="C225" i="1"/>
  <c r="G205" i="1"/>
  <c r="F205" i="1"/>
  <c r="E205" i="1"/>
  <c r="D205" i="1"/>
  <c r="C205" i="1"/>
  <c r="G185" i="1"/>
  <c r="F185" i="1"/>
  <c r="E185" i="1"/>
  <c r="D185" i="1"/>
  <c r="C185" i="1"/>
  <c r="G165" i="1"/>
  <c r="F165" i="1"/>
  <c r="E165" i="1"/>
  <c r="C165" i="1"/>
  <c r="D165" i="1"/>
  <c r="G145" i="1"/>
  <c r="F145" i="1"/>
  <c r="E145" i="1"/>
  <c r="C145" i="1"/>
  <c r="D145" i="1"/>
  <c r="G125" i="1"/>
  <c r="F125" i="1"/>
  <c r="E125" i="1"/>
  <c r="C125" i="1"/>
  <c r="D125" i="1"/>
  <c r="G107" i="1"/>
  <c r="F107" i="1"/>
  <c r="E107" i="1"/>
  <c r="C107" i="1"/>
  <c r="D107" i="1"/>
  <c r="F87" i="1"/>
  <c r="E87" i="1"/>
  <c r="C87" i="1"/>
  <c r="D87" i="1"/>
  <c r="G87" i="1" s="1"/>
  <c r="F67" i="1"/>
  <c r="E67" i="1"/>
  <c r="C67" i="1"/>
  <c r="D67" i="1"/>
  <c r="G67" i="1" s="1"/>
  <c r="F47" i="1"/>
  <c r="E47" i="1"/>
  <c r="C47" i="1"/>
  <c r="D47" i="1"/>
  <c r="G47" i="1" s="1"/>
  <c r="F27" i="1"/>
  <c r="E27" i="1"/>
  <c r="C27" i="1"/>
  <c r="D27" i="1"/>
  <c r="G27" i="1" s="1"/>
  <c r="G715" i="1"/>
  <c r="E715" i="1"/>
  <c r="C715" i="1"/>
  <c r="F715" i="1"/>
  <c r="D715" i="1"/>
  <c r="G355" i="1"/>
  <c r="F355" i="1"/>
  <c r="E355" i="1"/>
  <c r="C355" i="1"/>
  <c r="D355" i="1"/>
  <c r="G155" i="1"/>
  <c r="F155" i="1"/>
  <c r="E155" i="1"/>
  <c r="D155" i="1"/>
  <c r="C155" i="1"/>
  <c r="G894" i="1"/>
  <c r="E894" i="1"/>
  <c r="F894" i="1"/>
  <c r="C894" i="1"/>
  <c r="D894" i="1"/>
  <c r="G474" i="1"/>
  <c r="F474" i="1"/>
  <c r="E474" i="1"/>
  <c r="D474" i="1"/>
  <c r="C474" i="1"/>
  <c r="F76" i="1"/>
  <c r="E76" i="1"/>
  <c r="C76" i="1"/>
  <c r="D76" i="1"/>
  <c r="G773" i="1"/>
  <c r="E773" i="1"/>
  <c r="F773" i="1"/>
  <c r="D773" i="1"/>
  <c r="C773" i="1"/>
  <c r="G413" i="1"/>
  <c r="F413" i="1"/>
  <c r="E413" i="1"/>
  <c r="D413" i="1"/>
  <c r="C413" i="1"/>
  <c r="G692" i="1"/>
  <c r="F692" i="1"/>
  <c r="E692" i="1"/>
  <c r="D692" i="1"/>
  <c r="C692" i="1"/>
  <c r="G292" i="1"/>
  <c r="F292" i="1"/>
  <c r="E292" i="1"/>
  <c r="D292" i="1"/>
  <c r="C292" i="1"/>
  <c r="G629" i="1"/>
  <c r="F629" i="1"/>
  <c r="E629" i="1"/>
  <c r="D629" i="1"/>
  <c r="C629" i="1"/>
  <c r="F111" i="1"/>
  <c r="E111" i="1"/>
  <c r="D111" i="1"/>
  <c r="G111" i="1" s="1"/>
  <c r="C111" i="1"/>
  <c r="G848" i="1"/>
  <c r="F848" i="1"/>
  <c r="E848" i="1"/>
  <c r="D848" i="1"/>
  <c r="C848" i="1"/>
  <c r="G947" i="1"/>
  <c r="E947" i="1"/>
  <c r="F947" i="1"/>
  <c r="C947" i="1"/>
  <c r="D947" i="1"/>
  <c r="G807" i="1"/>
  <c r="E807" i="1"/>
  <c r="F807" i="1"/>
  <c r="C807" i="1"/>
  <c r="D807" i="1"/>
  <c r="G946" i="1"/>
  <c r="F946" i="1"/>
  <c r="E946" i="1"/>
  <c r="D946" i="1"/>
  <c r="C946" i="1"/>
  <c r="G904" i="1"/>
  <c r="F904" i="1"/>
  <c r="D904" i="1"/>
  <c r="E904" i="1"/>
  <c r="C904" i="1"/>
  <c r="G784" i="1"/>
  <c r="F784" i="1"/>
  <c r="E784" i="1"/>
  <c r="D784" i="1"/>
  <c r="C784" i="1"/>
  <c r="G764" i="1"/>
  <c r="F764" i="1"/>
  <c r="D764" i="1"/>
  <c r="E764" i="1"/>
  <c r="C764" i="1"/>
  <c r="G744" i="1"/>
  <c r="F744" i="1"/>
  <c r="D744" i="1"/>
  <c r="C744" i="1"/>
  <c r="E744" i="1"/>
  <c r="G724" i="1"/>
  <c r="F724" i="1"/>
  <c r="D724" i="1"/>
  <c r="E724" i="1"/>
  <c r="C724" i="1"/>
  <c r="G704" i="1"/>
  <c r="F704" i="1"/>
  <c r="D704" i="1"/>
  <c r="E704" i="1"/>
  <c r="C704" i="1"/>
  <c r="G684" i="1"/>
  <c r="F684" i="1"/>
  <c r="D684" i="1"/>
  <c r="E684" i="1"/>
  <c r="C684" i="1"/>
  <c r="G664" i="1"/>
  <c r="F664" i="1"/>
  <c r="E664" i="1"/>
  <c r="D664" i="1"/>
  <c r="C664" i="1"/>
  <c r="G644" i="1"/>
  <c r="F644" i="1"/>
  <c r="D644" i="1"/>
  <c r="E644" i="1"/>
  <c r="C644" i="1"/>
  <c r="G624" i="1"/>
  <c r="F624" i="1"/>
  <c r="E624" i="1"/>
  <c r="D624" i="1"/>
  <c r="C624" i="1"/>
  <c r="G604" i="1"/>
  <c r="F604" i="1"/>
  <c r="D604" i="1"/>
  <c r="E604" i="1"/>
  <c r="C604" i="1"/>
  <c r="G584" i="1"/>
  <c r="F584" i="1"/>
  <c r="D584" i="1"/>
  <c r="E584" i="1"/>
  <c r="C584" i="1"/>
  <c r="G564" i="1"/>
  <c r="F564" i="1"/>
  <c r="D564" i="1"/>
  <c r="E564" i="1"/>
  <c r="C564" i="1"/>
  <c r="G544" i="1"/>
  <c r="F544" i="1"/>
  <c r="D544" i="1"/>
  <c r="E544" i="1"/>
  <c r="C544" i="1"/>
  <c r="G524" i="1"/>
  <c r="F524" i="1"/>
  <c r="E524" i="1"/>
  <c r="D524" i="1"/>
  <c r="C524" i="1"/>
  <c r="G504" i="1"/>
  <c r="F504" i="1"/>
  <c r="D504" i="1"/>
  <c r="E504" i="1"/>
  <c r="C504" i="1"/>
  <c r="G484" i="1"/>
  <c r="F484" i="1"/>
  <c r="D484" i="1"/>
  <c r="E484" i="1"/>
  <c r="C484" i="1"/>
  <c r="G464" i="1"/>
  <c r="F464" i="1"/>
  <c r="E464" i="1"/>
  <c r="D464" i="1"/>
  <c r="C464" i="1"/>
  <c r="G444" i="1"/>
  <c r="F444" i="1"/>
  <c r="D444" i="1"/>
  <c r="E444" i="1"/>
  <c r="C444" i="1"/>
  <c r="G424" i="1"/>
  <c r="F424" i="1"/>
  <c r="D424" i="1"/>
  <c r="E424" i="1"/>
  <c r="C424" i="1"/>
  <c r="G404" i="1"/>
  <c r="F404" i="1"/>
  <c r="E404" i="1"/>
  <c r="D404" i="1"/>
  <c r="C404" i="1"/>
  <c r="G384" i="1"/>
  <c r="F384" i="1"/>
  <c r="D384" i="1"/>
  <c r="E384" i="1"/>
  <c r="C384" i="1"/>
  <c r="G364" i="1"/>
  <c r="F364" i="1"/>
  <c r="D364" i="1"/>
  <c r="E364" i="1"/>
  <c r="C364" i="1"/>
  <c r="G344" i="1"/>
  <c r="F344" i="1"/>
  <c r="E344" i="1"/>
  <c r="D344" i="1"/>
  <c r="C344" i="1"/>
  <c r="G324" i="1"/>
  <c r="F324" i="1"/>
  <c r="D324" i="1"/>
  <c r="E324" i="1"/>
  <c r="C324" i="1"/>
  <c r="G304" i="1"/>
  <c r="F304" i="1"/>
  <c r="D304" i="1"/>
  <c r="E304" i="1"/>
  <c r="C304" i="1"/>
  <c r="G284" i="1"/>
  <c r="E284" i="1"/>
  <c r="F284" i="1"/>
  <c r="D284" i="1"/>
  <c r="C284" i="1"/>
  <c r="G264" i="1"/>
  <c r="E264" i="1"/>
  <c r="F264" i="1"/>
  <c r="D264" i="1"/>
  <c r="C264" i="1"/>
  <c r="G244" i="1"/>
  <c r="E244" i="1"/>
  <c r="F244" i="1"/>
  <c r="D244" i="1"/>
  <c r="C244" i="1"/>
  <c r="G224" i="1"/>
  <c r="F224" i="1"/>
  <c r="E224" i="1"/>
  <c r="D224" i="1"/>
  <c r="C224" i="1"/>
  <c r="G204" i="1"/>
  <c r="E204" i="1"/>
  <c r="F204" i="1"/>
  <c r="D204" i="1"/>
  <c r="C204" i="1"/>
  <c r="G184" i="1"/>
  <c r="E184" i="1"/>
  <c r="F184" i="1"/>
  <c r="D184" i="1"/>
  <c r="C184" i="1"/>
  <c r="G164" i="1"/>
  <c r="E164" i="1"/>
  <c r="F164" i="1"/>
  <c r="D164" i="1"/>
  <c r="C164" i="1"/>
  <c r="G144" i="1"/>
  <c r="F144" i="1"/>
  <c r="E144" i="1"/>
  <c r="D144" i="1"/>
  <c r="C144" i="1"/>
  <c r="G124" i="1"/>
  <c r="E124" i="1"/>
  <c r="F124" i="1"/>
  <c r="D124" i="1"/>
  <c r="C124" i="1"/>
  <c r="G106" i="1"/>
  <c r="E106" i="1"/>
  <c r="F106" i="1"/>
  <c r="D106" i="1"/>
  <c r="C106" i="1"/>
  <c r="E86" i="1"/>
  <c r="F86" i="1"/>
  <c r="D86" i="1"/>
  <c r="C86" i="1"/>
  <c r="F66" i="1"/>
  <c r="E66" i="1"/>
  <c r="D66" i="1"/>
  <c r="G66" i="1" s="1"/>
  <c r="C66" i="1"/>
  <c r="G46" i="1"/>
  <c r="D46" i="1"/>
  <c r="C46" i="1"/>
  <c r="G935" i="1"/>
  <c r="F935" i="1"/>
  <c r="C935" i="1"/>
  <c r="E935" i="1"/>
  <c r="D935" i="1"/>
  <c r="G595" i="1"/>
  <c r="F595" i="1"/>
  <c r="E595" i="1"/>
  <c r="C595" i="1"/>
  <c r="D595" i="1"/>
  <c r="G235" i="1"/>
  <c r="F235" i="1"/>
  <c r="E235" i="1"/>
  <c r="C235" i="1"/>
  <c r="D235" i="1"/>
  <c r="G654" i="1"/>
  <c r="F654" i="1"/>
  <c r="E654" i="1"/>
  <c r="C654" i="1"/>
  <c r="D654" i="1"/>
  <c r="G254" i="1"/>
  <c r="F254" i="1"/>
  <c r="E254" i="1"/>
  <c r="D254" i="1"/>
  <c r="C254" i="1"/>
  <c r="G873" i="1"/>
  <c r="E873" i="1"/>
  <c r="F873" i="1"/>
  <c r="D873" i="1"/>
  <c r="C873" i="1"/>
  <c r="G573" i="1"/>
  <c r="F573" i="1"/>
  <c r="E573" i="1"/>
  <c r="D573" i="1"/>
  <c r="C573" i="1"/>
  <c r="G912" i="1"/>
  <c r="E912" i="1"/>
  <c r="F912" i="1"/>
  <c r="D912" i="1"/>
  <c r="C912" i="1"/>
  <c r="G612" i="1"/>
  <c r="F612" i="1"/>
  <c r="D612" i="1"/>
  <c r="E612" i="1"/>
  <c r="C612" i="1"/>
  <c r="G232" i="1"/>
  <c r="F232" i="1"/>
  <c r="E232" i="1"/>
  <c r="D232" i="1"/>
  <c r="C232" i="1"/>
  <c r="G809" i="1"/>
  <c r="F809" i="1"/>
  <c r="D809" i="1"/>
  <c r="E809" i="1"/>
  <c r="C809" i="1"/>
  <c r="G529" i="1"/>
  <c r="F529" i="1"/>
  <c r="E529" i="1"/>
  <c r="D529" i="1"/>
  <c r="C529" i="1"/>
  <c r="G129" i="1"/>
  <c r="F129" i="1"/>
  <c r="E129" i="1"/>
  <c r="D129" i="1"/>
  <c r="C129" i="1"/>
  <c r="G827" i="1"/>
  <c r="E827" i="1"/>
  <c r="F827" i="1"/>
  <c r="C827" i="1"/>
  <c r="D827" i="1"/>
  <c r="G986" i="1"/>
  <c r="F986" i="1"/>
  <c r="D986" i="1"/>
  <c r="E986" i="1"/>
  <c r="C986" i="1"/>
  <c r="G906" i="1"/>
  <c r="F906" i="1"/>
  <c r="D906" i="1"/>
  <c r="E906" i="1"/>
  <c r="C906" i="1"/>
  <c r="G985" i="1"/>
  <c r="F985" i="1"/>
  <c r="D985" i="1"/>
  <c r="C985" i="1"/>
  <c r="E985" i="1"/>
  <c r="G924" i="1"/>
  <c r="F924" i="1"/>
  <c r="D924" i="1"/>
  <c r="E924" i="1"/>
  <c r="C924" i="1"/>
  <c r="G883" i="1"/>
  <c r="E883" i="1"/>
  <c r="F883" i="1"/>
  <c r="D883" i="1"/>
  <c r="C883" i="1"/>
  <c r="G763" i="1"/>
  <c r="E763" i="1"/>
  <c r="F763" i="1"/>
  <c r="D763" i="1"/>
  <c r="C763" i="1"/>
  <c r="G743" i="1"/>
  <c r="E743" i="1"/>
  <c r="F743" i="1"/>
  <c r="D743" i="1"/>
  <c r="C743" i="1"/>
  <c r="G723" i="1"/>
  <c r="E723" i="1"/>
  <c r="F723" i="1"/>
  <c r="D723" i="1"/>
  <c r="C723" i="1"/>
  <c r="G703" i="1"/>
  <c r="E703" i="1"/>
  <c r="F703" i="1"/>
  <c r="D703" i="1"/>
  <c r="C703" i="1"/>
  <c r="G683" i="1"/>
  <c r="F683" i="1"/>
  <c r="E683" i="1"/>
  <c r="D683" i="1"/>
  <c r="C683" i="1"/>
  <c r="G663" i="1"/>
  <c r="F663" i="1"/>
  <c r="E663" i="1"/>
  <c r="D663" i="1"/>
  <c r="C663" i="1"/>
  <c r="G643" i="1"/>
  <c r="F643" i="1"/>
  <c r="E643" i="1"/>
  <c r="D643" i="1"/>
  <c r="C643" i="1"/>
  <c r="G623" i="1"/>
  <c r="F623" i="1"/>
  <c r="E623" i="1"/>
  <c r="D623" i="1"/>
  <c r="C623" i="1"/>
  <c r="G603" i="1"/>
  <c r="F603" i="1"/>
  <c r="E603" i="1"/>
  <c r="D603" i="1"/>
  <c r="C603" i="1"/>
  <c r="G583" i="1"/>
  <c r="F583" i="1"/>
  <c r="E583" i="1"/>
  <c r="D583" i="1"/>
  <c r="C583" i="1"/>
  <c r="G563" i="1"/>
  <c r="F563" i="1"/>
  <c r="E563" i="1"/>
  <c r="D563" i="1"/>
  <c r="C563" i="1"/>
  <c r="G543" i="1"/>
  <c r="F543" i="1"/>
  <c r="E543" i="1"/>
  <c r="D543" i="1"/>
  <c r="C543" i="1"/>
  <c r="G523" i="1"/>
  <c r="F523" i="1"/>
  <c r="E523" i="1"/>
  <c r="D523" i="1"/>
  <c r="C523" i="1"/>
  <c r="G503" i="1"/>
  <c r="F503" i="1"/>
  <c r="E503" i="1"/>
  <c r="D503" i="1"/>
  <c r="C503" i="1"/>
  <c r="G483" i="1"/>
  <c r="F483" i="1"/>
  <c r="E483" i="1"/>
  <c r="D483" i="1"/>
  <c r="C483" i="1"/>
  <c r="G463" i="1"/>
  <c r="F463" i="1"/>
  <c r="E463" i="1"/>
  <c r="D463" i="1"/>
  <c r="C463" i="1"/>
  <c r="G443" i="1"/>
  <c r="F443" i="1"/>
  <c r="E443" i="1"/>
  <c r="D443" i="1"/>
  <c r="C443" i="1"/>
  <c r="G423" i="1"/>
  <c r="F423" i="1"/>
  <c r="E423" i="1"/>
  <c r="D423" i="1"/>
  <c r="C423" i="1"/>
  <c r="G403" i="1"/>
  <c r="F403" i="1"/>
  <c r="E403" i="1"/>
  <c r="D403" i="1"/>
  <c r="C403" i="1"/>
  <c r="G383" i="1"/>
  <c r="F383" i="1"/>
  <c r="E383" i="1"/>
  <c r="D383" i="1"/>
  <c r="C383" i="1"/>
  <c r="G363" i="1"/>
  <c r="F363" i="1"/>
  <c r="E363" i="1"/>
  <c r="D363" i="1"/>
  <c r="C363" i="1"/>
  <c r="G343" i="1"/>
  <c r="F343" i="1"/>
  <c r="E343" i="1"/>
  <c r="D343" i="1"/>
  <c r="C343" i="1"/>
  <c r="G323" i="1"/>
  <c r="F323" i="1"/>
  <c r="E323" i="1"/>
  <c r="D323" i="1"/>
  <c r="C323" i="1"/>
  <c r="G303" i="1"/>
  <c r="F303" i="1"/>
  <c r="E303" i="1"/>
  <c r="D303" i="1"/>
  <c r="C303" i="1"/>
  <c r="G283" i="1"/>
  <c r="F283" i="1"/>
  <c r="E283" i="1"/>
  <c r="D283" i="1"/>
  <c r="C283" i="1"/>
  <c r="G263" i="1"/>
  <c r="F263" i="1"/>
  <c r="E263" i="1"/>
  <c r="D263" i="1"/>
  <c r="C263" i="1"/>
  <c r="G243" i="1"/>
  <c r="F243" i="1"/>
  <c r="E243" i="1"/>
  <c r="D243" i="1"/>
  <c r="C243" i="1"/>
  <c r="G223" i="1"/>
  <c r="F223" i="1"/>
  <c r="E223" i="1"/>
  <c r="D223" i="1"/>
  <c r="C223" i="1"/>
  <c r="G203" i="1"/>
  <c r="F203" i="1"/>
  <c r="E203" i="1"/>
  <c r="D203" i="1"/>
  <c r="C203" i="1"/>
  <c r="G183" i="1"/>
  <c r="F183" i="1"/>
  <c r="E183" i="1"/>
  <c r="D183" i="1"/>
  <c r="C183" i="1"/>
  <c r="G163" i="1"/>
  <c r="F163" i="1"/>
  <c r="E163" i="1"/>
  <c r="D163" i="1"/>
  <c r="C163" i="1"/>
  <c r="G143" i="1"/>
  <c r="F143" i="1"/>
  <c r="E143" i="1"/>
  <c r="D143" i="1"/>
  <c r="C143" i="1"/>
  <c r="G123" i="1"/>
  <c r="F123" i="1"/>
  <c r="E123" i="1"/>
  <c r="D123" i="1"/>
  <c r="C123" i="1"/>
  <c r="F105" i="1"/>
  <c r="E105" i="1"/>
  <c r="D105" i="1"/>
  <c r="C105" i="1"/>
  <c r="F85" i="1"/>
  <c r="E85" i="1"/>
  <c r="D85" i="1"/>
  <c r="C85" i="1"/>
  <c r="F65" i="1"/>
  <c r="E65" i="1"/>
  <c r="D65" i="1"/>
  <c r="G65" i="1" s="1"/>
  <c r="C65" i="1"/>
  <c r="F45" i="1"/>
  <c r="E45" i="1"/>
  <c r="D45" i="1"/>
  <c r="C45" i="1"/>
  <c r="G995" i="1"/>
  <c r="E995" i="1"/>
  <c r="F995" i="1"/>
  <c r="C995" i="1"/>
  <c r="D995" i="1"/>
  <c r="G575" i="1"/>
  <c r="F575" i="1"/>
  <c r="C575" i="1"/>
  <c r="D575" i="1"/>
  <c r="E575" i="1"/>
  <c r="F17" i="1"/>
  <c r="D17" i="1"/>
  <c r="C17" i="1"/>
  <c r="E17" i="1"/>
  <c r="G834" i="1"/>
  <c r="F834" i="1"/>
  <c r="E834" i="1"/>
  <c r="C834" i="1"/>
  <c r="D834" i="1"/>
  <c r="G634" i="1"/>
  <c r="F634" i="1"/>
  <c r="E634" i="1"/>
  <c r="C634" i="1"/>
  <c r="D634" i="1"/>
  <c r="G394" i="1"/>
  <c r="F394" i="1"/>
  <c r="E394" i="1"/>
  <c r="D394" i="1"/>
  <c r="C394" i="1"/>
  <c r="G194" i="1"/>
  <c r="F194" i="1"/>
  <c r="E194" i="1"/>
  <c r="D194" i="1"/>
  <c r="C194" i="1"/>
  <c r="G673" i="1"/>
  <c r="F673" i="1"/>
  <c r="E673" i="1"/>
  <c r="D673" i="1"/>
  <c r="C673" i="1"/>
  <c r="G333" i="1"/>
  <c r="F333" i="1"/>
  <c r="E333" i="1"/>
  <c r="C333" i="1"/>
  <c r="D333" i="1"/>
  <c r="G792" i="1"/>
  <c r="E792" i="1"/>
  <c r="F792" i="1"/>
  <c r="D792" i="1"/>
  <c r="C792" i="1"/>
  <c r="G572" i="1"/>
  <c r="F572" i="1"/>
  <c r="D572" i="1"/>
  <c r="E572" i="1"/>
  <c r="C572" i="1"/>
  <c r="G392" i="1"/>
  <c r="F392" i="1"/>
  <c r="E392" i="1"/>
  <c r="D392" i="1"/>
  <c r="C392" i="1"/>
  <c r="G172" i="1"/>
  <c r="F172" i="1"/>
  <c r="E172" i="1"/>
  <c r="D172" i="1"/>
  <c r="C172" i="1"/>
  <c r="G849" i="1"/>
  <c r="F849" i="1"/>
  <c r="E849" i="1"/>
  <c r="D849" i="1"/>
  <c r="C849" i="1"/>
  <c r="G649" i="1"/>
  <c r="F649" i="1"/>
  <c r="E649" i="1"/>
  <c r="D649" i="1"/>
  <c r="C649" i="1"/>
  <c r="G389" i="1"/>
  <c r="F389" i="1"/>
  <c r="E389" i="1"/>
  <c r="D389" i="1"/>
  <c r="C389" i="1"/>
  <c r="F11" i="1"/>
  <c r="E11" i="1"/>
  <c r="D11" i="1"/>
  <c r="G11" i="1" s="1"/>
  <c r="C11" i="1"/>
  <c r="G967" i="1"/>
  <c r="E967" i="1"/>
  <c r="F967" i="1"/>
  <c r="D967" i="1"/>
  <c r="C967" i="1"/>
  <c r="G964" i="1"/>
  <c r="F964" i="1"/>
  <c r="D964" i="1"/>
  <c r="C964" i="1"/>
  <c r="E964" i="1"/>
  <c r="G824" i="1"/>
  <c r="F824" i="1"/>
  <c r="D824" i="1"/>
  <c r="E824" i="1"/>
  <c r="C824" i="1"/>
  <c r="G943" i="1"/>
  <c r="E943" i="1"/>
  <c r="F943" i="1"/>
  <c r="D943" i="1"/>
  <c r="C943" i="1"/>
  <c r="G562" i="1"/>
  <c r="F562" i="1"/>
  <c r="E562" i="1"/>
  <c r="D562" i="1"/>
  <c r="C562" i="1"/>
  <c r="G542" i="1"/>
  <c r="F542" i="1"/>
  <c r="E542" i="1"/>
  <c r="D542" i="1"/>
  <c r="C542" i="1"/>
  <c r="G522" i="1"/>
  <c r="F522" i="1"/>
  <c r="E522" i="1"/>
  <c r="D522" i="1"/>
  <c r="C522" i="1"/>
  <c r="G502" i="1"/>
  <c r="F502" i="1"/>
  <c r="E502" i="1"/>
  <c r="D502" i="1"/>
  <c r="C502" i="1"/>
  <c r="G482" i="1"/>
  <c r="F482" i="1"/>
  <c r="E482" i="1"/>
  <c r="D482" i="1"/>
  <c r="C482" i="1"/>
  <c r="G462" i="1"/>
  <c r="F462" i="1"/>
  <c r="E462" i="1"/>
  <c r="D462" i="1"/>
  <c r="C462" i="1"/>
  <c r="G442" i="1"/>
  <c r="F442" i="1"/>
  <c r="E442" i="1"/>
  <c r="D442" i="1"/>
  <c r="C442" i="1"/>
  <c r="G422" i="1"/>
  <c r="F422" i="1"/>
  <c r="E422" i="1"/>
  <c r="D422" i="1"/>
  <c r="C422" i="1"/>
  <c r="G402" i="1"/>
  <c r="F402" i="1"/>
  <c r="E402" i="1"/>
  <c r="D402" i="1"/>
  <c r="C402" i="1"/>
  <c r="G382" i="1"/>
  <c r="F382" i="1"/>
  <c r="E382" i="1"/>
  <c r="D382" i="1"/>
  <c r="C382" i="1"/>
  <c r="G362" i="1"/>
  <c r="F362" i="1"/>
  <c r="E362" i="1"/>
  <c r="D362" i="1"/>
  <c r="C362" i="1"/>
  <c r="G342" i="1"/>
  <c r="F342" i="1"/>
  <c r="E342" i="1"/>
  <c r="D342" i="1"/>
  <c r="C342" i="1"/>
  <c r="G322" i="1"/>
  <c r="F322" i="1"/>
  <c r="E322" i="1"/>
  <c r="D322" i="1"/>
  <c r="C322" i="1"/>
  <c r="G302" i="1"/>
  <c r="F302" i="1"/>
  <c r="E302" i="1"/>
  <c r="D302" i="1"/>
  <c r="C302" i="1"/>
  <c r="G282" i="1"/>
  <c r="F282" i="1"/>
  <c r="E282" i="1"/>
  <c r="D282" i="1"/>
  <c r="C282" i="1"/>
  <c r="G262" i="1"/>
  <c r="F262" i="1"/>
  <c r="E262" i="1"/>
  <c r="D262" i="1"/>
  <c r="C262" i="1"/>
  <c r="G242" i="1"/>
  <c r="F242" i="1"/>
  <c r="E242" i="1"/>
  <c r="D242" i="1"/>
  <c r="C242" i="1"/>
  <c r="G222" i="1"/>
  <c r="F222" i="1"/>
  <c r="E222" i="1"/>
  <c r="D222" i="1"/>
  <c r="C222" i="1"/>
  <c r="G202" i="1"/>
  <c r="F202" i="1"/>
  <c r="E202" i="1"/>
  <c r="D202" i="1"/>
  <c r="C202" i="1"/>
  <c r="G182" i="1"/>
  <c r="F182" i="1"/>
  <c r="E182" i="1"/>
  <c r="D182" i="1"/>
  <c r="C182" i="1"/>
  <c r="G162" i="1"/>
  <c r="F162" i="1"/>
  <c r="E162" i="1"/>
  <c r="D162" i="1"/>
  <c r="C162" i="1"/>
  <c r="G142" i="1"/>
  <c r="F142" i="1"/>
  <c r="E142" i="1"/>
  <c r="D142" i="1"/>
  <c r="C142" i="1"/>
  <c r="F104" i="1"/>
  <c r="E104" i="1"/>
  <c r="D104" i="1"/>
  <c r="G104" i="1" s="1"/>
  <c r="C104" i="1"/>
  <c r="F84" i="1"/>
  <c r="E84" i="1"/>
  <c r="D84" i="1"/>
  <c r="C84" i="1"/>
  <c r="F64" i="1"/>
  <c r="E64" i="1"/>
  <c r="D64" i="1"/>
  <c r="C64" i="1"/>
  <c r="F44" i="1"/>
  <c r="E44" i="1"/>
  <c r="D44" i="1"/>
  <c r="G44" i="1" s="1"/>
  <c r="C44" i="1"/>
  <c r="F24" i="1"/>
  <c r="E24" i="1"/>
  <c r="D24" i="1"/>
  <c r="C24" i="1"/>
  <c r="G915" i="1"/>
  <c r="E915" i="1"/>
  <c r="C915" i="1"/>
  <c r="F915" i="1"/>
  <c r="D915" i="1"/>
  <c r="G535" i="1"/>
  <c r="E535" i="1"/>
  <c r="F535" i="1"/>
  <c r="C535" i="1"/>
  <c r="D535" i="1"/>
  <c r="F97" i="1"/>
  <c r="E97" i="1"/>
  <c r="D97" i="1"/>
  <c r="C97" i="1"/>
  <c r="G734" i="1"/>
  <c r="E734" i="1"/>
  <c r="F734" i="1"/>
  <c r="C734" i="1"/>
  <c r="D734" i="1"/>
  <c r="G434" i="1"/>
  <c r="F434" i="1"/>
  <c r="E434" i="1"/>
  <c r="D434" i="1"/>
  <c r="C434" i="1"/>
  <c r="G294" i="1"/>
  <c r="F294" i="1"/>
  <c r="E294" i="1"/>
  <c r="D294" i="1"/>
  <c r="C294" i="1"/>
  <c r="G813" i="1"/>
  <c r="E813" i="1"/>
  <c r="F813" i="1"/>
  <c r="C813" i="1"/>
  <c r="D813" i="1"/>
  <c r="G353" i="1"/>
  <c r="F353" i="1"/>
  <c r="E353" i="1"/>
  <c r="D353" i="1"/>
  <c r="C353" i="1"/>
  <c r="G872" i="1"/>
  <c r="F872" i="1"/>
  <c r="D872" i="1"/>
  <c r="E872" i="1"/>
  <c r="C872" i="1"/>
  <c r="G672" i="1"/>
  <c r="F672" i="1"/>
  <c r="E672" i="1"/>
  <c r="D672" i="1"/>
  <c r="C672" i="1"/>
  <c r="G472" i="1"/>
  <c r="F472" i="1"/>
  <c r="E472" i="1"/>
  <c r="D472" i="1"/>
  <c r="C472" i="1"/>
  <c r="G312" i="1"/>
  <c r="F312" i="1"/>
  <c r="E312" i="1"/>
  <c r="D312" i="1"/>
  <c r="C312" i="1"/>
  <c r="G212" i="1"/>
  <c r="F212" i="1"/>
  <c r="E212" i="1"/>
  <c r="D212" i="1"/>
  <c r="C212" i="1"/>
  <c r="G909" i="1"/>
  <c r="F909" i="1"/>
  <c r="E909" i="1"/>
  <c r="D909" i="1"/>
  <c r="C909" i="1"/>
  <c r="G489" i="1"/>
  <c r="F489" i="1"/>
  <c r="E489" i="1"/>
  <c r="D489" i="1"/>
  <c r="C489" i="1"/>
  <c r="F51" i="1"/>
  <c r="E51" i="1"/>
  <c r="D51" i="1"/>
  <c r="G51" i="1" s="1"/>
  <c r="C51" i="1"/>
  <c r="G928" i="1"/>
  <c r="F928" i="1"/>
  <c r="E928" i="1"/>
  <c r="D928" i="1"/>
  <c r="C928" i="1"/>
  <c r="G768" i="1"/>
  <c r="F768" i="1"/>
  <c r="D768" i="1"/>
  <c r="E768" i="1"/>
  <c r="C768" i="1"/>
  <c r="G865" i="1"/>
  <c r="E865" i="1"/>
  <c r="F865" i="1"/>
  <c r="D865" i="1"/>
  <c r="C865" i="1"/>
  <c r="G903" i="1"/>
  <c r="E903" i="1"/>
  <c r="F903" i="1"/>
  <c r="D903" i="1"/>
  <c r="C903" i="1"/>
  <c r="G843" i="1"/>
  <c r="E843" i="1"/>
  <c r="F843" i="1"/>
  <c r="D843" i="1"/>
  <c r="C843" i="1"/>
  <c r="G922" i="1"/>
  <c r="E922" i="1"/>
  <c r="F922" i="1"/>
  <c r="D922" i="1"/>
  <c r="C922" i="1"/>
  <c r="G822" i="1"/>
  <c r="E822" i="1"/>
  <c r="F822" i="1"/>
  <c r="D822" i="1"/>
  <c r="C822" i="1"/>
  <c r="G762" i="1"/>
  <c r="E762" i="1"/>
  <c r="F762" i="1"/>
  <c r="D762" i="1"/>
  <c r="C762" i="1"/>
  <c r="G682" i="1"/>
  <c r="F682" i="1"/>
  <c r="E682" i="1"/>
  <c r="D682" i="1"/>
  <c r="C682" i="1"/>
  <c r="G662" i="1"/>
  <c r="F662" i="1"/>
  <c r="E662" i="1"/>
  <c r="D662" i="1"/>
  <c r="C662" i="1"/>
  <c r="G642" i="1"/>
  <c r="F642" i="1"/>
  <c r="E642" i="1"/>
  <c r="D642" i="1"/>
  <c r="C642" i="1"/>
  <c r="G622" i="1"/>
  <c r="F622" i="1"/>
  <c r="E622" i="1"/>
  <c r="D622" i="1"/>
  <c r="C622" i="1"/>
  <c r="G602" i="1"/>
  <c r="F602" i="1"/>
  <c r="E602" i="1"/>
  <c r="D602" i="1"/>
  <c r="C602" i="1"/>
  <c r="G582" i="1"/>
  <c r="F582" i="1"/>
  <c r="E582" i="1"/>
  <c r="D582" i="1"/>
  <c r="C582" i="1"/>
  <c r="G981" i="1"/>
  <c r="F981" i="1"/>
  <c r="D981" i="1"/>
  <c r="C981" i="1"/>
  <c r="E981" i="1"/>
  <c r="G961" i="1"/>
  <c r="E961" i="1"/>
  <c r="F961" i="1"/>
  <c r="D961" i="1"/>
  <c r="C961" i="1"/>
  <c r="G941" i="1"/>
  <c r="E941" i="1"/>
  <c r="F941" i="1"/>
  <c r="D941" i="1"/>
  <c r="C941" i="1"/>
  <c r="G921" i="1"/>
  <c r="E921" i="1"/>
  <c r="F921" i="1"/>
  <c r="D921" i="1"/>
  <c r="C921" i="1"/>
  <c r="G901" i="1"/>
  <c r="E901" i="1"/>
  <c r="F901" i="1"/>
  <c r="D901" i="1"/>
  <c r="C901" i="1"/>
  <c r="G881" i="1"/>
  <c r="E881" i="1"/>
  <c r="F881" i="1"/>
  <c r="D881" i="1"/>
  <c r="C881" i="1"/>
  <c r="G861" i="1"/>
  <c r="E861" i="1"/>
  <c r="F861" i="1"/>
  <c r="D861" i="1"/>
  <c r="C861" i="1"/>
  <c r="G841" i="1"/>
  <c r="E841" i="1"/>
  <c r="F841" i="1"/>
  <c r="D841" i="1"/>
  <c r="C841" i="1"/>
  <c r="G821" i="1"/>
  <c r="E821" i="1"/>
  <c r="F821" i="1"/>
  <c r="D821" i="1"/>
  <c r="C821" i="1"/>
  <c r="G801" i="1"/>
  <c r="E801" i="1"/>
  <c r="F801" i="1"/>
  <c r="D801" i="1"/>
  <c r="C801" i="1"/>
  <c r="G781" i="1"/>
  <c r="E781" i="1"/>
  <c r="F781" i="1"/>
  <c r="D781" i="1"/>
  <c r="C781" i="1"/>
  <c r="G761" i="1"/>
  <c r="E761" i="1"/>
  <c r="F761" i="1"/>
  <c r="D761" i="1"/>
  <c r="C761" i="1"/>
  <c r="G741" i="1"/>
  <c r="E741" i="1"/>
  <c r="F741" i="1"/>
  <c r="D741" i="1"/>
  <c r="C741" i="1"/>
  <c r="G721" i="1"/>
  <c r="E721" i="1"/>
  <c r="F721" i="1"/>
  <c r="D721" i="1"/>
  <c r="C721" i="1"/>
  <c r="G701" i="1"/>
  <c r="E701" i="1"/>
  <c r="F701" i="1"/>
  <c r="D701" i="1"/>
  <c r="C701" i="1"/>
  <c r="G681" i="1"/>
  <c r="F681" i="1"/>
  <c r="E681" i="1"/>
  <c r="D681" i="1"/>
  <c r="C681" i="1"/>
  <c r="G661" i="1"/>
  <c r="F661" i="1"/>
  <c r="E661" i="1"/>
  <c r="D661" i="1"/>
  <c r="C661" i="1"/>
  <c r="G641" i="1"/>
  <c r="F641" i="1"/>
  <c r="E641" i="1"/>
  <c r="D641" i="1"/>
  <c r="C641" i="1"/>
  <c r="G621" i="1"/>
  <c r="F621" i="1"/>
  <c r="E621" i="1"/>
  <c r="D621" i="1"/>
  <c r="C621" i="1"/>
  <c r="G601" i="1"/>
  <c r="F601" i="1"/>
  <c r="E601" i="1"/>
  <c r="D601" i="1"/>
  <c r="C601" i="1"/>
  <c r="G581" i="1"/>
  <c r="F581" i="1"/>
  <c r="E581" i="1"/>
  <c r="D581" i="1"/>
  <c r="C581" i="1"/>
  <c r="G561" i="1"/>
  <c r="F561" i="1"/>
  <c r="E561" i="1"/>
  <c r="D561" i="1"/>
  <c r="C561" i="1"/>
  <c r="G541" i="1"/>
  <c r="F541" i="1"/>
  <c r="E541" i="1"/>
  <c r="D541" i="1"/>
  <c r="C541" i="1"/>
  <c r="G521" i="1"/>
  <c r="F521" i="1"/>
  <c r="E521" i="1"/>
  <c r="D521" i="1"/>
  <c r="C521" i="1"/>
  <c r="G501" i="1"/>
  <c r="F501" i="1"/>
  <c r="E501" i="1"/>
  <c r="D501" i="1"/>
  <c r="C501" i="1"/>
  <c r="G481" i="1"/>
  <c r="F481" i="1"/>
  <c r="E481" i="1"/>
  <c r="D481" i="1"/>
  <c r="C481" i="1"/>
  <c r="G461" i="1"/>
  <c r="F461" i="1"/>
  <c r="E461" i="1"/>
  <c r="D461" i="1"/>
  <c r="C461" i="1"/>
  <c r="G441" i="1"/>
  <c r="F441" i="1"/>
  <c r="E441" i="1"/>
  <c r="D441" i="1"/>
  <c r="C441" i="1"/>
  <c r="G421" i="1"/>
  <c r="F421" i="1"/>
  <c r="E421" i="1"/>
  <c r="D421" i="1"/>
  <c r="C421" i="1"/>
  <c r="G401" i="1"/>
  <c r="F401" i="1"/>
  <c r="E401" i="1"/>
  <c r="D401" i="1"/>
  <c r="C401" i="1"/>
  <c r="G381" i="1"/>
  <c r="F381" i="1"/>
  <c r="E381" i="1"/>
  <c r="D381" i="1"/>
  <c r="C381" i="1"/>
  <c r="G361" i="1"/>
  <c r="F361" i="1"/>
  <c r="E361" i="1"/>
  <c r="D361" i="1"/>
  <c r="C361" i="1"/>
  <c r="G341" i="1"/>
  <c r="F341" i="1"/>
  <c r="E341" i="1"/>
  <c r="D341" i="1"/>
  <c r="C341" i="1"/>
  <c r="G321" i="1"/>
  <c r="F321" i="1"/>
  <c r="E321" i="1"/>
  <c r="D321" i="1"/>
  <c r="C321" i="1"/>
  <c r="G301" i="1"/>
  <c r="F301" i="1"/>
  <c r="E301" i="1"/>
  <c r="D301" i="1"/>
  <c r="C301" i="1"/>
  <c r="G281" i="1"/>
  <c r="F281" i="1"/>
  <c r="E281" i="1"/>
  <c r="D281" i="1"/>
  <c r="C281" i="1"/>
  <c r="G261" i="1"/>
  <c r="F261" i="1"/>
  <c r="E261" i="1"/>
  <c r="D261" i="1"/>
  <c r="C261" i="1"/>
  <c r="G241" i="1"/>
  <c r="F241" i="1"/>
  <c r="E241" i="1"/>
  <c r="D241" i="1"/>
  <c r="C241" i="1"/>
  <c r="G221" i="1"/>
  <c r="F221" i="1"/>
  <c r="E221" i="1"/>
  <c r="D221" i="1"/>
  <c r="C221" i="1"/>
  <c r="G201" i="1"/>
  <c r="F201" i="1"/>
  <c r="E201" i="1"/>
  <c r="D201" i="1"/>
  <c r="C201" i="1"/>
  <c r="G181" i="1"/>
  <c r="F181" i="1"/>
  <c r="E181" i="1"/>
  <c r="D181" i="1"/>
  <c r="C181" i="1"/>
  <c r="G161" i="1"/>
  <c r="F161" i="1"/>
  <c r="E161" i="1"/>
  <c r="D161" i="1"/>
  <c r="C161" i="1"/>
  <c r="G141" i="1"/>
  <c r="F141" i="1"/>
  <c r="E141" i="1"/>
  <c r="D141" i="1"/>
  <c r="C141" i="1"/>
  <c r="F103" i="1"/>
  <c r="E103" i="1"/>
  <c r="D103" i="1"/>
  <c r="C103" i="1"/>
  <c r="F83" i="1"/>
  <c r="E83" i="1"/>
  <c r="D83" i="1"/>
  <c r="C83" i="1"/>
  <c r="F63" i="1"/>
  <c r="E63" i="1"/>
  <c r="D63" i="1"/>
  <c r="G63" i="1" s="1"/>
  <c r="C63" i="1"/>
  <c r="F43" i="1"/>
  <c r="E43" i="1"/>
  <c r="D43" i="1"/>
  <c r="G43" i="1" s="1"/>
  <c r="C43" i="1"/>
  <c r="F23" i="1"/>
  <c r="E23" i="1"/>
  <c r="D23" i="1"/>
  <c r="C23" i="1"/>
  <c r="G875" i="1"/>
  <c r="F875" i="1"/>
  <c r="C875" i="1"/>
  <c r="D875" i="1"/>
  <c r="E875" i="1"/>
  <c r="G635" i="1"/>
  <c r="F635" i="1"/>
  <c r="E635" i="1"/>
  <c r="C635" i="1"/>
  <c r="D635" i="1"/>
  <c r="G415" i="1"/>
  <c r="F415" i="1"/>
  <c r="E415" i="1"/>
  <c r="C415" i="1"/>
  <c r="D415" i="1"/>
  <c r="G275" i="1"/>
  <c r="F275" i="1"/>
  <c r="E275" i="1"/>
  <c r="C275" i="1"/>
  <c r="D275" i="1"/>
  <c r="G914" i="1"/>
  <c r="E914" i="1"/>
  <c r="C914" i="1"/>
  <c r="D914" i="1"/>
  <c r="F914" i="1"/>
  <c r="G554" i="1"/>
  <c r="F554" i="1"/>
  <c r="E554" i="1"/>
  <c r="C554" i="1"/>
  <c r="D554" i="1"/>
  <c r="G154" i="1"/>
  <c r="F154" i="1"/>
  <c r="E154" i="1"/>
  <c r="D154" i="1"/>
  <c r="C154" i="1"/>
  <c r="G893" i="1"/>
  <c r="E893" i="1"/>
  <c r="F893" i="1"/>
  <c r="D893" i="1"/>
  <c r="C893" i="1"/>
  <c r="G613" i="1"/>
  <c r="F613" i="1"/>
  <c r="E613" i="1"/>
  <c r="D613" i="1"/>
  <c r="C613" i="1"/>
  <c r="G553" i="1"/>
  <c r="F553" i="1"/>
  <c r="E553" i="1"/>
  <c r="D553" i="1"/>
  <c r="C553" i="1"/>
  <c r="G592" i="1"/>
  <c r="F592" i="1"/>
  <c r="E592" i="1"/>
  <c r="D592" i="1"/>
  <c r="C592" i="1"/>
  <c r="F34" i="1"/>
  <c r="D34" i="1"/>
  <c r="E34" i="1"/>
  <c r="C34" i="1"/>
  <c r="G969" i="1"/>
  <c r="F969" i="1"/>
  <c r="E969" i="1"/>
  <c r="D969" i="1"/>
  <c r="C969" i="1"/>
  <c r="G709" i="1"/>
  <c r="E709" i="1"/>
  <c r="F709" i="1"/>
  <c r="D709" i="1"/>
  <c r="C709" i="1"/>
  <c r="G509" i="1"/>
  <c r="F509" i="1"/>
  <c r="E509" i="1"/>
  <c r="D509" i="1"/>
  <c r="C509" i="1"/>
  <c r="G249" i="1"/>
  <c r="F249" i="1"/>
  <c r="E249" i="1"/>
  <c r="D249" i="1"/>
  <c r="C249" i="1"/>
  <c r="G787" i="1"/>
  <c r="E787" i="1"/>
  <c r="F787" i="1"/>
  <c r="D787" i="1"/>
  <c r="C787" i="1"/>
  <c r="G926" i="1"/>
  <c r="F926" i="1"/>
  <c r="D926" i="1"/>
  <c r="E926" i="1"/>
  <c r="C926" i="1"/>
  <c r="G885" i="1"/>
  <c r="E885" i="1"/>
  <c r="F885" i="1"/>
  <c r="D885" i="1"/>
  <c r="C885" i="1"/>
  <c r="G984" i="1"/>
  <c r="F984" i="1"/>
  <c r="D984" i="1"/>
  <c r="C984" i="1"/>
  <c r="E984" i="1"/>
  <c r="G942" i="1"/>
  <c r="E942" i="1"/>
  <c r="F942" i="1"/>
  <c r="D942" i="1"/>
  <c r="C942" i="1"/>
  <c r="G842" i="1"/>
  <c r="E842" i="1"/>
  <c r="F842" i="1"/>
  <c r="D842" i="1"/>
  <c r="C842" i="1"/>
  <c r="G782" i="1"/>
  <c r="E782" i="1"/>
  <c r="F782" i="1"/>
  <c r="D782" i="1"/>
  <c r="C782" i="1"/>
  <c r="G960" i="1"/>
  <c r="F960" i="1"/>
  <c r="D960" i="1"/>
  <c r="C960" i="1"/>
  <c r="E960" i="1"/>
  <c r="G900" i="1"/>
  <c r="F900" i="1"/>
  <c r="D900" i="1"/>
  <c r="E900" i="1"/>
  <c r="C900" i="1"/>
  <c r="G820" i="1"/>
  <c r="F820" i="1"/>
  <c r="D820" i="1"/>
  <c r="E820" i="1"/>
  <c r="C820" i="1"/>
  <c r="G780" i="1"/>
  <c r="F780" i="1"/>
  <c r="E780" i="1"/>
  <c r="D780" i="1"/>
  <c r="C780" i="1"/>
  <c r="G740" i="1"/>
  <c r="F740" i="1"/>
  <c r="D740" i="1"/>
  <c r="C740" i="1"/>
  <c r="E740" i="1"/>
  <c r="G720" i="1"/>
  <c r="F720" i="1"/>
  <c r="D720" i="1"/>
  <c r="E720" i="1"/>
  <c r="C720" i="1"/>
  <c r="G700" i="1"/>
  <c r="F700" i="1"/>
  <c r="D700" i="1"/>
  <c r="C700" i="1"/>
  <c r="E700" i="1"/>
  <c r="G640" i="1"/>
  <c r="F640" i="1"/>
  <c r="D640" i="1"/>
  <c r="E640" i="1"/>
  <c r="C640" i="1"/>
  <c r="G560" i="1"/>
  <c r="F560" i="1"/>
  <c r="D560" i="1"/>
  <c r="E560" i="1"/>
  <c r="C560" i="1"/>
  <c r="G540" i="1"/>
  <c r="F540" i="1"/>
  <c r="D540" i="1"/>
  <c r="E540" i="1"/>
  <c r="C540" i="1"/>
  <c r="G460" i="1"/>
  <c r="F460" i="1"/>
  <c r="E460" i="1"/>
  <c r="D460" i="1"/>
  <c r="C460" i="1"/>
  <c r="G440" i="1"/>
  <c r="F440" i="1"/>
  <c r="D440" i="1"/>
  <c r="C440" i="1"/>
  <c r="E440" i="1"/>
  <c r="G420" i="1"/>
  <c r="F420" i="1"/>
  <c r="D420" i="1"/>
  <c r="E420" i="1"/>
  <c r="C420" i="1"/>
  <c r="G400" i="1"/>
  <c r="F400" i="1"/>
  <c r="D400" i="1"/>
  <c r="C400" i="1"/>
  <c r="E400" i="1"/>
  <c r="G380" i="1"/>
  <c r="F380" i="1"/>
  <c r="D380" i="1"/>
  <c r="C380" i="1"/>
  <c r="E380" i="1"/>
  <c r="G360" i="1"/>
  <c r="F360" i="1"/>
  <c r="D360" i="1"/>
  <c r="E360" i="1"/>
  <c r="C360" i="1"/>
  <c r="G340" i="1"/>
  <c r="F340" i="1"/>
  <c r="D340" i="1"/>
  <c r="E340" i="1"/>
  <c r="C340" i="1"/>
  <c r="G320" i="1"/>
  <c r="F320" i="1"/>
  <c r="D320" i="1"/>
  <c r="E320" i="1"/>
  <c r="C320" i="1"/>
  <c r="G300" i="1"/>
  <c r="F300" i="1"/>
  <c r="D300" i="1"/>
  <c r="E300" i="1"/>
  <c r="C300" i="1"/>
  <c r="G280" i="1"/>
  <c r="F280" i="1"/>
  <c r="D280" i="1"/>
  <c r="E280" i="1"/>
  <c r="C280" i="1"/>
  <c r="G260" i="1"/>
  <c r="F260" i="1"/>
  <c r="D260" i="1"/>
  <c r="E260" i="1"/>
  <c r="C260" i="1"/>
  <c r="G240" i="1"/>
  <c r="F240" i="1"/>
  <c r="D240" i="1"/>
  <c r="E240" i="1"/>
  <c r="C240" i="1"/>
  <c r="G220" i="1"/>
  <c r="F220" i="1"/>
  <c r="D220" i="1"/>
  <c r="E220" i="1"/>
  <c r="C220" i="1"/>
  <c r="G200" i="1"/>
  <c r="F200" i="1"/>
  <c r="D200" i="1"/>
  <c r="E200" i="1"/>
  <c r="C200" i="1"/>
  <c r="G180" i="1"/>
  <c r="F180" i="1"/>
  <c r="D180" i="1"/>
  <c r="C180" i="1"/>
  <c r="E180" i="1"/>
  <c r="G160" i="1"/>
  <c r="F160" i="1"/>
  <c r="D160" i="1"/>
  <c r="E160" i="1"/>
  <c r="C160" i="1"/>
  <c r="G140" i="1"/>
  <c r="F140" i="1"/>
  <c r="D140" i="1"/>
  <c r="E140" i="1"/>
  <c r="C140" i="1"/>
  <c r="F122" i="1"/>
  <c r="D122" i="1"/>
  <c r="E122" i="1"/>
  <c r="C122" i="1"/>
  <c r="F102" i="1"/>
  <c r="D102" i="1"/>
  <c r="G102" i="1" s="1"/>
  <c r="E102" i="1"/>
  <c r="C102" i="1"/>
  <c r="F82" i="1"/>
  <c r="D82" i="1"/>
  <c r="E82" i="1"/>
  <c r="C82" i="1"/>
  <c r="F62" i="1"/>
  <c r="D62" i="1"/>
  <c r="G62" i="1" s="1"/>
  <c r="E62" i="1"/>
  <c r="C62" i="1"/>
  <c r="F42" i="1"/>
  <c r="D42" i="1"/>
  <c r="E42" i="1"/>
  <c r="C42" i="1"/>
  <c r="F22" i="1"/>
  <c r="D22" i="1"/>
  <c r="E22" i="1"/>
  <c r="C22" i="1"/>
  <c r="G655" i="1"/>
  <c r="F655" i="1"/>
  <c r="D655" i="1"/>
  <c r="C655" i="1"/>
  <c r="E655" i="1"/>
  <c r="F37" i="1"/>
  <c r="E37" i="1"/>
  <c r="C37" i="1"/>
  <c r="D37" i="1"/>
  <c r="G37" i="1" s="1"/>
  <c r="G954" i="1"/>
  <c r="F954" i="1"/>
  <c r="E954" i="1"/>
  <c r="C954" i="1"/>
  <c r="D954" i="1"/>
  <c r="G754" i="1"/>
  <c r="E754" i="1"/>
  <c r="F754" i="1"/>
  <c r="C754" i="1"/>
  <c r="D754" i="1"/>
  <c r="G574" i="1"/>
  <c r="F574" i="1"/>
  <c r="E574" i="1"/>
  <c r="C574" i="1"/>
  <c r="D574" i="1"/>
  <c r="G374" i="1"/>
  <c r="F374" i="1"/>
  <c r="E374" i="1"/>
  <c r="D374" i="1"/>
  <c r="C374" i="1"/>
  <c r="G274" i="1"/>
  <c r="F274" i="1"/>
  <c r="E274" i="1"/>
  <c r="D274" i="1"/>
  <c r="C274" i="1"/>
  <c r="G653" i="1"/>
  <c r="F653" i="1"/>
  <c r="E653" i="1"/>
  <c r="C653" i="1"/>
  <c r="D653" i="1"/>
  <c r="G393" i="1"/>
  <c r="F393" i="1"/>
  <c r="E393" i="1"/>
  <c r="C393" i="1"/>
  <c r="D393" i="1"/>
  <c r="G932" i="1"/>
  <c r="D932" i="1"/>
  <c r="F932" i="1"/>
  <c r="E932" i="1"/>
  <c r="C932" i="1"/>
  <c r="G752" i="1"/>
  <c r="F752" i="1"/>
  <c r="E752" i="1"/>
  <c r="D752" i="1"/>
  <c r="C752" i="1"/>
  <c r="G492" i="1"/>
  <c r="F492" i="1"/>
  <c r="E492" i="1"/>
  <c r="D492" i="1"/>
  <c r="C492" i="1"/>
  <c r="G272" i="1"/>
  <c r="F272" i="1"/>
  <c r="E272" i="1"/>
  <c r="D272" i="1"/>
  <c r="C272" i="1"/>
  <c r="G949" i="1"/>
  <c r="F949" i="1"/>
  <c r="E949" i="1"/>
  <c r="D949" i="1"/>
  <c r="C949" i="1"/>
  <c r="G269" i="1"/>
  <c r="F269" i="1"/>
  <c r="E269" i="1"/>
  <c r="D269" i="1"/>
  <c r="C269" i="1"/>
  <c r="G965" i="1"/>
  <c r="F965" i="1"/>
  <c r="D965" i="1"/>
  <c r="C965" i="1"/>
  <c r="E965" i="1"/>
  <c r="G884" i="1"/>
  <c r="F884" i="1"/>
  <c r="E884" i="1"/>
  <c r="D884" i="1"/>
  <c r="C884" i="1"/>
  <c r="G963" i="1"/>
  <c r="E963" i="1"/>
  <c r="F963" i="1"/>
  <c r="D963" i="1"/>
  <c r="C963" i="1"/>
  <c r="G863" i="1"/>
  <c r="E863" i="1"/>
  <c r="F863" i="1"/>
  <c r="D863" i="1"/>
  <c r="C863" i="1"/>
  <c r="G962" i="1"/>
  <c r="E962" i="1"/>
  <c r="F962" i="1"/>
  <c r="D962" i="1"/>
  <c r="C962" i="1"/>
  <c r="G862" i="1"/>
  <c r="E862" i="1"/>
  <c r="F862" i="1"/>
  <c r="D862" i="1"/>
  <c r="C862" i="1"/>
  <c r="G702" i="1"/>
  <c r="F702" i="1"/>
  <c r="E702" i="1"/>
  <c r="D702" i="1"/>
  <c r="C702" i="1"/>
  <c r="G880" i="1"/>
  <c r="F880" i="1"/>
  <c r="D880" i="1"/>
  <c r="E880" i="1"/>
  <c r="C880" i="1"/>
  <c r="D5" i="1"/>
  <c r="F5" i="1"/>
  <c r="E5" i="1"/>
  <c r="G919" i="1"/>
  <c r="F919" i="1"/>
  <c r="E919" i="1"/>
  <c r="D919" i="1"/>
  <c r="C919" i="1"/>
  <c r="G859" i="1"/>
  <c r="F859" i="1"/>
  <c r="E859" i="1"/>
  <c r="D859" i="1"/>
  <c r="C859" i="1"/>
  <c r="G839" i="1"/>
  <c r="F839" i="1"/>
  <c r="C839" i="1"/>
  <c r="E839" i="1"/>
  <c r="D839" i="1"/>
  <c r="G819" i="1"/>
  <c r="F819" i="1"/>
  <c r="E819" i="1"/>
  <c r="D819" i="1"/>
  <c r="C819" i="1"/>
  <c r="G799" i="1"/>
  <c r="F799" i="1"/>
  <c r="E799" i="1"/>
  <c r="C799" i="1"/>
  <c r="D799" i="1"/>
  <c r="G779" i="1"/>
  <c r="F779" i="1"/>
  <c r="E779" i="1"/>
  <c r="D779" i="1"/>
  <c r="C779" i="1"/>
  <c r="G759" i="1"/>
  <c r="F759" i="1"/>
  <c r="E759" i="1"/>
  <c r="C759" i="1"/>
  <c r="D759" i="1"/>
  <c r="G739" i="1"/>
  <c r="F739" i="1"/>
  <c r="D739" i="1"/>
  <c r="C739" i="1"/>
  <c r="E739" i="1"/>
  <c r="G719" i="1"/>
  <c r="F719" i="1"/>
  <c r="E719" i="1"/>
  <c r="C719" i="1"/>
  <c r="D719" i="1"/>
  <c r="G699" i="1"/>
  <c r="F699" i="1"/>
  <c r="D699" i="1"/>
  <c r="C699" i="1"/>
  <c r="E699" i="1"/>
  <c r="G679" i="1"/>
  <c r="F679" i="1"/>
  <c r="E679" i="1"/>
  <c r="C679" i="1"/>
  <c r="D679" i="1"/>
  <c r="G659" i="1"/>
  <c r="F659" i="1"/>
  <c r="E659" i="1"/>
  <c r="D659" i="1"/>
  <c r="C659" i="1"/>
  <c r="G639" i="1"/>
  <c r="F639" i="1"/>
  <c r="E639" i="1"/>
  <c r="C639" i="1"/>
  <c r="D639" i="1"/>
  <c r="G619" i="1"/>
  <c r="F619" i="1"/>
  <c r="E619" i="1"/>
  <c r="C619" i="1"/>
  <c r="D619" i="1"/>
  <c r="G599" i="1"/>
  <c r="F599" i="1"/>
  <c r="E599" i="1"/>
  <c r="C599" i="1"/>
  <c r="D599" i="1"/>
  <c r="G579" i="1"/>
  <c r="F579" i="1"/>
  <c r="E579" i="1"/>
  <c r="C579" i="1"/>
  <c r="D579" i="1"/>
  <c r="G559" i="1"/>
  <c r="F559" i="1"/>
  <c r="E559" i="1"/>
  <c r="D559" i="1"/>
  <c r="C559" i="1"/>
  <c r="G539" i="1"/>
  <c r="F539" i="1"/>
  <c r="E539" i="1"/>
  <c r="C539" i="1"/>
  <c r="D539" i="1"/>
  <c r="G519" i="1"/>
  <c r="F519" i="1"/>
  <c r="E519" i="1"/>
  <c r="D519" i="1"/>
  <c r="C519" i="1"/>
  <c r="G499" i="1"/>
  <c r="F499" i="1"/>
  <c r="C499" i="1"/>
  <c r="D499" i="1"/>
  <c r="E499" i="1"/>
  <c r="G479" i="1"/>
  <c r="F479" i="1"/>
  <c r="E479" i="1"/>
  <c r="C479" i="1"/>
  <c r="D479" i="1"/>
  <c r="G459" i="1"/>
  <c r="F459" i="1"/>
  <c r="D459" i="1"/>
  <c r="C459" i="1"/>
  <c r="E459" i="1"/>
  <c r="G439" i="1"/>
  <c r="F439" i="1"/>
  <c r="E439" i="1"/>
  <c r="C439" i="1"/>
  <c r="D439" i="1"/>
  <c r="G419" i="1"/>
  <c r="F419" i="1"/>
  <c r="E419" i="1"/>
  <c r="C419" i="1"/>
  <c r="D419" i="1"/>
  <c r="G399" i="1"/>
  <c r="F399" i="1"/>
  <c r="D399" i="1"/>
  <c r="C399" i="1"/>
  <c r="E399" i="1"/>
  <c r="G379" i="1"/>
  <c r="F379" i="1"/>
  <c r="E379" i="1"/>
  <c r="C379" i="1"/>
  <c r="D379" i="1"/>
  <c r="G359" i="1"/>
  <c r="F359" i="1"/>
  <c r="E359" i="1"/>
  <c r="C359" i="1"/>
  <c r="D359" i="1"/>
  <c r="G339" i="1"/>
  <c r="F339" i="1"/>
  <c r="E339" i="1"/>
  <c r="D339" i="1"/>
  <c r="C339" i="1"/>
  <c r="G319" i="1"/>
  <c r="F319" i="1"/>
  <c r="E319" i="1"/>
  <c r="C319" i="1"/>
  <c r="D319" i="1"/>
  <c r="G299" i="1"/>
  <c r="F299" i="1"/>
  <c r="E299" i="1"/>
  <c r="C299" i="1"/>
  <c r="D299" i="1"/>
  <c r="G279" i="1"/>
  <c r="F279" i="1"/>
  <c r="E279" i="1"/>
  <c r="C279" i="1"/>
  <c r="D279" i="1"/>
  <c r="G259" i="1"/>
  <c r="F259" i="1"/>
  <c r="D259" i="1"/>
  <c r="C259" i="1"/>
  <c r="E259" i="1"/>
  <c r="G239" i="1"/>
  <c r="F239" i="1"/>
  <c r="E239" i="1"/>
  <c r="C239" i="1"/>
  <c r="D239" i="1"/>
  <c r="G219" i="1"/>
  <c r="F219" i="1"/>
  <c r="E219" i="1"/>
  <c r="C219" i="1"/>
  <c r="D219" i="1"/>
  <c r="G199" i="1"/>
  <c r="F199" i="1"/>
  <c r="E199" i="1"/>
  <c r="D199" i="1"/>
  <c r="C199" i="1"/>
  <c r="G179" i="1"/>
  <c r="F179" i="1"/>
  <c r="C179" i="1"/>
  <c r="E179" i="1"/>
  <c r="D179" i="1"/>
  <c r="G159" i="1"/>
  <c r="F159" i="1"/>
  <c r="E159" i="1"/>
  <c r="D159" i="1"/>
  <c r="C159" i="1"/>
  <c r="G139" i="1"/>
  <c r="F139" i="1"/>
  <c r="E139" i="1"/>
  <c r="C139" i="1"/>
  <c r="D139" i="1"/>
  <c r="F121" i="1"/>
  <c r="E121" i="1"/>
  <c r="C121" i="1"/>
  <c r="D121" i="1"/>
  <c r="G121" i="1" s="1"/>
  <c r="F101" i="1"/>
  <c r="E101" i="1"/>
  <c r="D101" i="1"/>
  <c r="C101" i="1"/>
  <c r="F81" i="1"/>
  <c r="E81" i="1"/>
  <c r="D81" i="1"/>
  <c r="G81" i="1" s="1"/>
  <c r="C81" i="1"/>
  <c r="F61" i="1"/>
  <c r="E61" i="1"/>
  <c r="D61" i="1"/>
  <c r="C61" i="1"/>
  <c r="F41" i="1"/>
  <c r="D41" i="1"/>
  <c r="E41" i="1"/>
  <c r="C41" i="1"/>
  <c r="F21" i="1"/>
  <c r="D21" i="1"/>
  <c r="G21" i="1" s="1"/>
  <c r="E21" i="1"/>
  <c r="C21" i="1"/>
  <c r="G795" i="1"/>
  <c r="E795" i="1"/>
  <c r="C795" i="1"/>
  <c r="F795" i="1"/>
  <c r="D795" i="1"/>
  <c r="G495" i="1"/>
  <c r="F495" i="1"/>
  <c r="E495" i="1"/>
  <c r="C495" i="1"/>
  <c r="D495" i="1"/>
  <c r="G175" i="1"/>
  <c r="F175" i="1"/>
  <c r="C175" i="1"/>
  <c r="E175" i="1"/>
  <c r="D175" i="1"/>
  <c r="G674" i="1"/>
  <c r="F674" i="1"/>
  <c r="E674" i="1"/>
  <c r="C674" i="1"/>
  <c r="D674" i="1"/>
  <c r="F96" i="1"/>
  <c r="E96" i="1"/>
  <c r="C96" i="1"/>
  <c r="D96" i="1"/>
  <c r="G96" i="1" s="1"/>
  <c r="G793" i="1"/>
  <c r="E793" i="1"/>
  <c r="F793" i="1"/>
  <c r="D793" i="1"/>
  <c r="C793" i="1"/>
  <c r="G473" i="1"/>
  <c r="F473" i="1"/>
  <c r="E473" i="1"/>
  <c r="D473" i="1"/>
  <c r="C473" i="1"/>
  <c r="G852" i="1"/>
  <c r="F852" i="1"/>
  <c r="E852" i="1"/>
  <c r="C852" i="1"/>
  <c r="D852" i="1"/>
  <c r="G512" i="1"/>
  <c r="F512" i="1"/>
  <c r="D512" i="1"/>
  <c r="E512" i="1"/>
  <c r="C512" i="1"/>
  <c r="G94" i="1"/>
  <c r="F94" i="1"/>
  <c r="E94" i="1"/>
  <c r="D94" i="1"/>
  <c r="C94" i="1"/>
  <c r="G789" i="1"/>
  <c r="F789" i="1"/>
  <c r="E789" i="1"/>
  <c r="D789" i="1"/>
  <c r="C789" i="1"/>
  <c r="G609" i="1"/>
  <c r="F609" i="1"/>
  <c r="E609" i="1"/>
  <c r="D609" i="1"/>
  <c r="C609" i="1"/>
  <c r="G409" i="1"/>
  <c r="F409" i="1"/>
  <c r="E409" i="1"/>
  <c r="D409" i="1"/>
  <c r="C409" i="1"/>
  <c r="G289" i="1"/>
  <c r="F289" i="1"/>
  <c r="E289" i="1"/>
  <c r="D289" i="1"/>
  <c r="C289" i="1"/>
  <c r="G149" i="1"/>
  <c r="F149" i="1"/>
  <c r="E149" i="1"/>
  <c r="D149" i="1"/>
  <c r="C149" i="1"/>
  <c r="G748" i="1"/>
  <c r="F748" i="1"/>
  <c r="E748" i="1"/>
  <c r="D748" i="1"/>
  <c r="C748" i="1"/>
  <c r="G945" i="1"/>
  <c r="E945" i="1"/>
  <c r="F945" i="1"/>
  <c r="D945" i="1"/>
  <c r="C945" i="1"/>
  <c r="G844" i="1"/>
  <c r="F844" i="1"/>
  <c r="D844" i="1"/>
  <c r="C844" i="1"/>
  <c r="E844" i="1"/>
  <c r="G983" i="1"/>
  <c r="F983" i="1"/>
  <c r="D983" i="1"/>
  <c r="E983" i="1"/>
  <c r="C983" i="1"/>
  <c r="G803" i="1"/>
  <c r="E803" i="1"/>
  <c r="F803" i="1"/>
  <c r="D803" i="1"/>
  <c r="C803" i="1"/>
  <c r="G620" i="1"/>
  <c r="F620" i="1"/>
  <c r="D620" i="1"/>
  <c r="E620" i="1"/>
  <c r="C620" i="1"/>
  <c r="G480" i="1"/>
  <c r="F480" i="1"/>
  <c r="D480" i="1"/>
  <c r="E480" i="1"/>
  <c r="C480" i="1"/>
  <c r="G939" i="1"/>
  <c r="F939" i="1"/>
  <c r="E939" i="1"/>
  <c r="C939" i="1"/>
  <c r="D939" i="1"/>
  <c r="G978" i="1"/>
  <c r="F978" i="1"/>
  <c r="E978" i="1"/>
  <c r="C978" i="1"/>
  <c r="D978" i="1"/>
  <c r="G958" i="1"/>
  <c r="F958" i="1"/>
  <c r="E958" i="1"/>
  <c r="D958" i="1"/>
  <c r="C958" i="1"/>
  <c r="G938" i="1"/>
  <c r="F938" i="1"/>
  <c r="E938" i="1"/>
  <c r="C938" i="1"/>
  <c r="D938" i="1"/>
  <c r="G918" i="1"/>
  <c r="F918" i="1"/>
  <c r="E918" i="1"/>
  <c r="C918" i="1"/>
  <c r="D918" i="1"/>
  <c r="G898" i="1"/>
  <c r="F898" i="1"/>
  <c r="E898" i="1"/>
  <c r="C898" i="1"/>
  <c r="D898" i="1"/>
  <c r="G878" i="1"/>
  <c r="F878" i="1"/>
  <c r="E878" i="1"/>
  <c r="D878" i="1"/>
  <c r="C878" i="1"/>
  <c r="G858" i="1"/>
  <c r="F858" i="1"/>
  <c r="E858" i="1"/>
  <c r="D858" i="1"/>
  <c r="C858" i="1"/>
  <c r="G838" i="1"/>
  <c r="F838" i="1"/>
  <c r="C838" i="1"/>
  <c r="E838" i="1"/>
  <c r="D838" i="1"/>
  <c r="G818" i="1"/>
  <c r="F818" i="1"/>
  <c r="E818" i="1"/>
  <c r="D818" i="1"/>
  <c r="C818" i="1"/>
  <c r="G798" i="1"/>
  <c r="F798" i="1"/>
  <c r="E798" i="1"/>
  <c r="C798" i="1"/>
  <c r="D798" i="1"/>
  <c r="G778" i="1"/>
  <c r="F778" i="1"/>
  <c r="D778" i="1"/>
  <c r="C778" i="1"/>
  <c r="E778" i="1"/>
  <c r="G758" i="1"/>
  <c r="F758" i="1"/>
  <c r="E758" i="1"/>
  <c r="C758" i="1"/>
  <c r="D758" i="1"/>
  <c r="G738" i="1"/>
  <c r="F738" i="1"/>
  <c r="D738" i="1"/>
  <c r="C738" i="1"/>
  <c r="E738" i="1"/>
  <c r="G718" i="1"/>
  <c r="F718" i="1"/>
  <c r="E718" i="1"/>
  <c r="C718" i="1"/>
  <c r="D718" i="1"/>
  <c r="G698" i="1"/>
  <c r="F698" i="1"/>
  <c r="D698" i="1"/>
  <c r="C698" i="1"/>
  <c r="E698" i="1"/>
  <c r="G678" i="1"/>
  <c r="F678" i="1"/>
  <c r="E678" i="1"/>
  <c r="C678" i="1"/>
  <c r="D678" i="1"/>
  <c r="G658" i="1"/>
  <c r="F658" i="1"/>
  <c r="E658" i="1"/>
  <c r="D658" i="1"/>
  <c r="C658" i="1"/>
  <c r="G638" i="1"/>
  <c r="F638" i="1"/>
  <c r="E638" i="1"/>
  <c r="C638" i="1"/>
  <c r="D638" i="1"/>
  <c r="G618" i="1"/>
  <c r="F618" i="1"/>
  <c r="E618" i="1"/>
  <c r="C618" i="1"/>
  <c r="D618" i="1"/>
  <c r="G598" i="1"/>
  <c r="F598" i="1"/>
  <c r="E598" i="1"/>
  <c r="C598" i="1"/>
  <c r="D598" i="1"/>
  <c r="G578" i="1"/>
  <c r="F578" i="1"/>
  <c r="E578" i="1"/>
  <c r="C578" i="1"/>
  <c r="D578" i="1"/>
  <c r="G558" i="1"/>
  <c r="F558" i="1"/>
  <c r="D558" i="1"/>
  <c r="C558" i="1"/>
  <c r="E558" i="1"/>
  <c r="G538" i="1"/>
  <c r="F538" i="1"/>
  <c r="E538" i="1"/>
  <c r="C538" i="1"/>
  <c r="D538" i="1"/>
  <c r="G518" i="1"/>
  <c r="F518" i="1"/>
  <c r="E518" i="1"/>
  <c r="D518" i="1"/>
  <c r="C518" i="1"/>
  <c r="G498" i="1"/>
  <c r="F498" i="1"/>
  <c r="E498" i="1"/>
  <c r="C498" i="1"/>
  <c r="D498" i="1"/>
  <c r="G478" i="1"/>
  <c r="F478" i="1"/>
  <c r="E478" i="1"/>
  <c r="C478" i="1"/>
  <c r="D478" i="1"/>
  <c r="G458" i="1"/>
  <c r="F458" i="1"/>
  <c r="D458" i="1"/>
  <c r="C458" i="1"/>
  <c r="E458" i="1"/>
  <c r="G438" i="1"/>
  <c r="F438" i="1"/>
  <c r="E438" i="1"/>
  <c r="C438" i="1"/>
  <c r="D438" i="1"/>
  <c r="G418" i="1"/>
  <c r="F418" i="1"/>
  <c r="E418" i="1"/>
  <c r="C418" i="1"/>
  <c r="D418" i="1"/>
  <c r="G398" i="1"/>
  <c r="F398" i="1"/>
  <c r="D398" i="1"/>
  <c r="C398" i="1"/>
  <c r="E398" i="1"/>
  <c r="G378" i="1"/>
  <c r="F378" i="1"/>
  <c r="E378" i="1"/>
  <c r="C378" i="1"/>
  <c r="D378" i="1"/>
  <c r="G358" i="1"/>
  <c r="F358" i="1"/>
  <c r="E358" i="1"/>
  <c r="C358" i="1"/>
  <c r="D358" i="1"/>
  <c r="G338" i="1"/>
  <c r="F338" i="1"/>
  <c r="D338" i="1"/>
  <c r="C338" i="1"/>
  <c r="E338" i="1"/>
  <c r="G318" i="1"/>
  <c r="F318" i="1"/>
  <c r="E318" i="1"/>
  <c r="C318" i="1"/>
  <c r="D318" i="1"/>
  <c r="G298" i="1"/>
  <c r="F298" i="1"/>
  <c r="E298" i="1"/>
  <c r="C298" i="1"/>
  <c r="D298" i="1"/>
  <c r="G278" i="1"/>
  <c r="F278" i="1"/>
  <c r="E278" i="1"/>
  <c r="C278" i="1"/>
  <c r="D278" i="1"/>
  <c r="G258" i="1"/>
  <c r="F258" i="1"/>
  <c r="C258" i="1"/>
  <c r="D258" i="1"/>
  <c r="E258" i="1"/>
  <c r="G238" i="1"/>
  <c r="F238" i="1"/>
  <c r="E238" i="1"/>
  <c r="C238" i="1"/>
  <c r="D238" i="1"/>
  <c r="G218" i="1"/>
  <c r="F218" i="1"/>
  <c r="E218" i="1"/>
  <c r="C218" i="1"/>
  <c r="D218" i="1"/>
  <c r="G198" i="1"/>
  <c r="F198" i="1"/>
  <c r="E198" i="1"/>
  <c r="D198" i="1"/>
  <c r="C198" i="1"/>
  <c r="G178" i="1"/>
  <c r="F178" i="1"/>
  <c r="C178" i="1"/>
  <c r="D178" i="1"/>
  <c r="E178" i="1"/>
  <c r="G158" i="1"/>
  <c r="F158" i="1"/>
  <c r="E158" i="1"/>
  <c r="D158" i="1"/>
  <c r="C158" i="1"/>
  <c r="G138" i="1"/>
  <c r="F138" i="1"/>
  <c r="E138" i="1"/>
  <c r="C138" i="1"/>
  <c r="D138" i="1"/>
  <c r="F120" i="1"/>
  <c r="E120" i="1"/>
  <c r="C120" i="1"/>
  <c r="D120" i="1"/>
  <c r="G120" i="1" s="1"/>
  <c r="F100" i="1"/>
  <c r="E100" i="1"/>
  <c r="D100" i="1"/>
  <c r="G100" i="1" s="1"/>
  <c r="C100" i="1"/>
  <c r="F80" i="1"/>
  <c r="E80" i="1"/>
  <c r="D80" i="1"/>
  <c r="C80" i="1"/>
  <c r="F60" i="1"/>
  <c r="E60" i="1"/>
  <c r="C60" i="1"/>
  <c r="D60" i="1"/>
  <c r="G60" i="1" s="1"/>
  <c r="F40" i="1"/>
  <c r="E40" i="1"/>
  <c r="C40" i="1"/>
  <c r="D40" i="1"/>
  <c r="G40" i="1" s="1"/>
  <c r="F20" i="1"/>
  <c r="D20" i="1"/>
  <c r="E20" i="1"/>
  <c r="C20" i="1"/>
  <c r="G755" i="1"/>
  <c r="E755" i="1"/>
  <c r="F755" i="1"/>
  <c r="C755" i="1"/>
  <c r="D755" i="1"/>
  <c r="G395" i="1"/>
  <c r="F395" i="1"/>
  <c r="C395" i="1"/>
  <c r="E395" i="1"/>
  <c r="D395" i="1"/>
  <c r="G135" i="1"/>
  <c r="F135" i="1"/>
  <c r="E135" i="1"/>
  <c r="D135" i="1"/>
  <c r="C135" i="1"/>
  <c r="G934" i="1"/>
  <c r="F934" i="1"/>
  <c r="C934" i="1"/>
  <c r="E934" i="1"/>
  <c r="D934" i="1"/>
  <c r="G614" i="1"/>
  <c r="F614" i="1"/>
  <c r="E614" i="1"/>
  <c r="C614" i="1"/>
  <c r="D614" i="1"/>
  <c r="G414" i="1"/>
  <c r="F414" i="1"/>
  <c r="E414" i="1"/>
  <c r="D414" i="1"/>
  <c r="C414" i="1"/>
  <c r="G214" i="1"/>
  <c r="F214" i="1"/>
  <c r="E214" i="1"/>
  <c r="D214" i="1"/>
  <c r="C214" i="1"/>
  <c r="G753" i="1"/>
  <c r="E753" i="1"/>
  <c r="F753" i="1"/>
  <c r="D753" i="1"/>
  <c r="C753" i="1"/>
  <c r="G313" i="1"/>
  <c r="F313" i="1"/>
  <c r="E313" i="1"/>
  <c r="D313" i="1"/>
  <c r="C313" i="1"/>
  <c r="G812" i="1"/>
  <c r="F812" i="1"/>
  <c r="E812" i="1"/>
  <c r="C812" i="1"/>
  <c r="D812" i="1"/>
  <c r="G552" i="1"/>
  <c r="F552" i="1"/>
  <c r="E552" i="1"/>
  <c r="D552" i="1"/>
  <c r="C552" i="1"/>
  <c r="G332" i="1"/>
  <c r="F332" i="1"/>
  <c r="E332" i="1"/>
  <c r="D332" i="1"/>
  <c r="C332" i="1"/>
  <c r="G192" i="1"/>
  <c r="F192" i="1"/>
  <c r="E192" i="1"/>
  <c r="D192" i="1"/>
  <c r="C192" i="1"/>
  <c r="G869" i="1"/>
  <c r="F869" i="1"/>
  <c r="D869" i="1"/>
  <c r="E869" i="1"/>
  <c r="C869" i="1"/>
  <c r="G549" i="1"/>
  <c r="F549" i="1"/>
  <c r="E549" i="1"/>
  <c r="D549" i="1"/>
  <c r="C549" i="1"/>
  <c r="G309" i="1"/>
  <c r="F309" i="1"/>
  <c r="E309" i="1"/>
  <c r="D309" i="1"/>
  <c r="C309" i="1"/>
  <c r="F71" i="1"/>
  <c r="E71" i="1"/>
  <c r="D71" i="1"/>
  <c r="C71" i="1"/>
  <c r="G988" i="1"/>
  <c r="F988" i="1"/>
  <c r="E988" i="1"/>
  <c r="C988" i="1"/>
  <c r="D988" i="1"/>
  <c r="G888" i="1"/>
  <c r="F888" i="1"/>
  <c r="E888" i="1"/>
  <c r="C888" i="1"/>
  <c r="D888" i="1"/>
  <c r="G828" i="1"/>
  <c r="F828" i="1"/>
  <c r="E828" i="1"/>
  <c r="D828" i="1"/>
  <c r="C828" i="1"/>
  <c r="G907" i="1"/>
  <c r="E907" i="1"/>
  <c r="F907" i="1"/>
  <c r="C907" i="1"/>
  <c r="D907" i="1"/>
  <c r="G867" i="1"/>
  <c r="E867" i="1"/>
  <c r="F867" i="1"/>
  <c r="C867" i="1"/>
  <c r="D867" i="1"/>
  <c r="G886" i="1"/>
  <c r="F886" i="1"/>
  <c r="E886" i="1"/>
  <c r="D886" i="1"/>
  <c r="C886" i="1"/>
  <c r="G944" i="1"/>
  <c r="F944" i="1"/>
  <c r="E944" i="1"/>
  <c r="D944" i="1"/>
  <c r="C944" i="1"/>
  <c r="G804" i="1"/>
  <c r="F804" i="1"/>
  <c r="D804" i="1"/>
  <c r="E804" i="1"/>
  <c r="C804" i="1"/>
  <c r="G783" i="1"/>
  <c r="E783" i="1"/>
  <c r="F783" i="1"/>
  <c r="D783" i="1"/>
  <c r="C783" i="1"/>
  <c r="G882" i="1"/>
  <c r="E882" i="1"/>
  <c r="F882" i="1"/>
  <c r="D882" i="1"/>
  <c r="C882" i="1"/>
  <c r="G802" i="1"/>
  <c r="E802" i="1"/>
  <c r="F802" i="1"/>
  <c r="D802" i="1"/>
  <c r="C802" i="1"/>
  <c r="G722" i="1"/>
  <c r="E722" i="1"/>
  <c r="F722" i="1"/>
  <c r="D722" i="1"/>
  <c r="C722" i="1"/>
  <c r="G940" i="1"/>
  <c r="F940" i="1"/>
  <c r="D940" i="1"/>
  <c r="E940" i="1"/>
  <c r="C940" i="1"/>
  <c r="G920" i="1"/>
  <c r="F920" i="1"/>
  <c r="D920" i="1"/>
  <c r="E920" i="1"/>
  <c r="C920" i="1"/>
  <c r="G860" i="1"/>
  <c r="F860" i="1"/>
  <c r="D860" i="1"/>
  <c r="E860" i="1"/>
  <c r="C860" i="1"/>
  <c r="G800" i="1"/>
  <c r="F800" i="1"/>
  <c r="D800" i="1"/>
  <c r="E800" i="1"/>
  <c r="C800" i="1"/>
  <c r="G760" i="1"/>
  <c r="F760" i="1"/>
  <c r="D760" i="1"/>
  <c r="E760" i="1"/>
  <c r="C760" i="1"/>
  <c r="G680" i="1"/>
  <c r="F680" i="1"/>
  <c r="D680" i="1"/>
  <c r="E680" i="1"/>
  <c r="C680" i="1"/>
  <c r="G660" i="1"/>
  <c r="F660" i="1"/>
  <c r="E660" i="1"/>
  <c r="D660" i="1"/>
  <c r="C660" i="1"/>
  <c r="G600" i="1"/>
  <c r="F600" i="1"/>
  <c r="D600" i="1"/>
  <c r="C600" i="1"/>
  <c r="E600" i="1"/>
  <c r="G580" i="1"/>
  <c r="F580" i="1"/>
  <c r="D580" i="1"/>
  <c r="E580" i="1"/>
  <c r="C580" i="1"/>
  <c r="G500" i="1"/>
  <c r="F500" i="1"/>
  <c r="D500" i="1"/>
  <c r="E500" i="1"/>
  <c r="C500" i="1"/>
  <c r="G959" i="1"/>
  <c r="F959" i="1"/>
  <c r="D959" i="1"/>
  <c r="C959" i="1"/>
  <c r="E959" i="1"/>
  <c r="G899" i="1"/>
  <c r="F899" i="1"/>
  <c r="E899" i="1"/>
  <c r="C899" i="1"/>
  <c r="D899" i="1"/>
  <c r="G977" i="1"/>
  <c r="F977" i="1"/>
  <c r="E977" i="1"/>
  <c r="C977" i="1"/>
  <c r="D977" i="1"/>
  <c r="G937" i="1"/>
  <c r="F937" i="1"/>
  <c r="C937" i="1"/>
  <c r="E937" i="1"/>
  <c r="D937" i="1"/>
  <c r="G917" i="1"/>
  <c r="F917" i="1"/>
  <c r="E917" i="1"/>
  <c r="C917" i="1"/>
  <c r="D917" i="1"/>
  <c r="G897" i="1"/>
  <c r="F897" i="1"/>
  <c r="C897" i="1"/>
  <c r="D897" i="1"/>
  <c r="E897" i="1"/>
  <c r="G877" i="1"/>
  <c r="F877" i="1"/>
  <c r="E877" i="1"/>
  <c r="C877" i="1"/>
  <c r="D877" i="1"/>
  <c r="G857" i="1"/>
  <c r="F857" i="1"/>
  <c r="E857" i="1"/>
  <c r="D857" i="1"/>
  <c r="C857" i="1"/>
  <c r="G837" i="1"/>
  <c r="F837" i="1"/>
  <c r="E837" i="1"/>
  <c r="C837" i="1"/>
  <c r="D837" i="1"/>
  <c r="G817" i="1"/>
  <c r="F817" i="1"/>
  <c r="E817" i="1"/>
  <c r="D817" i="1"/>
  <c r="C817" i="1"/>
  <c r="G797" i="1"/>
  <c r="F797" i="1"/>
  <c r="E797" i="1"/>
  <c r="C797" i="1"/>
  <c r="D797" i="1"/>
  <c r="G777" i="1"/>
  <c r="F777" i="1"/>
  <c r="C777" i="1"/>
  <c r="E777" i="1"/>
  <c r="D777" i="1"/>
  <c r="G757" i="1"/>
  <c r="F757" i="1"/>
  <c r="E757" i="1"/>
  <c r="C757" i="1"/>
  <c r="D757" i="1"/>
  <c r="G737" i="1"/>
  <c r="F737" i="1"/>
  <c r="C737" i="1"/>
  <c r="E737" i="1"/>
  <c r="D737" i="1"/>
  <c r="G717" i="1"/>
  <c r="F717" i="1"/>
  <c r="E717" i="1"/>
  <c r="C717" i="1"/>
  <c r="D717" i="1"/>
  <c r="G697" i="1"/>
  <c r="F697" i="1"/>
  <c r="D697" i="1"/>
  <c r="C697" i="1"/>
  <c r="E697" i="1"/>
  <c r="G677" i="1"/>
  <c r="F677" i="1"/>
  <c r="E677" i="1"/>
  <c r="C677" i="1"/>
  <c r="D677" i="1"/>
  <c r="G657" i="1"/>
  <c r="F657" i="1"/>
  <c r="E657" i="1"/>
  <c r="D657" i="1"/>
  <c r="C657" i="1"/>
  <c r="G637" i="1"/>
  <c r="F637" i="1"/>
  <c r="E637" i="1"/>
  <c r="C637" i="1"/>
  <c r="D637" i="1"/>
  <c r="G617" i="1"/>
  <c r="F617" i="1"/>
  <c r="C617" i="1"/>
  <c r="D617" i="1"/>
  <c r="E617" i="1"/>
  <c r="G597" i="1"/>
  <c r="F597" i="1"/>
  <c r="E597" i="1"/>
  <c r="C597" i="1"/>
  <c r="D597" i="1"/>
  <c r="G577" i="1"/>
  <c r="F577" i="1"/>
  <c r="E577" i="1"/>
  <c r="C577" i="1"/>
  <c r="D577" i="1"/>
  <c r="G557" i="1"/>
  <c r="F557" i="1"/>
  <c r="E557" i="1"/>
  <c r="C557" i="1"/>
  <c r="D557" i="1"/>
  <c r="G537" i="1"/>
  <c r="F537" i="1"/>
  <c r="E537" i="1"/>
  <c r="C537" i="1"/>
  <c r="D537" i="1"/>
  <c r="G517" i="1"/>
  <c r="F517" i="1"/>
  <c r="E517" i="1"/>
  <c r="D517" i="1"/>
  <c r="C517" i="1"/>
  <c r="G497" i="1"/>
  <c r="F497" i="1"/>
  <c r="E497" i="1"/>
  <c r="D497" i="1"/>
  <c r="C497" i="1"/>
  <c r="G477" i="1"/>
  <c r="F477" i="1"/>
  <c r="E477" i="1"/>
  <c r="C477" i="1"/>
  <c r="D477" i="1"/>
  <c r="G457" i="1"/>
  <c r="F457" i="1"/>
  <c r="D457" i="1"/>
  <c r="C457" i="1"/>
  <c r="E457" i="1"/>
  <c r="G437" i="1"/>
  <c r="F437" i="1"/>
  <c r="E437" i="1"/>
  <c r="C437" i="1"/>
  <c r="D437" i="1"/>
  <c r="G417" i="1"/>
  <c r="F417" i="1"/>
  <c r="E417" i="1"/>
  <c r="C417" i="1"/>
  <c r="D417" i="1"/>
  <c r="G397" i="1"/>
  <c r="F397" i="1"/>
  <c r="D397" i="1"/>
  <c r="C397" i="1"/>
  <c r="E397" i="1"/>
  <c r="G377" i="1"/>
  <c r="F377" i="1"/>
  <c r="E377" i="1"/>
  <c r="C377" i="1"/>
  <c r="D377" i="1"/>
  <c r="G357" i="1"/>
  <c r="F357" i="1"/>
  <c r="E357" i="1"/>
  <c r="C357" i="1"/>
  <c r="D357" i="1"/>
  <c r="G337" i="1"/>
  <c r="F337" i="1"/>
  <c r="D337" i="1"/>
  <c r="C337" i="1"/>
  <c r="E337" i="1"/>
  <c r="G317" i="1"/>
  <c r="F317" i="1"/>
  <c r="E317" i="1"/>
  <c r="C317" i="1"/>
  <c r="D317" i="1"/>
  <c r="G297" i="1"/>
  <c r="F297" i="1"/>
  <c r="E297" i="1"/>
  <c r="C297" i="1"/>
  <c r="D297" i="1"/>
  <c r="G277" i="1"/>
  <c r="F277" i="1"/>
  <c r="E277" i="1"/>
  <c r="C277" i="1"/>
  <c r="D277" i="1"/>
  <c r="G257" i="1"/>
  <c r="F257" i="1"/>
  <c r="C257" i="1"/>
  <c r="D257" i="1"/>
  <c r="E257" i="1"/>
  <c r="G237" i="1"/>
  <c r="F237" i="1"/>
  <c r="E237" i="1"/>
  <c r="C237" i="1"/>
  <c r="D237" i="1"/>
  <c r="G217" i="1"/>
  <c r="F217" i="1"/>
  <c r="E217" i="1"/>
  <c r="C217" i="1"/>
  <c r="D217" i="1"/>
  <c r="G197" i="1"/>
  <c r="F197" i="1"/>
  <c r="E197" i="1"/>
  <c r="D197" i="1"/>
  <c r="C197" i="1"/>
  <c r="G177" i="1"/>
  <c r="F177" i="1"/>
  <c r="C177" i="1"/>
  <c r="E177" i="1"/>
  <c r="D177" i="1"/>
  <c r="G157" i="1"/>
  <c r="F157" i="1"/>
  <c r="E157" i="1"/>
  <c r="D157" i="1"/>
  <c r="C157" i="1"/>
  <c r="G137" i="1"/>
  <c r="F137" i="1"/>
  <c r="E137" i="1"/>
  <c r="D137" i="1"/>
  <c r="C137" i="1"/>
  <c r="F119" i="1"/>
  <c r="E119" i="1"/>
  <c r="C119" i="1"/>
  <c r="D119" i="1"/>
  <c r="G119" i="1" s="1"/>
  <c r="F99" i="1"/>
  <c r="E99" i="1"/>
  <c r="D99" i="1"/>
  <c r="C99" i="1"/>
  <c r="G79" i="1"/>
  <c r="F79" i="1"/>
  <c r="E79" i="1"/>
  <c r="D79" i="1"/>
  <c r="C79" i="1"/>
  <c r="F59" i="1"/>
  <c r="E59" i="1"/>
  <c r="C59" i="1"/>
  <c r="D59" i="1"/>
  <c r="F39" i="1"/>
  <c r="E39" i="1"/>
  <c r="C39" i="1"/>
  <c r="D39" i="1"/>
  <c r="G39" i="1" s="1"/>
  <c r="F19" i="1"/>
  <c r="D19" i="1"/>
  <c r="G19" i="1" s="1"/>
  <c r="C19" i="1"/>
  <c r="E19" i="1"/>
  <c r="G815" i="1"/>
  <c r="C815" i="1"/>
  <c r="E815" i="1"/>
  <c r="F815" i="1"/>
  <c r="D815" i="1"/>
  <c r="G515" i="1"/>
  <c r="F515" i="1"/>
  <c r="D515" i="1"/>
  <c r="C515" i="1"/>
  <c r="E515" i="1"/>
  <c r="G195" i="1"/>
  <c r="F195" i="1"/>
  <c r="E195" i="1"/>
  <c r="C195" i="1"/>
  <c r="D195" i="1"/>
  <c r="G594" i="1"/>
  <c r="F594" i="1"/>
  <c r="E594" i="1"/>
  <c r="C594" i="1"/>
  <c r="D594" i="1"/>
  <c r="F56" i="1"/>
  <c r="E56" i="1"/>
  <c r="C56" i="1"/>
  <c r="D56" i="1"/>
  <c r="G56" i="1" s="1"/>
  <c r="G953" i="1"/>
  <c r="E953" i="1"/>
  <c r="F953" i="1"/>
  <c r="C953" i="1"/>
  <c r="D953" i="1"/>
  <c r="G733" i="1"/>
  <c r="E733" i="1"/>
  <c r="F733" i="1"/>
  <c r="D733" i="1"/>
  <c r="C733" i="1"/>
  <c r="G453" i="1"/>
  <c r="F453" i="1"/>
  <c r="E453" i="1"/>
  <c r="D453" i="1"/>
  <c r="C453" i="1"/>
  <c r="G992" i="1"/>
  <c r="E992" i="1"/>
  <c r="F992" i="1"/>
  <c r="D992" i="1"/>
  <c r="C992" i="1"/>
  <c r="G732" i="1"/>
  <c r="E732" i="1"/>
  <c r="F732" i="1"/>
  <c r="D732" i="1"/>
  <c r="C732" i="1"/>
  <c r="G432" i="1"/>
  <c r="F432" i="1"/>
  <c r="E432" i="1"/>
  <c r="D432" i="1"/>
  <c r="C432" i="1"/>
  <c r="F74" i="1"/>
  <c r="E74" i="1"/>
  <c r="D74" i="1"/>
  <c r="G74" i="1" s="1"/>
  <c r="C74" i="1"/>
  <c r="G989" i="1"/>
  <c r="F989" i="1"/>
  <c r="D989" i="1"/>
  <c r="E989" i="1"/>
  <c r="C989" i="1"/>
  <c r="G829" i="1"/>
  <c r="F829" i="1"/>
  <c r="E829" i="1"/>
  <c r="D829" i="1"/>
  <c r="C829" i="1"/>
  <c r="G669" i="1"/>
  <c r="F669" i="1"/>
  <c r="E669" i="1"/>
  <c r="D669" i="1"/>
  <c r="C669" i="1"/>
  <c r="G469" i="1"/>
  <c r="F469" i="1"/>
  <c r="E469" i="1"/>
  <c r="D469" i="1"/>
  <c r="C469" i="1"/>
  <c r="G329" i="1"/>
  <c r="F329" i="1"/>
  <c r="E329" i="1"/>
  <c r="D329" i="1"/>
  <c r="C329" i="1"/>
  <c r="G169" i="1"/>
  <c r="F169" i="1"/>
  <c r="E169" i="1"/>
  <c r="D169" i="1"/>
  <c r="C169" i="1"/>
  <c r="G887" i="1"/>
  <c r="E887" i="1"/>
  <c r="F887" i="1"/>
  <c r="C887" i="1"/>
  <c r="D887" i="1"/>
  <c r="G905" i="1"/>
  <c r="E905" i="1"/>
  <c r="F905" i="1"/>
  <c r="D905" i="1"/>
  <c r="C905" i="1"/>
  <c r="G864" i="1"/>
  <c r="F864" i="1"/>
  <c r="D864" i="1"/>
  <c r="E864" i="1"/>
  <c r="C864" i="1"/>
  <c r="G923" i="1"/>
  <c r="E923" i="1"/>
  <c r="F923" i="1"/>
  <c r="D923" i="1"/>
  <c r="C923" i="1"/>
  <c r="G823" i="1"/>
  <c r="E823" i="1"/>
  <c r="F823" i="1"/>
  <c r="D823" i="1"/>
  <c r="C823" i="1"/>
  <c r="G982" i="1"/>
  <c r="E982" i="1"/>
  <c r="F982" i="1"/>
  <c r="D982" i="1"/>
  <c r="C982" i="1"/>
  <c r="G902" i="1"/>
  <c r="E902" i="1"/>
  <c r="F902" i="1"/>
  <c r="D902" i="1"/>
  <c r="C902" i="1"/>
  <c r="G742" i="1"/>
  <c r="E742" i="1"/>
  <c r="F742" i="1"/>
  <c r="D742" i="1"/>
  <c r="C742" i="1"/>
  <c r="G980" i="1"/>
  <c r="F980" i="1"/>
  <c r="D980" i="1"/>
  <c r="E980" i="1"/>
  <c r="C980" i="1"/>
  <c r="G840" i="1"/>
  <c r="F840" i="1"/>
  <c r="D840" i="1"/>
  <c r="C840" i="1"/>
  <c r="E840" i="1"/>
  <c r="G520" i="1"/>
  <c r="F520" i="1"/>
  <c r="D520" i="1"/>
  <c r="E520" i="1"/>
  <c r="C520" i="1"/>
  <c r="G979" i="1"/>
  <c r="F979" i="1"/>
  <c r="E979" i="1"/>
  <c r="C979" i="1"/>
  <c r="D979" i="1"/>
  <c r="G879" i="1"/>
  <c r="F879" i="1"/>
  <c r="E879" i="1"/>
  <c r="C879" i="1"/>
  <c r="D879" i="1"/>
  <c r="G998" i="1"/>
  <c r="F998" i="1"/>
  <c r="E998" i="1"/>
  <c r="C998" i="1"/>
  <c r="D998" i="1"/>
  <c r="G997" i="1"/>
  <c r="F997" i="1"/>
  <c r="E997" i="1"/>
  <c r="C997" i="1"/>
  <c r="D997" i="1"/>
  <c r="G957" i="1"/>
  <c r="F957" i="1"/>
  <c r="C957" i="1"/>
  <c r="D957" i="1"/>
  <c r="E957" i="1"/>
  <c r="G996" i="1"/>
  <c r="F996" i="1"/>
  <c r="E996" i="1"/>
  <c r="C996" i="1"/>
  <c r="D996" i="1"/>
  <c r="G976" i="1"/>
  <c r="F976" i="1"/>
  <c r="E976" i="1"/>
  <c r="C976" i="1"/>
  <c r="D976" i="1"/>
  <c r="G956" i="1"/>
  <c r="F956" i="1"/>
  <c r="E956" i="1"/>
  <c r="D956" i="1"/>
  <c r="C956" i="1"/>
  <c r="G936" i="1"/>
  <c r="F936" i="1"/>
  <c r="C936" i="1"/>
  <c r="E936" i="1"/>
  <c r="D936" i="1"/>
  <c r="G916" i="1"/>
  <c r="F916" i="1"/>
  <c r="E916" i="1"/>
  <c r="C916" i="1"/>
  <c r="D916" i="1"/>
  <c r="G896" i="1"/>
  <c r="F896" i="1"/>
  <c r="E896" i="1"/>
  <c r="C896" i="1"/>
  <c r="D896" i="1"/>
  <c r="G876" i="1"/>
  <c r="F876" i="1"/>
  <c r="C876" i="1"/>
  <c r="D876" i="1"/>
  <c r="E876" i="1"/>
  <c r="G856" i="1"/>
  <c r="F856" i="1"/>
  <c r="E856" i="1"/>
  <c r="D856" i="1"/>
  <c r="C856" i="1"/>
  <c r="G836" i="1"/>
  <c r="F836" i="1"/>
  <c r="C836" i="1"/>
  <c r="E836" i="1"/>
  <c r="D836" i="1"/>
  <c r="G816" i="1"/>
  <c r="F816" i="1"/>
  <c r="E816" i="1"/>
  <c r="D816" i="1"/>
  <c r="C816" i="1"/>
  <c r="G796" i="1"/>
  <c r="F796" i="1"/>
  <c r="E796" i="1"/>
  <c r="C796" i="1"/>
  <c r="D796" i="1"/>
  <c r="G776" i="1"/>
  <c r="F776" i="1"/>
  <c r="C776" i="1"/>
  <c r="E776" i="1"/>
  <c r="D776" i="1"/>
  <c r="G756" i="1"/>
  <c r="F756" i="1"/>
  <c r="E756" i="1"/>
  <c r="C756" i="1"/>
  <c r="D756" i="1"/>
  <c r="G736" i="1"/>
  <c r="F736" i="1"/>
  <c r="E736" i="1"/>
  <c r="C736" i="1"/>
  <c r="D736" i="1"/>
  <c r="G716" i="1"/>
  <c r="F716" i="1"/>
  <c r="E716" i="1"/>
  <c r="C716" i="1"/>
  <c r="D716" i="1"/>
  <c r="G696" i="1"/>
  <c r="F696" i="1"/>
  <c r="E696" i="1"/>
  <c r="C696" i="1"/>
  <c r="D696" i="1"/>
  <c r="G676" i="1"/>
  <c r="F676" i="1"/>
  <c r="E676" i="1"/>
  <c r="C676" i="1"/>
  <c r="D676" i="1"/>
  <c r="G656" i="1"/>
  <c r="F656" i="1"/>
  <c r="D656" i="1"/>
  <c r="C656" i="1"/>
  <c r="E656" i="1"/>
  <c r="G636" i="1"/>
  <c r="F636" i="1"/>
  <c r="E636" i="1"/>
  <c r="C636" i="1"/>
  <c r="D636" i="1"/>
  <c r="G616" i="1"/>
  <c r="F616" i="1"/>
  <c r="E616" i="1"/>
  <c r="C616" i="1"/>
  <c r="D616" i="1"/>
  <c r="G596" i="1"/>
  <c r="F596" i="1"/>
  <c r="E596" i="1"/>
  <c r="C596" i="1"/>
  <c r="D596" i="1"/>
  <c r="G576" i="1"/>
  <c r="F576" i="1"/>
  <c r="E576" i="1"/>
  <c r="C576" i="1"/>
  <c r="D576" i="1"/>
  <c r="G556" i="1"/>
  <c r="F556" i="1"/>
  <c r="E556" i="1"/>
  <c r="C556" i="1"/>
  <c r="D556" i="1"/>
  <c r="G536" i="1"/>
  <c r="F536" i="1"/>
  <c r="E536" i="1"/>
  <c r="C536" i="1"/>
  <c r="D536" i="1"/>
  <c r="G516" i="1"/>
  <c r="F516" i="1"/>
  <c r="E516" i="1"/>
  <c r="D516" i="1"/>
  <c r="C516" i="1"/>
  <c r="G496" i="1"/>
  <c r="F496" i="1"/>
  <c r="E496" i="1"/>
  <c r="C496" i="1"/>
  <c r="D496" i="1"/>
  <c r="G476" i="1"/>
  <c r="F476" i="1"/>
  <c r="E476" i="1"/>
  <c r="C476" i="1"/>
  <c r="D476" i="1"/>
  <c r="G456" i="1"/>
  <c r="F456" i="1"/>
  <c r="E456" i="1"/>
  <c r="C456" i="1"/>
  <c r="D456" i="1"/>
  <c r="G436" i="1"/>
  <c r="F436" i="1"/>
  <c r="E436" i="1"/>
  <c r="C436" i="1"/>
  <c r="D436" i="1"/>
  <c r="G416" i="1"/>
  <c r="F416" i="1"/>
  <c r="E416" i="1"/>
  <c r="C416" i="1"/>
  <c r="D416" i="1"/>
  <c r="G396" i="1"/>
  <c r="F396" i="1"/>
  <c r="E396" i="1"/>
  <c r="C396" i="1"/>
  <c r="D396" i="1"/>
  <c r="G376" i="1"/>
  <c r="F376" i="1"/>
  <c r="E376" i="1"/>
  <c r="C376" i="1"/>
  <c r="D376" i="1"/>
  <c r="G356" i="1"/>
  <c r="F356" i="1"/>
  <c r="E356" i="1"/>
  <c r="C356" i="1"/>
  <c r="D356" i="1"/>
  <c r="G336" i="1"/>
  <c r="F336" i="1"/>
  <c r="E336" i="1"/>
  <c r="D336" i="1"/>
  <c r="C336" i="1"/>
  <c r="G316" i="1"/>
  <c r="F316" i="1"/>
  <c r="E316" i="1"/>
  <c r="C316" i="1"/>
  <c r="D316" i="1"/>
  <c r="G296" i="1"/>
  <c r="F296" i="1"/>
  <c r="E296" i="1"/>
  <c r="C296" i="1"/>
  <c r="D296" i="1"/>
  <c r="G276" i="1"/>
  <c r="F276" i="1"/>
  <c r="E276" i="1"/>
  <c r="C276" i="1"/>
  <c r="D276" i="1"/>
  <c r="G256" i="1"/>
  <c r="F256" i="1"/>
  <c r="E256" i="1"/>
  <c r="C256" i="1"/>
  <c r="D256" i="1"/>
  <c r="G236" i="1"/>
  <c r="F236" i="1"/>
  <c r="E236" i="1"/>
  <c r="C236" i="1"/>
  <c r="D236" i="1"/>
  <c r="G216" i="1"/>
  <c r="F216" i="1"/>
  <c r="E216" i="1"/>
  <c r="C216" i="1"/>
  <c r="D216" i="1"/>
  <c r="G196" i="1"/>
  <c r="F196" i="1"/>
  <c r="E196" i="1"/>
  <c r="C196" i="1"/>
  <c r="D196" i="1"/>
  <c r="G176" i="1"/>
  <c r="F176" i="1"/>
  <c r="E176" i="1"/>
  <c r="C176" i="1"/>
  <c r="D176" i="1"/>
  <c r="G156" i="1"/>
  <c r="F156" i="1"/>
  <c r="E156" i="1"/>
  <c r="D156" i="1"/>
  <c r="C156" i="1"/>
  <c r="G136" i="1"/>
  <c r="F136" i="1"/>
  <c r="E136" i="1"/>
  <c r="D136" i="1"/>
  <c r="C136" i="1"/>
  <c r="F118" i="1"/>
  <c r="E118" i="1"/>
  <c r="C118" i="1"/>
  <c r="D118" i="1"/>
  <c r="G118" i="1" s="1"/>
  <c r="F98" i="1"/>
  <c r="E98" i="1"/>
  <c r="D98" i="1"/>
  <c r="G98" i="1" s="1"/>
  <c r="C98" i="1"/>
  <c r="F78" i="1"/>
  <c r="E78" i="1"/>
  <c r="D78" i="1"/>
  <c r="C78" i="1"/>
  <c r="F58" i="1"/>
  <c r="E58" i="1"/>
  <c r="C58" i="1"/>
  <c r="D58" i="1"/>
  <c r="F38" i="1"/>
  <c r="E38" i="1"/>
  <c r="C38" i="1"/>
  <c r="D38" i="1"/>
  <c r="G38" i="1" s="1"/>
  <c r="F18" i="1"/>
  <c r="E18" i="1"/>
  <c r="D18" i="1"/>
  <c r="C18" i="1"/>
  <c r="C5" i="1"/>
  <c r="G103" i="1" l="1"/>
  <c r="G42" i="1"/>
  <c r="G105" i="1"/>
  <c r="G70" i="1"/>
  <c r="G49" i="1"/>
  <c r="G32" i="1"/>
  <c r="G22" i="1"/>
  <c r="G20" i="1"/>
  <c r="G24" i="1"/>
  <c r="G18" i="1"/>
  <c r="G112" i="1"/>
  <c r="G52" i="1"/>
  <c r="G33" i="1"/>
  <c r="G89" i="1"/>
  <c r="G8" i="1"/>
  <c r="G55" i="1"/>
  <c r="G16" i="1"/>
  <c r="G30" i="1"/>
  <c r="G71" i="1"/>
  <c r="G80" i="1"/>
  <c r="G45" i="1"/>
  <c r="G29" i="1"/>
  <c r="G101" i="1"/>
  <c r="G41" i="1"/>
  <c r="G85" i="1"/>
  <c r="G83" i="1"/>
  <c r="G58" i="1"/>
  <c r="G59" i="1"/>
  <c r="G12" i="1"/>
  <c r="G99" i="1"/>
  <c r="G76" i="1"/>
  <c r="G64" i="1"/>
  <c r="G122" i="1"/>
  <c r="G86" i="1"/>
  <c r="G61" i="1"/>
  <c r="G23" i="1"/>
  <c r="G34" i="1"/>
  <c r="G84" i="1"/>
  <c r="G93" i="1"/>
  <c r="G97" i="1"/>
  <c r="G110" i="1"/>
  <c r="G82" i="1"/>
  <c r="G91" i="1"/>
  <c r="G78" i="1"/>
  <c r="G17" i="1"/>
  <c r="G5" i="1"/>
  <c r="C10" i="2"/>
  <c r="G10" i="2"/>
  <c r="I10" i="2"/>
  <c r="J10" i="2"/>
  <c r="C11" i="2"/>
  <c r="G11" i="2" s="1"/>
  <c r="I11" i="2"/>
  <c r="J11" i="2"/>
  <c r="C12" i="2"/>
  <c r="G12" i="2" s="1"/>
  <c r="I12" i="2"/>
  <c r="C13" i="2"/>
  <c r="G13" i="2" s="1"/>
  <c r="I13" i="2"/>
  <c r="C14" i="2"/>
  <c r="G14" i="2"/>
  <c r="I14" i="2"/>
  <c r="J14" i="2"/>
  <c r="C15" i="2"/>
  <c r="G15" i="2"/>
  <c r="I15" i="2"/>
  <c r="J15" i="2"/>
  <c r="C16" i="2"/>
  <c r="G16" i="2" s="1"/>
  <c r="I16" i="2"/>
  <c r="J16" i="2"/>
  <c r="C17" i="2"/>
  <c r="G17" i="2" s="1"/>
  <c r="I17" i="2"/>
  <c r="C18" i="2"/>
  <c r="G18" i="2" s="1"/>
  <c r="I18" i="2"/>
  <c r="C19" i="2"/>
  <c r="G19" i="2" s="1"/>
  <c r="I19" i="2"/>
  <c r="J19" i="2"/>
  <c r="C20" i="2"/>
  <c r="G20" i="2"/>
  <c r="I20" i="2"/>
  <c r="J20" i="2"/>
  <c r="C21" i="2"/>
  <c r="G21" i="2" s="1"/>
  <c r="I21" i="2"/>
  <c r="J21" i="2"/>
  <c r="C22" i="2"/>
  <c r="G22" i="2" s="1"/>
  <c r="I22" i="2"/>
  <c r="C23" i="2"/>
  <c r="G23" i="2" s="1"/>
  <c r="I23" i="2"/>
  <c r="C24" i="2"/>
  <c r="G24" i="2" s="1"/>
  <c r="I24" i="2"/>
  <c r="J24" i="2"/>
  <c r="C25" i="2"/>
  <c r="G25" i="2"/>
  <c r="I25" i="2"/>
  <c r="J25" i="2"/>
  <c r="C26" i="2"/>
  <c r="G26" i="2" s="1"/>
  <c r="I26" i="2"/>
  <c r="J26" i="2"/>
  <c r="C27" i="2"/>
  <c r="G27" i="2" s="1"/>
  <c r="I27" i="2"/>
  <c r="C28" i="2"/>
  <c r="G28" i="2" s="1"/>
  <c r="I28" i="2"/>
  <c r="C29" i="2"/>
  <c r="G29" i="2" s="1"/>
  <c r="I29" i="2"/>
  <c r="J29" i="2"/>
  <c r="C30" i="2"/>
  <c r="G30" i="2"/>
  <c r="I30" i="2"/>
  <c r="J30" i="2"/>
  <c r="C31" i="2"/>
  <c r="G31" i="2" s="1"/>
  <c r="I31" i="2"/>
  <c r="J31" i="2"/>
  <c r="C32" i="2"/>
  <c r="G32" i="2" s="1"/>
  <c r="I32" i="2"/>
  <c r="C33" i="2"/>
  <c r="G33" i="2" s="1"/>
  <c r="I33" i="2"/>
  <c r="C34" i="2"/>
  <c r="G34" i="2" s="1"/>
  <c r="I34" i="2"/>
  <c r="J34" i="2"/>
  <c r="C35" i="2"/>
  <c r="G35" i="2"/>
  <c r="I35" i="2"/>
  <c r="J35" i="2"/>
  <c r="C36" i="2"/>
  <c r="G36" i="2" s="1"/>
  <c r="I36" i="2"/>
  <c r="J36" i="2"/>
  <c r="C37" i="2"/>
  <c r="G37" i="2" s="1"/>
  <c r="I37" i="2"/>
  <c r="C38" i="2"/>
  <c r="G38" i="2" s="1"/>
  <c r="I38" i="2"/>
  <c r="C39" i="2"/>
  <c r="G39" i="2" s="1"/>
  <c r="I39" i="2"/>
  <c r="J39" i="2"/>
  <c r="C40" i="2"/>
  <c r="G40" i="2"/>
  <c r="I40" i="2"/>
  <c r="J40" i="2"/>
  <c r="C41" i="2"/>
  <c r="G41" i="2" s="1"/>
  <c r="I41" i="2"/>
  <c r="J41" i="2"/>
  <c r="C42" i="2"/>
  <c r="G42" i="2" s="1"/>
  <c r="I42" i="2"/>
  <c r="C43" i="2"/>
  <c r="G43" i="2" s="1"/>
  <c r="I43" i="2"/>
  <c r="C44" i="2"/>
  <c r="G44" i="2" s="1"/>
  <c r="I44" i="2"/>
  <c r="J44" i="2"/>
  <c r="C45" i="2"/>
  <c r="G45" i="2"/>
  <c r="I45" i="2"/>
  <c r="J45" i="2"/>
  <c r="C46" i="2"/>
  <c r="G46" i="2" s="1"/>
  <c r="I46" i="2"/>
  <c r="J46" i="2"/>
  <c r="C47" i="2"/>
  <c r="G47" i="2" s="1"/>
  <c r="I47" i="2"/>
  <c r="C48" i="2"/>
  <c r="G48" i="2" s="1"/>
  <c r="I48" i="2"/>
  <c r="C49" i="2"/>
  <c r="G49" i="2" s="1"/>
  <c r="I49" i="2"/>
  <c r="J49" i="2"/>
  <c r="C50" i="2"/>
  <c r="G50" i="2"/>
  <c r="I50" i="2"/>
  <c r="J50" i="2"/>
  <c r="C51" i="2"/>
  <c r="G51" i="2" s="1"/>
  <c r="I51" i="2"/>
  <c r="J51" i="2"/>
  <c r="C52" i="2"/>
  <c r="G52" i="2" s="1"/>
  <c r="I52" i="2"/>
  <c r="C53" i="2"/>
  <c r="G53" i="2" s="1"/>
  <c r="I53" i="2"/>
  <c r="C54" i="2"/>
  <c r="G54" i="2" s="1"/>
  <c r="I54" i="2"/>
  <c r="J54" i="2"/>
  <c r="C55" i="2"/>
  <c r="G55" i="2"/>
  <c r="I55" i="2"/>
  <c r="J55" i="2"/>
  <c r="C56" i="2"/>
  <c r="G56" i="2" s="1"/>
  <c r="I56" i="2"/>
  <c r="J56" i="2"/>
  <c r="C57" i="2"/>
  <c r="G57" i="2" s="1"/>
  <c r="I57" i="2"/>
  <c r="C58" i="2"/>
  <c r="G58" i="2" s="1"/>
  <c r="I58" i="2"/>
  <c r="C59" i="2"/>
  <c r="G59" i="2" s="1"/>
  <c r="I59" i="2"/>
  <c r="J59" i="2"/>
  <c r="C60" i="2"/>
  <c r="G60" i="2"/>
  <c r="I60" i="2"/>
  <c r="J60" i="2"/>
  <c r="C61" i="2"/>
  <c r="G61" i="2" s="1"/>
  <c r="I61" i="2"/>
  <c r="J61" i="2"/>
  <c r="C62" i="2"/>
  <c r="G62" i="2" s="1"/>
  <c r="I62" i="2"/>
  <c r="C63" i="2"/>
  <c r="G63" i="2" s="1"/>
  <c r="I63" i="2"/>
  <c r="C64" i="2"/>
  <c r="G64" i="2" s="1"/>
  <c r="I64" i="2"/>
  <c r="J64" i="2"/>
  <c r="C65" i="2"/>
  <c r="G65" i="2"/>
  <c r="I65" i="2"/>
  <c r="J65" i="2"/>
  <c r="C66" i="2"/>
  <c r="G66" i="2" s="1"/>
  <c r="I66" i="2"/>
  <c r="J66" i="2"/>
  <c r="C67" i="2"/>
  <c r="G67" i="2" s="1"/>
  <c r="I67" i="2"/>
  <c r="C68" i="2"/>
  <c r="G68" i="2" s="1"/>
  <c r="I68" i="2"/>
  <c r="C69" i="2"/>
  <c r="G69" i="2" s="1"/>
  <c r="I69" i="2"/>
  <c r="J69" i="2"/>
  <c r="C70" i="2"/>
  <c r="G70" i="2"/>
  <c r="I70" i="2"/>
  <c r="J70" i="2"/>
  <c r="C71" i="2"/>
  <c r="G71" i="2" s="1"/>
  <c r="I71" i="2"/>
  <c r="J71" i="2"/>
  <c r="C72" i="2"/>
  <c r="G72" i="2" s="1"/>
  <c r="I72" i="2"/>
  <c r="C73" i="2"/>
  <c r="G73" i="2" s="1"/>
  <c r="I73" i="2"/>
  <c r="C74" i="2"/>
  <c r="G74" i="2" s="1"/>
  <c r="I74" i="2"/>
  <c r="J74" i="2"/>
  <c r="C75" i="2"/>
  <c r="G75" i="2"/>
  <c r="I75" i="2"/>
  <c r="J75" i="2"/>
  <c r="C76" i="2"/>
  <c r="G76" i="2" s="1"/>
  <c r="I76" i="2"/>
  <c r="J76" i="2"/>
  <c r="C77" i="2"/>
  <c r="G77" i="2" s="1"/>
  <c r="I77" i="2"/>
  <c r="C78" i="2"/>
  <c r="G78" i="2" s="1"/>
  <c r="I78" i="2"/>
  <c r="C79" i="2"/>
  <c r="G79" i="2" s="1"/>
  <c r="I79" i="2"/>
  <c r="J79" i="2"/>
  <c r="C80" i="2"/>
  <c r="G80" i="2"/>
  <c r="I80" i="2"/>
  <c r="J80" i="2"/>
  <c r="C81" i="2"/>
  <c r="G81" i="2" s="1"/>
  <c r="I81" i="2"/>
  <c r="J81" i="2"/>
  <c r="C82" i="2"/>
  <c r="G82" i="2" s="1"/>
  <c r="I82" i="2"/>
  <c r="C83" i="2"/>
  <c r="G83" i="2" s="1"/>
  <c r="I83" i="2"/>
  <c r="C84" i="2"/>
  <c r="G84" i="2" s="1"/>
  <c r="I84" i="2"/>
  <c r="J84" i="2"/>
  <c r="C85" i="2"/>
  <c r="G85" i="2"/>
  <c r="I85" i="2"/>
  <c r="J85" i="2"/>
  <c r="C86" i="2"/>
  <c r="G86" i="2" s="1"/>
  <c r="I86" i="2"/>
  <c r="J86" i="2"/>
  <c r="C87" i="2"/>
  <c r="G87" i="2" s="1"/>
  <c r="I87" i="2"/>
  <c r="C88" i="2"/>
  <c r="G88" i="2" s="1"/>
  <c r="I88" i="2"/>
  <c r="C89" i="2"/>
  <c r="G89" i="2" s="1"/>
  <c r="I89" i="2"/>
  <c r="J89" i="2"/>
  <c r="C90" i="2"/>
  <c r="G90" i="2"/>
  <c r="I90" i="2"/>
  <c r="J90" i="2"/>
  <c r="C91" i="2"/>
  <c r="G91" i="2" s="1"/>
  <c r="I91" i="2"/>
  <c r="J91" i="2"/>
  <c r="C92" i="2"/>
  <c r="G92" i="2" s="1"/>
  <c r="I92" i="2"/>
  <c r="C93" i="2"/>
  <c r="G93" i="2" s="1"/>
  <c r="I93" i="2"/>
  <c r="C94" i="2"/>
  <c r="G94" i="2" s="1"/>
  <c r="I94" i="2"/>
  <c r="J94" i="2"/>
  <c r="C95" i="2"/>
  <c r="G95" i="2"/>
  <c r="I95" i="2"/>
  <c r="J95" i="2"/>
  <c r="C96" i="2"/>
  <c r="G96" i="2" s="1"/>
  <c r="I96" i="2"/>
  <c r="J96" i="2"/>
  <c r="C97" i="2"/>
  <c r="G97" i="2" s="1"/>
  <c r="I97" i="2"/>
  <c r="C98" i="2"/>
  <c r="G98" i="2" s="1"/>
  <c r="I98" i="2"/>
  <c r="C99" i="2"/>
  <c r="G99" i="2" s="1"/>
  <c r="I99" i="2"/>
  <c r="J99" i="2"/>
  <c r="C100" i="2"/>
  <c r="G100" i="2"/>
  <c r="I100" i="2"/>
  <c r="J100" i="2"/>
  <c r="C101" i="2"/>
  <c r="G101" i="2" s="1"/>
  <c r="I101" i="2"/>
  <c r="J101" i="2"/>
  <c r="C102" i="2"/>
  <c r="G102" i="2" s="1"/>
  <c r="I102" i="2"/>
  <c r="C103" i="2"/>
  <c r="G103" i="2" s="1"/>
  <c r="I103" i="2"/>
  <c r="C104" i="2"/>
  <c r="G104" i="2" s="1"/>
  <c r="I104" i="2"/>
  <c r="J104" i="2"/>
  <c r="C105" i="2"/>
  <c r="G105" i="2"/>
  <c r="I105" i="2"/>
  <c r="J105" i="2"/>
  <c r="C106" i="2"/>
  <c r="G106" i="2" s="1"/>
  <c r="I106" i="2"/>
  <c r="J106" i="2"/>
  <c r="C107" i="2"/>
  <c r="G107" i="2" s="1"/>
  <c r="I107" i="2"/>
  <c r="C108" i="2"/>
  <c r="G108" i="2" s="1"/>
  <c r="I108" i="2"/>
  <c r="C109" i="2"/>
  <c r="G109" i="2" s="1"/>
  <c r="I109" i="2"/>
  <c r="J109" i="2"/>
  <c r="C110" i="2"/>
  <c r="G110" i="2"/>
  <c r="I110" i="2"/>
  <c r="J110" i="2"/>
  <c r="C111" i="2"/>
  <c r="G111" i="2" s="1"/>
  <c r="I111" i="2"/>
  <c r="J111" i="2"/>
  <c r="C112" i="2"/>
  <c r="G112" i="2" s="1"/>
  <c r="I112" i="2"/>
  <c r="C113" i="2"/>
  <c r="G113" i="2" s="1"/>
  <c r="I113" i="2"/>
  <c r="C114" i="2"/>
  <c r="G114" i="2" s="1"/>
  <c r="I114" i="2"/>
  <c r="J114" i="2"/>
  <c r="C115" i="2"/>
  <c r="G115" i="2"/>
  <c r="I115" i="2"/>
  <c r="J115" i="2"/>
  <c r="C116" i="2"/>
  <c r="G116" i="2" s="1"/>
  <c r="I116" i="2"/>
  <c r="J116" i="2"/>
  <c r="C117" i="2"/>
  <c r="G117" i="2" s="1"/>
  <c r="I117" i="2"/>
  <c r="C118" i="2"/>
  <c r="G118" i="2" s="1"/>
  <c r="I118" i="2"/>
  <c r="C119" i="2"/>
  <c r="G119" i="2" s="1"/>
  <c r="I119" i="2"/>
  <c r="J119" i="2"/>
  <c r="C120" i="2"/>
  <c r="G120" i="2"/>
  <c r="I120" i="2"/>
  <c r="J120" i="2"/>
  <c r="C121" i="2"/>
  <c r="G121" i="2" s="1"/>
  <c r="I121" i="2"/>
  <c r="J121" i="2"/>
  <c r="C122" i="2"/>
  <c r="G122" i="2" s="1"/>
  <c r="I122" i="2"/>
  <c r="C123" i="2"/>
  <c r="G123" i="2" s="1"/>
  <c r="I123" i="2"/>
  <c r="C124" i="2"/>
  <c r="G124" i="2" s="1"/>
  <c r="I124" i="2"/>
  <c r="J124" i="2"/>
  <c r="C125" i="2"/>
  <c r="G125" i="2"/>
  <c r="I125" i="2"/>
  <c r="J125" i="2"/>
  <c r="C126" i="2"/>
  <c r="G126" i="2" s="1"/>
  <c r="I126" i="2"/>
  <c r="J126" i="2"/>
  <c r="C127" i="2"/>
  <c r="G127" i="2" s="1"/>
  <c r="I127" i="2"/>
  <c r="C128" i="2"/>
  <c r="G128" i="2" s="1"/>
  <c r="I128" i="2"/>
  <c r="C129" i="2"/>
  <c r="G129" i="2" s="1"/>
  <c r="I129" i="2"/>
  <c r="J129" i="2"/>
  <c r="C130" i="2"/>
  <c r="G130" i="2"/>
  <c r="I130" i="2"/>
  <c r="J130" i="2"/>
  <c r="C131" i="2"/>
  <c r="G131" i="2" s="1"/>
  <c r="I131" i="2"/>
  <c r="J131" i="2"/>
  <c r="C132" i="2"/>
  <c r="G132" i="2" s="1"/>
  <c r="I132" i="2"/>
  <c r="C133" i="2"/>
  <c r="G133" i="2" s="1"/>
  <c r="I133" i="2"/>
  <c r="C134" i="2"/>
  <c r="G134" i="2" s="1"/>
  <c r="I134" i="2"/>
  <c r="J134" i="2"/>
  <c r="C135" i="2"/>
  <c r="G135" i="2"/>
  <c r="I135" i="2"/>
  <c r="J135" i="2"/>
  <c r="C136" i="2"/>
  <c r="G136" i="2" s="1"/>
  <c r="I136" i="2"/>
  <c r="J136" i="2"/>
  <c r="C137" i="2"/>
  <c r="G137" i="2" s="1"/>
  <c r="I137" i="2"/>
  <c r="C138" i="2"/>
  <c r="G138" i="2" s="1"/>
  <c r="I138" i="2"/>
  <c r="C139" i="2"/>
  <c r="G139" i="2" s="1"/>
  <c r="I139" i="2"/>
  <c r="J139" i="2"/>
  <c r="C140" i="2"/>
  <c r="G140" i="2"/>
  <c r="I140" i="2"/>
  <c r="J140" i="2"/>
  <c r="C141" i="2"/>
  <c r="G141" i="2" s="1"/>
  <c r="I141" i="2"/>
  <c r="J141" i="2"/>
  <c r="C142" i="2"/>
  <c r="G142" i="2" s="1"/>
  <c r="I142" i="2"/>
  <c r="C143" i="2"/>
  <c r="G143" i="2" s="1"/>
  <c r="I143" i="2"/>
  <c r="C144" i="2"/>
  <c r="G144" i="2" s="1"/>
  <c r="I144" i="2"/>
  <c r="J144" i="2"/>
  <c r="C145" i="2"/>
  <c r="G145" i="2"/>
  <c r="I145" i="2"/>
  <c r="J145" i="2"/>
  <c r="C146" i="2"/>
  <c r="G146" i="2" s="1"/>
  <c r="I146" i="2"/>
  <c r="J146" i="2"/>
  <c r="C147" i="2"/>
  <c r="G147" i="2" s="1"/>
  <c r="I147" i="2"/>
  <c r="C148" i="2"/>
  <c r="G148" i="2" s="1"/>
  <c r="I148" i="2"/>
  <c r="C149" i="2"/>
  <c r="I149" i="2"/>
  <c r="J149" i="2"/>
  <c r="C150" i="2"/>
  <c r="I150" i="2"/>
  <c r="C151" i="2"/>
  <c r="G151" i="2"/>
  <c r="I151" i="2"/>
  <c r="J151" i="2"/>
  <c r="C152" i="2"/>
  <c r="G152" i="2"/>
  <c r="I152" i="2"/>
  <c r="J152" i="2"/>
  <c r="C153" i="2"/>
  <c r="I153" i="2"/>
  <c r="J153" i="2"/>
  <c r="C154" i="2"/>
  <c r="I154" i="2"/>
  <c r="C155" i="2"/>
  <c r="G155" i="2" s="1"/>
  <c r="I155" i="2"/>
  <c r="C156" i="2"/>
  <c r="G156" i="2"/>
  <c r="I156" i="2"/>
  <c r="C157" i="2"/>
  <c r="I157" i="2"/>
  <c r="J157" i="2"/>
  <c r="C158" i="2"/>
  <c r="I158" i="2"/>
  <c r="J158" i="2"/>
  <c r="C159" i="2"/>
  <c r="G159" i="2" s="1"/>
  <c r="I159" i="2"/>
  <c r="C160" i="2"/>
  <c r="G160" i="2" s="1"/>
  <c r="I160" i="2"/>
  <c r="C161" i="2"/>
  <c r="I161" i="2"/>
  <c r="J161" i="2"/>
  <c r="C162" i="2"/>
  <c r="I162" i="2"/>
  <c r="C163" i="2"/>
  <c r="J163" i="2" s="1"/>
  <c r="G163" i="2"/>
  <c r="I163" i="2"/>
  <c r="C164" i="2"/>
  <c r="G164" i="2" s="1"/>
  <c r="I164" i="2"/>
  <c r="C165" i="2"/>
  <c r="J165" i="2" s="1"/>
  <c r="I165" i="2"/>
  <c r="C166" i="2"/>
  <c r="I166" i="2"/>
  <c r="C167" i="2"/>
  <c r="G167" i="2"/>
  <c r="I167" i="2"/>
  <c r="J167" i="2"/>
  <c r="C168" i="2"/>
  <c r="I168" i="2"/>
  <c r="C169" i="2"/>
  <c r="J169" i="2" s="1"/>
  <c r="I169" i="2"/>
  <c r="C170" i="2"/>
  <c r="I170" i="2"/>
  <c r="C171" i="2"/>
  <c r="G171" i="2" s="1"/>
  <c r="I171" i="2"/>
  <c r="C172" i="2"/>
  <c r="G172" i="2" s="1"/>
  <c r="I172" i="2"/>
  <c r="C173" i="2"/>
  <c r="I173" i="2"/>
  <c r="J173" i="2"/>
  <c r="C174" i="2"/>
  <c r="I174" i="2"/>
  <c r="C175" i="2"/>
  <c r="J175" i="2" s="1"/>
  <c r="G175" i="2"/>
  <c r="I175" i="2"/>
  <c r="C176" i="2"/>
  <c r="G176" i="2" s="1"/>
  <c r="I176" i="2"/>
  <c r="C177" i="2"/>
  <c r="J177" i="2" s="1"/>
  <c r="I177" i="2"/>
  <c r="C178" i="2"/>
  <c r="J178" i="2" s="1"/>
  <c r="I178" i="2"/>
  <c r="C179" i="2"/>
  <c r="G179" i="2" s="1"/>
  <c r="I179" i="2"/>
  <c r="J179" i="2"/>
  <c r="C180" i="2"/>
  <c r="G180" i="2"/>
  <c r="I180" i="2"/>
  <c r="J180" i="2"/>
  <c r="C181" i="2"/>
  <c r="G181" i="2" s="1"/>
  <c r="I181" i="2"/>
  <c r="C182" i="2"/>
  <c r="I182" i="2"/>
  <c r="C183" i="2"/>
  <c r="I183" i="2"/>
  <c r="J183" i="2"/>
  <c r="C184" i="2"/>
  <c r="G184" i="2" s="1"/>
  <c r="I184" i="2"/>
  <c r="C185" i="2"/>
  <c r="I185" i="2"/>
  <c r="C186" i="2"/>
  <c r="G186" i="2"/>
  <c r="I186" i="2"/>
  <c r="C187" i="2"/>
  <c r="I187" i="2"/>
  <c r="J187" i="2"/>
  <c r="C188" i="2"/>
  <c r="I188" i="2"/>
  <c r="C189" i="2"/>
  <c r="J189" i="2" s="1"/>
  <c r="I189" i="2"/>
  <c r="C190" i="2"/>
  <c r="I190" i="2"/>
  <c r="C191" i="2"/>
  <c r="I191" i="2"/>
  <c r="J191" i="2"/>
  <c r="C192" i="2"/>
  <c r="I192" i="2"/>
  <c r="C193" i="2"/>
  <c r="I193" i="2"/>
  <c r="J193" i="2"/>
  <c r="C194" i="2"/>
  <c r="I194" i="2"/>
  <c r="C195" i="2"/>
  <c r="I195" i="2"/>
  <c r="J195" i="2"/>
  <c r="C196" i="2"/>
  <c r="I196" i="2"/>
  <c r="C197" i="2"/>
  <c r="J197" i="2" s="1"/>
  <c r="I197" i="2"/>
  <c r="C198" i="2"/>
  <c r="I198" i="2"/>
  <c r="C199" i="2"/>
  <c r="I199" i="2"/>
  <c r="J199" i="2"/>
  <c r="C200" i="2"/>
  <c r="I200" i="2"/>
  <c r="C201" i="2"/>
  <c r="I201" i="2"/>
  <c r="J201" i="2"/>
  <c r="C202" i="2"/>
  <c r="I202" i="2"/>
  <c r="C203" i="2"/>
  <c r="I203" i="2"/>
  <c r="J203" i="2"/>
  <c r="C204" i="2"/>
  <c r="I204" i="2"/>
  <c r="C205" i="2"/>
  <c r="J205" i="2" s="1"/>
  <c r="I205" i="2"/>
  <c r="C206" i="2"/>
  <c r="I206" i="2"/>
  <c r="C207" i="2"/>
  <c r="I207" i="2"/>
  <c r="J207" i="2"/>
  <c r="C208" i="2"/>
  <c r="I208" i="2"/>
  <c r="C209" i="2"/>
  <c r="I209" i="2"/>
  <c r="J209" i="2"/>
  <c r="C210" i="2"/>
  <c r="I210" i="2"/>
  <c r="C211" i="2"/>
  <c r="I211" i="2"/>
  <c r="J211" i="2"/>
  <c r="C212" i="2"/>
  <c r="I212" i="2"/>
  <c r="C213" i="2"/>
  <c r="J213" i="2" s="1"/>
  <c r="I213" i="2"/>
  <c r="C214" i="2"/>
  <c r="I214" i="2"/>
  <c r="C215" i="2"/>
  <c r="I215" i="2"/>
  <c r="J215" i="2"/>
  <c r="C216" i="2"/>
  <c r="G216" i="2"/>
  <c r="I216" i="2"/>
  <c r="J216" i="2"/>
  <c r="C217" i="2"/>
  <c r="I217" i="2"/>
  <c r="C218" i="2"/>
  <c r="G218" i="2" s="1"/>
  <c r="I218" i="2"/>
  <c r="C219" i="2"/>
  <c r="G219" i="2"/>
  <c r="I219" i="2"/>
  <c r="J219" i="2"/>
  <c r="C220" i="2"/>
  <c r="G220" i="2"/>
  <c r="I220" i="2"/>
  <c r="J220" i="2"/>
  <c r="C221" i="2"/>
  <c r="G221" i="2"/>
  <c r="I221" i="2"/>
  <c r="J221" i="2"/>
  <c r="C222" i="2"/>
  <c r="I222" i="2"/>
  <c r="C223" i="2"/>
  <c r="G223" i="2" s="1"/>
  <c r="I223" i="2"/>
  <c r="C224" i="2"/>
  <c r="G224" i="2"/>
  <c r="I224" i="2"/>
  <c r="J224" i="2"/>
  <c r="C225" i="2"/>
  <c r="G225" i="2"/>
  <c r="I225" i="2"/>
  <c r="J225" i="2"/>
  <c r="C226" i="2"/>
  <c r="G226" i="2"/>
  <c r="I226" i="2"/>
  <c r="J226" i="2"/>
  <c r="C227" i="2"/>
  <c r="I227" i="2"/>
  <c r="C228" i="2"/>
  <c r="G228" i="2" s="1"/>
  <c r="I228" i="2"/>
  <c r="C229" i="2"/>
  <c r="G229" i="2"/>
  <c r="I229" i="2"/>
  <c r="J229" i="2"/>
  <c r="C230" i="2"/>
  <c r="G230" i="2"/>
  <c r="I230" i="2"/>
  <c r="J230" i="2"/>
  <c r="C231" i="2"/>
  <c r="G231" i="2"/>
  <c r="I231" i="2"/>
  <c r="J231" i="2"/>
  <c r="C232" i="2"/>
  <c r="I232" i="2"/>
  <c r="C233" i="2"/>
  <c r="G233" i="2" s="1"/>
  <c r="I233" i="2"/>
  <c r="C234" i="2"/>
  <c r="G234" i="2"/>
  <c r="I234" i="2"/>
  <c r="J234" i="2"/>
  <c r="C235" i="2"/>
  <c r="G235" i="2"/>
  <c r="I235" i="2"/>
  <c r="J235" i="2"/>
  <c r="C236" i="2"/>
  <c r="G236" i="2"/>
  <c r="I236" i="2"/>
  <c r="J236" i="2"/>
  <c r="C237" i="2"/>
  <c r="I237" i="2"/>
  <c r="C238" i="2"/>
  <c r="G238" i="2" s="1"/>
  <c r="I238" i="2"/>
  <c r="C239" i="2"/>
  <c r="G239" i="2"/>
  <c r="I239" i="2"/>
  <c r="J239" i="2"/>
  <c r="C240" i="2"/>
  <c r="G240" i="2"/>
  <c r="I240" i="2"/>
  <c r="J240" i="2"/>
  <c r="C241" i="2"/>
  <c r="G241" i="2"/>
  <c r="I241" i="2"/>
  <c r="J241" i="2"/>
  <c r="C242" i="2"/>
  <c r="I242" i="2"/>
  <c r="C243" i="2"/>
  <c r="G243" i="2" s="1"/>
  <c r="I243" i="2"/>
  <c r="C244" i="2"/>
  <c r="G244" i="2"/>
  <c r="I244" i="2"/>
  <c r="J244" i="2"/>
  <c r="C245" i="2"/>
  <c r="G245" i="2"/>
  <c r="I245" i="2"/>
  <c r="J245" i="2"/>
  <c r="C246" i="2"/>
  <c r="G246" i="2"/>
  <c r="I246" i="2"/>
  <c r="J246" i="2"/>
  <c r="C247" i="2"/>
  <c r="I247" i="2"/>
  <c r="C248" i="2"/>
  <c r="G248" i="2" s="1"/>
  <c r="I248" i="2"/>
  <c r="C249" i="2"/>
  <c r="G249" i="2"/>
  <c r="I249" i="2"/>
  <c r="J249" i="2"/>
  <c r="C250" i="2"/>
  <c r="G250" i="2"/>
  <c r="I250" i="2"/>
  <c r="J250" i="2"/>
  <c r="C251" i="2"/>
  <c r="G251" i="2"/>
  <c r="I251" i="2"/>
  <c r="J251" i="2"/>
  <c r="C252" i="2"/>
  <c r="I252" i="2"/>
  <c r="C253" i="2"/>
  <c r="G253" i="2" s="1"/>
  <c r="I253" i="2"/>
  <c r="C254" i="2"/>
  <c r="G254" i="2"/>
  <c r="I254" i="2"/>
  <c r="J254" i="2"/>
  <c r="C255" i="2"/>
  <c r="G255" i="2"/>
  <c r="I255" i="2"/>
  <c r="J255" i="2"/>
  <c r="C256" i="2"/>
  <c r="G256" i="2"/>
  <c r="I256" i="2"/>
  <c r="J256" i="2"/>
  <c r="C257" i="2"/>
  <c r="I257" i="2"/>
  <c r="C258" i="2"/>
  <c r="G258" i="2" s="1"/>
  <c r="I258" i="2"/>
  <c r="C259" i="2"/>
  <c r="G259" i="2"/>
  <c r="I259" i="2"/>
  <c r="J259" i="2"/>
  <c r="C260" i="2"/>
  <c r="G260" i="2"/>
  <c r="I260" i="2"/>
  <c r="J260" i="2"/>
  <c r="C261" i="2"/>
  <c r="G261" i="2"/>
  <c r="I261" i="2"/>
  <c r="J261" i="2"/>
  <c r="C262" i="2"/>
  <c r="I262" i="2"/>
  <c r="C263" i="2"/>
  <c r="G263" i="2" s="1"/>
  <c r="I263" i="2"/>
  <c r="C264" i="2"/>
  <c r="G264" i="2"/>
  <c r="I264" i="2"/>
  <c r="J264" i="2"/>
  <c r="C265" i="2"/>
  <c r="G265" i="2"/>
  <c r="I265" i="2"/>
  <c r="J265" i="2"/>
  <c r="C266" i="2"/>
  <c r="G266" i="2"/>
  <c r="I266" i="2"/>
  <c r="J266" i="2"/>
  <c r="C267" i="2"/>
  <c r="I267" i="2"/>
  <c r="C268" i="2"/>
  <c r="G268" i="2" s="1"/>
  <c r="I268" i="2"/>
  <c r="C269" i="2"/>
  <c r="G269" i="2"/>
  <c r="I269" i="2"/>
  <c r="J269" i="2"/>
  <c r="C270" i="2"/>
  <c r="G270" i="2"/>
  <c r="I270" i="2"/>
  <c r="J270" i="2"/>
  <c r="C271" i="2"/>
  <c r="G271" i="2"/>
  <c r="I271" i="2"/>
  <c r="J271" i="2"/>
  <c r="C272" i="2"/>
  <c r="I272" i="2"/>
  <c r="C273" i="2"/>
  <c r="G273" i="2" s="1"/>
  <c r="I273" i="2"/>
  <c r="C274" i="2"/>
  <c r="G274" i="2"/>
  <c r="I274" i="2"/>
  <c r="J274" i="2"/>
  <c r="C275" i="2"/>
  <c r="G275" i="2"/>
  <c r="I275" i="2"/>
  <c r="J275" i="2"/>
  <c r="C276" i="2"/>
  <c r="G276" i="2"/>
  <c r="I276" i="2"/>
  <c r="J276" i="2"/>
  <c r="C277" i="2"/>
  <c r="I277" i="2"/>
  <c r="C278" i="2"/>
  <c r="G278" i="2" s="1"/>
  <c r="I278" i="2"/>
  <c r="C279" i="2"/>
  <c r="G279" i="2"/>
  <c r="I279" i="2"/>
  <c r="J279" i="2"/>
  <c r="C280" i="2"/>
  <c r="G280" i="2"/>
  <c r="I280" i="2"/>
  <c r="J280" i="2"/>
  <c r="C281" i="2"/>
  <c r="G281" i="2"/>
  <c r="I281" i="2"/>
  <c r="J281" i="2"/>
  <c r="C282" i="2"/>
  <c r="I282" i="2"/>
  <c r="C283" i="2"/>
  <c r="G283" i="2" s="1"/>
  <c r="I283" i="2"/>
  <c r="C284" i="2"/>
  <c r="G284" i="2"/>
  <c r="I284" i="2"/>
  <c r="J284" i="2"/>
  <c r="C285" i="2"/>
  <c r="G285" i="2"/>
  <c r="I285" i="2"/>
  <c r="J285" i="2"/>
  <c r="C286" i="2"/>
  <c r="G286" i="2"/>
  <c r="I286" i="2"/>
  <c r="J286" i="2"/>
  <c r="C287" i="2"/>
  <c r="I287" i="2"/>
  <c r="C288" i="2"/>
  <c r="G288" i="2" s="1"/>
  <c r="I288" i="2"/>
  <c r="C289" i="2"/>
  <c r="G289" i="2"/>
  <c r="I289" i="2"/>
  <c r="J289" i="2"/>
  <c r="C290" i="2"/>
  <c r="G290" i="2"/>
  <c r="I290" i="2"/>
  <c r="J290" i="2"/>
  <c r="C291" i="2"/>
  <c r="G291" i="2"/>
  <c r="I291" i="2"/>
  <c r="J291" i="2"/>
  <c r="C292" i="2"/>
  <c r="I292" i="2"/>
  <c r="C293" i="2"/>
  <c r="G293" i="2" s="1"/>
  <c r="I293" i="2"/>
  <c r="C294" i="2"/>
  <c r="G294" i="2"/>
  <c r="I294" i="2"/>
  <c r="J294" i="2"/>
  <c r="C295" i="2"/>
  <c r="G295" i="2"/>
  <c r="I295" i="2"/>
  <c r="J295" i="2"/>
  <c r="C296" i="2"/>
  <c r="G296" i="2"/>
  <c r="I296" i="2"/>
  <c r="J296" i="2"/>
  <c r="C297" i="2"/>
  <c r="I297" i="2"/>
  <c r="C298" i="2"/>
  <c r="G298" i="2" s="1"/>
  <c r="I298" i="2"/>
  <c r="C299" i="2"/>
  <c r="G299" i="2"/>
  <c r="I299" i="2"/>
  <c r="J299" i="2"/>
  <c r="C300" i="2"/>
  <c r="G300" i="2"/>
  <c r="I300" i="2"/>
  <c r="J300" i="2"/>
  <c r="C301" i="2"/>
  <c r="G301" i="2"/>
  <c r="I301" i="2"/>
  <c r="J301" i="2"/>
  <c r="C302" i="2"/>
  <c r="I302" i="2"/>
  <c r="C303" i="2"/>
  <c r="G303" i="2" s="1"/>
  <c r="I303" i="2"/>
  <c r="C304" i="2"/>
  <c r="G304" i="2"/>
  <c r="I304" i="2"/>
  <c r="J304" i="2"/>
  <c r="C305" i="2"/>
  <c r="G305" i="2"/>
  <c r="I305" i="2"/>
  <c r="J305" i="2"/>
  <c r="C306" i="2"/>
  <c r="G306" i="2"/>
  <c r="I306" i="2"/>
  <c r="J306" i="2"/>
  <c r="C307" i="2"/>
  <c r="I307" i="2"/>
  <c r="C308" i="2"/>
  <c r="G308" i="2" s="1"/>
  <c r="I308" i="2"/>
  <c r="C309" i="2"/>
  <c r="G309" i="2"/>
  <c r="I309" i="2"/>
  <c r="J309" i="2"/>
  <c r="C310" i="2"/>
  <c r="G310" i="2"/>
  <c r="I310" i="2"/>
  <c r="J310" i="2"/>
  <c r="C311" i="2"/>
  <c r="G311" i="2"/>
  <c r="I311" i="2"/>
  <c r="J311" i="2"/>
  <c r="C312" i="2"/>
  <c r="I312" i="2"/>
  <c r="C313" i="2"/>
  <c r="G313" i="2" s="1"/>
  <c r="I313" i="2"/>
  <c r="C314" i="2"/>
  <c r="G314" i="2"/>
  <c r="I314" i="2"/>
  <c r="J314" i="2"/>
  <c r="C315" i="2"/>
  <c r="G315" i="2"/>
  <c r="I315" i="2"/>
  <c r="J315" i="2"/>
  <c r="C316" i="2"/>
  <c r="G316" i="2"/>
  <c r="I316" i="2"/>
  <c r="J316" i="2"/>
  <c r="C317" i="2"/>
  <c r="I317" i="2"/>
  <c r="C318" i="2"/>
  <c r="G318" i="2" s="1"/>
  <c r="I318" i="2"/>
  <c r="C319" i="2"/>
  <c r="G319" i="2"/>
  <c r="I319" i="2"/>
  <c r="J319" i="2"/>
  <c r="C320" i="2"/>
  <c r="G320" i="2"/>
  <c r="I320" i="2"/>
  <c r="J320" i="2"/>
  <c r="C321" i="2"/>
  <c r="G321" i="2"/>
  <c r="I321" i="2"/>
  <c r="J321" i="2"/>
  <c r="C322" i="2"/>
  <c r="I322" i="2"/>
  <c r="C323" i="2"/>
  <c r="G323" i="2" s="1"/>
  <c r="I323" i="2"/>
  <c r="C324" i="2"/>
  <c r="G324" i="2"/>
  <c r="I324" i="2"/>
  <c r="J324" i="2"/>
  <c r="C325" i="2"/>
  <c r="G325" i="2"/>
  <c r="I325" i="2"/>
  <c r="J325" i="2"/>
  <c r="C326" i="2"/>
  <c r="G326" i="2"/>
  <c r="I326" i="2"/>
  <c r="J326" i="2"/>
  <c r="C327" i="2"/>
  <c r="I327" i="2"/>
  <c r="C328" i="2"/>
  <c r="G328" i="2" s="1"/>
  <c r="I328" i="2"/>
  <c r="C329" i="2"/>
  <c r="G329" i="2"/>
  <c r="I329" i="2"/>
  <c r="J329" i="2"/>
  <c r="C330" i="2"/>
  <c r="G330" i="2"/>
  <c r="I330" i="2"/>
  <c r="J330" i="2"/>
  <c r="C331" i="2"/>
  <c r="G331" i="2"/>
  <c r="I331" i="2"/>
  <c r="J331" i="2"/>
  <c r="C332" i="2"/>
  <c r="I332" i="2"/>
  <c r="C333" i="2"/>
  <c r="G333" i="2" s="1"/>
  <c r="I333" i="2"/>
  <c r="C334" i="2"/>
  <c r="G334" i="2"/>
  <c r="I334" i="2"/>
  <c r="J334" i="2"/>
  <c r="C335" i="2"/>
  <c r="G335" i="2"/>
  <c r="I335" i="2"/>
  <c r="J335" i="2"/>
  <c r="C336" i="2"/>
  <c r="G336" i="2"/>
  <c r="I336" i="2"/>
  <c r="J336" i="2"/>
  <c r="C337" i="2"/>
  <c r="I337" i="2"/>
  <c r="C338" i="2"/>
  <c r="G338" i="2" s="1"/>
  <c r="I338" i="2"/>
  <c r="C339" i="2"/>
  <c r="G339" i="2"/>
  <c r="I339" i="2"/>
  <c r="J339" i="2"/>
  <c r="C340" i="2"/>
  <c r="G340" i="2"/>
  <c r="I340" i="2"/>
  <c r="J340" i="2"/>
  <c r="C341" i="2"/>
  <c r="G341" i="2"/>
  <c r="I341" i="2"/>
  <c r="J341" i="2"/>
  <c r="C342" i="2"/>
  <c r="I342" i="2"/>
  <c r="C343" i="2"/>
  <c r="G343" i="2" s="1"/>
  <c r="I343" i="2"/>
  <c r="C344" i="2"/>
  <c r="G344" i="2"/>
  <c r="I344" i="2"/>
  <c r="J344" i="2"/>
  <c r="C345" i="2"/>
  <c r="G345" i="2"/>
  <c r="I345" i="2"/>
  <c r="J345" i="2"/>
  <c r="C346" i="2"/>
  <c r="G346" i="2"/>
  <c r="I346" i="2"/>
  <c r="J346" i="2"/>
  <c r="C347" i="2"/>
  <c r="I347" i="2"/>
  <c r="C348" i="2"/>
  <c r="G348" i="2" s="1"/>
  <c r="I348" i="2"/>
  <c r="C349" i="2"/>
  <c r="G349" i="2"/>
  <c r="I349" i="2"/>
  <c r="J349" i="2"/>
  <c r="C350" i="2"/>
  <c r="G350" i="2"/>
  <c r="I350" i="2"/>
  <c r="J350" i="2"/>
  <c r="C351" i="2"/>
  <c r="G351" i="2"/>
  <c r="I351" i="2"/>
  <c r="J351" i="2"/>
  <c r="C352" i="2"/>
  <c r="I352" i="2"/>
  <c r="C353" i="2"/>
  <c r="G353" i="2" s="1"/>
  <c r="I353" i="2"/>
  <c r="C354" i="2"/>
  <c r="G354" i="2"/>
  <c r="I354" i="2"/>
  <c r="J354" i="2"/>
  <c r="C355" i="2"/>
  <c r="G355" i="2"/>
  <c r="I355" i="2"/>
  <c r="J355" i="2"/>
  <c r="C356" i="2"/>
  <c r="G356" i="2"/>
  <c r="I356" i="2"/>
  <c r="J356" i="2"/>
  <c r="C357" i="2"/>
  <c r="I357" i="2"/>
  <c r="C358" i="2"/>
  <c r="G358" i="2" s="1"/>
  <c r="I358" i="2"/>
  <c r="C359" i="2"/>
  <c r="G359" i="2"/>
  <c r="I359" i="2"/>
  <c r="J359" i="2"/>
  <c r="C360" i="2"/>
  <c r="G360" i="2"/>
  <c r="I360" i="2"/>
  <c r="J360" i="2"/>
  <c r="C361" i="2"/>
  <c r="G361" i="2"/>
  <c r="I361" i="2"/>
  <c r="J361" i="2"/>
  <c r="C362" i="2"/>
  <c r="I362" i="2"/>
  <c r="C363" i="2"/>
  <c r="G363" i="2" s="1"/>
  <c r="I363" i="2"/>
  <c r="C364" i="2"/>
  <c r="G364" i="2"/>
  <c r="I364" i="2"/>
  <c r="J364" i="2"/>
  <c r="C365" i="2"/>
  <c r="G365" i="2"/>
  <c r="I365" i="2"/>
  <c r="J365" i="2"/>
  <c r="C366" i="2"/>
  <c r="G366" i="2"/>
  <c r="I366" i="2"/>
  <c r="J366" i="2"/>
  <c r="C367" i="2"/>
  <c r="I367" i="2"/>
  <c r="C368" i="2"/>
  <c r="G368" i="2" s="1"/>
  <c r="I368" i="2"/>
  <c r="C369" i="2"/>
  <c r="G369" i="2"/>
  <c r="I369" i="2"/>
  <c r="J369" i="2"/>
  <c r="C370" i="2"/>
  <c r="G370" i="2"/>
  <c r="I370" i="2"/>
  <c r="J370" i="2"/>
  <c r="C371" i="2"/>
  <c r="G371" i="2"/>
  <c r="I371" i="2"/>
  <c r="J371" i="2"/>
  <c r="C372" i="2"/>
  <c r="I372" i="2"/>
  <c r="C373" i="2"/>
  <c r="G373" i="2" s="1"/>
  <c r="I373" i="2"/>
  <c r="C374" i="2"/>
  <c r="G374" i="2"/>
  <c r="I374" i="2"/>
  <c r="J374" i="2"/>
  <c r="C375" i="2"/>
  <c r="G375" i="2"/>
  <c r="I375" i="2"/>
  <c r="J375" i="2"/>
  <c r="C376" i="2"/>
  <c r="G376" i="2"/>
  <c r="I376" i="2"/>
  <c r="J376" i="2"/>
  <c r="C377" i="2"/>
  <c r="I377" i="2"/>
  <c r="C378" i="2"/>
  <c r="G378" i="2" s="1"/>
  <c r="I378" i="2"/>
  <c r="C379" i="2"/>
  <c r="G379" i="2"/>
  <c r="I379" i="2"/>
  <c r="J379" i="2"/>
  <c r="C380" i="2"/>
  <c r="G380" i="2"/>
  <c r="I380" i="2"/>
  <c r="J380" i="2"/>
  <c r="C381" i="2"/>
  <c r="G381" i="2"/>
  <c r="I381" i="2"/>
  <c r="J381" i="2"/>
  <c r="C382" i="2"/>
  <c r="I382" i="2"/>
  <c r="C383" i="2"/>
  <c r="G383" i="2" s="1"/>
  <c r="I383" i="2"/>
  <c r="C384" i="2"/>
  <c r="G384" i="2"/>
  <c r="I384" i="2"/>
  <c r="J384" i="2"/>
  <c r="C385" i="2"/>
  <c r="G385" i="2"/>
  <c r="I385" i="2"/>
  <c r="J385" i="2"/>
  <c r="C386" i="2"/>
  <c r="G386" i="2"/>
  <c r="I386" i="2"/>
  <c r="J386" i="2"/>
  <c r="C387" i="2"/>
  <c r="I387" i="2"/>
  <c r="C388" i="2"/>
  <c r="G388" i="2" s="1"/>
  <c r="I388" i="2"/>
  <c r="C389" i="2"/>
  <c r="G389" i="2"/>
  <c r="I389" i="2"/>
  <c r="J389" i="2"/>
  <c r="C390" i="2"/>
  <c r="G390" i="2"/>
  <c r="I390" i="2"/>
  <c r="J390" i="2"/>
  <c r="C391" i="2"/>
  <c r="G391" i="2"/>
  <c r="I391" i="2"/>
  <c r="J391" i="2"/>
  <c r="C392" i="2"/>
  <c r="I392" i="2"/>
  <c r="C393" i="2"/>
  <c r="G393" i="2" s="1"/>
  <c r="I393" i="2"/>
  <c r="C394" i="2"/>
  <c r="G394" i="2"/>
  <c r="I394" i="2"/>
  <c r="J394" i="2"/>
  <c r="C395" i="2"/>
  <c r="G395" i="2"/>
  <c r="I395" i="2"/>
  <c r="J395" i="2"/>
  <c r="C396" i="2"/>
  <c r="G396" i="2"/>
  <c r="I396" i="2"/>
  <c r="J396" i="2"/>
  <c r="C397" i="2"/>
  <c r="I397" i="2"/>
  <c r="C398" i="2"/>
  <c r="G398" i="2" s="1"/>
  <c r="I398" i="2"/>
  <c r="C399" i="2"/>
  <c r="G399" i="2" s="1"/>
  <c r="I399" i="2"/>
  <c r="J399" i="2"/>
  <c r="C400" i="2"/>
  <c r="G400" i="2"/>
  <c r="I400" i="2"/>
  <c r="J400" i="2"/>
  <c r="C401" i="2"/>
  <c r="G401" i="2"/>
  <c r="I401" i="2"/>
  <c r="J401" i="2"/>
  <c r="C402" i="2"/>
  <c r="I402" i="2"/>
  <c r="C403" i="2"/>
  <c r="G403" i="2" s="1"/>
  <c r="I403" i="2"/>
  <c r="C404" i="2"/>
  <c r="G404" i="2" s="1"/>
  <c r="I404" i="2"/>
  <c r="J404" i="2"/>
  <c r="C405" i="2"/>
  <c r="G405" i="2"/>
  <c r="I405" i="2"/>
  <c r="J405" i="2"/>
  <c r="C406" i="2"/>
  <c r="G406" i="2"/>
  <c r="I406" i="2"/>
  <c r="J406" i="2"/>
  <c r="C407" i="2"/>
  <c r="I407" i="2"/>
  <c r="C408" i="2"/>
  <c r="G408" i="2" s="1"/>
  <c r="I408" i="2"/>
  <c r="C409" i="2"/>
  <c r="G409" i="2" s="1"/>
  <c r="I409" i="2"/>
  <c r="J409" i="2"/>
  <c r="C410" i="2"/>
  <c r="G410" i="2"/>
  <c r="I410" i="2"/>
  <c r="J410" i="2"/>
  <c r="C411" i="2"/>
  <c r="G411" i="2"/>
  <c r="I411" i="2"/>
  <c r="J411" i="2"/>
  <c r="C412" i="2"/>
  <c r="I412" i="2"/>
  <c r="C413" i="2"/>
  <c r="G413" i="2" s="1"/>
  <c r="I413" i="2"/>
  <c r="C414" i="2"/>
  <c r="G414" i="2" s="1"/>
  <c r="I414" i="2"/>
  <c r="J414" i="2"/>
  <c r="C415" i="2"/>
  <c r="G415" i="2"/>
  <c r="I415" i="2"/>
  <c r="J415" i="2"/>
  <c r="C416" i="2"/>
  <c r="G416" i="2"/>
  <c r="I416" i="2"/>
  <c r="J416" i="2"/>
  <c r="C417" i="2"/>
  <c r="I417" i="2"/>
  <c r="C418" i="2"/>
  <c r="G418" i="2" s="1"/>
  <c r="I418" i="2"/>
  <c r="C419" i="2"/>
  <c r="G419" i="2" s="1"/>
  <c r="I419" i="2"/>
  <c r="J419" i="2"/>
  <c r="C420" i="2"/>
  <c r="G420" i="2"/>
  <c r="I420" i="2"/>
  <c r="J420" i="2"/>
  <c r="C421" i="2"/>
  <c r="G421" i="2"/>
  <c r="I421" i="2"/>
  <c r="J421" i="2"/>
  <c r="C422" i="2"/>
  <c r="I422" i="2"/>
  <c r="C423" i="2"/>
  <c r="G423" i="2" s="1"/>
  <c r="I423" i="2"/>
  <c r="C424" i="2"/>
  <c r="G424" i="2" s="1"/>
  <c r="I424" i="2"/>
  <c r="J424" i="2"/>
  <c r="C425" i="2"/>
  <c r="G425" i="2"/>
  <c r="I425" i="2"/>
  <c r="J425" i="2"/>
  <c r="C426" i="2"/>
  <c r="G426" i="2"/>
  <c r="I426" i="2"/>
  <c r="J426" i="2"/>
  <c r="C427" i="2"/>
  <c r="I427" i="2"/>
  <c r="C428" i="2"/>
  <c r="G428" i="2" s="1"/>
  <c r="I428" i="2"/>
  <c r="C429" i="2"/>
  <c r="G429" i="2" s="1"/>
  <c r="I429" i="2"/>
  <c r="J429" i="2"/>
  <c r="C430" i="2"/>
  <c r="G430" i="2"/>
  <c r="I430" i="2"/>
  <c r="J430" i="2"/>
  <c r="C431" i="2"/>
  <c r="G431" i="2"/>
  <c r="I431" i="2"/>
  <c r="J431" i="2"/>
  <c r="C432" i="2"/>
  <c r="I432" i="2"/>
  <c r="C433" i="2"/>
  <c r="G433" i="2" s="1"/>
  <c r="I433" i="2"/>
  <c r="C434" i="2"/>
  <c r="G434" i="2" s="1"/>
  <c r="I434" i="2"/>
  <c r="J434" i="2"/>
  <c r="C435" i="2"/>
  <c r="G435" i="2"/>
  <c r="I435" i="2"/>
  <c r="J435" i="2"/>
  <c r="C436" i="2"/>
  <c r="G436" i="2"/>
  <c r="I436" i="2"/>
  <c r="J436" i="2"/>
  <c r="C437" i="2"/>
  <c r="I437" i="2"/>
  <c r="C438" i="2"/>
  <c r="G438" i="2" s="1"/>
  <c r="I438" i="2"/>
  <c r="C439" i="2"/>
  <c r="G439" i="2" s="1"/>
  <c r="I439" i="2"/>
  <c r="J439" i="2"/>
  <c r="C440" i="2"/>
  <c r="G440" i="2"/>
  <c r="I440" i="2"/>
  <c r="J440" i="2"/>
  <c r="C441" i="2"/>
  <c r="G441" i="2"/>
  <c r="I441" i="2"/>
  <c r="J441" i="2"/>
  <c r="C442" i="2"/>
  <c r="I442" i="2"/>
  <c r="C443" i="2"/>
  <c r="G443" i="2" s="1"/>
  <c r="I443" i="2"/>
  <c r="C444" i="2"/>
  <c r="G444" i="2" s="1"/>
  <c r="I444" i="2"/>
  <c r="J444" i="2"/>
  <c r="C445" i="2"/>
  <c r="G445" i="2"/>
  <c r="I445" i="2"/>
  <c r="J445" i="2"/>
  <c r="C446" i="2"/>
  <c r="G446" i="2"/>
  <c r="I446" i="2"/>
  <c r="J446" i="2"/>
  <c r="C447" i="2"/>
  <c r="I447" i="2"/>
  <c r="C448" i="2"/>
  <c r="G448" i="2" s="1"/>
  <c r="I448" i="2"/>
  <c r="C449" i="2"/>
  <c r="G449" i="2" s="1"/>
  <c r="I449" i="2"/>
  <c r="J449" i="2"/>
  <c r="C450" i="2"/>
  <c r="G450" i="2"/>
  <c r="I450" i="2"/>
  <c r="J450" i="2"/>
  <c r="C451" i="2"/>
  <c r="G451" i="2"/>
  <c r="I451" i="2"/>
  <c r="J451" i="2"/>
  <c r="C452" i="2"/>
  <c r="I452" i="2"/>
  <c r="C453" i="2"/>
  <c r="G453" i="2" s="1"/>
  <c r="I453" i="2"/>
  <c r="C454" i="2"/>
  <c r="G454" i="2" s="1"/>
  <c r="I454" i="2"/>
  <c r="J454" i="2"/>
  <c r="C455" i="2"/>
  <c r="G455" i="2"/>
  <c r="I455" i="2"/>
  <c r="J455" i="2"/>
  <c r="C456" i="2"/>
  <c r="G456" i="2"/>
  <c r="I456" i="2"/>
  <c r="J456" i="2"/>
  <c r="C457" i="2"/>
  <c r="I457" i="2"/>
  <c r="C458" i="2"/>
  <c r="G458" i="2" s="1"/>
  <c r="I458" i="2"/>
  <c r="C459" i="2"/>
  <c r="G459" i="2" s="1"/>
  <c r="I459" i="2"/>
  <c r="J459" i="2"/>
  <c r="C460" i="2"/>
  <c r="G460" i="2"/>
  <c r="I460" i="2"/>
  <c r="J460" i="2"/>
  <c r="C461" i="2"/>
  <c r="G461" i="2"/>
  <c r="I461" i="2"/>
  <c r="J461" i="2"/>
  <c r="C462" i="2"/>
  <c r="I462" i="2"/>
  <c r="C463" i="2"/>
  <c r="G463" i="2" s="1"/>
  <c r="I463" i="2"/>
  <c r="C464" i="2"/>
  <c r="G464" i="2" s="1"/>
  <c r="I464" i="2"/>
  <c r="J464" i="2"/>
  <c r="C465" i="2"/>
  <c r="G465" i="2"/>
  <c r="I465" i="2"/>
  <c r="J465" i="2"/>
  <c r="C466" i="2"/>
  <c r="G466" i="2"/>
  <c r="I466" i="2"/>
  <c r="J466" i="2"/>
  <c r="C467" i="2"/>
  <c r="I467" i="2"/>
  <c r="C468" i="2"/>
  <c r="G468" i="2" s="1"/>
  <c r="I468" i="2"/>
  <c r="C469" i="2"/>
  <c r="G469" i="2" s="1"/>
  <c r="I469" i="2"/>
  <c r="J469" i="2"/>
  <c r="C470" i="2"/>
  <c r="G470" i="2"/>
  <c r="I470" i="2"/>
  <c r="J470" i="2"/>
  <c r="C471" i="2"/>
  <c r="G471" i="2"/>
  <c r="I471" i="2"/>
  <c r="J471" i="2"/>
  <c r="C472" i="2"/>
  <c r="I472" i="2"/>
  <c r="C473" i="2"/>
  <c r="G473" i="2" s="1"/>
  <c r="I473" i="2"/>
  <c r="C474" i="2"/>
  <c r="G474" i="2" s="1"/>
  <c r="I474" i="2"/>
  <c r="J474" i="2"/>
  <c r="C475" i="2"/>
  <c r="G475" i="2"/>
  <c r="I475" i="2"/>
  <c r="J475" i="2"/>
  <c r="C476" i="2"/>
  <c r="G476" i="2"/>
  <c r="I476" i="2"/>
  <c r="J476" i="2"/>
  <c r="C477" i="2"/>
  <c r="I477" i="2"/>
  <c r="C478" i="2"/>
  <c r="G478" i="2" s="1"/>
  <c r="I478" i="2"/>
  <c r="C479" i="2"/>
  <c r="G479" i="2" s="1"/>
  <c r="I479" i="2"/>
  <c r="J479" i="2"/>
  <c r="C480" i="2"/>
  <c r="G480" i="2"/>
  <c r="I480" i="2"/>
  <c r="J480" i="2"/>
  <c r="C481" i="2"/>
  <c r="G481" i="2"/>
  <c r="I481" i="2"/>
  <c r="J481" i="2"/>
  <c r="C482" i="2"/>
  <c r="I482" i="2"/>
  <c r="C483" i="2"/>
  <c r="G483" i="2" s="1"/>
  <c r="I483" i="2"/>
  <c r="C484" i="2"/>
  <c r="G484" i="2" s="1"/>
  <c r="I484" i="2"/>
  <c r="J484" i="2"/>
  <c r="C485" i="2"/>
  <c r="G485" i="2"/>
  <c r="I485" i="2"/>
  <c r="J485" i="2"/>
  <c r="C486" i="2"/>
  <c r="G486" i="2"/>
  <c r="I486" i="2"/>
  <c r="J486" i="2"/>
  <c r="C487" i="2"/>
  <c r="I487" i="2"/>
  <c r="C488" i="2"/>
  <c r="G488" i="2" s="1"/>
  <c r="I488" i="2"/>
  <c r="C489" i="2"/>
  <c r="G489" i="2" s="1"/>
  <c r="I489" i="2"/>
  <c r="J489" i="2"/>
  <c r="C490" i="2"/>
  <c r="G490" i="2"/>
  <c r="I490" i="2"/>
  <c r="J490" i="2"/>
  <c r="C491" i="2"/>
  <c r="G491" i="2"/>
  <c r="I491" i="2"/>
  <c r="J491" i="2"/>
  <c r="C492" i="2"/>
  <c r="I492" i="2"/>
  <c r="C493" i="2"/>
  <c r="G493" i="2" s="1"/>
  <c r="I493" i="2"/>
  <c r="C494" i="2"/>
  <c r="G494" i="2" s="1"/>
  <c r="I494" i="2"/>
  <c r="J494" i="2"/>
  <c r="C495" i="2"/>
  <c r="G495" i="2"/>
  <c r="I495" i="2"/>
  <c r="J495" i="2"/>
  <c r="C496" i="2"/>
  <c r="G496" i="2"/>
  <c r="I496" i="2"/>
  <c r="J496" i="2"/>
  <c r="C497" i="2"/>
  <c r="I497" i="2"/>
  <c r="C498" i="2"/>
  <c r="G498" i="2" s="1"/>
  <c r="I498" i="2"/>
  <c r="C499" i="2"/>
  <c r="G499" i="2" s="1"/>
  <c r="I499" i="2"/>
  <c r="J499" i="2"/>
  <c r="C500" i="2"/>
  <c r="G500" i="2"/>
  <c r="I500" i="2"/>
  <c r="J500" i="2"/>
  <c r="C501" i="2"/>
  <c r="G501" i="2"/>
  <c r="I501" i="2"/>
  <c r="J501" i="2"/>
  <c r="C502" i="2"/>
  <c r="I502" i="2"/>
  <c r="C503" i="2"/>
  <c r="G503" i="2" s="1"/>
  <c r="I503" i="2"/>
  <c r="C504" i="2"/>
  <c r="G504" i="2" s="1"/>
  <c r="I504" i="2"/>
  <c r="J504" i="2"/>
  <c r="C505" i="2"/>
  <c r="G505" i="2"/>
  <c r="I505" i="2"/>
  <c r="J505" i="2"/>
  <c r="C506" i="2"/>
  <c r="G506" i="2"/>
  <c r="I506" i="2"/>
  <c r="J506" i="2"/>
  <c r="C507" i="2"/>
  <c r="I507" i="2"/>
  <c r="C508" i="2"/>
  <c r="G508" i="2" s="1"/>
  <c r="I508" i="2"/>
  <c r="C509" i="2"/>
  <c r="G509" i="2" s="1"/>
  <c r="I509" i="2"/>
  <c r="J509" i="2"/>
  <c r="C510" i="2"/>
  <c r="G510" i="2"/>
  <c r="I510" i="2"/>
  <c r="J510" i="2"/>
  <c r="C511" i="2"/>
  <c r="G511" i="2"/>
  <c r="I511" i="2"/>
  <c r="J511" i="2"/>
  <c r="C512" i="2"/>
  <c r="I512" i="2"/>
  <c r="C513" i="2"/>
  <c r="G513" i="2" s="1"/>
  <c r="I513" i="2"/>
  <c r="C514" i="2"/>
  <c r="G514" i="2" s="1"/>
  <c r="I514" i="2"/>
  <c r="J514" i="2"/>
  <c r="C515" i="2"/>
  <c r="G515" i="2"/>
  <c r="I515" i="2"/>
  <c r="J515" i="2"/>
  <c r="C516" i="2"/>
  <c r="G516" i="2"/>
  <c r="I516" i="2"/>
  <c r="J516" i="2"/>
  <c r="C517" i="2"/>
  <c r="I517" i="2"/>
  <c r="C518" i="2"/>
  <c r="G518" i="2" s="1"/>
  <c r="I518" i="2"/>
  <c r="C519" i="2"/>
  <c r="G519" i="2" s="1"/>
  <c r="I519" i="2"/>
  <c r="J519" i="2"/>
  <c r="C520" i="2"/>
  <c r="G520" i="2"/>
  <c r="I520" i="2"/>
  <c r="J520" i="2"/>
  <c r="C521" i="2"/>
  <c r="G521" i="2"/>
  <c r="I521" i="2"/>
  <c r="J521" i="2"/>
  <c r="C522" i="2"/>
  <c r="I522" i="2"/>
  <c r="C523" i="2"/>
  <c r="G523" i="2" s="1"/>
  <c r="I523" i="2"/>
  <c r="C524" i="2"/>
  <c r="G524" i="2" s="1"/>
  <c r="I524" i="2"/>
  <c r="J524" i="2"/>
  <c r="C525" i="2"/>
  <c r="G525" i="2"/>
  <c r="I525" i="2"/>
  <c r="J525" i="2"/>
  <c r="C526" i="2"/>
  <c r="G526" i="2"/>
  <c r="I526" i="2"/>
  <c r="J526" i="2"/>
  <c r="C527" i="2"/>
  <c r="I527" i="2"/>
  <c r="C528" i="2"/>
  <c r="G528" i="2" s="1"/>
  <c r="I528" i="2"/>
  <c r="C529" i="2"/>
  <c r="G529" i="2" s="1"/>
  <c r="I529" i="2"/>
  <c r="J529" i="2"/>
  <c r="C530" i="2"/>
  <c r="G530" i="2"/>
  <c r="I530" i="2"/>
  <c r="J530" i="2"/>
  <c r="C531" i="2"/>
  <c r="G531" i="2"/>
  <c r="I531" i="2"/>
  <c r="J531" i="2"/>
  <c r="C532" i="2"/>
  <c r="I532" i="2"/>
  <c r="C533" i="2"/>
  <c r="G533" i="2" s="1"/>
  <c r="I533" i="2"/>
  <c r="C534" i="2"/>
  <c r="G534" i="2" s="1"/>
  <c r="I534" i="2"/>
  <c r="J534" i="2"/>
  <c r="C535" i="2"/>
  <c r="G535" i="2"/>
  <c r="I535" i="2"/>
  <c r="J535" i="2"/>
  <c r="C536" i="2"/>
  <c r="G536" i="2"/>
  <c r="I536" i="2"/>
  <c r="J536" i="2"/>
  <c r="C537" i="2"/>
  <c r="I537" i="2"/>
  <c r="C538" i="2"/>
  <c r="G538" i="2" s="1"/>
  <c r="I538" i="2"/>
  <c r="C539" i="2"/>
  <c r="G539" i="2" s="1"/>
  <c r="I539" i="2"/>
  <c r="J539" i="2"/>
  <c r="C540" i="2"/>
  <c r="G540" i="2"/>
  <c r="I540" i="2"/>
  <c r="J540" i="2"/>
  <c r="C541" i="2"/>
  <c r="G541" i="2"/>
  <c r="I541" i="2"/>
  <c r="J541" i="2"/>
  <c r="C542" i="2"/>
  <c r="I542" i="2"/>
  <c r="C543" i="2"/>
  <c r="G543" i="2" s="1"/>
  <c r="I543" i="2"/>
  <c r="C544" i="2"/>
  <c r="G544" i="2" s="1"/>
  <c r="I544" i="2"/>
  <c r="J544" i="2"/>
  <c r="C545" i="2"/>
  <c r="G545" i="2"/>
  <c r="I545" i="2"/>
  <c r="J545" i="2"/>
  <c r="C546" i="2"/>
  <c r="G546" i="2"/>
  <c r="I546" i="2"/>
  <c r="J546" i="2"/>
  <c r="C547" i="2"/>
  <c r="I547" i="2"/>
  <c r="C548" i="2"/>
  <c r="G548" i="2" s="1"/>
  <c r="I548" i="2"/>
  <c r="C549" i="2"/>
  <c r="G549" i="2" s="1"/>
  <c r="I549" i="2"/>
  <c r="J549" i="2"/>
  <c r="C550" i="2"/>
  <c r="G550" i="2"/>
  <c r="I550" i="2"/>
  <c r="J550" i="2"/>
  <c r="C551" i="2"/>
  <c r="G551" i="2"/>
  <c r="I551" i="2"/>
  <c r="J551" i="2"/>
  <c r="C552" i="2"/>
  <c r="I552" i="2"/>
  <c r="C553" i="2"/>
  <c r="G553" i="2" s="1"/>
  <c r="I553" i="2"/>
  <c r="C554" i="2"/>
  <c r="G554" i="2" s="1"/>
  <c r="I554" i="2"/>
  <c r="J554" i="2"/>
  <c r="C555" i="2"/>
  <c r="G555" i="2"/>
  <c r="I555" i="2"/>
  <c r="J555" i="2"/>
  <c r="C556" i="2"/>
  <c r="G556" i="2"/>
  <c r="I556" i="2"/>
  <c r="J556" i="2"/>
  <c r="C557" i="2"/>
  <c r="I557" i="2"/>
  <c r="C558" i="2"/>
  <c r="G558" i="2" s="1"/>
  <c r="I558" i="2"/>
  <c r="C559" i="2"/>
  <c r="G559" i="2" s="1"/>
  <c r="I559" i="2"/>
  <c r="J559" i="2"/>
  <c r="C560" i="2"/>
  <c r="G560" i="2"/>
  <c r="I560" i="2"/>
  <c r="J560" i="2"/>
  <c r="C561" i="2"/>
  <c r="G561" i="2"/>
  <c r="I561" i="2"/>
  <c r="J561" i="2"/>
  <c r="C562" i="2"/>
  <c r="I562" i="2"/>
  <c r="C563" i="2"/>
  <c r="G563" i="2" s="1"/>
  <c r="I563" i="2"/>
  <c r="C564" i="2"/>
  <c r="G564" i="2" s="1"/>
  <c r="I564" i="2"/>
  <c r="J564" i="2"/>
  <c r="C565" i="2"/>
  <c r="G565" i="2"/>
  <c r="I565" i="2"/>
  <c r="J565" i="2"/>
  <c r="C566" i="2"/>
  <c r="G566" i="2"/>
  <c r="I566" i="2"/>
  <c r="J566" i="2"/>
  <c r="C567" i="2"/>
  <c r="I567" i="2"/>
  <c r="C568" i="2"/>
  <c r="G568" i="2" s="1"/>
  <c r="I568" i="2"/>
  <c r="C569" i="2"/>
  <c r="G569" i="2" s="1"/>
  <c r="I569" i="2"/>
  <c r="J569" i="2"/>
  <c r="C570" i="2"/>
  <c r="G570" i="2"/>
  <c r="I570" i="2"/>
  <c r="J570" i="2"/>
  <c r="C571" i="2"/>
  <c r="G571" i="2"/>
  <c r="I571" i="2"/>
  <c r="J571" i="2"/>
  <c r="C572" i="2"/>
  <c r="I572" i="2"/>
  <c r="C573" i="2"/>
  <c r="G573" i="2" s="1"/>
  <c r="I573" i="2"/>
  <c r="C574" i="2"/>
  <c r="G574" i="2" s="1"/>
  <c r="I574" i="2"/>
  <c r="J574" i="2"/>
  <c r="C575" i="2"/>
  <c r="G575" i="2"/>
  <c r="I575" i="2"/>
  <c r="J575" i="2"/>
  <c r="C576" i="2"/>
  <c r="G576" i="2"/>
  <c r="I576" i="2"/>
  <c r="J576" i="2"/>
  <c r="C577" i="2"/>
  <c r="I577" i="2"/>
  <c r="C578" i="2"/>
  <c r="G578" i="2" s="1"/>
  <c r="I578" i="2"/>
  <c r="C579" i="2"/>
  <c r="G579" i="2" s="1"/>
  <c r="I579" i="2"/>
  <c r="J579" i="2"/>
  <c r="C580" i="2"/>
  <c r="G580" i="2"/>
  <c r="I580" i="2"/>
  <c r="J580" i="2"/>
  <c r="C581" i="2"/>
  <c r="G581" i="2"/>
  <c r="I581" i="2"/>
  <c r="J581" i="2"/>
  <c r="C582" i="2"/>
  <c r="I582" i="2"/>
  <c r="C583" i="2"/>
  <c r="G583" i="2" s="1"/>
  <c r="I583" i="2"/>
  <c r="C584" i="2"/>
  <c r="G584" i="2" s="1"/>
  <c r="I584" i="2"/>
  <c r="J584" i="2"/>
  <c r="C585" i="2"/>
  <c r="G585" i="2"/>
  <c r="I585" i="2"/>
  <c r="J585" i="2"/>
  <c r="C586" i="2"/>
  <c r="G586" i="2"/>
  <c r="I586" i="2"/>
  <c r="J586" i="2"/>
  <c r="C587" i="2"/>
  <c r="I587" i="2"/>
  <c r="C588" i="2"/>
  <c r="G588" i="2" s="1"/>
  <c r="I588" i="2"/>
  <c r="C589" i="2"/>
  <c r="G589" i="2" s="1"/>
  <c r="I589" i="2"/>
  <c r="J589" i="2"/>
  <c r="C590" i="2"/>
  <c r="G590" i="2"/>
  <c r="I590" i="2"/>
  <c r="J590" i="2"/>
  <c r="C591" i="2"/>
  <c r="G591" i="2"/>
  <c r="I591" i="2"/>
  <c r="J591" i="2"/>
  <c r="C592" i="2"/>
  <c r="I592" i="2"/>
  <c r="C593" i="2"/>
  <c r="G593" i="2" s="1"/>
  <c r="I593" i="2"/>
  <c r="C594" i="2"/>
  <c r="G594" i="2" s="1"/>
  <c r="I594" i="2"/>
  <c r="J594" i="2"/>
  <c r="C595" i="2"/>
  <c r="G595" i="2"/>
  <c r="I595" i="2"/>
  <c r="J595" i="2"/>
  <c r="C596" i="2"/>
  <c r="G596" i="2"/>
  <c r="I596" i="2"/>
  <c r="J596" i="2"/>
  <c r="C597" i="2"/>
  <c r="I597" i="2"/>
  <c r="C598" i="2"/>
  <c r="G598" i="2" s="1"/>
  <c r="I598" i="2"/>
  <c r="C599" i="2"/>
  <c r="G599" i="2" s="1"/>
  <c r="I599" i="2"/>
  <c r="J599" i="2"/>
  <c r="C600" i="2"/>
  <c r="G600" i="2"/>
  <c r="I600" i="2"/>
  <c r="J600" i="2"/>
  <c r="C601" i="2"/>
  <c r="G601" i="2"/>
  <c r="I601" i="2"/>
  <c r="J601" i="2"/>
  <c r="C602" i="2"/>
  <c r="I602" i="2"/>
  <c r="C603" i="2"/>
  <c r="G603" i="2" s="1"/>
  <c r="I603" i="2"/>
  <c r="C604" i="2"/>
  <c r="G604" i="2" s="1"/>
  <c r="I604" i="2"/>
  <c r="J604" i="2"/>
  <c r="C605" i="2"/>
  <c r="G605" i="2"/>
  <c r="I605" i="2"/>
  <c r="J605" i="2"/>
  <c r="C606" i="2"/>
  <c r="G606" i="2"/>
  <c r="I606" i="2"/>
  <c r="J606" i="2"/>
  <c r="C607" i="2"/>
  <c r="I607" i="2"/>
  <c r="C608" i="2"/>
  <c r="G608" i="2" s="1"/>
  <c r="I608" i="2"/>
  <c r="C609" i="2"/>
  <c r="G609" i="2" s="1"/>
  <c r="I609" i="2"/>
  <c r="J609" i="2"/>
  <c r="C610" i="2"/>
  <c r="G610" i="2"/>
  <c r="I610" i="2"/>
  <c r="J610" i="2"/>
  <c r="C611" i="2"/>
  <c r="G611" i="2"/>
  <c r="I611" i="2"/>
  <c r="J611" i="2"/>
  <c r="C612" i="2"/>
  <c r="I612" i="2"/>
  <c r="C613" i="2"/>
  <c r="G613" i="2" s="1"/>
  <c r="I613" i="2"/>
  <c r="C614" i="2"/>
  <c r="G614" i="2" s="1"/>
  <c r="I614" i="2"/>
  <c r="J614" i="2"/>
  <c r="C615" i="2"/>
  <c r="G615" i="2"/>
  <c r="I615" i="2"/>
  <c r="J615" i="2"/>
  <c r="C616" i="2"/>
  <c r="G616" i="2"/>
  <c r="I616" i="2"/>
  <c r="J616" i="2"/>
  <c r="C617" i="2"/>
  <c r="I617" i="2"/>
  <c r="C618" i="2"/>
  <c r="G618" i="2" s="1"/>
  <c r="I618" i="2"/>
  <c r="C619" i="2"/>
  <c r="G619" i="2" s="1"/>
  <c r="I619" i="2"/>
  <c r="J619" i="2"/>
  <c r="C620" i="2"/>
  <c r="G620" i="2"/>
  <c r="I620" i="2"/>
  <c r="J620" i="2"/>
  <c r="C621" i="2"/>
  <c r="G621" i="2"/>
  <c r="I621" i="2"/>
  <c r="J621" i="2"/>
  <c r="C622" i="2"/>
  <c r="I622" i="2"/>
  <c r="C623" i="2"/>
  <c r="G623" i="2" s="1"/>
  <c r="I623" i="2"/>
  <c r="C624" i="2"/>
  <c r="G624" i="2" s="1"/>
  <c r="I624" i="2"/>
  <c r="J624" i="2"/>
  <c r="C625" i="2"/>
  <c r="G625" i="2"/>
  <c r="I625" i="2"/>
  <c r="J625" i="2"/>
  <c r="C626" i="2"/>
  <c r="G626" i="2"/>
  <c r="I626" i="2"/>
  <c r="J626" i="2"/>
  <c r="C627" i="2"/>
  <c r="I627" i="2"/>
  <c r="C628" i="2"/>
  <c r="G628" i="2" s="1"/>
  <c r="I628" i="2"/>
  <c r="C629" i="2"/>
  <c r="G629" i="2" s="1"/>
  <c r="I629" i="2"/>
  <c r="J629" i="2"/>
  <c r="C630" i="2"/>
  <c r="G630" i="2"/>
  <c r="I630" i="2"/>
  <c r="J630" i="2"/>
  <c r="C631" i="2"/>
  <c r="G631" i="2"/>
  <c r="I631" i="2"/>
  <c r="J631" i="2"/>
  <c r="C632" i="2"/>
  <c r="I632" i="2"/>
  <c r="C633" i="2"/>
  <c r="G633" i="2" s="1"/>
  <c r="I633" i="2"/>
  <c r="C634" i="2"/>
  <c r="I634" i="2"/>
  <c r="J634" i="2"/>
  <c r="C635" i="2"/>
  <c r="G635" i="2"/>
  <c r="I635" i="2"/>
  <c r="J635" i="2"/>
  <c r="C636" i="2"/>
  <c r="G636" i="2"/>
  <c r="I636" i="2"/>
  <c r="J636" i="2"/>
  <c r="C637" i="2"/>
  <c r="I637" i="2"/>
  <c r="C638" i="2"/>
  <c r="G638" i="2" s="1"/>
  <c r="I638" i="2"/>
  <c r="C639" i="2"/>
  <c r="I639" i="2"/>
  <c r="C640" i="2"/>
  <c r="G640" i="2"/>
  <c r="I640" i="2"/>
  <c r="J640" i="2"/>
  <c r="C641" i="2"/>
  <c r="G641" i="2"/>
  <c r="I641" i="2"/>
  <c r="J641" i="2"/>
  <c r="C642" i="2"/>
  <c r="I642" i="2"/>
  <c r="C643" i="2"/>
  <c r="G643" i="2" s="1"/>
  <c r="I643" i="2"/>
  <c r="C644" i="2"/>
  <c r="J644" i="2" s="1"/>
  <c r="I644" i="2"/>
  <c r="C645" i="2"/>
  <c r="G645" i="2"/>
  <c r="I645" i="2"/>
  <c r="C646" i="2"/>
  <c r="G646" i="2"/>
  <c r="I646" i="2"/>
  <c r="J646" i="2"/>
  <c r="C647" i="2"/>
  <c r="I647" i="2"/>
  <c r="C648" i="2"/>
  <c r="G648" i="2" s="1"/>
  <c r="I648" i="2"/>
  <c r="C649" i="2"/>
  <c r="J649" i="2" s="1"/>
  <c r="I649" i="2"/>
  <c r="C650" i="2"/>
  <c r="G650" i="2" s="1"/>
  <c r="I650" i="2"/>
  <c r="J650" i="2"/>
  <c r="C651" i="2"/>
  <c r="G651" i="2"/>
  <c r="I651" i="2"/>
  <c r="J651" i="2"/>
  <c r="C652" i="2"/>
  <c r="I652" i="2"/>
  <c r="C653" i="2"/>
  <c r="G653" i="2" s="1"/>
  <c r="I653" i="2"/>
  <c r="C654" i="2"/>
  <c r="I654" i="2"/>
  <c r="J654" i="2"/>
  <c r="C655" i="2"/>
  <c r="G655" i="2"/>
  <c r="I655" i="2"/>
  <c r="J655" i="2"/>
  <c r="C656" i="2"/>
  <c r="G656" i="2"/>
  <c r="I656" i="2"/>
  <c r="J656" i="2"/>
  <c r="C657" i="2"/>
  <c r="I657" i="2"/>
  <c r="C658" i="2"/>
  <c r="I658" i="2"/>
  <c r="C659" i="2"/>
  <c r="I659" i="2"/>
  <c r="C660" i="2"/>
  <c r="G660" i="2" s="1"/>
  <c r="I660" i="2"/>
  <c r="J660" i="2"/>
  <c r="C661" i="2"/>
  <c r="G661" i="2"/>
  <c r="I661" i="2"/>
  <c r="J661" i="2"/>
  <c r="C662" i="2"/>
  <c r="I662" i="2"/>
  <c r="C663" i="2"/>
  <c r="I663" i="2"/>
  <c r="C664" i="2"/>
  <c r="J664" i="2" s="1"/>
  <c r="I664" i="2"/>
  <c r="C665" i="2"/>
  <c r="G665" i="2"/>
  <c r="I665" i="2"/>
  <c r="C666" i="2"/>
  <c r="G666" i="2"/>
  <c r="I666" i="2"/>
  <c r="J666" i="2"/>
  <c r="C667" i="2"/>
  <c r="I667" i="2"/>
  <c r="C668" i="2"/>
  <c r="I668" i="2"/>
  <c r="C669" i="2"/>
  <c r="J669" i="2" s="1"/>
  <c r="I669" i="2"/>
  <c r="C670" i="2"/>
  <c r="G670" i="2" s="1"/>
  <c r="I670" i="2"/>
  <c r="J670" i="2"/>
  <c r="C671" i="2"/>
  <c r="G671" i="2"/>
  <c r="I671" i="2"/>
  <c r="J671" i="2"/>
  <c r="C672" i="2"/>
  <c r="I672" i="2"/>
  <c r="C673" i="2"/>
  <c r="I673" i="2"/>
  <c r="C674" i="2"/>
  <c r="I674" i="2"/>
  <c r="J674" i="2"/>
  <c r="C675" i="2"/>
  <c r="G675" i="2"/>
  <c r="I675" i="2"/>
  <c r="J675" i="2"/>
  <c r="C676" i="2"/>
  <c r="G676" i="2"/>
  <c r="I676" i="2"/>
  <c r="J676" i="2"/>
  <c r="C677" i="2"/>
  <c r="I677" i="2"/>
  <c r="C678" i="2"/>
  <c r="I678" i="2"/>
  <c r="C679" i="2"/>
  <c r="I679" i="2"/>
  <c r="C680" i="2"/>
  <c r="G680" i="2" s="1"/>
  <c r="I680" i="2"/>
  <c r="J680" i="2"/>
  <c r="C681" i="2"/>
  <c r="G681" i="2"/>
  <c r="I681" i="2"/>
  <c r="J681" i="2"/>
  <c r="C682" i="2"/>
  <c r="I682" i="2"/>
  <c r="C683" i="2"/>
  <c r="I683" i="2"/>
  <c r="C684" i="2"/>
  <c r="J684" i="2" s="1"/>
  <c r="I684" i="2"/>
  <c r="C685" i="2"/>
  <c r="G685" i="2"/>
  <c r="I685" i="2"/>
  <c r="C686" i="2"/>
  <c r="G686" i="2"/>
  <c r="I686" i="2"/>
  <c r="J686" i="2"/>
  <c r="C687" i="2"/>
  <c r="I687" i="2"/>
  <c r="C688" i="2"/>
  <c r="I688" i="2"/>
  <c r="C689" i="2"/>
  <c r="J689" i="2" s="1"/>
  <c r="I689" i="2"/>
  <c r="C690" i="2"/>
  <c r="G690" i="2" s="1"/>
  <c r="I690" i="2"/>
  <c r="J690" i="2"/>
  <c r="C691" i="2"/>
  <c r="G691" i="2"/>
  <c r="I691" i="2"/>
  <c r="J691" i="2"/>
  <c r="C692" i="2"/>
  <c r="I692" i="2"/>
  <c r="C693" i="2"/>
  <c r="I693" i="2"/>
  <c r="C694" i="2"/>
  <c r="I694" i="2"/>
  <c r="J694" i="2"/>
  <c r="C695" i="2"/>
  <c r="G695" i="2"/>
  <c r="I695" i="2"/>
  <c r="J695" i="2"/>
  <c r="C696" i="2"/>
  <c r="G696" i="2"/>
  <c r="I696" i="2"/>
  <c r="J696" i="2"/>
  <c r="C697" i="2"/>
  <c r="I697" i="2"/>
  <c r="C698" i="2"/>
  <c r="I698" i="2"/>
  <c r="C699" i="2"/>
  <c r="I699" i="2"/>
  <c r="C700" i="2"/>
  <c r="G700" i="2" s="1"/>
  <c r="I700" i="2"/>
  <c r="J700" i="2"/>
  <c r="C701" i="2"/>
  <c r="G701" i="2"/>
  <c r="I701" i="2"/>
  <c r="J701" i="2"/>
  <c r="C702" i="2"/>
  <c r="I702" i="2"/>
  <c r="C703" i="2"/>
  <c r="I703" i="2"/>
  <c r="C704" i="2"/>
  <c r="J704" i="2" s="1"/>
  <c r="I704" i="2"/>
  <c r="C705" i="2"/>
  <c r="G705" i="2"/>
  <c r="I705" i="2"/>
  <c r="C706" i="2"/>
  <c r="G706" i="2"/>
  <c r="I706" i="2"/>
  <c r="J706" i="2"/>
  <c r="C707" i="2"/>
  <c r="I707" i="2"/>
  <c r="C708" i="2"/>
  <c r="I708" i="2"/>
  <c r="C709" i="2"/>
  <c r="J709" i="2" s="1"/>
  <c r="I709" i="2"/>
  <c r="C710" i="2"/>
  <c r="G710" i="2" s="1"/>
  <c r="I710" i="2"/>
  <c r="J710" i="2"/>
  <c r="C711" i="2"/>
  <c r="G711" i="2"/>
  <c r="I711" i="2"/>
  <c r="J711" i="2"/>
  <c r="C712" i="2"/>
  <c r="I712" i="2"/>
  <c r="C713" i="2"/>
  <c r="I713" i="2"/>
  <c r="C714" i="2"/>
  <c r="I714" i="2"/>
  <c r="J714" i="2"/>
  <c r="C715" i="2"/>
  <c r="G715" i="2"/>
  <c r="I715" i="2"/>
  <c r="J715" i="2"/>
  <c r="C716" i="2"/>
  <c r="G716" i="2"/>
  <c r="I716" i="2"/>
  <c r="J716" i="2"/>
  <c r="C717" i="2"/>
  <c r="I717" i="2"/>
  <c r="C718" i="2"/>
  <c r="I718" i="2"/>
  <c r="C719" i="2"/>
  <c r="I719" i="2"/>
  <c r="C720" i="2"/>
  <c r="G720" i="2" s="1"/>
  <c r="I720" i="2"/>
  <c r="J720" i="2"/>
  <c r="C721" i="2"/>
  <c r="G721" i="2"/>
  <c r="I721" i="2"/>
  <c r="J721" i="2"/>
  <c r="C722" i="2"/>
  <c r="I722" i="2"/>
  <c r="C723" i="2"/>
  <c r="I723" i="2"/>
  <c r="C724" i="2"/>
  <c r="J724" i="2" s="1"/>
  <c r="I724" i="2"/>
  <c r="C725" i="2"/>
  <c r="G725" i="2"/>
  <c r="I725" i="2"/>
  <c r="C726" i="2"/>
  <c r="G726" i="2"/>
  <c r="I726" i="2"/>
  <c r="J726" i="2"/>
  <c r="C727" i="2"/>
  <c r="I727" i="2"/>
  <c r="C728" i="2"/>
  <c r="I728" i="2"/>
  <c r="C729" i="2"/>
  <c r="J729" i="2" s="1"/>
  <c r="I729" i="2"/>
  <c r="C730" i="2"/>
  <c r="G730" i="2" s="1"/>
  <c r="I730" i="2"/>
  <c r="J730" i="2"/>
  <c r="C731" i="2"/>
  <c r="G731" i="2"/>
  <c r="I731" i="2"/>
  <c r="J731" i="2"/>
  <c r="C732" i="2"/>
  <c r="I732" i="2"/>
  <c r="C733" i="2"/>
  <c r="I733" i="2"/>
  <c r="C734" i="2"/>
  <c r="I734" i="2"/>
  <c r="J734" i="2"/>
  <c r="C735" i="2"/>
  <c r="G735" i="2"/>
  <c r="I735" i="2"/>
  <c r="J735" i="2"/>
  <c r="C736" i="2"/>
  <c r="G736" i="2"/>
  <c r="I736" i="2"/>
  <c r="J736" i="2"/>
  <c r="C737" i="2"/>
  <c r="I737" i="2"/>
  <c r="C738" i="2"/>
  <c r="I738" i="2"/>
  <c r="C739" i="2"/>
  <c r="I739" i="2"/>
  <c r="C740" i="2"/>
  <c r="G740" i="2" s="1"/>
  <c r="I740" i="2"/>
  <c r="J740" i="2"/>
  <c r="C741" i="2"/>
  <c r="G741" i="2"/>
  <c r="I741" i="2"/>
  <c r="J741" i="2"/>
  <c r="C742" i="2"/>
  <c r="I742" i="2"/>
  <c r="C743" i="2"/>
  <c r="I743" i="2"/>
  <c r="C744" i="2"/>
  <c r="J744" i="2" s="1"/>
  <c r="I744" i="2"/>
  <c r="C745" i="2"/>
  <c r="G745" i="2"/>
  <c r="I745" i="2"/>
  <c r="C746" i="2"/>
  <c r="G746" i="2"/>
  <c r="I746" i="2"/>
  <c r="J746" i="2"/>
  <c r="C747" i="2"/>
  <c r="I747" i="2"/>
  <c r="C748" i="2"/>
  <c r="I748" i="2"/>
  <c r="C749" i="2"/>
  <c r="J749" i="2" s="1"/>
  <c r="I749" i="2"/>
  <c r="C750" i="2"/>
  <c r="G750" i="2" s="1"/>
  <c r="I750" i="2"/>
  <c r="J750" i="2"/>
  <c r="C751" i="2"/>
  <c r="G751" i="2"/>
  <c r="I751" i="2"/>
  <c r="J751" i="2"/>
  <c r="C752" i="2"/>
  <c r="I752" i="2"/>
  <c r="C753" i="2"/>
  <c r="I753" i="2"/>
  <c r="C754" i="2"/>
  <c r="I754" i="2"/>
  <c r="J754" i="2"/>
  <c r="C755" i="2"/>
  <c r="G755" i="2"/>
  <c r="I755" i="2"/>
  <c r="J755" i="2"/>
  <c r="C756" i="2"/>
  <c r="G756" i="2"/>
  <c r="I756" i="2"/>
  <c r="J756" i="2"/>
  <c r="C757" i="2"/>
  <c r="I757" i="2"/>
  <c r="C758" i="2"/>
  <c r="I758" i="2"/>
  <c r="C759" i="2"/>
  <c r="I759" i="2"/>
  <c r="C760" i="2"/>
  <c r="G760" i="2" s="1"/>
  <c r="I760" i="2"/>
  <c r="J760" i="2"/>
  <c r="C761" i="2"/>
  <c r="G761" i="2"/>
  <c r="I761" i="2"/>
  <c r="J761" i="2"/>
  <c r="C762" i="2"/>
  <c r="I762" i="2"/>
  <c r="C763" i="2"/>
  <c r="I763" i="2"/>
  <c r="C764" i="2"/>
  <c r="J764" i="2" s="1"/>
  <c r="I764" i="2"/>
  <c r="C765" i="2"/>
  <c r="G765" i="2"/>
  <c r="I765" i="2"/>
  <c r="C766" i="2"/>
  <c r="G766" i="2"/>
  <c r="I766" i="2"/>
  <c r="J766" i="2"/>
  <c r="C767" i="2"/>
  <c r="I767" i="2"/>
  <c r="C768" i="2"/>
  <c r="I768" i="2"/>
  <c r="C769" i="2"/>
  <c r="J769" i="2" s="1"/>
  <c r="I769" i="2"/>
  <c r="C770" i="2"/>
  <c r="G770" i="2" s="1"/>
  <c r="I770" i="2"/>
  <c r="J770" i="2"/>
  <c r="C771" i="2"/>
  <c r="G771" i="2"/>
  <c r="I771" i="2"/>
  <c r="J771" i="2"/>
  <c r="C772" i="2"/>
  <c r="I772" i="2"/>
  <c r="C773" i="2"/>
  <c r="I773" i="2"/>
  <c r="C774" i="2"/>
  <c r="I774" i="2"/>
  <c r="J774" i="2"/>
  <c r="C775" i="2"/>
  <c r="G775" i="2"/>
  <c r="I775" i="2"/>
  <c r="J775" i="2"/>
  <c r="C776" i="2"/>
  <c r="G776" i="2"/>
  <c r="I776" i="2"/>
  <c r="J776" i="2"/>
  <c r="C777" i="2"/>
  <c r="I777" i="2"/>
  <c r="C778" i="2"/>
  <c r="I778" i="2"/>
  <c r="C779" i="2"/>
  <c r="I779" i="2"/>
  <c r="C780" i="2"/>
  <c r="G780" i="2" s="1"/>
  <c r="I780" i="2"/>
  <c r="J780" i="2"/>
  <c r="C781" i="2"/>
  <c r="G781" i="2"/>
  <c r="I781" i="2"/>
  <c r="J781" i="2"/>
  <c r="C782" i="2"/>
  <c r="I782" i="2"/>
  <c r="C783" i="2"/>
  <c r="I783" i="2"/>
  <c r="C784" i="2"/>
  <c r="J784" i="2" s="1"/>
  <c r="I784" i="2"/>
  <c r="C785" i="2"/>
  <c r="G785" i="2"/>
  <c r="I785" i="2"/>
  <c r="C786" i="2"/>
  <c r="G786" i="2"/>
  <c r="I786" i="2"/>
  <c r="J786" i="2"/>
  <c r="C787" i="2"/>
  <c r="I787" i="2"/>
  <c r="C788" i="2"/>
  <c r="I788" i="2"/>
  <c r="C789" i="2"/>
  <c r="J789" i="2" s="1"/>
  <c r="I789" i="2"/>
  <c r="C790" i="2"/>
  <c r="G790" i="2" s="1"/>
  <c r="I790" i="2"/>
  <c r="J790" i="2"/>
  <c r="C791" i="2"/>
  <c r="G791" i="2"/>
  <c r="I791" i="2"/>
  <c r="J791" i="2"/>
  <c r="C792" i="2"/>
  <c r="I792" i="2"/>
  <c r="C793" i="2"/>
  <c r="I793" i="2"/>
  <c r="C794" i="2"/>
  <c r="I794" i="2"/>
  <c r="J794" i="2"/>
  <c r="C795" i="2"/>
  <c r="G795" i="2"/>
  <c r="I795" i="2"/>
  <c r="J795" i="2"/>
  <c r="C796" i="2"/>
  <c r="G796" i="2"/>
  <c r="I796" i="2"/>
  <c r="J796" i="2"/>
  <c r="C797" i="2"/>
  <c r="I797" i="2"/>
  <c r="C798" i="2"/>
  <c r="I798" i="2"/>
  <c r="C799" i="2"/>
  <c r="I799" i="2"/>
  <c r="C800" i="2"/>
  <c r="G800" i="2" s="1"/>
  <c r="I800" i="2"/>
  <c r="J800" i="2"/>
  <c r="C801" i="2"/>
  <c r="G801" i="2"/>
  <c r="I801" i="2"/>
  <c r="J801" i="2"/>
  <c r="C802" i="2"/>
  <c r="I802" i="2"/>
  <c r="C803" i="2"/>
  <c r="I803" i="2"/>
  <c r="C804" i="2"/>
  <c r="J804" i="2" s="1"/>
  <c r="I804" i="2"/>
  <c r="C805" i="2"/>
  <c r="G805" i="2"/>
  <c r="I805" i="2"/>
  <c r="C806" i="2"/>
  <c r="G806" i="2"/>
  <c r="I806" i="2"/>
  <c r="J806" i="2"/>
  <c r="C807" i="2"/>
  <c r="I807" i="2"/>
  <c r="C808" i="2"/>
  <c r="I808" i="2"/>
  <c r="C809" i="2"/>
  <c r="J809" i="2" s="1"/>
  <c r="I809" i="2"/>
  <c r="C810" i="2"/>
  <c r="G810" i="2" s="1"/>
  <c r="I810" i="2"/>
  <c r="J810" i="2"/>
  <c r="C811" i="2"/>
  <c r="G811" i="2"/>
  <c r="I811" i="2"/>
  <c r="J811" i="2"/>
  <c r="C812" i="2"/>
  <c r="I812" i="2"/>
  <c r="C813" i="2"/>
  <c r="I813" i="2"/>
  <c r="C814" i="2"/>
  <c r="I814" i="2"/>
  <c r="J814" i="2"/>
  <c r="C815" i="2"/>
  <c r="G815" i="2"/>
  <c r="I815" i="2"/>
  <c r="J815" i="2"/>
  <c r="C816" i="2"/>
  <c r="G816" i="2"/>
  <c r="I816" i="2"/>
  <c r="J816" i="2"/>
  <c r="C817" i="2"/>
  <c r="I817" i="2"/>
  <c r="C818" i="2"/>
  <c r="I818" i="2"/>
  <c r="C819" i="2"/>
  <c r="I819" i="2"/>
  <c r="C820" i="2"/>
  <c r="G820" i="2" s="1"/>
  <c r="I820" i="2"/>
  <c r="J820" i="2"/>
  <c r="C821" i="2"/>
  <c r="G821" i="2"/>
  <c r="I821" i="2"/>
  <c r="J821" i="2"/>
  <c r="C822" i="2"/>
  <c r="I822" i="2"/>
  <c r="C823" i="2"/>
  <c r="I823" i="2"/>
  <c r="C824" i="2"/>
  <c r="J824" i="2" s="1"/>
  <c r="I824" i="2"/>
  <c r="C825" i="2"/>
  <c r="G825" i="2"/>
  <c r="I825" i="2"/>
  <c r="C826" i="2"/>
  <c r="G826" i="2"/>
  <c r="I826" i="2"/>
  <c r="J826" i="2"/>
  <c r="C827" i="2"/>
  <c r="I827" i="2"/>
  <c r="C828" i="2"/>
  <c r="I828" i="2"/>
  <c r="C829" i="2"/>
  <c r="J829" i="2" s="1"/>
  <c r="I829" i="2"/>
  <c r="C830" i="2"/>
  <c r="G830" i="2" s="1"/>
  <c r="I830" i="2"/>
  <c r="J830" i="2"/>
  <c r="C831" i="2"/>
  <c r="G831" i="2"/>
  <c r="I831" i="2"/>
  <c r="J831" i="2"/>
  <c r="C832" i="2"/>
  <c r="I832" i="2"/>
  <c r="C833" i="2"/>
  <c r="I833" i="2"/>
  <c r="C834" i="2"/>
  <c r="I834" i="2"/>
  <c r="J834" i="2"/>
  <c r="C835" i="2"/>
  <c r="G835" i="2"/>
  <c r="I835" i="2"/>
  <c r="J835" i="2"/>
  <c r="C836" i="2"/>
  <c r="G836" i="2"/>
  <c r="I836" i="2"/>
  <c r="J836" i="2"/>
  <c r="C837" i="2"/>
  <c r="I837" i="2"/>
  <c r="C838" i="2"/>
  <c r="I838" i="2"/>
  <c r="C839" i="2"/>
  <c r="I839" i="2"/>
  <c r="C840" i="2"/>
  <c r="G840" i="2" s="1"/>
  <c r="I840" i="2"/>
  <c r="C841" i="2"/>
  <c r="G841" i="2"/>
  <c r="I841" i="2"/>
  <c r="J841" i="2"/>
  <c r="C842" i="2"/>
  <c r="I842" i="2"/>
  <c r="C843" i="2"/>
  <c r="I843" i="2"/>
  <c r="C844" i="2"/>
  <c r="J844" i="2" s="1"/>
  <c r="I844" i="2"/>
  <c r="C845" i="2"/>
  <c r="G845" i="2"/>
  <c r="I845" i="2"/>
  <c r="C846" i="2"/>
  <c r="G846" i="2"/>
  <c r="I846" i="2"/>
  <c r="J846" i="2"/>
  <c r="C847" i="2"/>
  <c r="I847" i="2"/>
  <c r="C848" i="2"/>
  <c r="I848" i="2"/>
  <c r="C849" i="2"/>
  <c r="J849" i="2" s="1"/>
  <c r="I849" i="2"/>
  <c r="C850" i="2"/>
  <c r="G850" i="2" s="1"/>
  <c r="I850" i="2"/>
  <c r="C851" i="2"/>
  <c r="G851" i="2"/>
  <c r="I851" i="2"/>
  <c r="J851" i="2"/>
  <c r="C852" i="2"/>
  <c r="I852" i="2"/>
  <c r="C853" i="2"/>
  <c r="I853" i="2"/>
  <c r="C854" i="2"/>
  <c r="I854" i="2"/>
  <c r="J854" i="2"/>
  <c r="C855" i="2"/>
  <c r="G855" i="2"/>
  <c r="I855" i="2"/>
  <c r="J855" i="2"/>
  <c r="C856" i="2"/>
  <c r="G856" i="2"/>
  <c r="I856" i="2"/>
  <c r="J856" i="2"/>
  <c r="C857" i="2"/>
  <c r="I857" i="2"/>
  <c r="C858" i="2"/>
  <c r="I858" i="2"/>
  <c r="C859" i="2"/>
  <c r="I859" i="2"/>
  <c r="C860" i="2"/>
  <c r="G860" i="2" s="1"/>
  <c r="I860" i="2"/>
  <c r="J860" i="2"/>
  <c r="C861" i="2"/>
  <c r="G861" i="2"/>
  <c r="I861" i="2"/>
  <c r="J861" i="2"/>
  <c r="C862" i="2"/>
  <c r="I862" i="2"/>
  <c r="C863" i="2"/>
  <c r="I863" i="2"/>
  <c r="C864" i="2"/>
  <c r="J864" i="2" s="1"/>
  <c r="I864" i="2"/>
  <c r="C865" i="2"/>
  <c r="G865" i="2"/>
  <c r="I865" i="2"/>
  <c r="C866" i="2"/>
  <c r="G866" i="2"/>
  <c r="I866" i="2"/>
  <c r="J866" i="2"/>
  <c r="C867" i="2"/>
  <c r="I867" i="2"/>
  <c r="C868" i="2"/>
  <c r="I868" i="2"/>
  <c r="C869" i="2"/>
  <c r="J869" i="2" s="1"/>
  <c r="I869" i="2"/>
  <c r="C870" i="2"/>
  <c r="G870" i="2" s="1"/>
  <c r="I870" i="2"/>
  <c r="C871" i="2"/>
  <c r="G871" i="2"/>
  <c r="I871" i="2"/>
  <c r="J871" i="2"/>
  <c r="C872" i="2"/>
  <c r="I872" i="2"/>
  <c r="C873" i="2"/>
  <c r="I873" i="2"/>
  <c r="C874" i="2"/>
  <c r="I874" i="2"/>
  <c r="J874" i="2"/>
  <c r="C875" i="2"/>
  <c r="G875" i="2"/>
  <c r="I875" i="2"/>
  <c r="J875" i="2"/>
  <c r="C876" i="2"/>
  <c r="G876" i="2"/>
  <c r="I876" i="2"/>
  <c r="J876" i="2"/>
  <c r="C877" i="2"/>
  <c r="I877" i="2"/>
  <c r="C878" i="2"/>
  <c r="I878" i="2"/>
  <c r="C879" i="2"/>
  <c r="I879" i="2"/>
  <c r="C880" i="2"/>
  <c r="G880" i="2" s="1"/>
  <c r="I880" i="2"/>
  <c r="J880" i="2"/>
  <c r="C881" i="2"/>
  <c r="G881" i="2"/>
  <c r="I881" i="2"/>
  <c r="J881" i="2"/>
  <c r="C882" i="2"/>
  <c r="I882" i="2"/>
  <c r="C883" i="2"/>
  <c r="I883" i="2"/>
  <c r="C884" i="2"/>
  <c r="J884" i="2" s="1"/>
  <c r="I884" i="2"/>
  <c r="C885" i="2"/>
  <c r="G885" i="2"/>
  <c r="I885" i="2"/>
  <c r="C886" i="2"/>
  <c r="G886" i="2"/>
  <c r="I886" i="2"/>
  <c r="J886" i="2"/>
  <c r="C887" i="2"/>
  <c r="I887" i="2"/>
  <c r="C888" i="2"/>
  <c r="I888" i="2"/>
  <c r="C889" i="2"/>
  <c r="J889" i="2" s="1"/>
  <c r="I889" i="2"/>
  <c r="C890" i="2"/>
  <c r="G890" i="2" s="1"/>
  <c r="I890" i="2"/>
  <c r="C891" i="2"/>
  <c r="G891" i="2"/>
  <c r="I891" i="2"/>
  <c r="J891" i="2"/>
  <c r="C892" i="2"/>
  <c r="I892" i="2"/>
  <c r="C893" i="2"/>
  <c r="I893" i="2"/>
  <c r="C894" i="2"/>
  <c r="I894" i="2"/>
  <c r="J894" i="2"/>
  <c r="C895" i="2"/>
  <c r="G895" i="2"/>
  <c r="I895" i="2"/>
  <c r="J895" i="2"/>
  <c r="C896" i="2"/>
  <c r="G896" i="2"/>
  <c r="I896" i="2"/>
  <c r="J896" i="2"/>
  <c r="C897" i="2"/>
  <c r="I897" i="2"/>
  <c r="C898" i="2"/>
  <c r="I898" i="2"/>
  <c r="C899" i="2"/>
  <c r="I899" i="2"/>
  <c r="C900" i="2"/>
  <c r="G900" i="2" s="1"/>
  <c r="I900" i="2"/>
  <c r="J900" i="2"/>
  <c r="C901" i="2"/>
  <c r="G901" i="2"/>
  <c r="I901" i="2"/>
  <c r="J901" i="2"/>
  <c r="C902" i="2"/>
  <c r="I902" i="2"/>
  <c r="C903" i="2"/>
  <c r="I903" i="2"/>
  <c r="C904" i="2"/>
  <c r="J904" i="2" s="1"/>
  <c r="I904" i="2"/>
  <c r="C905" i="2"/>
  <c r="G905" i="2"/>
  <c r="I905" i="2"/>
  <c r="C906" i="2"/>
  <c r="G906" i="2"/>
  <c r="I906" i="2"/>
  <c r="J906" i="2"/>
  <c r="C907" i="2"/>
  <c r="I907" i="2"/>
  <c r="C908" i="2"/>
  <c r="I908" i="2"/>
  <c r="C909" i="2"/>
  <c r="J909" i="2" s="1"/>
  <c r="I909" i="2"/>
  <c r="C910" i="2"/>
  <c r="G910" i="2" s="1"/>
  <c r="I910" i="2"/>
  <c r="C911" i="2"/>
  <c r="G911" i="2"/>
  <c r="I911" i="2"/>
  <c r="J911" i="2"/>
  <c r="C912" i="2"/>
  <c r="I912" i="2"/>
  <c r="C913" i="2"/>
  <c r="I913" i="2"/>
  <c r="C914" i="2"/>
  <c r="I914" i="2"/>
  <c r="J914" i="2"/>
  <c r="C915" i="2"/>
  <c r="G915" i="2"/>
  <c r="I915" i="2"/>
  <c r="J915" i="2"/>
  <c r="C916" i="2"/>
  <c r="G916" i="2"/>
  <c r="I916" i="2"/>
  <c r="J916" i="2"/>
  <c r="C917" i="2"/>
  <c r="I917" i="2"/>
  <c r="C918" i="2"/>
  <c r="I918" i="2"/>
  <c r="C919" i="2"/>
  <c r="I919" i="2"/>
  <c r="C920" i="2"/>
  <c r="G920" i="2" s="1"/>
  <c r="I920" i="2"/>
  <c r="J920" i="2"/>
  <c r="C921" i="2"/>
  <c r="G921" i="2"/>
  <c r="I921" i="2"/>
  <c r="J921" i="2"/>
  <c r="C922" i="2"/>
  <c r="I922" i="2"/>
  <c r="C923" i="2"/>
  <c r="I923" i="2"/>
  <c r="C924" i="2"/>
  <c r="J924" i="2" s="1"/>
  <c r="I924" i="2"/>
  <c r="C925" i="2"/>
  <c r="G925" i="2"/>
  <c r="I925" i="2"/>
  <c r="C926" i="2"/>
  <c r="G926" i="2"/>
  <c r="I926" i="2"/>
  <c r="J926" i="2"/>
  <c r="C927" i="2"/>
  <c r="I927" i="2"/>
  <c r="C928" i="2"/>
  <c r="I928" i="2"/>
  <c r="C929" i="2"/>
  <c r="J929" i="2" s="1"/>
  <c r="I929" i="2"/>
  <c r="C930" i="2"/>
  <c r="J930" i="2" s="1"/>
  <c r="I930" i="2"/>
  <c r="C931" i="2"/>
  <c r="G931" i="2"/>
  <c r="I931" i="2"/>
  <c r="J931" i="2"/>
  <c r="C932" i="2"/>
  <c r="I932" i="2"/>
  <c r="C933" i="2"/>
  <c r="I933" i="2"/>
  <c r="C934" i="2"/>
  <c r="I934" i="2"/>
  <c r="J934" i="2"/>
  <c r="C935" i="2"/>
  <c r="G935" i="2"/>
  <c r="I935" i="2"/>
  <c r="J935" i="2"/>
  <c r="C936" i="2"/>
  <c r="G936" i="2"/>
  <c r="I936" i="2"/>
  <c r="J936" i="2"/>
  <c r="C937" i="2"/>
  <c r="I937" i="2"/>
  <c r="C938" i="2"/>
  <c r="I938" i="2"/>
  <c r="C939" i="2"/>
  <c r="I939" i="2"/>
  <c r="C940" i="2"/>
  <c r="G940" i="2" s="1"/>
  <c r="I940" i="2"/>
  <c r="J940" i="2"/>
  <c r="C941" i="2"/>
  <c r="G941" i="2"/>
  <c r="I941" i="2"/>
  <c r="J941" i="2"/>
  <c r="C942" i="2"/>
  <c r="I942" i="2"/>
  <c r="C943" i="2"/>
  <c r="I943" i="2"/>
  <c r="C944" i="2"/>
  <c r="J944" i="2" s="1"/>
  <c r="I944" i="2"/>
  <c r="C945" i="2"/>
  <c r="G945" i="2"/>
  <c r="I945" i="2"/>
  <c r="C946" i="2"/>
  <c r="G946" i="2"/>
  <c r="I946" i="2"/>
  <c r="J946" i="2"/>
  <c r="C947" i="2"/>
  <c r="I947" i="2"/>
  <c r="C948" i="2"/>
  <c r="I948" i="2"/>
  <c r="C949" i="2"/>
  <c r="J949" i="2" s="1"/>
  <c r="I949" i="2"/>
  <c r="C950" i="2"/>
  <c r="J950" i="2" s="1"/>
  <c r="I950" i="2"/>
  <c r="C951" i="2"/>
  <c r="G951" i="2"/>
  <c r="I951" i="2"/>
  <c r="J951" i="2"/>
  <c r="C952" i="2"/>
  <c r="I952" i="2"/>
  <c r="C953" i="2"/>
  <c r="I953" i="2"/>
  <c r="C954" i="2"/>
  <c r="I954" i="2"/>
  <c r="J954" i="2"/>
  <c r="C955" i="2"/>
  <c r="G955" i="2"/>
  <c r="I955" i="2"/>
  <c r="J955" i="2"/>
  <c r="C956" i="2"/>
  <c r="G956" i="2"/>
  <c r="I956" i="2"/>
  <c r="J956" i="2"/>
  <c r="C957" i="2"/>
  <c r="I957" i="2"/>
  <c r="C958" i="2"/>
  <c r="I958" i="2"/>
  <c r="C959" i="2"/>
  <c r="I959" i="2"/>
  <c r="C960" i="2"/>
  <c r="G960" i="2" s="1"/>
  <c r="I960" i="2"/>
  <c r="J960" i="2"/>
  <c r="C961" i="2"/>
  <c r="G961" i="2"/>
  <c r="I961" i="2"/>
  <c r="J961" i="2"/>
  <c r="C962" i="2"/>
  <c r="I962" i="2"/>
  <c r="C963" i="2"/>
  <c r="I963" i="2"/>
  <c r="C964" i="2"/>
  <c r="J964" i="2" s="1"/>
  <c r="I964" i="2"/>
  <c r="C965" i="2"/>
  <c r="G965" i="2"/>
  <c r="I965" i="2"/>
  <c r="C966" i="2"/>
  <c r="G966" i="2"/>
  <c r="I966" i="2"/>
  <c r="J966" i="2"/>
  <c r="C967" i="2"/>
  <c r="I967" i="2"/>
  <c r="C968" i="2"/>
  <c r="I968" i="2"/>
  <c r="C969" i="2"/>
  <c r="J969" i="2" s="1"/>
  <c r="I969" i="2"/>
  <c r="C970" i="2"/>
  <c r="G970" i="2" s="1"/>
  <c r="I970" i="2"/>
  <c r="C971" i="2"/>
  <c r="G971" i="2"/>
  <c r="I971" i="2"/>
  <c r="J971" i="2"/>
  <c r="C972" i="2"/>
  <c r="I972" i="2"/>
  <c r="C973" i="2"/>
  <c r="I973" i="2"/>
  <c r="C974" i="2"/>
  <c r="I974" i="2"/>
  <c r="J974" i="2"/>
  <c r="C975" i="2"/>
  <c r="G975" i="2"/>
  <c r="I975" i="2"/>
  <c r="J975" i="2"/>
  <c r="C976" i="2"/>
  <c r="G976" i="2"/>
  <c r="I976" i="2"/>
  <c r="J976" i="2"/>
  <c r="C977" i="2"/>
  <c r="I977" i="2"/>
  <c r="C978" i="2"/>
  <c r="I978" i="2"/>
  <c r="C979" i="2"/>
  <c r="I979" i="2"/>
  <c r="C980" i="2"/>
  <c r="G980" i="2" s="1"/>
  <c r="I980" i="2"/>
  <c r="J980" i="2"/>
  <c r="C981" i="2"/>
  <c r="G981" i="2"/>
  <c r="I981" i="2"/>
  <c r="J981" i="2"/>
  <c r="C982" i="2"/>
  <c r="I982" i="2"/>
  <c r="C983" i="2"/>
  <c r="I983" i="2"/>
  <c r="C984" i="2"/>
  <c r="J984" i="2" s="1"/>
  <c r="I984" i="2"/>
  <c r="C985" i="2"/>
  <c r="G985" i="2"/>
  <c r="I985" i="2"/>
  <c r="C986" i="2"/>
  <c r="G986" i="2"/>
  <c r="I986" i="2"/>
  <c r="J986" i="2"/>
  <c r="C987" i="2"/>
  <c r="I987" i="2"/>
  <c r="C988" i="2"/>
  <c r="I988" i="2"/>
  <c r="C989" i="2"/>
  <c r="J989" i="2" s="1"/>
  <c r="I989" i="2"/>
  <c r="C990" i="2"/>
  <c r="I990" i="2"/>
  <c r="C991" i="2"/>
  <c r="G991" i="2"/>
  <c r="I991" i="2"/>
  <c r="J991" i="2"/>
  <c r="C992" i="2"/>
  <c r="I992" i="2"/>
  <c r="C993" i="2"/>
  <c r="I993" i="2"/>
  <c r="C994" i="2"/>
  <c r="I994" i="2"/>
  <c r="J994" i="2"/>
  <c r="C995" i="2"/>
  <c r="G995" i="2"/>
  <c r="I995" i="2"/>
  <c r="J995" i="2"/>
  <c r="C996" i="2"/>
  <c r="G996" i="2"/>
  <c r="I996" i="2"/>
  <c r="J996" i="2"/>
  <c r="C997" i="2"/>
  <c r="I997" i="2"/>
  <c r="C998" i="2"/>
  <c r="I998" i="2"/>
  <c r="C999" i="2"/>
  <c r="I999" i="2"/>
  <c r="C1000" i="2"/>
  <c r="C8" i="2"/>
  <c r="K8" i="2"/>
  <c r="C9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F990" i="2" l="1"/>
  <c r="H990" i="2"/>
  <c r="E990" i="2"/>
  <c r="D990" i="2"/>
  <c r="F939" i="2"/>
  <c r="E939" i="2"/>
  <c r="D939" i="2"/>
  <c r="H939" i="2"/>
  <c r="G939" i="2"/>
  <c r="F859" i="2"/>
  <c r="E859" i="2"/>
  <c r="H859" i="2"/>
  <c r="D859" i="2"/>
  <c r="G859" i="2"/>
  <c r="F839" i="2"/>
  <c r="E839" i="2"/>
  <c r="H839" i="2"/>
  <c r="D839" i="2"/>
  <c r="G839" i="2"/>
  <c r="F819" i="2"/>
  <c r="E819" i="2"/>
  <c r="D819" i="2"/>
  <c r="H819" i="2"/>
  <c r="G819" i="2"/>
  <c r="F799" i="2"/>
  <c r="E799" i="2"/>
  <c r="H799" i="2"/>
  <c r="D799" i="2"/>
  <c r="G799" i="2"/>
  <c r="F779" i="2"/>
  <c r="E779" i="2"/>
  <c r="H779" i="2"/>
  <c r="D779" i="2"/>
  <c r="G779" i="2"/>
  <c r="F759" i="2"/>
  <c r="E759" i="2"/>
  <c r="H759" i="2"/>
  <c r="D759" i="2"/>
  <c r="G759" i="2"/>
  <c r="F739" i="2"/>
  <c r="E739" i="2"/>
  <c r="D739" i="2"/>
  <c r="H739" i="2"/>
  <c r="G739" i="2"/>
  <c r="F719" i="2"/>
  <c r="H719" i="2"/>
  <c r="E719" i="2"/>
  <c r="D719" i="2"/>
  <c r="G719" i="2"/>
  <c r="F699" i="2"/>
  <c r="H699" i="2"/>
  <c r="E699" i="2"/>
  <c r="D699" i="2"/>
  <c r="G699" i="2"/>
  <c r="F679" i="2"/>
  <c r="H679" i="2"/>
  <c r="E679" i="2"/>
  <c r="D679" i="2"/>
  <c r="G679" i="2"/>
  <c r="F659" i="2"/>
  <c r="H659" i="2"/>
  <c r="E659" i="2"/>
  <c r="D659" i="2"/>
  <c r="G659" i="2"/>
  <c r="F639" i="2"/>
  <c r="H639" i="2"/>
  <c r="E639" i="2"/>
  <c r="D639" i="2"/>
  <c r="G639" i="2"/>
  <c r="F392" i="2"/>
  <c r="H392" i="2"/>
  <c r="E392" i="2"/>
  <c r="D392" i="2"/>
  <c r="G392" i="2"/>
  <c r="J392" i="2"/>
  <c r="F367" i="2"/>
  <c r="E367" i="2"/>
  <c r="H367" i="2"/>
  <c r="D367" i="2"/>
  <c r="G367" i="2"/>
  <c r="J367" i="2"/>
  <c r="F342" i="2"/>
  <c r="H342" i="2"/>
  <c r="E342" i="2"/>
  <c r="D342" i="2"/>
  <c r="G342" i="2"/>
  <c r="J342" i="2"/>
  <c r="F317" i="2"/>
  <c r="E317" i="2"/>
  <c r="D317" i="2"/>
  <c r="H317" i="2"/>
  <c r="G317" i="2"/>
  <c r="J317" i="2"/>
  <c r="F292" i="2"/>
  <c r="H292" i="2"/>
  <c r="E292" i="2"/>
  <c r="D292" i="2"/>
  <c r="G292" i="2"/>
  <c r="J292" i="2"/>
  <c r="F267" i="2"/>
  <c r="E267" i="2"/>
  <c r="H267" i="2"/>
  <c r="D267" i="2"/>
  <c r="G267" i="2"/>
  <c r="J267" i="2"/>
  <c r="F242" i="2"/>
  <c r="H242" i="2"/>
  <c r="E242" i="2"/>
  <c r="D242" i="2"/>
  <c r="G242" i="2"/>
  <c r="J242" i="2"/>
  <c r="F217" i="2"/>
  <c r="E217" i="2"/>
  <c r="D217" i="2"/>
  <c r="H217" i="2"/>
  <c r="G217" i="2"/>
  <c r="J217" i="2"/>
  <c r="F899" i="2"/>
  <c r="E899" i="2"/>
  <c r="D899" i="2"/>
  <c r="H899" i="2"/>
  <c r="G899" i="2"/>
  <c r="F978" i="2"/>
  <c r="H978" i="2"/>
  <c r="D978" i="2"/>
  <c r="E978" i="2"/>
  <c r="G978" i="2"/>
  <c r="J978" i="2"/>
  <c r="F965" i="2"/>
  <c r="E965" i="2"/>
  <c r="H965" i="2"/>
  <c r="D965" i="2"/>
  <c r="F938" i="2"/>
  <c r="H938" i="2"/>
  <c r="D938" i="2"/>
  <c r="E938" i="2"/>
  <c r="G938" i="2"/>
  <c r="J938" i="2"/>
  <c r="F925" i="2"/>
  <c r="E925" i="2"/>
  <c r="H925" i="2"/>
  <c r="D925" i="2"/>
  <c r="F918" i="2"/>
  <c r="H918" i="2"/>
  <c r="E918" i="2"/>
  <c r="D918" i="2"/>
  <c r="G918" i="2"/>
  <c r="J918" i="2"/>
  <c r="F905" i="2"/>
  <c r="E905" i="2"/>
  <c r="H905" i="2"/>
  <c r="D905" i="2"/>
  <c r="F898" i="2"/>
  <c r="H898" i="2"/>
  <c r="D898" i="2"/>
  <c r="E898" i="2"/>
  <c r="G898" i="2"/>
  <c r="J898" i="2"/>
  <c r="F885" i="2"/>
  <c r="E885" i="2"/>
  <c r="H885" i="2"/>
  <c r="D885" i="2"/>
  <c r="F878" i="2"/>
  <c r="H878" i="2"/>
  <c r="E878" i="2"/>
  <c r="D878" i="2"/>
  <c r="G878" i="2"/>
  <c r="J878" i="2"/>
  <c r="F865" i="2"/>
  <c r="E865" i="2"/>
  <c r="D865" i="2"/>
  <c r="H865" i="2"/>
  <c r="F858" i="2"/>
  <c r="H858" i="2"/>
  <c r="E858" i="2"/>
  <c r="D858" i="2"/>
  <c r="G858" i="2"/>
  <c r="J858" i="2"/>
  <c r="F845" i="2"/>
  <c r="E845" i="2"/>
  <c r="H845" i="2"/>
  <c r="D845" i="2"/>
  <c r="F838" i="2"/>
  <c r="H838" i="2"/>
  <c r="E838" i="2"/>
  <c r="D838" i="2"/>
  <c r="G838" i="2"/>
  <c r="J838" i="2"/>
  <c r="F818" i="2"/>
  <c r="H818" i="2"/>
  <c r="E818" i="2"/>
  <c r="D818" i="2"/>
  <c r="G818" i="2"/>
  <c r="J818" i="2"/>
  <c r="F805" i="2"/>
  <c r="E805" i="2"/>
  <c r="H805" i="2"/>
  <c r="D805" i="2"/>
  <c r="F745" i="2"/>
  <c r="E745" i="2"/>
  <c r="D745" i="2"/>
  <c r="H745" i="2"/>
  <c r="F725" i="2"/>
  <c r="E725" i="2"/>
  <c r="H725" i="2"/>
  <c r="D725" i="2"/>
  <c r="F718" i="2"/>
  <c r="H718" i="2"/>
  <c r="D718" i="2"/>
  <c r="E718" i="2"/>
  <c r="G718" i="2"/>
  <c r="J718" i="2"/>
  <c r="F705" i="2"/>
  <c r="E705" i="2"/>
  <c r="H705" i="2"/>
  <c r="D705" i="2"/>
  <c r="F698" i="2"/>
  <c r="H698" i="2"/>
  <c r="E698" i="2"/>
  <c r="D698" i="2"/>
  <c r="G698" i="2"/>
  <c r="J698" i="2"/>
  <c r="F685" i="2"/>
  <c r="E685" i="2"/>
  <c r="H685" i="2"/>
  <c r="D685" i="2"/>
  <c r="F678" i="2"/>
  <c r="H678" i="2"/>
  <c r="E678" i="2"/>
  <c r="D678" i="2"/>
  <c r="G678" i="2"/>
  <c r="J678" i="2"/>
  <c r="F665" i="2"/>
  <c r="E665" i="2"/>
  <c r="H665" i="2"/>
  <c r="D665" i="2"/>
  <c r="F658" i="2"/>
  <c r="H658" i="2"/>
  <c r="E658" i="2"/>
  <c r="D658" i="2"/>
  <c r="G658" i="2"/>
  <c r="J658" i="2"/>
  <c r="F645" i="2"/>
  <c r="E645" i="2"/>
  <c r="H645" i="2"/>
  <c r="D645" i="2"/>
  <c r="F999" i="2"/>
  <c r="E999" i="2"/>
  <c r="H999" i="2"/>
  <c r="D999" i="2"/>
  <c r="G999" i="2"/>
  <c r="F979" i="2"/>
  <c r="E979" i="2"/>
  <c r="H979" i="2"/>
  <c r="D979" i="2"/>
  <c r="G979" i="2"/>
  <c r="F998" i="2"/>
  <c r="H998" i="2"/>
  <c r="D998" i="2"/>
  <c r="E998" i="2"/>
  <c r="G998" i="2"/>
  <c r="J998" i="2"/>
  <c r="F985" i="2"/>
  <c r="E985" i="2"/>
  <c r="H985" i="2"/>
  <c r="D985" i="2"/>
  <c r="F958" i="2"/>
  <c r="H958" i="2"/>
  <c r="E958" i="2"/>
  <c r="D958" i="2"/>
  <c r="G958" i="2"/>
  <c r="J958" i="2"/>
  <c r="F945" i="2"/>
  <c r="E945" i="2"/>
  <c r="H945" i="2"/>
  <c r="D945" i="2"/>
  <c r="F825" i="2"/>
  <c r="E825" i="2"/>
  <c r="D825" i="2"/>
  <c r="H825" i="2"/>
  <c r="F798" i="2"/>
  <c r="H798" i="2"/>
  <c r="D798" i="2"/>
  <c r="E798" i="2"/>
  <c r="G798" i="2"/>
  <c r="J798" i="2"/>
  <c r="F785" i="2"/>
  <c r="E785" i="2"/>
  <c r="H785" i="2"/>
  <c r="D785" i="2"/>
  <c r="F778" i="2"/>
  <c r="H778" i="2"/>
  <c r="E778" i="2"/>
  <c r="D778" i="2"/>
  <c r="G778" i="2"/>
  <c r="J778" i="2"/>
  <c r="F765" i="2"/>
  <c r="E765" i="2"/>
  <c r="H765" i="2"/>
  <c r="D765" i="2"/>
  <c r="F758" i="2"/>
  <c r="H758" i="2"/>
  <c r="E758" i="2"/>
  <c r="D758" i="2"/>
  <c r="G758" i="2"/>
  <c r="J758" i="2"/>
  <c r="F738" i="2"/>
  <c r="H738" i="2"/>
  <c r="E738" i="2"/>
  <c r="D738" i="2"/>
  <c r="G738" i="2"/>
  <c r="J738" i="2"/>
  <c r="F959" i="2"/>
  <c r="E959" i="2"/>
  <c r="H959" i="2"/>
  <c r="D959" i="2"/>
  <c r="G959" i="2"/>
  <c r="F879" i="2"/>
  <c r="E879" i="2"/>
  <c r="H879" i="2"/>
  <c r="D879" i="2"/>
  <c r="G879" i="2"/>
  <c r="F977" i="2"/>
  <c r="H977" i="2"/>
  <c r="E977" i="2"/>
  <c r="D977" i="2"/>
  <c r="G977" i="2"/>
  <c r="J977" i="2"/>
  <c r="J970" i="2"/>
  <c r="F957" i="2"/>
  <c r="H957" i="2"/>
  <c r="D957" i="2"/>
  <c r="E957" i="2"/>
  <c r="G957" i="2"/>
  <c r="J957" i="2"/>
  <c r="F937" i="2"/>
  <c r="E937" i="2"/>
  <c r="D937" i="2"/>
  <c r="H937" i="2"/>
  <c r="G937" i="2"/>
  <c r="J937" i="2"/>
  <c r="F917" i="2"/>
  <c r="H917" i="2"/>
  <c r="E917" i="2"/>
  <c r="D917" i="2"/>
  <c r="G917" i="2"/>
  <c r="J917" i="2"/>
  <c r="J910" i="2"/>
  <c r="F897" i="2"/>
  <c r="D897" i="2"/>
  <c r="H897" i="2"/>
  <c r="E897" i="2"/>
  <c r="G897" i="2"/>
  <c r="J897" i="2"/>
  <c r="J890" i="2"/>
  <c r="F877" i="2"/>
  <c r="H877" i="2"/>
  <c r="D877" i="2"/>
  <c r="E877" i="2"/>
  <c r="G877" i="2"/>
  <c r="J877" i="2"/>
  <c r="J870" i="2"/>
  <c r="F857" i="2"/>
  <c r="E857" i="2"/>
  <c r="D857" i="2"/>
  <c r="H857" i="2"/>
  <c r="G857" i="2"/>
  <c r="J857" i="2"/>
  <c r="J850" i="2"/>
  <c r="F837" i="2"/>
  <c r="H837" i="2"/>
  <c r="D837" i="2"/>
  <c r="E837" i="2"/>
  <c r="G837" i="2"/>
  <c r="J837" i="2"/>
  <c r="F817" i="2"/>
  <c r="E817" i="2"/>
  <c r="D817" i="2"/>
  <c r="H817" i="2"/>
  <c r="G817" i="2"/>
  <c r="J817" i="2"/>
  <c r="F797" i="2"/>
  <c r="H797" i="2"/>
  <c r="E797" i="2"/>
  <c r="D797" i="2"/>
  <c r="G797" i="2"/>
  <c r="J797" i="2"/>
  <c r="F777" i="2"/>
  <c r="E777" i="2"/>
  <c r="H777" i="2"/>
  <c r="D777" i="2"/>
  <c r="G777" i="2"/>
  <c r="J777" i="2"/>
  <c r="F757" i="2"/>
  <c r="H757" i="2"/>
  <c r="D757" i="2"/>
  <c r="E757" i="2"/>
  <c r="G757" i="2"/>
  <c r="J757" i="2"/>
  <c r="F737" i="2"/>
  <c r="E737" i="2"/>
  <c r="H737" i="2"/>
  <c r="D737" i="2"/>
  <c r="G737" i="2"/>
  <c r="J737" i="2"/>
  <c r="F717" i="2"/>
  <c r="H717" i="2"/>
  <c r="E717" i="2"/>
  <c r="D717" i="2"/>
  <c r="G717" i="2"/>
  <c r="J717" i="2"/>
  <c r="F697" i="2"/>
  <c r="E697" i="2"/>
  <c r="H697" i="2"/>
  <c r="D697" i="2"/>
  <c r="G697" i="2"/>
  <c r="J697" i="2"/>
  <c r="F677" i="2"/>
  <c r="E677" i="2"/>
  <c r="D677" i="2"/>
  <c r="H677" i="2"/>
  <c r="G677" i="2"/>
  <c r="J677" i="2"/>
  <c r="F657" i="2"/>
  <c r="E657" i="2"/>
  <c r="D657" i="2"/>
  <c r="H657" i="2"/>
  <c r="G657" i="2"/>
  <c r="J657" i="2"/>
  <c r="F637" i="2"/>
  <c r="E637" i="2"/>
  <c r="D637" i="2"/>
  <c r="H637" i="2"/>
  <c r="G637" i="2"/>
  <c r="J637" i="2"/>
  <c r="F617" i="2"/>
  <c r="E617" i="2"/>
  <c r="D617" i="2"/>
  <c r="H617" i="2"/>
  <c r="G617" i="2"/>
  <c r="J617" i="2"/>
  <c r="F597" i="2"/>
  <c r="E597" i="2"/>
  <c r="H597" i="2"/>
  <c r="D597" i="2"/>
  <c r="G597" i="2"/>
  <c r="J597" i="2"/>
  <c r="F577" i="2"/>
  <c r="E577" i="2"/>
  <c r="D577" i="2"/>
  <c r="H577" i="2"/>
  <c r="G577" i="2"/>
  <c r="J577" i="2"/>
  <c r="F557" i="2"/>
  <c r="E557" i="2"/>
  <c r="D557" i="2"/>
  <c r="H557" i="2"/>
  <c r="G557" i="2"/>
  <c r="J557" i="2"/>
  <c r="F537" i="2"/>
  <c r="E537" i="2"/>
  <c r="D537" i="2"/>
  <c r="H537" i="2"/>
  <c r="G537" i="2"/>
  <c r="J537" i="2"/>
  <c r="F517" i="2"/>
  <c r="E517" i="2"/>
  <c r="D517" i="2"/>
  <c r="H517" i="2"/>
  <c r="G517" i="2"/>
  <c r="J517" i="2"/>
  <c r="F497" i="2"/>
  <c r="E497" i="2"/>
  <c r="D497" i="2"/>
  <c r="H497" i="2"/>
  <c r="G497" i="2"/>
  <c r="J497" i="2"/>
  <c r="F477" i="2"/>
  <c r="E477" i="2"/>
  <c r="D477" i="2"/>
  <c r="H477" i="2"/>
  <c r="G477" i="2"/>
  <c r="J477" i="2"/>
  <c r="F457" i="2"/>
  <c r="E457" i="2"/>
  <c r="D457" i="2"/>
  <c r="H457" i="2"/>
  <c r="G457" i="2"/>
  <c r="J457" i="2"/>
  <c r="F437" i="2"/>
  <c r="E437" i="2"/>
  <c r="D437" i="2"/>
  <c r="H437" i="2"/>
  <c r="G437" i="2"/>
  <c r="J437" i="2"/>
  <c r="F417" i="2"/>
  <c r="E417" i="2"/>
  <c r="D417" i="2"/>
  <c r="H417" i="2"/>
  <c r="G417" i="2"/>
  <c r="J417" i="2"/>
  <c r="F397" i="2"/>
  <c r="E397" i="2"/>
  <c r="D397" i="2"/>
  <c r="H397" i="2"/>
  <c r="G397" i="2"/>
  <c r="J397" i="2"/>
  <c r="F372" i="2"/>
  <c r="H372" i="2"/>
  <c r="E372" i="2"/>
  <c r="D372" i="2"/>
  <c r="G372" i="2"/>
  <c r="J372" i="2"/>
  <c r="F347" i="2"/>
  <c r="E347" i="2"/>
  <c r="H347" i="2"/>
  <c r="D347" i="2"/>
  <c r="G347" i="2"/>
  <c r="J347" i="2"/>
  <c r="F322" i="2"/>
  <c r="H322" i="2"/>
  <c r="E322" i="2"/>
  <c r="D322" i="2"/>
  <c r="G322" i="2"/>
  <c r="J322" i="2"/>
  <c r="F297" i="2"/>
  <c r="E297" i="2"/>
  <c r="D297" i="2"/>
  <c r="H297" i="2"/>
  <c r="G297" i="2"/>
  <c r="J297" i="2"/>
  <c r="F272" i="2"/>
  <c r="H272" i="2"/>
  <c r="E272" i="2"/>
  <c r="D272" i="2"/>
  <c r="G272" i="2"/>
  <c r="J272" i="2"/>
  <c r="F247" i="2"/>
  <c r="E247" i="2"/>
  <c r="H247" i="2"/>
  <c r="D247" i="2"/>
  <c r="G247" i="2"/>
  <c r="J247" i="2"/>
  <c r="F222" i="2"/>
  <c r="H222" i="2"/>
  <c r="E222" i="2"/>
  <c r="D222" i="2"/>
  <c r="G222" i="2"/>
  <c r="J222" i="2"/>
  <c r="F950" i="2"/>
  <c r="H950" i="2"/>
  <c r="E950" i="2"/>
  <c r="D950" i="2"/>
  <c r="F919" i="2"/>
  <c r="E919" i="2"/>
  <c r="H919" i="2"/>
  <c r="D919" i="2"/>
  <c r="G919" i="2"/>
  <c r="F997" i="2"/>
  <c r="E997" i="2"/>
  <c r="H997" i="2"/>
  <c r="D997" i="2"/>
  <c r="G997" i="2"/>
  <c r="J997" i="2"/>
  <c r="J990" i="2"/>
  <c r="F984" i="2"/>
  <c r="H984" i="2"/>
  <c r="E984" i="2"/>
  <c r="D984" i="2"/>
  <c r="G984" i="2"/>
  <c r="F964" i="2"/>
  <c r="H964" i="2"/>
  <c r="D964" i="2"/>
  <c r="E964" i="2"/>
  <c r="G964" i="2"/>
  <c r="F944" i="2"/>
  <c r="H944" i="2"/>
  <c r="D944" i="2"/>
  <c r="E944" i="2"/>
  <c r="G944" i="2"/>
  <c r="F924" i="2"/>
  <c r="H924" i="2"/>
  <c r="E924" i="2"/>
  <c r="D924" i="2"/>
  <c r="G924" i="2"/>
  <c r="F904" i="2"/>
  <c r="H904" i="2"/>
  <c r="D904" i="2"/>
  <c r="E904" i="2"/>
  <c r="G904" i="2"/>
  <c r="F884" i="2"/>
  <c r="H884" i="2"/>
  <c r="E884" i="2"/>
  <c r="D884" i="2"/>
  <c r="G884" i="2"/>
  <c r="F864" i="2"/>
  <c r="H864" i="2"/>
  <c r="E864" i="2"/>
  <c r="D864" i="2"/>
  <c r="G864" i="2"/>
  <c r="F824" i="2"/>
  <c r="H824" i="2"/>
  <c r="E824" i="2"/>
  <c r="D824" i="2"/>
  <c r="G824" i="2"/>
  <c r="F764" i="2"/>
  <c r="H764" i="2"/>
  <c r="E764" i="2"/>
  <c r="D764" i="2"/>
  <c r="G764" i="2"/>
  <c r="F704" i="2"/>
  <c r="H704" i="2"/>
  <c r="E704" i="2"/>
  <c r="D704" i="2"/>
  <c r="G704" i="2"/>
  <c r="F684" i="2"/>
  <c r="H684" i="2"/>
  <c r="E684" i="2"/>
  <c r="D684" i="2"/>
  <c r="G684" i="2"/>
  <c r="F664" i="2"/>
  <c r="H664" i="2"/>
  <c r="E664" i="2"/>
  <c r="D664" i="2"/>
  <c r="G664" i="2"/>
  <c r="F644" i="2"/>
  <c r="H644" i="2"/>
  <c r="E644" i="2"/>
  <c r="D644" i="2"/>
  <c r="G644" i="2"/>
  <c r="F174" i="2"/>
  <c r="E174" i="2"/>
  <c r="H174" i="2"/>
  <c r="D174" i="2"/>
  <c r="J174" i="2"/>
  <c r="F930" i="2"/>
  <c r="H930" i="2"/>
  <c r="E930" i="2"/>
  <c r="D930" i="2"/>
  <c r="F844" i="2"/>
  <c r="H844" i="2"/>
  <c r="E844" i="2"/>
  <c r="D844" i="2"/>
  <c r="G844" i="2"/>
  <c r="F804" i="2"/>
  <c r="H804" i="2"/>
  <c r="E804" i="2"/>
  <c r="D804" i="2"/>
  <c r="G804" i="2"/>
  <c r="F784" i="2"/>
  <c r="H784" i="2"/>
  <c r="E784" i="2"/>
  <c r="D784" i="2"/>
  <c r="G784" i="2"/>
  <c r="F744" i="2"/>
  <c r="H744" i="2"/>
  <c r="D744" i="2"/>
  <c r="E744" i="2"/>
  <c r="G744" i="2"/>
  <c r="F724" i="2"/>
  <c r="H724" i="2"/>
  <c r="E724" i="2"/>
  <c r="D724" i="2"/>
  <c r="G724" i="2"/>
  <c r="G990" i="2"/>
  <c r="G950" i="2"/>
  <c r="G930" i="2"/>
  <c r="F150" i="2"/>
  <c r="H150" i="2"/>
  <c r="D150" i="2"/>
  <c r="E150" i="2"/>
  <c r="F970" i="2"/>
  <c r="H970" i="2"/>
  <c r="E970" i="2"/>
  <c r="D970" i="2"/>
  <c r="F870" i="2"/>
  <c r="H870" i="2"/>
  <c r="E870" i="2"/>
  <c r="D870" i="2"/>
  <c r="F850" i="2"/>
  <c r="H850" i="2"/>
  <c r="D850" i="2"/>
  <c r="E850" i="2"/>
  <c r="F843" i="2"/>
  <c r="H843" i="2"/>
  <c r="E843" i="2"/>
  <c r="D843" i="2"/>
  <c r="G843" i="2"/>
  <c r="J843" i="2"/>
  <c r="F830" i="2"/>
  <c r="H830" i="2"/>
  <c r="E830" i="2"/>
  <c r="D830" i="2"/>
  <c r="F803" i="2"/>
  <c r="H803" i="2"/>
  <c r="E803" i="2"/>
  <c r="D803" i="2"/>
  <c r="G803" i="2"/>
  <c r="J803" i="2"/>
  <c r="F770" i="2"/>
  <c r="H770" i="2"/>
  <c r="E770" i="2"/>
  <c r="D770" i="2"/>
  <c r="F750" i="2"/>
  <c r="H750" i="2"/>
  <c r="E750" i="2"/>
  <c r="D750" i="2"/>
  <c r="F730" i="2"/>
  <c r="H730" i="2"/>
  <c r="E730" i="2"/>
  <c r="D730" i="2"/>
  <c r="F723" i="2"/>
  <c r="H723" i="2"/>
  <c r="E723" i="2"/>
  <c r="D723" i="2"/>
  <c r="G723" i="2"/>
  <c r="J723" i="2"/>
  <c r="F703" i="2"/>
  <c r="H703" i="2"/>
  <c r="E703" i="2"/>
  <c r="D703" i="2"/>
  <c r="G703" i="2"/>
  <c r="J703" i="2"/>
  <c r="F690" i="2"/>
  <c r="H690" i="2"/>
  <c r="E690" i="2"/>
  <c r="D690" i="2"/>
  <c r="F683" i="2"/>
  <c r="H683" i="2"/>
  <c r="E683" i="2"/>
  <c r="D683" i="2"/>
  <c r="G683" i="2"/>
  <c r="J683" i="2"/>
  <c r="F670" i="2"/>
  <c r="H670" i="2"/>
  <c r="D670" i="2"/>
  <c r="E670" i="2"/>
  <c r="F663" i="2"/>
  <c r="H663" i="2"/>
  <c r="E663" i="2"/>
  <c r="D663" i="2"/>
  <c r="G663" i="2"/>
  <c r="J663" i="2"/>
  <c r="F650" i="2"/>
  <c r="H650" i="2"/>
  <c r="D650" i="2"/>
  <c r="E650" i="2"/>
  <c r="F890" i="2"/>
  <c r="H890" i="2"/>
  <c r="E890" i="2"/>
  <c r="D890" i="2"/>
  <c r="F823" i="2"/>
  <c r="H823" i="2"/>
  <c r="E823" i="2"/>
  <c r="D823" i="2"/>
  <c r="G823" i="2"/>
  <c r="J823" i="2"/>
  <c r="F810" i="2"/>
  <c r="H810" i="2"/>
  <c r="D810" i="2"/>
  <c r="E810" i="2"/>
  <c r="F790" i="2"/>
  <c r="H790" i="2"/>
  <c r="E790" i="2"/>
  <c r="D790" i="2"/>
  <c r="F783" i="2"/>
  <c r="H783" i="2"/>
  <c r="E783" i="2"/>
  <c r="D783" i="2"/>
  <c r="G783" i="2"/>
  <c r="J783" i="2"/>
  <c r="F763" i="2"/>
  <c r="H763" i="2"/>
  <c r="D763" i="2"/>
  <c r="E763" i="2"/>
  <c r="G763" i="2"/>
  <c r="J763" i="2"/>
  <c r="F743" i="2"/>
  <c r="H743" i="2"/>
  <c r="E743" i="2"/>
  <c r="D743" i="2"/>
  <c r="G743" i="2"/>
  <c r="J743" i="2"/>
  <c r="F710" i="2"/>
  <c r="H710" i="2"/>
  <c r="E710" i="2"/>
  <c r="D710" i="2"/>
  <c r="F377" i="2"/>
  <c r="E377" i="2"/>
  <c r="D377" i="2"/>
  <c r="H377" i="2"/>
  <c r="G377" i="2"/>
  <c r="J377" i="2"/>
  <c r="F352" i="2"/>
  <c r="H352" i="2"/>
  <c r="E352" i="2"/>
  <c r="D352" i="2"/>
  <c r="G352" i="2"/>
  <c r="J352" i="2"/>
  <c r="F327" i="2"/>
  <c r="E327" i="2"/>
  <c r="H327" i="2"/>
  <c r="D327" i="2"/>
  <c r="G327" i="2"/>
  <c r="J327" i="2"/>
  <c r="F302" i="2"/>
  <c r="H302" i="2"/>
  <c r="E302" i="2"/>
  <c r="D302" i="2"/>
  <c r="G302" i="2"/>
  <c r="J302" i="2"/>
  <c r="F277" i="2"/>
  <c r="E277" i="2"/>
  <c r="D277" i="2"/>
  <c r="H277" i="2"/>
  <c r="G277" i="2"/>
  <c r="J277" i="2"/>
  <c r="F252" i="2"/>
  <c r="H252" i="2"/>
  <c r="E252" i="2"/>
  <c r="D252" i="2"/>
  <c r="G252" i="2"/>
  <c r="J252" i="2"/>
  <c r="F227" i="2"/>
  <c r="E227" i="2"/>
  <c r="H227" i="2"/>
  <c r="D227" i="2"/>
  <c r="G227" i="2"/>
  <c r="J227" i="2"/>
  <c r="F963" i="2"/>
  <c r="D963" i="2"/>
  <c r="H963" i="2"/>
  <c r="E963" i="2"/>
  <c r="G963" i="2"/>
  <c r="J963" i="2"/>
  <c r="F902" i="2"/>
  <c r="H902" i="2"/>
  <c r="E902" i="2"/>
  <c r="D902" i="2"/>
  <c r="G902" i="2"/>
  <c r="J902" i="2"/>
  <c r="F882" i="2"/>
  <c r="H882" i="2"/>
  <c r="E882" i="2"/>
  <c r="D882" i="2"/>
  <c r="G882" i="2"/>
  <c r="J882" i="2"/>
  <c r="F862" i="2"/>
  <c r="H862" i="2"/>
  <c r="E862" i="2"/>
  <c r="D862" i="2"/>
  <c r="G862" i="2"/>
  <c r="J862" i="2"/>
  <c r="F842" i="2"/>
  <c r="H842" i="2"/>
  <c r="E842" i="2"/>
  <c r="D842" i="2"/>
  <c r="G842" i="2"/>
  <c r="J842" i="2"/>
  <c r="F822" i="2"/>
  <c r="H822" i="2"/>
  <c r="E822" i="2"/>
  <c r="D822" i="2"/>
  <c r="G822" i="2"/>
  <c r="J822" i="2"/>
  <c r="F802" i="2"/>
  <c r="H802" i="2"/>
  <c r="D802" i="2"/>
  <c r="E802" i="2"/>
  <c r="G802" i="2"/>
  <c r="J802" i="2"/>
  <c r="F782" i="2"/>
  <c r="H782" i="2"/>
  <c r="E782" i="2"/>
  <c r="D782" i="2"/>
  <c r="G782" i="2"/>
  <c r="J782" i="2"/>
  <c r="F762" i="2"/>
  <c r="H762" i="2"/>
  <c r="E762" i="2"/>
  <c r="D762" i="2"/>
  <c r="G762" i="2"/>
  <c r="J762" i="2"/>
  <c r="F742" i="2"/>
  <c r="H742" i="2"/>
  <c r="E742" i="2"/>
  <c r="D742" i="2"/>
  <c r="G742" i="2"/>
  <c r="J742" i="2"/>
  <c r="F722" i="2"/>
  <c r="H722" i="2"/>
  <c r="D722" i="2"/>
  <c r="E722" i="2"/>
  <c r="G722" i="2"/>
  <c r="J722" i="2"/>
  <c r="F702" i="2"/>
  <c r="H702" i="2"/>
  <c r="E702" i="2"/>
  <c r="D702" i="2"/>
  <c r="G702" i="2"/>
  <c r="J702" i="2"/>
  <c r="F682" i="2"/>
  <c r="H682" i="2"/>
  <c r="D682" i="2"/>
  <c r="E682" i="2"/>
  <c r="G682" i="2"/>
  <c r="J682" i="2"/>
  <c r="F662" i="2"/>
  <c r="H662" i="2"/>
  <c r="E662" i="2"/>
  <c r="D662" i="2"/>
  <c r="G662" i="2"/>
  <c r="J662" i="2"/>
  <c r="F642" i="2"/>
  <c r="H642" i="2"/>
  <c r="E642" i="2"/>
  <c r="D642" i="2"/>
  <c r="G642" i="2"/>
  <c r="J642" i="2"/>
  <c r="F622" i="2"/>
  <c r="H622" i="2"/>
  <c r="E622" i="2"/>
  <c r="D622" i="2"/>
  <c r="G622" i="2"/>
  <c r="J622" i="2"/>
  <c r="F602" i="2"/>
  <c r="H602" i="2"/>
  <c r="E602" i="2"/>
  <c r="D602" i="2"/>
  <c r="G602" i="2"/>
  <c r="J602" i="2"/>
  <c r="F582" i="2"/>
  <c r="H582" i="2"/>
  <c r="E582" i="2"/>
  <c r="D582" i="2"/>
  <c r="G582" i="2"/>
  <c r="J582" i="2"/>
  <c r="F562" i="2"/>
  <c r="H562" i="2"/>
  <c r="E562" i="2"/>
  <c r="D562" i="2"/>
  <c r="G562" i="2"/>
  <c r="J562" i="2"/>
  <c r="F542" i="2"/>
  <c r="H542" i="2"/>
  <c r="E542" i="2"/>
  <c r="D542" i="2"/>
  <c r="G542" i="2"/>
  <c r="J542" i="2"/>
  <c r="F522" i="2"/>
  <c r="H522" i="2"/>
  <c r="E522" i="2"/>
  <c r="D522" i="2"/>
  <c r="G522" i="2"/>
  <c r="J522" i="2"/>
  <c r="F502" i="2"/>
  <c r="H502" i="2"/>
  <c r="E502" i="2"/>
  <c r="D502" i="2"/>
  <c r="G502" i="2"/>
  <c r="J502" i="2"/>
  <c r="F482" i="2"/>
  <c r="H482" i="2"/>
  <c r="E482" i="2"/>
  <c r="D482" i="2"/>
  <c r="G482" i="2"/>
  <c r="J482" i="2"/>
  <c r="F462" i="2"/>
  <c r="H462" i="2"/>
  <c r="E462" i="2"/>
  <c r="D462" i="2"/>
  <c r="G462" i="2"/>
  <c r="J462" i="2"/>
  <c r="F442" i="2"/>
  <c r="H442" i="2"/>
  <c r="E442" i="2"/>
  <c r="D442" i="2"/>
  <c r="G442" i="2"/>
  <c r="J442" i="2"/>
  <c r="F422" i="2"/>
  <c r="H422" i="2"/>
  <c r="E422" i="2"/>
  <c r="D422" i="2"/>
  <c r="G422" i="2"/>
  <c r="J422" i="2"/>
  <c r="F402" i="2"/>
  <c r="H402" i="2"/>
  <c r="E402" i="2"/>
  <c r="D402" i="2"/>
  <c r="G402" i="2"/>
  <c r="J402" i="2"/>
  <c r="F923" i="2"/>
  <c r="H923" i="2"/>
  <c r="E923" i="2"/>
  <c r="D923" i="2"/>
  <c r="G923" i="2"/>
  <c r="J923" i="2"/>
  <c r="F910" i="2"/>
  <c r="H910" i="2"/>
  <c r="E910" i="2"/>
  <c r="D910" i="2"/>
  <c r="F883" i="2"/>
  <c r="H883" i="2"/>
  <c r="E883" i="2"/>
  <c r="D883" i="2"/>
  <c r="G883" i="2"/>
  <c r="J883" i="2"/>
  <c r="F942" i="2"/>
  <c r="H942" i="2"/>
  <c r="D942" i="2"/>
  <c r="E942" i="2"/>
  <c r="G942" i="2"/>
  <c r="J942" i="2"/>
  <c r="F949" i="2"/>
  <c r="H949" i="2"/>
  <c r="D949" i="2"/>
  <c r="E949" i="2"/>
  <c r="G949" i="2"/>
  <c r="F929" i="2"/>
  <c r="E929" i="2"/>
  <c r="H929" i="2"/>
  <c r="D929" i="2"/>
  <c r="G929" i="2"/>
  <c r="F909" i="2"/>
  <c r="H909" i="2"/>
  <c r="E909" i="2"/>
  <c r="D909" i="2"/>
  <c r="G909" i="2"/>
  <c r="F889" i="2"/>
  <c r="E889" i="2"/>
  <c r="H889" i="2"/>
  <c r="D889" i="2"/>
  <c r="G889" i="2"/>
  <c r="F869" i="2"/>
  <c r="H869" i="2"/>
  <c r="E869" i="2"/>
  <c r="D869" i="2"/>
  <c r="G869" i="2"/>
  <c r="F849" i="2"/>
  <c r="H849" i="2"/>
  <c r="E849" i="2"/>
  <c r="D849" i="2"/>
  <c r="G849" i="2"/>
  <c r="F829" i="2"/>
  <c r="H829" i="2"/>
  <c r="E829" i="2"/>
  <c r="D829" i="2"/>
  <c r="G829" i="2"/>
  <c r="F809" i="2"/>
  <c r="H809" i="2"/>
  <c r="E809" i="2"/>
  <c r="D809" i="2"/>
  <c r="G809" i="2"/>
  <c r="F789" i="2"/>
  <c r="H789" i="2"/>
  <c r="D789" i="2"/>
  <c r="E789" i="2"/>
  <c r="G789" i="2"/>
  <c r="F769" i="2"/>
  <c r="E769" i="2"/>
  <c r="H769" i="2"/>
  <c r="D769" i="2"/>
  <c r="G769" i="2"/>
  <c r="F749" i="2"/>
  <c r="H749" i="2"/>
  <c r="D749" i="2"/>
  <c r="E749" i="2"/>
  <c r="G749" i="2"/>
  <c r="F729" i="2"/>
  <c r="E729" i="2"/>
  <c r="H729" i="2"/>
  <c r="D729" i="2"/>
  <c r="G729" i="2"/>
  <c r="F709" i="2"/>
  <c r="E709" i="2"/>
  <c r="H709" i="2"/>
  <c r="D709" i="2"/>
  <c r="G709" i="2"/>
  <c r="F689" i="2"/>
  <c r="E689" i="2"/>
  <c r="H689" i="2"/>
  <c r="D689" i="2"/>
  <c r="G689" i="2"/>
  <c r="F669" i="2"/>
  <c r="E669" i="2"/>
  <c r="H669" i="2"/>
  <c r="D669" i="2"/>
  <c r="G669" i="2"/>
  <c r="F649" i="2"/>
  <c r="E649" i="2"/>
  <c r="H649" i="2"/>
  <c r="D649" i="2"/>
  <c r="G649" i="2"/>
  <c r="F922" i="2"/>
  <c r="H922" i="2"/>
  <c r="E922" i="2"/>
  <c r="D922" i="2"/>
  <c r="G922" i="2"/>
  <c r="J922" i="2"/>
  <c r="F995" i="2"/>
  <c r="E995" i="2"/>
  <c r="H995" i="2"/>
  <c r="D995" i="2"/>
  <c r="F988" i="2"/>
  <c r="H988" i="2"/>
  <c r="E988" i="2"/>
  <c r="D988" i="2"/>
  <c r="G988" i="2"/>
  <c r="J988" i="2"/>
  <c r="F975" i="2"/>
  <c r="E975" i="2"/>
  <c r="H975" i="2"/>
  <c r="D975" i="2"/>
  <c r="F968" i="2"/>
  <c r="E968" i="2"/>
  <c r="H968" i="2"/>
  <c r="D968" i="2"/>
  <c r="G968" i="2"/>
  <c r="J968" i="2"/>
  <c r="F955" i="2"/>
  <c r="H955" i="2"/>
  <c r="E955" i="2"/>
  <c r="D955" i="2"/>
  <c r="F948" i="2"/>
  <c r="H948" i="2"/>
  <c r="E948" i="2"/>
  <c r="D948" i="2"/>
  <c r="G948" i="2"/>
  <c r="J948" i="2"/>
  <c r="F935" i="2"/>
  <c r="H935" i="2"/>
  <c r="E935" i="2"/>
  <c r="D935" i="2"/>
  <c r="F928" i="2"/>
  <c r="E928" i="2"/>
  <c r="H928" i="2"/>
  <c r="D928" i="2"/>
  <c r="G928" i="2"/>
  <c r="J928" i="2"/>
  <c r="F915" i="2"/>
  <c r="H915" i="2"/>
  <c r="E915" i="2"/>
  <c r="D915" i="2"/>
  <c r="F908" i="2"/>
  <c r="H908" i="2"/>
  <c r="E908" i="2"/>
  <c r="D908" i="2"/>
  <c r="G908" i="2"/>
  <c r="J908" i="2"/>
  <c r="F895" i="2"/>
  <c r="H895" i="2"/>
  <c r="E895" i="2"/>
  <c r="D895" i="2"/>
  <c r="F888" i="2"/>
  <c r="H888" i="2"/>
  <c r="E888" i="2"/>
  <c r="D888" i="2"/>
  <c r="G888" i="2"/>
  <c r="J888" i="2"/>
  <c r="F875" i="2"/>
  <c r="D875" i="2"/>
  <c r="H875" i="2"/>
  <c r="E875" i="2"/>
  <c r="F868" i="2"/>
  <c r="H868" i="2"/>
  <c r="D868" i="2"/>
  <c r="E868" i="2"/>
  <c r="G868" i="2"/>
  <c r="J868" i="2"/>
  <c r="F855" i="2"/>
  <c r="D855" i="2"/>
  <c r="H855" i="2"/>
  <c r="E855" i="2"/>
  <c r="F848" i="2"/>
  <c r="E848" i="2"/>
  <c r="H848" i="2"/>
  <c r="D848" i="2"/>
  <c r="G848" i="2"/>
  <c r="J848" i="2"/>
  <c r="F835" i="2"/>
  <c r="D835" i="2"/>
  <c r="E835" i="2"/>
  <c r="H835" i="2"/>
  <c r="F828" i="2"/>
  <c r="H828" i="2"/>
  <c r="E828" i="2"/>
  <c r="D828" i="2"/>
  <c r="G828" i="2"/>
  <c r="J828" i="2"/>
  <c r="F815" i="2"/>
  <c r="D815" i="2"/>
  <c r="H815" i="2"/>
  <c r="E815" i="2"/>
  <c r="F808" i="2"/>
  <c r="H808" i="2"/>
  <c r="E808" i="2"/>
  <c r="D808" i="2"/>
  <c r="G808" i="2"/>
  <c r="J808" i="2"/>
  <c r="F795" i="2"/>
  <c r="D795" i="2"/>
  <c r="H795" i="2"/>
  <c r="E795" i="2"/>
  <c r="F788" i="2"/>
  <c r="H788" i="2"/>
  <c r="D788" i="2"/>
  <c r="E788" i="2"/>
  <c r="G788" i="2"/>
  <c r="J788" i="2"/>
  <c r="F775" i="2"/>
  <c r="D775" i="2"/>
  <c r="E775" i="2"/>
  <c r="H775" i="2"/>
  <c r="F768" i="2"/>
  <c r="E768" i="2"/>
  <c r="D768" i="2"/>
  <c r="H768" i="2"/>
  <c r="G768" i="2"/>
  <c r="J768" i="2"/>
  <c r="F755" i="2"/>
  <c r="D755" i="2"/>
  <c r="H755" i="2"/>
  <c r="E755" i="2"/>
  <c r="F748" i="2"/>
  <c r="H748" i="2"/>
  <c r="E748" i="2"/>
  <c r="D748" i="2"/>
  <c r="G748" i="2"/>
  <c r="J748" i="2"/>
  <c r="F735" i="2"/>
  <c r="D735" i="2"/>
  <c r="H735" i="2"/>
  <c r="E735" i="2"/>
  <c r="F728" i="2"/>
  <c r="E728" i="2"/>
  <c r="H728" i="2"/>
  <c r="D728" i="2"/>
  <c r="G728" i="2"/>
  <c r="J728" i="2"/>
  <c r="F715" i="2"/>
  <c r="D715" i="2"/>
  <c r="H715" i="2"/>
  <c r="E715" i="2"/>
  <c r="F708" i="2"/>
  <c r="H708" i="2"/>
  <c r="D708" i="2"/>
  <c r="E708" i="2"/>
  <c r="G708" i="2"/>
  <c r="J708" i="2"/>
  <c r="F695" i="2"/>
  <c r="E695" i="2"/>
  <c r="D695" i="2"/>
  <c r="H695" i="2"/>
  <c r="F688" i="2"/>
  <c r="H688" i="2"/>
  <c r="E688" i="2"/>
  <c r="D688" i="2"/>
  <c r="G688" i="2"/>
  <c r="J688" i="2"/>
  <c r="F675" i="2"/>
  <c r="D675" i="2"/>
  <c r="E675" i="2"/>
  <c r="H675" i="2"/>
  <c r="F668" i="2"/>
  <c r="E668" i="2"/>
  <c r="H668" i="2"/>
  <c r="D668" i="2"/>
  <c r="G668" i="2"/>
  <c r="J668" i="2"/>
  <c r="F655" i="2"/>
  <c r="D655" i="2"/>
  <c r="H655" i="2"/>
  <c r="E655" i="2"/>
  <c r="F382" i="2"/>
  <c r="H382" i="2"/>
  <c r="D382" i="2"/>
  <c r="E382" i="2"/>
  <c r="G382" i="2"/>
  <c r="J382" i="2"/>
  <c r="F357" i="2"/>
  <c r="E357" i="2"/>
  <c r="D357" i="2"/>
  <c r="H357" i="2"/>
  <c r="G357" i="2"/>
  <c r="J357" i="2"/>
  <c r="F332" i="2"/>
  <c r="H332" i="2"/>
  <c r="E332" i="2"/>
  <c r="D332" i="2"/>
  <c r="G332" i="2"/>
  <c r="J332" i="2"/>
  <c r="F307" i="2"/>
  <c r="E307" i="2"/>
  <c r="H307" i="2"/>
  <c r="D307" i="2"/>
  <c r="G307" i="2"/>
  <c r="J307" i="2"/>
  <c r="F282" i="2"/>
  <c r="H282" i="2"/>
  <c r="D282" i="2"/>
  <c r="E282" i="2"/>
  <c r="G282" i="2"/>
  <c r="J282" i="2"/>
  <c r="F257" i="2"/>
  <c r="E257" i="2"/>
  <c r="D257" i="2"/>
  <c r="H257" i="2"/>
  <c r="G257" i="2"/>
  <c r="J257" i="2"/>
  <c r="F232" i="2"/>
  <c r="H232" i="2"/>
  <c r="E232" i="2"/>
  <c r="D232" i="2"/>
  <c r="G232" i="2"/>
  <c r="J232" i="2"/>
  <c r="F969" i="2"/>
  <c r="E969" i="2"/>
  <c r="H969" i="2"/>
  <c r="D969" i="2"/>
  <c r="G969" i="2"/>
  <c r="F162" i="2"/>
  <c r="H162" i="2"/>
  <c r="E162" i="2"/>
  <c r="D162" i="2"/>
  <c r="J162" i="2"/>
  <c r="F983" i="2"/>
  <c r="H983" i="2"/>
  <c r="E983" i="2"/>
  <c r="D983" i="2"/>
  <c r="G983" i="2"/>
  <c r="J983" i="2"/>
  <c r="F903" i="2"/>
  <c r="H903" i="2"/>
  <c r="E903" i="2"/>
  <c r="D903" i="2"/>
  <c r="G903" i="2"/>
  <c r="J903" i="2"/>
  <c r="F863" i="2"/>
  <c r="H863" i="2"/>
  <c r="E863" i="2"/>
  <c r="D863" i="2"/>
  <c r="G863" i="2"/>
  <c r="J863" i="2"/>
  <c r="F982" i="2"/>
  <c r="H982" i="2"/>
  <c r="E982" i="2"/>
  <c r="D982" i="2"/>
  <c r="G982" i="2"/>
  <c r="J982" i="2"/>
  <c r="F962" i="2"/>
  <c r="H962" i="2"/>
  <c r="E962" i="2"/>
  <c r="D962" i="2"/>
  <c r="G962" i="2"/>
  <c r="J962" i="2"/>
  <c r="F947" i="2"/>
  <c r="H947" i="2"/>
  <c r="E947" i="2"/>
  <c r="D947" i="2"/>
  <c r="G947" i="2"/>
  <c r="J947" i="2"/>
  <c r="F847" i="2"/>
  <c r="H847" i="2"/>
  <c r="E847" i="2"/>
  <c r="D847" i="2"/>
  <c r="G847" i="2"/>
  <c r="J847" i="2"/>
  <c r="J840" i="2"/>
  <c r="F807" i="2"/>
  <c r="H807" i="2"/>
  <c r="E807" i="2"/>
  <c r="D807" i="2"/>
  <c r="G807" i="2"/>
  <c r="J807" i="2"/>
  <c r="F787" i="2"/>
  <c r="H787" i="2"/>
  <c r="E787" i="2"/>
  <c r="D787" i="2"/>
  <c r="G787" i="2"/>
  <c r="J787" i="2"/>
  <c r="F767" i="2"/>
  <c r="H767" i="2"/>
  <c r="E767" i="2"/>
  <c r="D767" i="2"/>
  <c r="G767" i="2"/>
  <c r="J767" i="2"/>
  <c r="F747" i="2"/>
  <c r="H747" i="2"/>
  <c r="E747" i="2"/>
  <c r="D747" i="2"/>
  <c r="G747" i="2"/>
  <c r="J747" i="2"/>
  <c r="F727" i="2"/>
  <c r="H727" i="2"/>
  <c r="E727" i="2"/>
  <c r="D727" i="2"/>
  <c r="G727" i="2"/>
  <c r="J727" i="2"/>
  <c r="F707" i="2"/>
  <c r="E707" i="2"/>
  <c r="H707" i="2"/>
  <c r="D707" i="2"/>
  <c r="G707" i="2"/>
  <c r="J707" i="2"/>
  <c r="F687" i="2"/>
  <c r="E687" i="2"/>
  <c r="H687" i="2"/>
  <c r="D687" i="2"/>
  <c r="G687" i="2"/>
  <c r="J687" i="2"/>
  <c r="F667" i="2"/>
  <c r="E667" i="2"/>
  <c r="H667" i="2"/>
  <c r="D667" i="2"/>
  <c r="G667" i="2"/>
  <c r="J667" i="2"/>
  <c r="F647" i="2"/>
  <c r="E647" i="2"/>
  <c r="H647" i="2"/>
  <c r="D647" i="2"/>
  <c r="G647" i="2"/>
  <c r="J647" i="2"/>
  <c r="F627" i="2"/>
  <c r="E627" i="2"/>
  <c r="H627" i="2"/>
  <c r="D627" i="2"/>
  <c r="G627" i="2"/>
  <c r="J627" i="2"/>
  <c r="F607" i="2"/>
  <c r="E607" i="2"/>
  <c r="H607" i="2"/>
  <c r="D607" i="2"/>
  <c r="G607" i="2"/>
  <c r="J607" i="2"/>
  <c r="F587" i="2"/>
  <c r="E587" i="2"/>
  <c r="H587" i="2"/>
  <c r="D587" i="2"/>
  <c r="G587" i="2"/>
  <c r="J587" i="2"/>
  <c r="F567" i="2"/>
  <c r="E567" i="2"/>
  <c r="H567" i="2"/>
  <c r="D567" i="2"/>
  <c r="G567" i="2"/>
  <c r="J567" i="2"/>
  <c r="F547" i="2"/>
  <c r="E547" i="2"/>
  <c r="H547" i="2"/>
  <c r="D547" i="2"/>
  <c r="G547" i="2"/>
  <c r="J547" i="2"/>
  <c r="F527" i="2"/>
  <c r="E527" i="2"/>
  <c r="H527" i="2"/>
  <c r="D527" i="2"/>
  <c r="G527" i="2"/>
  <c r="J527" i="2"/>
  <c r="F507" i="2"/>
  <c r="E507" i="2"/>
  <c r="H507" i="2"/>
  <c r="D507" i="2"/>
  <c r="G507" i="2"/>
  <c r="J507" i="2"/>
  <c r="F487" i="2"/>
  <c r="E487" i="2"/>
  <c r="H487" i="2"/>
  <c r="D487" i="2"/>
  <c r="G487" i="2"/>
  <c r="J487" i="2"/>
  <c r="F467" i="2"/>
  <c r="E467" i="2"/>
  <c r="H467" i="2"/>
  <c r="D467" i="2"/>
  <c r="G467" i="2"/>
  <c r="J467" i="2"/>
  <c r="F447" i="2"/>
  <c r="E447" i="2"/>
  <c r="H447" i="2"/>
  <c r="D447" i="2"/>
  <c r="G447" i="2"/>
  <c r="J447" i="2"/>
  <c r="F427" i="2"/>
  <c r="E427" i="2"/>
  <c r="H427" i="2"/>
  <c r="D427" i="2"/>
  <c r="G427" i="2"/>
  <c r="J427" i="2"/>
  <c r="F407" i="2"/>
  <c r="E407" i="2"/>
  <c r="H407" i="2"/>
  <c r="D407" i="2"/>
  <c r="G407" i="2"/>
  <c r="J407" i="2"/>
  <c r="F943" i="2"/>
  <c r="D943" i="2"/>
  <c r="H943" i="2"/>
  <c r="E943" i="2"/>
  <c r="G943" i="2"/>
  <c r="J943" i="2"/>
  <c r="F867" i="2"/>
  <c r="H867" i="2"/>
  <c r="E867" i="2"/>
  <c r="D867" i="2"/>
  <c r="G867" i="2"/>
  <c r="J867" i="2"/>
  <c r="F734" i="2"/>
  <c r="H734" i="2"/>
  <c r="E734" i="2"/>
  <c r="D734" i="2"/>
  <c r="G734" i="2"/>
  <c r="F714" i="2"/>
  <c r="H714" i="2"/>
  <c r="E714" i="2"/>
  <c r="D714" i="2"/>
  <c r="G714" i="2"/>
  <c r="F694" i="2"/>
  <c r="E694" i="2"/>
  <c r="H694" i="2"/>
  <c r="D694" i="2"/>
  <c r="G694" i="2"/>
  <c r="F674" i="2"/>
  <c r="E674" i="2"/>
  <c r="H674" i="2"/>
  <c r="D674" i="2"/>
  <c r="G674" i="2"/>
  <c r="F654" i="2"/>
  <c r="H654" i="2"/>
  <c r="E654" i="2"/>
  <c r="D654" i="2"/>
  <c r="G654" i="2"/>
  <c r="F634" i="2"/>
  <c r="E634" i="2"/>
  <c r="H634" i="2"/>
  <c r="D634" i="2"/>
  <c r="G634" i="2"/>
  <c r="F9" i="2"/>
  <c r="E9" i="2"/>
  <c r="H9" i="2"/>
  <c r="D9" i="2"/>
  <c r="F774" i="2"/>
  <c r="E774" i="2"/>
  <c r="H774" i="2"/>
  <c r="D774" i="2"/>
  <c r="G774" i="2"/>
  <c r="F754" i="2"/>
  <c r="H754" i="2"/>
  <c r="D754" i="2"/>
  <c r="E754" i="2"/>
  <c r="G754" i="2"/>
  <c r="G8" i="2"/>
  <c r="F8" i="2"/>
  <c r="H8" i="2"/>
  <c r="E8" i="2"/>
  <c r="D8" i="2"/>
  <c r="F387" i="2"/>
  <c r="E387" i="2"/>
  <c r="H387" i="2"/>
  <c r="D387" i="2"/>
  <c r="G387" i="2"/>
  <c r="J387" i="2"/>
  <c r="F362" i="2"/>
  <c r="H362" i="2"/>
  <c r="E362" i="2"/>
  <c r="D362" i="2"/>
  <c r="G362" i="2"/>
  <c r="J362" i="2"/>
  <c r="F337" i="2"/>
  <c r="E337" i="2"/>
  <c r="D337" i="2"/>
  <c r="H337" i="2"/>
  <c r="G337" i="2"/>
  <c r="J337" i="2"/>
  <c r="F312" i="2"/>
  <c r="H312" i="2"/>
  <c r="E312" i="2"/>
  <c r="D312" i="2"/>
  <c r="G312" i="2"/>
  <c r="J312" i="2"/>
  <c r="F287" i="2"/>
  <c r="E287" i="2"/>
  <c r="H287" i="2"/>
  <c r="D287" i="2"/>
  <c r="G287" i="2"/>
  <c r="J287" i="2"/>
  <c r="F262" i="2"/>
  <c r="H262" i="2"/>
  <c r="E262" i="2"/>
  <c r="D262" i="2"/>
  <c r="G262" i="2"/>
  <c r="J262" i="2"/>
  <c r="F237" i="2"/>
  <c r="E237" i="2"/>
  <c r="D237" i="2"/>
  <c r="H237" i="2"/>
  <c r="G237" i="2"/>
  <c r="J237" i="2"/>
  <c r="F987" i="2"/>
  <c r="H987" i="2"/>
  <c r="E987" i="2"/>
  <c r="D987" i="2"/>
  <c r="G987" i="2"/>
  <c r="J987" i="2"/>
  <c r="F907" i="2"/>
  <c r="H907" i="2"/>
  <c r="E907" i="2"/>
  <c r="D907" i="2"/>
  <c r="G907" i="2"/>
  <c r="J907" i="2"/>
  <c r="F887" i="2"/>
  <c r="H887" i="2"/>
  <c r="E887" i="2"/>
  <c r="D887" i="2"/>
  <c r="G887" i="2"/>
  <c r="J887" i="2"/>
  <c r="F827" i="2"/>
  <c r="H827" i="2"/>
  <c r="E827" i="2"/>
  <c r="D827" i="2"/>
  <c r="G827" i="2"/>
  <c r="J827" i="2"/>
  <c r="F994" i="2"/>
  <c r="E994" i="2"/>
  <c r="H994" i="2"/>
  <c r="D994" i="2"/>
  <c r="G994" i="2"/>
  <c r="F934" i="2"/>
  <c r="H934" i="2"/>
  <c r="E934" i="2"/>
  <c r="D934" i="2"/>
  <c r="G934" i="2"/>
  <c r="F914" i="2"/>
  <c r="H914" i="2"/>
  <c r="E914" i="2"/>
  <c r="D914" i="2"/>
  <c r="G914" i="2"/>
  <c r="F894" i="2"/>
  <c r="H894" i="2"/>
  <c r="D894" i="2"/>
  <c r="E894" i="2"/>
  <c r="G894" i="2"/>
  <c r="F874" i="2"/>
  <c r="H874" i="2"/>
  <c r="E874" i="2"/>
  <c r="D874" i="2"/>
  <c r="G874" i="2"/>
  <c r="F854" i="2"/>
  <c r="H854" i="2"/>
  <c r="D854" i="2"/>
  <c r="E854" i="2"/>
  <c r="G854" i="2"/>
  <c r="F794" i="2"/>
  <c r="H794" i="2"/>
  <c r="E794" i="2"/>
  <c r="D794" i="2"/>
  <c r="G794" i="2"/>
  <c r="F1000" i="2"/>
  <c r="H1000" i="2"/>
  <c r="E1000" i="2"/>
  <c r="D1000" i="2"/>
  <c r="F973" i="2"/>
  <c r="H973" i="2"/>
  <c r="E973" i="2"/>
  <c r="D973" i="2"/>
  <c r="G973" i="2"/>
  <c r="J973" i="2"/>
  <c r="F960" i="2"/>
  <c r="H960" i="2"/>
  <c r="E960" i="2"/>
  <c r="D960" i="2"/>
  <c r="F933" i="2"/>
  <c r="H933" i="2"/>
  <c r="E933" i="2"/>
  <c r="D933" i="2"/>
  <c r="G933" i="2"/>
  <c r="J933" i="2"/>
  <c r="F920" i="2"/>
  <c r="H920" i="2"/>
  <c r="E920" i="2"/>
  <c r="D920" i="2"/>
  <c r="F893" i="2"/>
  <c r="H893" i="2"/>
  <c r="E893" i="2"/>
  <c r="D893" i="2"/>
  <c r="G893" i="2"/>
  <c r="J893" i="2"/>
  <c r="F880" i="2"/>
  <c r="H880" i="2"/>
  <c r="E880" i="2"/>
  <c r="D880" i="2"/>
  <c r="F873" i="2"/>
  <c r="H873" i="2"/>
  <c r="E873" i="2"/>
  <c r="D873" i="2"/>
  <c r="G873" i="2"/>
  <c r="J873" i="2"/>
  <c r="F860" i="2"/>
  <c r="H860" i="2"/>
  <c r="D860" i="2"/>
  <c r="E860" i="2"/>
  <c r="F833" i="2"/>
  <c r="H833" i="2"/>
  <c r="D833" i="2"/>
  <c r="E833" i="2"/>
  <c r="G833" i="2"/>
  <c r="J833" i="2"/>
  <c r="F820" i="2"/>
  <c r="H820" i="2"/>
  <c r="D820" i="2"/>
  <c r="E820" i="2"/>
  <c r="F800" i="2"/>
  <c r="H800" i="2"/>
  <c r="D800" i="2"/>
  <c r="E800" i="2"/>
  <c r="F793" i="2"/>
  <c r="H793" i="2"/>
  <c r="D793" i="2"/>
  <c r="E793" i="2"/>
  <c r="G793" i="2"/>
  <c r="J793" i="2"/>
  <c r="F780" i="2"/>
  <c r="H780" i="2"/>
  <c r="D780" i="2"/>
  <c r="E780" i="2"/>
  <c r="F753" i="2"/>
  <c r="H753" i="2"/>
  <c r="E753" i="2"/>
  <c r="D753" i="2"/>
  <c r="G753" i="2"/>
  <c r="J753" i="2"/>
  <c r="F740" i="2"/>
  <c r="H740" i="2"/>
  <c r="D740" i="2"/>
  <c r="E740" i="2"/>
  <c r="F713" i="2"/>
  <c r="H713" i="2"/>
  <c r="E713" i="2"/>
  <c r="D713" i="2"/>
  <c r="G713" i="2"/>
  <c r="J713" i="2"/>
  <c r="F693" i="2"/>
  <c r="H693" i="2"/>
  <c r="E693" i="2"/>
  <c r="D693" i="2"/>
  <c r="G693" i="2"/>
  <c r="J693" i="2"/>
  <c r="F680" i="2"/>
  <c r="H680" i="2"/>
  <c r="E680" i="2"/>
  <c r="D680" i="2"/>
  <c r="F660" i="2"/>
  <c r="H660" i="2"/>
  <c r="E660" i="2"/>
  <c r="D660" i="2"/>
  <c r="F967" i="2"/>
  <c r="H967" i="2"/>
  <c r="E967" i="2"/>
  <c r="D967" i="2"/>
  <c r="G967" i="2"/>
  <c r="J967" i="2"/>
  <c r="F927" i="2"/>
  <c r="H927" i="2"/>
  <c r="E927" i="2"/>
  <c r="D927" i="2"/>
  <c r="G927" i="2"/>
  <c r="J927" i="2"/>
  <c r="F974" i="2"/>
  <c r="E974" i="2"/>
  <c r="D974" i="2"/>
  <c r="H974" i="2"/>
  <c r="G974" i="2"/>
  <c r="F954" i="2"/>
  <c r="H954" i="2"/>
  <c r="D954" i="2"/>
  <c r="E954" i="2"/>
  <c r="G954" i="2"/>
  <c r="F834" i="2"/>
  <c r="E834" i="2"/>
  <c r="H834" i="2"/>
  <c r="D834" i="2"/>
  <c r="G834" i="2"/>
  <c r="F814" i="2"/>
  <c r="E814" i="2"/>
  <c r="H814" i="2"/>
  <c r="D814" i="2"/>
  <c r="G814" i="2"/>
  <c r="F993" i="2"/>
  <c r="H993" i="2"/>
  <c r="D993" i="2"/>
  <c r="E993" i="2"/>
  <c r="G993" i="2"/>
  <c r="J993" i="2"/>
  <c r="F980" i="2"/>
  <c r="H980" i="2"/>
  <c r="D980" i="2"/>
  <c r="E980" i="2"/>
  <c r="F953" i="2"/>
  <c r="H953" i="2"/>
  <c r="E953" i="2"/>
  <c r="D953" i="2"/>
  <c r="G953" i="2"/>
  <c r="J953" i="2"/>
  <c r="F940" i="2"/>
  <c r="H940" i="2"/>
  <c r="E940" i="2"/>
  <c r="D940" i="2"/>
  <c r="F913" i="2"/>
  <c r="H913" i="2"/>
  <c r="D913" i="2"/>
  <c r="E913" i="2"/>
  <c r="G913" i="2"/>
  <c r="J913" i="2"/>
  <c r="F900" i="2"/>
  <c r="H900" i="2"/>
  <c r="D900" i="2"/>
  <c r="E900" i="2"/>
  <c r="F853" i="2"/>
  <c r="H853" i="2"/>
  <c r="E853" i="2"/>
  <c r="D853" i="2"/>
  <c r="G853" i="2"/>
  <c r="J853" i="2"/>
  <c r="F813" i="2"/>
  <c r="H813" i="2"/>
  <c r="E813" i="2"/>
  <c r="D813" i="2"/>
  <c r="G813" i="2"/>
  <c r="J813" i="2"/>
  <c r="F773" i="2"/>
  <c r="H773" i="2"/>
  <c r="E773" i="2"/>
  <c r="D773" i="2"/>
  <c r="G773" i="2"/>
  <c r="J773" i="2"/>
  <c r="F760" i="2"/>
  <c r="H760" i="2"/>
  <c r="D760" i="2"/>
  <c r="E760" i="2"/>
  <c r="F733" i="2"/>
  <c r="H733" i="2"/>
  <c r="E733" i="2"/>
  <c r="D733" i="2"/>
  <c r="G733" i="2"/>
  <c r="J733" i="2"/>
  <c r="F720" i="2"/>
  <c r="H720" i="2"/>
  <c r="D720" i="2"/>
  <c r="E720" i="2"/>
  <c r="F700" i="2"/>
  <c r="H700" i="2"/>
  <c r="E700" i="2"/>
  <c r="D700" i="2"/>
  <c r="F673" i="2"/>
  <c r="H673" i="2"/>
  <c r="E673" i="2"/>
  <c r="D673" i="2"/>
  <c r="G673" i="2"/>
  <c r="J673" i="2"/>
  <c r="J999" i="2"/>
  <c r="J979" i="2"/>
  <c r="J959" i="2"/>
  <c r="J939" i="2"/>
  <c r="J919" i="2"/>
  <c r="J899" i="2"/>
  <c r="J879" i="2"/>
  <c r="J859" i="2"/>
  <c r="J839" i="2"/>
  <c r="J819" i="2"/>
  <c r="J799" i="2"/>
  <c r="J779" i="2"/>
  <c r="J759" i="2"/>
  <c r="J739" i="2"/>
  <c r="J719" i="2"/>
  <c r="J699" i="2"/>
  <c r="J679" i="2"/>
  <c r="J659" i="2"/>
  <c r="J639" i="2"/>
  <c r="F168" i="2"/>
  <c r="H168" i="2"/>
  <c r="E168" i="2"/>
  <c r="D168" i="2"/>
  <c r="G168" i="2"/>
  <c r="J168" i="2"/>
  <c r="F989" i="2"/>
  <c r="H989" i="2"/>
  <c r="E989" i="2"/>
  <c r="D989" i="2"/>
  <c r="G989" i="2"/>
  <c r="F840" i="2"/>
  <c r="H840" i="2"/>
  <c r="E840" i="2"/>
  <c r="D840" i="2"/>
  <c r="F992" i="2"/>
  <c r="H992" i="2"/>
  <c r="E992" i="2"/>
  <c r="D992" i="2"/>
  <c r="G992" i="2"/>
  <c r="J992" i="2"/>
  <c r="J985" i="2"/>
  <c r="F972" i="2"/>
  <c r="H972" i="2"/>
  <c r="E972" i="2"/>
  <c r="D972" i="2"/>
  <c r="G972" i="2"/>
  <c r="J972" i="2"/>
  <c r="J965" i="2"/>
  <c r="F952" i="2"/>
  <c r="H952" i="2"/>
  <c r="E952" i="2"/>
  <c r="D952" i="2"/>
  <c r="G952" i="2"/>
  <c r="J952" i="2"/>
  <c r="J945" i="2"/>
  <c r="F932" i="2"/>
  <c r="H932" i="2"/>
  <c r="D932" i="2"/>
  <c r="E932" i="2"/>
  <c r="G932" i="2"/>
  <c r="J932" i="2"/>
  <c r="J925" i="2"/>
  <c r="F912" i="2"/>
  <c r="H912" i="2"/>
  <c r="D912" i="2"/>
  <c r="E912" i="2"/>
  <c r="G912" i="2"/>
  <c r="J912" i="2"/>
  <c r="J905" i="2"/>
  <c r="F892" i="2"/>
  <c r="H892" i="2"/>
  <c r="E892" i="2"/>
  <c r="D892" i="2"/>
  <c r="G892" i="2"/>
  <c r="J892" i="2"/>
  <c r="J885" i="2"/>
  <c r="F872" i="2"/>
  <c r="H872" i="2"/>
  <c r="E872" i="2"/>
  <c r="D872" i="2"/>
  <c r="G872" i="2"/>
  <c r="J872" i="2"/>
  <c r="J865" i="2"/>
  <c r="F852" i="2"/>
  <c r="H852" i="2"/>
  <c r="E852" i="2"/>
  <c r="D852" i="2"/>
  <c r="G852" i="2"/>
  <c r="J852" i="2"/>
  <c r="J845" i="2"/>
  <c r="F832" i="2"/>
  <c r="H832" i="2"/>
  <c r="D832" i="2"/>
  <c r="E832" i="2"/>
  <c r="G832" i="2"/>
  <c r="J832" i="2"/>
  <c r="J825" i="2"/>
  <c r="F812" i="2"/>
  <c r="H812" i="2"/>
  <c r="E812" i="2"/>
  <c r="D812" i="2"/>
  <c r="G812" i="2"/>
  <c r="J812" i="2"/>
  <c r="J805" i="2"/>
  <c r="F792" i="2"/>
  <c r="H792" i="2"/>
  <c r="E792" i="2"/>
  <c r="D792" i="2"/>
  <c r="G792" i="2"/>
  <c r="J792" i="2"/>
  <c r="J785" i="2"/>
  <c r="F772" i="2"/>
  <c r="H772" i="2"/>
  <c r="E772" i="2"/>
  <c r="D772" i="2"/>
  <c r="G772" i="2"/>
  <c r="J772" i="2"/>
  <c r="J765" i="2"/>
  <c r="F752" i="2"/>
  <c r="H752" i="2"/>
  <c r="E752" i="2"/>
  <c r="D752" i="2"/>
  <c r="G752" i="2"/>
  <c r="J752" i="2"/>
  <c r="J745" i="2"/>
  <c r="F732" i="2"/>
  <c r="H732" i="2"/>
  <c r="E732" i="2"/>
  <c r="D732" i="2"/>
  <c r="G732" i="2"/>
  <c r="J732" i="2"/>
  <c r="J725" i="2"/>
  <c r="F712" i="2"/>
  <c r="H712" i="2"/>
  <c r="E712" i="2"/>
  <c r="D712" i="2"/>
  <c r="G712" i="2"/>
  <c r="J712" i="2"/>
  <c r="J705" i="2"/>
  <c r="F692" i="2"/>
  <c r="H692" i="2"/>
  <c r="D692" i="2"/>
  <c r="E692" i="2"/>
  <c r="G692" i="2"/>
  <c r="J692" i="2"/>
  <c r="J685" i="2"/>
  <c r="F672" i="2"/>
  <c r="H672" i="2"/>
  <c r="E672" i="2"/>
  <c r="D672" i="2"/>
  <c r="G672" i="2"/>
  <c r="J672" i="2"/>
  <c r="J665" i="2"/>
  <c r="F652" i="2"/>
  <c r="H652" i="2"/>
  <c r="D652" i="2"/>
  <c r="E652" i="2"/>
  <c r="G652" i="2"/>
  <c r="J652" i="2"/>
  <c r="J645" i="2"/>
  <c r="F632" i="2"/>
  <c r="H632" i="2"/>
  <c r="E632" i="2"/>
  <c r="D632" i="2"/>
  <c r="G632" i="2"/>
  <c r="J632" i="2"/>
  <c r="F612" i="2"/>
  <c r="H612" i="2"/>
  <c r="E612" i="2"/>
  <c r="D612" i="2"/>
  <c r="G612" i="2"/>
  <c r="J612" i="2"/>
  <c r="F592" i="2"/>
  <c r="H592" i="2"/>
  <c r="E592" i="2"/>
  <c r="D592" i="2"/>
  <c r="G592" i="2"/>
  <c r="J592" i="2"/>
  <c r="F572" i="2"/>
  <c r="H572" i="2"/>
  <c r="D572" i="2"/>
  <c r="E572" i="2"/>
  <c r="G572" i="2"/>
  <c r="J572" i="2"/>
  <c r="F552" i="2"/>
  <c r="H552" i="2"/>
  <c r="E552" i="2"/>
  <c r="D552" i="2"/>
  <c r="G552" i="2"/>
  <c r="J552" i="2"/>
  <c r="F532" i="2"/>
  <c r="H532" i="2"/>
  <c r="E532" i="2"/>
  <c r="D532" i="2"/>
  <c r="G532" i="2"/>
  <c r="J532" i="2"/>
  <c r="F512" i="2"/>
  <c r="H512" i="2"/>
  <c r="E512" i="2"/>
  <c r="D512" i="2"/>
  <c r="G512" i="2"/>
  <c r="J512" i="2"/>
  <c r="F492" i="2"/>
  <c r="H492" i="2"/>
  <c r="E492" i="2"/>
  <c r="D492" i="2"/>
  <c r="G492" i="2"/>
  <c r="J492" i="2"/>
  <c r="F472" i="2"/>
  <c r="H472" i="2"/>
  <c r="E472" i="2"/>
  <c r="D472" i="2"/>
  <c r="G472" i="2"/>
  <c r="J472" i="2"/>
  <c r="F452" i="2"/>
  <c r="H452" i="2"/>
  <c r="E452" i="2"/>
  <c r="D452" i="2"/>
  <c r="G452" i="2"/>
  <c r="J452" i="2"/>
  <c r="F432" i="2"/>
  <c r="H432" i="2"/>
  <c r="E432" i="2"/>
  <c r="D432" i="2"/>
  <c r="G432" i="2"/>
  <c r="J432" i="2"/>
  <c r="F412" i="2"/>
  <c r="H412" i="2"/>
  <c r="D412" i="2"/>
  <c r="E412" i="2"/>
  <c r="G412" i="2"/>
  <c r="J412" i="2"/>
  <c r="F186" i="2"/>
  <c r="H186" i="2"/>
  <c r="E186" i="2"/>
  <c r="D186" i="2"/>
  <c r="F156" i="2"/>
  <c r="D156" i="2"/>
  <c r="E156" i="2"/>
  <c r="H156" i="2"/>
  <c r="F209" i="2"/>
  <c r="E209" i="2"/>
  <c r="H209" i="2"/>
  <c r="D209" i="2"/>
  <c r="F201" i="2"/>
  <c r="H201" i="2"/>
  <c r="E201" i="2"/>
  <c r="D201" i="2"/>
  <c r="F193" i="2"/>
  <c r="H193" i="2"/>
  <c r="E193" i="2"/>
  <c r="D193" i="2"/>
  <c r="J155" i="2"/>
  <c r="F185" i="2"/>
  <c r="E185" i="2"/>
  <c r="H185" i="2"/>
  <c r="D185" i="2"/>
  <c r="F179" i="2"/>
  <c r="H179" i="2"/>
  <c r="E179" i="2"/>
  <c r="D179" i="2"/>
  <c r="F173" i="2"/>
  <c r="H173" i="2"/>
  <c r="E173" i="2"/>
  <c r="D173" i="2"/>
  <c r="F161" i="2"/>
  <c r="H161" i="2"/>
  <c r="E161" i="2"/>
  <c r="D161" i="2"/>
  <c r="F149" i="2"/>
  <c r="E149" i="2"/>
  <c r="H149" i="2"/>
  <c r="D149" i="2"/>
  <c r="F144" i="2"/>
  <c r="H144" i="2"/>
  <c r="E144" i="2"/>
  <c r="D144" i="2"/>
  <c r="F139" i="2"/>
  <c r="H139" i="2"/>
  <c r="E139" i="2"/>
  <c r="D139" i="2"/>
  <c r="F134" i="2"/>
  <c r="D134" i="2"/>
  <c r="E134" i="2"/>
  <c r="H134" i="2"/>
  <c r="F129" i="2"/>
  <c r="E129" i="2"/>
  <c r="H129" i="2"/>
  <c r="D129" i="2"/>
  <c r="F124" i="2"/>
  <c r="H124" i="2"/>
  <c r="E124" i="2"/>
  <c r="D124" i="2"/>
  <c r="F119" i="2"/>
  <c r="H119" i="2"/>
  <c r="E119" i="2"/>
  <c r="D119" i="2"/>
  <c r="F114" i="2"/>
  <c r="D114" i="2"/>
  <c r="E114" i="2"/>
  <c r="H114" i="2"/>
  <c r="F109" i="2"/>
  <c r="E109" i="2"/>
  <c r="H109" i="2"/>
  <c r="D109" i="2"/>
  <c r="F104" i="2"/>
  <c r="H104" i="2"/>
  <c r="E104" i="2"/>
  <c r="D104" i="2"/>
  <c r="F99" i="2"/>
  <c r="H99" i="2"/>
  <c r="E99" i="2"/>
  <c r="D99" i="2"/>
  <c r="F94" i="2"/>
  <c r="D94" i="2"/>
  <c r="E94" i="2"/>
  <c r="H94" i="2"/>
  <c r="F89" i="2"/>
  <c r="E89" i="2"/>
  <c r="D89" i="2"/>
  <c r="H89" i="2"/>
  <c r="F84" i="2"/>
  <c r="H84" i="2"/>
  <c r="E84" i="2"/>
  <c r="D84" i="2"/>
  <c r="F79" i="2"/>
  <c r="H79" i="2"/>
  <c r="E79" i="2"/>
  <c r="D79" i="2"/>
  <c r="F74" i="2"/>
  <c r="D74" i="2"/>
  <c r="E74" i="2"/>
  <c r="H74" i="2"/>
  <c r="F69" i="2"/>
  <c r="E69" i="2"/>
  <c r="H69" i="2"/>
  <c r="D69" i="2"/>
  <c r="F64" i="2"/>
  <c r="H64" i="2"/>
  <c r="E64" i="2"/>
  <c r="D64" i="2"/>
  <c r="F59" i="2"/>
  <c r="H59" i="2"/>
  <c r="E59" i="2"/>
  <c r="D59" i="2"/>
  <c r="F54" i="2"/>
  <c r="D54" i="2"/>
  <c r="E54" i="2"/>
  <c r="H54" i="2"/>
  <c r="F49" i="2"/>
  <c r="E49" i="2"/>
  <c r="H49" i="2"/>
  <c r="D49" i="2"/>
  <c r="F44" i="2"/>
  <c r="H44" i="2"/>
  <c r="D44" i="2"/>
  <c r="E44" i="2"/>
  <c r="F39" i="2"/>
  <c r="H39" i="2"/>
  <c r="E39" i="2"/>
  <c r="D39" i="2"/>
  <c r="F34" i="2"/>
  <c r="D34" i="2"/>
  <c r="E34" i="2"/>
  <c r="H34" i="2"/>
  <c r="F29" i="2"/>
  <c r="E29" i="2"/>
  <c r="D29" i="2"/>
  <c r="H29" i="2"/>
  <c r="F24" i="2"/>
  <c r="H24" i="2"/>
  <c r="E24" i="2"/>
  <c r="D24" i="2"/>
  <c r="F19" i="2"/>
  <c r="H19" i="2"/>
  <c r="E19" i="2"/>
  <c r="D19" i="2"/>
  <c r="F14" i="2"/>
  <c r="D14" i="2"/>
  <c r="E14" i="2"/>
  <c r="H14" i="2"/>
  <c r="F996" i="2"/>
  <c r="E996" i="2"/>
  <c r="H996" i="2"/>
  <c r="D996" i="2"/>
  <c r="F991" i="2"/>
  <c r="E991" i="2"/>
  <c r="H991" i="2"/>
  <c r="D991" i="2"/>
  <c r="F986" i="2"/>
  <c r="H986" i="2"/>
  <c r="E986" i="2"/>
  <c r="D986" i="2"/>
  <c r="F981" i="2"/>
  <c r="H981" i="2"/>
  <c r="E981" i="2"/>
  <c r="D981" i="2"/>
  <c r="F976" i="2"/>
  <c r="E976" i="2"/>
  <c r="H976" i="2"/>
  <c r="D976" i="2"/>
  <c r="F971" i="2"/>
  <c r="E971" i="2"/>
  <c r="H971" i="2"/>
  <c r="D971" i="2"/>
  <c r="F966" i="2"/>
  <c r="H966" i="2"/>
  <c r="E966" i="2"/>
  <c r="D966" i="2"/>
  <c r="F961" i="2"/>
  <c r="H961" i="2"/>
  <c r="D961" i="2"/>
  <c r="E961" i="2"/>
  <c r="F956" i="2"/>
  <c r="H956" i="2"/>
  <c r="E956" i="2"/>
  <c r="D956" i="2"/>
  <c r="F951" i="2"/>
  <c r="H951" i="2"/>
  <c r="E951" i="2"/>
  <c r="D951" i="2"/>
  <c r="F946" i="2"/>
  <c r="E946" i="2"/>
  <c r="H946" i="2"/>
  <c r="D946" i="2"/>
  <c r="F941" i="2"/>
  <c r="D941" i="2"/>
  <c r="H941" i="2"/>
  <c r="E941" i="2"/>
  <c r="F936" i="2"/>
  <c r="E936" i="2"/>
  <c r="H936" i="2"/>
  <c r="D936" i="2"/>
  <c r="F931" i="2"/>
  <c r="H931" i="2"/>
  <c r="E931" i="2"/>
  <c r="D931" i="2"/>
  <c r="F926" i="2"/>
  <c r="E926" i="2"/>
  <c r="H926" i="2"/>
  <c r="D926" i="2"/>
  <c r="F921" i="2"/>
  <c r="H921" i="2"/>
  <c r="E921" i="2"/>
  <c r="D921" i="2"/>
  <c r="F916" i="2"/>
  <c r="H916" i="2"/>
  <c r="E916" i="2"/>
  <c r="D916" i="2"/>
  <c r="F911" i="2"/>
  <c r="H911" i="2"/>
  <c r="E911" i="2"/>
  <c r="D911" i="2"/>
  <c r="F906" i="2"/>
  <c r="H906" i="2"/>
  <c r="E906" i="2"/>
  <c r="D906" i="2"/>
  <c r="F901" i="2"/>
  <c r="E901" i="2"/>
  <c r="H901" i="2"/>
  <c r="D901" i="2"/>
  <c r="F896" i="2"/>
  <c r="H896" i="2"/>
  <c r="E896" i="2"/>
  <c r="D896" i="2"/>
  <c r="F891" i="2"/>
  <c r="H891" i="2"/>
  <c r="E891" i="2"/>
  <c r="D891" i="2"/>
  <c r="F886" i="2"/>
  <c r="E886" i="2"/>
  <c r="H886" i="2"/>
  <c r="D886" i="2"/>
  <c r="F881" i="2"/>
  <c r="E881" i="2"/>
  <c r="H881" i="2"/>
  <c r="D881" i="2"/>
  <c r="F876" i="2"/>
  <c r="H876" i="2"/>
  <c r="E876" i="2"/>
  <c r="D876" i="2"/>
  <c r="F871" i="2"/>
  <c r="H871" i="2"/>
  <c r="E871" i="2"/>
  <c r="D871" i="2"/>
  <c r="F866" i="2"/>
  <c r="H866" i="2"/>
  <c r="D866" i="2"/>
  <c r="E866" i="2"/>
  <c r="F861" i="2"/>
  <c r="E861" i="2"/>
  <c r="D861" i="2"/>
  <c r="H861" i="2"/>
  <c r="F856" i="2"/>
  <c r="E856" i="2"/>
  <c r="H856" i="2"/>
  <c r="D856" i="2"/>
  <c r="F851" i="2"/>
  <c r="H851" i="2"/>
  <c r="E851" i="2"/>
  <c r="D851" i="2"/>
  <c r="F846" i="2"/>
  <c r="H846" i="2"/>
  <c r="E846" i="2"/>
  <c r="D846" i="2"/>
  <c r="F841" i="2"/>
  <c r="E841" i="2"/>
  <c r="H841" i="2"/>
  <c r="D841" i="2"/>
  <c r="F836" i="2"/>
  <c r="E836" i="2"/>
  <c r="H836" i="2"/>
  <c r="D836" i="2"/>
  <c r="F831" i="2"/>
  <c r="H831" i="2"/>
  <c r="E831" i="2"/>
  <c r="D831" i="2"/>
  <c r="F826" i="2"/>
  <c r="H826" i="2"/>
  <c r="E826" i="2"/>
  <c r="D826" i="2"/>
  <c r="F821" i="2"/>
  <c r="E821" i="2"/>
  <c r="D821" i="2"/>
  <c r="H821" i="2"/>
  <c r="F816" i="2"/>
  <c r="E816" i="2"/>
  <c r="H816" i="2"/>
  <c r="D816" i="2"/>
  <c r="F811" i="2"/>
  <c r="H811" i="2"/>
  <c r="D811" i="2"/>
  <c r="E811" i="2"/>
  <c r="F806" i="2"/>
  <c r="H806" i="2"/>
  <c r="D806" i="2"/>
  <c r="E806" i="2"/>
  <c r="F801" i="2"/>
  <c r="H801" i="2"/>
  <c r="D801" i="2"/>
  <c r="E801" i="2"/>
  <c r="F796" i="2"/>
  <c r="H796" i="2"/>
  <c r="E796" i="2"/>
  <c r="D796" i="2"/>
  <c r="F791" i="2"/>
  <c r="H791" i="2"/>
  <c r="E791" i="2"/>
  <c r="D791" i="2"/>
  <c r="F786" i="2"/>
  <c r="H786" i="2"/>
  <c r="E786" i="2"/>
  <c r="D786" i="2"/>
  <c r="F781" i="2"/>
  <c r="E781" i="2"/>
  <c r="H781" i="2"/>
  <c r="D781" i="2"/>
  <c r="F776" i="2"/>
  <c r="H776" i="2"/>
  <c r="E776" i="2"/>
  <c r="D776" i="2"/>
  <c r="F771" i="2"/>
  <c r="H771" i="2"/>
  <c r="E771" i="2"/>
  <c r="D771" i="2"/>
  <c r="F766" i="2"/>
  <c r="H766" i="2"/>
  <c r="D766" i="2"/>
  <c r="E766" i="2"/>
  <c r="F761" i="2"/>
  <c r="H761" i="2"/>
  <c r="E761" i="2"/>
  <c r="D761" i="2"/>
  <c r="F756" i="2"/>
  <c r="H756" i="2"/>
  <c r="D756" i="2"/>
  <c r="E756" i="2"/>
  <c r="F751" i="2"/>
  <c r="H751" i="2"/>
  <c r="E751" i="2"/>
  <c r="D751" i="2"/>
  <c r="F746" i="2"/>
  <c r="H746" i="2"/>
  <c r="E746" i="2"/>
  <c r="D746" i="2"/>
  <c r="F741" i="2"/>
  <c r="H741" i="2"/>
  <c r="E741" i="2"/>
  <c r="D741" i="2"/>
  <c r="F736" i="2"/>
  <c r="E736" i="2"/>
  <c r="H736" i="2"/>
  <c r="D736" i="2"/>
  <c r="F731" i="2"/>
  <c r="H731" i="2"/>
  <c r="E731" i="2"/>
  <c r="D731" i="2"/>
  <c r="F726" i="2"/>
  <c r="E726" i="2"/>
  <c r="H726" i="2"/>
  <c r="D726" i="2"/>
  <c r="F721" i="2"/>
  <c r="H721" i="2"/>
  <c r="E721" i="2"/>
  <c r="D721" i="2"/>
  <c r="F716" i="2"/>
  <c r="H716" i="2"/>
  <c r="D716" i="2"/>
  <c r="E716" i="2"/>
  <c r="F711" i="2"/>
  <c r="E711" i="2"/>
  <c r="H711" i="2"/>
  <c r="D711" i="2"/>
  <c r="F706" i="2"/>
  <c r="H706" i="2"/>
  <c r="E706" i="2"/>
  <c r="D706" i="2"/>
  <c r="F701" i="2"/>
  <c r="H701" i="2"/>
  <c r="D701" i="2"/>
  <c r="E701" i="2"/>
  <c r="F696" i="2"/>
  <c r="E696" i="2"/>
  <c r="D696" i="2"/>
  <c r="H696" i="2"/>
  <c r="F691" i="2"/>
  <c r="E691" i="2"/>
  <c r="H691" i="2"/>
  <c r="D691" i="2"/>
  <c r="F686" i="2"/>
  <c r="H686" i="2"/>
  <c r="E686" i="2"/>
  <c r="D686" i="2"/>
  <c r="F681" i="2"/>
  <c r="H681" i="2"/>
  <c r="D681" i="2"/>
  <c r="E681" i="2"/>
  <c r="F676" i="2"/>
  <c r="D676" i="2"/>
  <c r="E676" i="2"/>
  <c r="H676" i="2"/>
  <c r="F671" i="2"/>
  <c r="E671" i="2"/>
  <c r="H671" i="2"/>
  <c r="D671" i="2"/>
  <c r="F666" i="2"/>
  <c r="E666" i="2"/>
  <c r="H666" i="2"/>
  <c r="D666" i="2"/>
  <c r="F661" i="2"/>
  <c r="H661" i="2"/>
  <c r="E661" i="2"/>
  <c r="D661" i="2"/>
  <c r="F656" i="2"/>
  <c r="D656" i="2"/>
  <c r="H656" i="2"/>
  <c r="E656" i="2"/>
  <c r="F651" i="2"/>
  <c r="E651" i="2"/>
  <c r="H651" i="2"/>
  <c r="D651" i="2"/>
  <c r="F646" i="2"/>
  <c r="E646" i="2"/>
  <c r="D646" i="2"/>
  <c r="H646" i="2"/>
  <c r="F641" i="2"/>
  <c r="E641" i="2"/>
  <c r="D641" i="2"/>
  <c r="H641" i="2"/>
  <c r="F636" i="2"/>
  <c r="D636" i="2"/>
  <c r="E636" i="2"/>
  <c r="H636" i="2"/>
  <c r="F631" i="2"/>
  <c r="E631" i="2"/>
  <c r="H631" i="2"/>
  <c r="D631" i="2"/>
  <c r="F626" i="2"/>
  <c r="H626" i="2"/>
  <c r="E626" i="2"/>
  <c r="D626" i="2"/>
  <c r="F621" i="2"/>
  <c r="H621" i="2"/>
  <c r="D621" i="2"/>
  <c r="E621" i="2"/>
  <c r="F616" i="2"/>
  <c r="D616" i="2"/>
  <c r="H616" i="2"/>
  <c r="E616" i="2"/>
  <c r="F611" i="2"/>
  <c r="E611" i="2"/>
  <c r="H611" i="2"/>
  <c r="D611" i="2"/>
  <c r="F606" i="2"/>
  <c r="H606" i="2"/>
  <c r="E606" i="2"/>
  <c r="D606" i="2"/>
  <c r="F601" i="2"/>
  <c r="H601" i="2"/>
  <c r="E601" i="2"/>
  <c r="D601" i="2"/>
  <c r="F596" i="2"/>
  <c r="H596" i="2"/>
  <c r="D596" i="2"/>
  <c r="E596" i="2"/>
  <c r="F591" i="2"/>
  <c r="E591" i="2"/>
  <c r="H591" i="2"/>
  <c r="D591" i="2"/>
  <c r="F586" i="2"/>
  <c r="H586" i="2"/>
  <c r="E586" i="2"/>
  <c r="D586" i="2"/>
  <c r="F581" i="2"/>
  <c r="H581" i="2"/>
  <c r="E581" i="2"/>
  <c r="D581" i="2"/>
  <c r="F576" i="2"/>
  <c r="D576" i="2"/>
  <c r="H576" i="2"/>
  <c r="E576" i="2"/>
  <c r="F571" i="2"/>
  <c r="E571" i="2"/>
  <c r="H571" i="2"/>
  <c r="D571" i="2"/>
  <c r="F566" i="2"/>
  <c r="H566" i="2"/>
  <c r="E566" i="2"/>
  <c r="D566" i="2"/>
  <c r="F561" i="2"/>
  <c r="H561" i="2"/>
  <c r="E561" i="2"/>
  <c r="D561" i="2"/>
  <c r="F556" i="2"/>
  <c r="D556" i="2"/>
  <c r="H556" i="2"/>
  <c r="E556" i="2"/>
  <c r="F551" i="2"/>
  <c r="E551" i="2"/>
  <c r="H551" i="2"/>
  <c r="D551" i="2"/>
  <c r="F546" i="2"/>
  <c r="H546" i="2"/>
  <c r="D546" i="2"/>
  <c r="E546" i="2"/>
  <c r="F541" i="2"/>
  <c r="H541" i="2"/>
  <c r="D541" i="2"/>
  <c r="E541" i="2"/>
  <c r="F536" i="2"/>
  <c r="D536" i="2"/>
  <c r="H536" i="2"/>
  <c r="E536" i="2"/>
  <c r="F531" i="2"/>
  <c r="E531" i="2"/>
  <c r="H531" i="2"/>
  <c r="D531" i="2"/>
  <c r="F526" i="2"/>
  <c r="H526" i="2"/>
  <c r="E526" i="2"/>
  <c r="D526" i="2"/>
  <c r="F521" i="2"/>
  <c r="H521" i="2"/>
  <c r="E521" i="2"/>
  <c r="D521" i="2"/>
  <c r="F516" i="2"/>
  <c r="D516" i="2"/>
  <c r="E516" i="2"/>
  <c r="H516" i="2"/>
  <c r="F511" i="2"/>
  <c r="E511" i="2"/>
  <c r="H511" i="2"/>
  <c r="D511" i="2"/>
  <c r="F506" i="2"/>
  <c r="H506" i="2"/>
  <c r="D506" i="2"/>
  <c r="E506" i="2"/>
  <c r="F501" i="2"/>
  <c r="H501" i="2"/>
  <c r="E501" i="2"/>
  <c r="D501" i="2"/>
  <c r="F496" i="2"/>
  <c r="D496" i="2"/>
  <c r="H496" i="2"/>
  <c r="E496" i="2"/>
  <c r="F491" i="2"/>
  <c r="E491" i="2"/>
  <c r="H491" i="2"/>
  <c r="D491" i="2"/>
  <c r="F486" i="2"/>
  <c r="H486" i="2"/>
  <c r="E486" i="2"/>
  <c r="D486" i="2"/>
  <c r="F481" i="2"/>
  <c r="H481" i="2"/>
  <c r="E481" i="2"/>
  <c r="D481" i="2"/>
  <c r="F476" i="2"/>
  <c r="D476" i="2"/>
  <c r="H476" i="2"/>
  <c r="E476" i="2"/>
  <c r="F471" i="2"/>
  <c r="E471" i="2"/>
  <c r="H471" i="2"/>
  <c r="D471" i="2"/>
  <c r="F466" i="2"/>
  <c r="H466" i="2"/>
  <c r="E466" i="2"/>
  <c r="D466" i="2"/>
  <c r="F461" i="2"/>
  <c r="H461" i="2"/>
  <c r="E461" i="2"/>
  <c r="D461" i="2"/>
  <c r="F456" i="2"/>
  <c r="D456" i="2"/>
  <c r="H456" i="2"/>
  <c r="E456" i="2"/>
  <c r="F451" i="2"/>
  <c r="E451" i="2"/>
  <c r="H451" i="2"/>
  <c r="D451" i="2"/>
  <c r="F446" i="2"/>
  <c r="H446" i="2"/>
  <c r="D446" i="2"/>
  <c r="E446" i="2"/>
  <c r="F441" i="2"/>
  <c r="H441" i="2"/>
  <c r="E441" i="2"/>
  <c r="D441" i="2"/>
  <c r="F436" i="2"/>
  <c r="D436" i="2"/>
  <c r="E436" i="2"/>
  <c r="H436" i="2"/>
  <c r="F431" i="2"/>
  <c r="E431" i="2"/>
  <c r="H431" i="2"/>
  <c r="D431" i="2"/>
  <c r="F426" i="2"/>
  <c r="H426" i="2"/>
  <c r="E426" i="2"/>
  <c r="D426" i="2"/>
  <c r="F421" i="2"/>
  <c r="H421" i="2"/>
  <c r="E421" i="2"/>
  <c r="D421" i="2"/>
  <c r="F416" i="2"/>
  <c r="D416" i="2"/>
  <c r="H416" i="2"/>
  <c r="E416" i="2"/>
  <c r="F411" i="2"/>
  <c r="E411" i="2"/>
  <c r="H411" i="2"/>
  <c r="D411" i="2"/>
  <c r="F406" i="2"/>
  <c r="H406" i="2"/>
  <c r="E406" i="2"/>
  <c r="D406" i="2"/>
  <c r="F401" i="2"/>
  <c r="H401" i="2"/>
  <c r="E401" i="2"/>
  <c r="D401" i="2"/>
  <c r="F396" i="2"/>
  <c r="D396" i="2"/>
  <c r="E396" i="2"/>
  <c r="H396" i="2"/>
  <c r="F391" i="2"/>
  <c r="E391" i="2"/>
  <c r="H391" i="2"/>
  <c r="D391" i="2"/>
  <c r="F386" i="2"/>
  <c r="H386" i="2"/>
  <c r="E386" i="2"/>
  <c r="D386" i="2"/>
  <c r="F381" i="2"/>
  <c r="H381" i="2"/>
  <c r="D381" i="2"/>
  <c r="E381" i="2"/>
  <c r="F376" i="2"/>
  <c r="D376" i="2"/>
  <c r="H376" i="2"/>
  <c r="E376" i="2"/>
  <c r="F371" i="2"/>
  <c r="E371" i="2"/>
  <c r="H371" i="2"/>
  <c r="D371" i="2"/>
  <c r="F366" i="2"/>
  <c r="H366" i="2"/>
  <c r="E366" i="2"/>
  <c r="D366" i="2"/>
  <c r="F361" i="2"/>
  <c r="H361" i="2"/>
  <c r="E361" i="2"/>
  <c r="D361" i="2"/>
  <c r="F356" i="2"/>
  <c r="D356" i="2"/>
  <c r="E356" i="2"/>
  <c r="H356" i="2"/>
  <c r="F351" i="2"/>
  <c r="E351" i="2"/>
  <c r="H351" i="2"/>
  <c r="D351" i="2"/>
  <c r="F346" i="2"/>
  <c r="H346" i="2"/>
  <c r="D346" i="2"/>
  <c r="E346" i="2"/>
  <c r="F341" i="2"/>
  <c r="H341" i="2"/>
  <c r="E341" i="2"/>
  <c r="D341" i="2"/>
  <c r="F336" i="2"/>
  <c r="D336" i="2"/>
  <c r="H336" i="2"/>
  <c r="E336" i="2"/>
  <c r="F331" i="2"/>
  <c r="E331" i="2"/>
  <c r="H331" i="2"/>
  <c r="D331" i="2"/>
  <c r="F326" i="2"/>
  <c r="H326" i="2"/>
  <c r="E326" i="2"/>
  <c r="D326" i="2"/>
  <c r="F321" i="2"/>
  <c r="H321" i="2"/>
  <c r="E321" i="2"/>
  <c r="D321" i="2"/>
  <c r="F316" i="2"/>
  <c r="D316" i="2"/>
  <c r="H316" i="2"/>
  <c r="E316" i="2"/>
  <c r="F311" i="2"/>
  <c r="E311" i="2"/>
  <c r="H311" i="2"/>
  <c r="D311" i="2"/>
  <c r="F306" i="2"/>
  <c r="H306" i="2"/>
  <c r="E306" i="2"/>
  <c r="D306" i="2"/>
  <c r="F301" i="2"/>
  <c r="H301" i="2"/>
  <c r="E301" i="2"/>
  <c r="D301" i="2"/>
  <c r="F296" i="2"/>
  <c r="D296" i="2"/>
  <c r="H296" i="2"/>
  <c r="E296" i="2"/>
  <c r="F291" i="2"/>
  <c r="E291" i="2"/>
  <c r="H291" i="2"/>
  <c r="D291" i="2"/>
  <c r="F286" i="2"/>
  <c r="H286" i="2"/>
  <c r="E286" i="2"/>
  <c r="D286" i="2"/>
  <c r="F281" i="2"/>
  <c r="H281" i="2"/>
  <c r="D281" i="2"/>
  <c r="E281" i="2"/>
  <c r="F276" i="2"/>
  <c r="D276" i="2"/>
  <c r="E276" i="2"/>
  <c r="H276" i="2"/>
  <c r="F271" i="2"/>
  <c r="E271" i="2"/>
  <c r="H271" i="2"/>
  <c r="D271" i="2"/>
  <c r="F266" i="2"/>
  <c r="H266" i="2"/>
  <c r="E266" i="2"/>
  <c r="D266" i="2"/>
  <c r="F261" i="2"/>
  <c r="H261" i="2"/>
  <c r="E261" i="2"/>
  <c r="D261" i="2"/>
  <c r="F256" i="2"/>
  <c r="D256" i="2"/>
  <c r="E256" i="2"/>
  <c r="H256" i="2"/>
  <c r="F251" i="2"/>
  <c r="E251" i="2"/>
  <c r="H251" i="2"/>
  <c r="D251" i="2"/>
  <c r="F246" i="2"/>
  <c r="H246" i="2"/>
  <c r="D246" i="2"/>
  <c r="E246" i="2"/>
  <c r="F241" i="2"/>
  <c r="H241" i="2"/>
  <c r="E241" i="2"/>
  <c r="D241" i="2"/>
  <c r="F236" i="2"/>
  <c r="D236" i="2"/>
  <c r="H236" i="2"/>
  <c r="E236" i="2"/>
  <c r="F231" i="2"/>
  <c r="E231" i="2"/>
  <c r="H231" i="2"/>
  <c r="D231" i="2"/>
  <c r="F226" i="2"/>
  <c r="H226" i="2"/>
  <c r="E226" i="2"/>
  <c r="D226" i="2"/>
  <c r="F221" i="2"/>
  <c r="H221" i="2"/>
  <c r="E221" i="2"/>
  <c r="D221" i="2"/>
  <c r="F216" i="2"/>
  <c r="D216" i="2"/>
  <c r="H216" i="2"/>
  <c r="E216" i="2"/>
  <c r="G208" i="2"/>
  <c r="F208" i="2"/>
  <c r="H208" i="2"/>
  <c r="D208" i="2"/>
  <c r="E208" i="2"/>
  <c r="F200" i="2"/>
  <c r="H200" i="2"/>
  <c r="E200" i="2"/>
  <c r="D200" i="2"/>
  <c r="G192" i="2"/>
  <c r="F192" i="2"/>
  <c r="H192" i="2"/>
  <c r="E192" i="2"/>
  <c r="D192" i="2"/>
  <c r="J184" i="2"/>
  <c r="J172" i="2"/>
  <c r="F167" i="2"/>
  <c r="E167" i="2"/>
  <c r="H167" i="2"/>
  <c r="D167" i="2"/>
  <c r="J160" i="2"/>
  <c r="J148" i="2"/>
  <c r="J143" i="2"/>
  <c r="J138" i="2"/>
  <c r="J133" i="2"/>
  <c r="J128" i="2"/>
  <c r="J123" i="2"/>
  <c r="J118" i="2"/>
  <c r="J113" i="2"/>
  <c r="J108" i="2"/>
  <c r="J103" i="2"/>
  <c r="J98" i="2"/>
  <c r="J93" i="2"/>
  <c r="J88" i="2"/>
  <c r="J83" i="2"/>
  <c r="J78" i="2"/>
  <c r="J73" i="2"/>
  <c r="J68" i="2"/>
  <c r="J63" i="2"/>
  <c r="J58" i="2"/>
  <c r="J53" i="2"/>
  <c r="J48" i="2"/>
  <c r="J43" i="2"/>
  <c r="J38" i="2"/>
  <c r="J33" i="2"/>
  <c r="J28" i="2"/>
  <c r="J23" i="2"/>
  <c r="J18" i="2"/>
  <c r="J13" i="2"/>
  <c r="F155" i="2"/>
  <c r="D155" i="2"/>
  <c r="E155" i="2"/>
  <c r="H155" i="2"/>
  <c r="F178" i="2"/>
  <c r="H178" i="2"/>
  <c r="E178" i="2"/>
  <c r="D178" i="2"/>
  <c r="F166" i="2"/>
  <c r="H166" i="2"/>
  <c r="E166" i="2"/>
  <c r="D166" i="2"/>
  <c r="F215" i="2"/>
  <c r="D215" i="2"/>
  <c r="H215" i="2"/>
  <c r="E215" i="2"/>
  <c r="F207" i="2"/>
  <c r="E207" i="2"/>
  <c r="H207" i="2"/>
  <c r="D207" i="2"/>
  <c r="F199" i="2"/>
  <c r="H199" i="2"/>
  <c r="E199" i="2"/>
  <c r="D199" i="2"/>
  <c r="F191" i="2"/>
  <c r="E191" i="2"/>
  <c r="H191" i="2"/>
  <c r="D191" i="2"/>
  <c r="F184" i="2"/>
  <c r="H184" i="2"/>
  <c r="E184" i="2"/>
  <c r="D184" i="2"/>
  <c r="F172" i="2"/>
  <c r="H172" i="2"/>
  <c r="E172" i="2"/>
  <c r="D172" i="2"/>
  <c r="F160" i="2"/>
  <c r="H160" i="2"/>
  <c r="E160" i="2"/>
  <c r="D160" i="2"/>
  <c r="F154" i="2"/>
  <c r="D154" i="2"/>
  <c r="E154" i="2"/>
  <c r="H154" i="2"/>
  <c r="F148" i="2"/>
  <c r="H148" i="2"/>
  <c r="D148" i="2"/>
  <c r="E148" i="2"/>
  <c r="F143" i="2"/>
  <c r="H143" i="2"/>
  <c r="E143" i="2"/>
  <c r="D143" i="2"/>
  <c r="F138" i="2"/>
  <c r="H138" i="2"/>
  <c r="D138" i="2"/>
  <c r="E138" i="2"/>
  <c r="F133" i="2"/>
  <c r="H133" i="2"/>
  <c r="D133" i="2"/>
  <c r="E133" i="2"/>
  <c r="F128" i="2"/>
  <c r="H128" i="2"/>
  <c r="D128" i="2"/>
  <c r="E128" i="2"/>
  <c r="F123" i="2"/>
  <c r="H123" i="2"/>
  <c r="E123" i="2"/>
  <c r="D123" i="2"/>
  <c r="F118" i="2"/>
  <c r="H118" i="2"/>
  <c r="E118" i="2"/>
  <c r="D118" i="2"/>
  <c r="F113" i="2"/>
  <c r="H113" i="2"/>
  <c r="D113" i="2"/>
  <c r="E113" i="2"/>
  <c r="F108" i="2"/>
  <c r="H108" i="2"/>
  <c r="D108" i="2"/>
  <c r="E108" i="2"/>
  <c r="F103" i="2"/>
  <c r="H103" i="2"/>
  <c r="E103" i="2"/>
  <c r="D103" i="2"/>
  <c r="F98" i="2"/>
  <c r="H98" i="2"/>
  <c r="E98" i="2"/>
  <c r="D98" i="2"/>
  <c r="F93" i="2"/>
  <c r="H93" i="2"/>
  <c r="E93" i="2"/>
  <c r="D93" i="2"/>
  <c r="F88" i="2"/>
  <c r="H88" i="2"/>
  <c r="D88" i="2"/>
  <c r="E88" i="2"/>
  <c r="F83" i="2"/>
  <c r="H83" i="2"/>
  <c r="D83" i="2"/>
  <c r="E83" i="2"/>
  <c r="F78" i="2"/>
  <c r="H78" i="2"/>
  <c r="E78" i="2"/>
  <c r="D78" i="2"/>
  <c r="F73" i="2"/>
  <c r="H73" i="2"/>
  <c r="D73" i="2"/>
  <c r="E73" i="2"/>
  <c r="F68" i="2"/>
  <c r="H68" i="2"/>
  <c r="D68" i="2"/>
  <c r="E68" i="2"/>
  <c r="F63" i="2"/>
  <c r="H63" i="2"/>
  <c r="E63" i="2"/>
  <c r="D63" i="2"/>
  <c r="F58" i="2"/>
  <c r="H58" i="2"/>
  <c r="E58" i="2"/>
  <c r="D58" i="2"/>
  <c r="F53" i="2"/>
  <c r="H53" i="2"/>
  <c r="E53" i="2"/>
  <c r="D53" i="2"/>
  <c r="F48" i="2"/>
  <c r="H48" i="2"/>
  <c r="D48" i="2"/>
  <c r="E48" i="2"/>
  <c r="F43" i="2"/>
  <c r="H43" i="2"/>
  <c r="D43" i="2"/>
  <c r="E43" i="2"/>
  <c r="F38" i="2"/>
  <c r="H38" i="2"/>
  <c r="E38" i="2"/>
  <c r="D38" i="2"/>
  <c r="F33" i="2"/>
  <c r="H33" i="2"/>
  <c r="E33" i="2"/>
  <c r="D33" i="2"/>
  <c r="F28" i="2"/>
  <c r="H28" i="2"/>
  <c r="D28" i="2"/>
  <c r="E28" i="2"/>
  <c r="F23" i="2"/>
  <c r="H23" i="2"/>
  <c r="D23" i="2"/>
  <c r="E23" i="2"/>
  <c r="F18" i="2"/>
  <c r="H18" i="2"/>
  <c r="E18" i="2"/>
  <c r="D18" i="2"/>
  <c r="F13" i="2"/>
  <c r="H13" i="2"/>
  <c r="D13" i="2"/>
  <c r="E13" i="2"/>
  <c r="F640" i="2"/>
  <c r="H640" i="2"/>
  <c r="E640" i="2"/>
  <c r="D640" i="2"/>
  <c r="F635" i="2"/>
  <c r="D635" i="2"/>
  <c r="E635" i="2"/>
  <c r="H635" i="2"/>
  <c r="F630" i="2"/>
  <c r="H630" i="2"/>
  <c r="D630" i="2"/>
  <c r="E630" i="2"/>
  <c r="F625" i="2"/>
  <c r="E625" i="2"/>
  <c r="H625" i="2"/>
  <c r="D625" i="2"/>
  <c r="F620" i="2"/>
  <c r="H620" i="2"/>
  <c r="E620" i="2"/>
  <c r="D620" i="2"/>
  <c r="F615" i="2"/>
  <c r="D615" i="2"/>
  <c r="H615" i="2"/>
  <c r="E615" i="2"/>
  <c r="F610" i="2"/>
  <c r="H610" i="2"/>
  <c r="E610" i="2"/>
  <c r="D610" i="2"/>
  <c r="F605" i="2"/>
  <c r="E605" i="2"/>
  <c r="H605" i="2"/>
  <c r="D605" i="2"/>
  <c r="F600" i="2"/>
  <c r="H600" i="2"/>
  <c r="E600" i="2"/>
  <c r="D600" i="2"/>
  <c r="F595" i="2"/>
  <c r="H595" i="2"/>
  <c r="D595" i="2"/>
  <c r="E595" i="2"/>
  <c r="F590" i="2"/>
  <c r="H590" i="2"/>
  <c r="D590" i="2"/>
  <c r="E590" i="2"/>
  <c r="F585" i="2"/>
  <c r="E585" i="2"/>
  <c r="H585" i="2"/>
  <c r="D585" i="2"/>
  <c r="F580" i="2"/>
  <c r="H580" i="2"/>
  <c r="E580" i="2"/>
  <c r="D580" i="2"/>
  <c r="F575" i="2"/>
  <c r="D575" i="2"/>
  <c r="E575" i="2"/>
  <c r="H575" i="2"/>
  <c r="F570" i="2"/>
  <c r="H570" i="2"/>
  <c r="D570" i="2"/>
  <c r="E570" i="2"/>
  <c r="F565" i="2"/>
  <c r="E565" i="2"/>
  <c r="H565" i="2"/>
  <c r="D565" i="2"/>
  <c r="F560" i="2"/>
  <c r="H560" i="2"/>
  <c r="E560" i="2"/>
  <c r="D560" i="2"/>
  <c r="F555" i="2"/>
  <c r="D555" i="2"/>
  <c r="H555" i="2"/>
  <c r="E555" i="2"/>
  <c r="F550" i="2"/>
  <c r="H550" i="2"/>
  <c r="E550" i="2"/>
  <c r="D550" i="2"/>
  <c r="F545" i="2"/>
  <c r="E545" i="2"/>
  <c r="H545" i="2"/>
  <c r="D545" i="2"/>
  <c r="F540" i="2"/>
  <c r="H540" i="2"/>
  <c r="E540" i="2"/>
  <c r="D540" i="2"/>
  <c r="F535" i="2"/>
  <c r="D535" i="2"/>
  <c r="H535" i="2"/>
  <c r="E535" i="2"/>
  <c r="F530" i="2"/>
  <c r="H530" i="2"/>
  <c r="E530" i="2"/>
  <c r="D530" i="2"/>
  <c r="F525" i="2"/>
  <c r="E525" i="2"/>
  <c r="H525" i="2"/>
  <c r="D525" i="2"/>
  <c r="F520" i="2"/>
  <c r="H520" i="2"/>
  <c r="E520" i="2"/>
  <c r="D520" i="2"/>
  <c r="F515" i="2"/>
  <c r="D515" i="2"/>
  <c r="E515" i="2"/>
  <c r="H515" i="2"/>
  <c r="F510" i="2"/>
  <c r="H510" i="2"/>
  <c r="D510" i="2"/>
  <c r="E510" i="2"/>
  <c r="F505" i="2"/>
  <c r="E505" i="2"/>
  <c r="H505" i="2"/>
  <c r="D505" i="2"/>
  <c r="F500" i="2"/>
  <c r="H500" i="2"/>
  <c r="E500" i="2"/>
  <c r="D500" i="2"/>
  <c r="F495" i="2"/>
  <c r="D495" i="2"/>
  <c r="E495" i="2"/>
  <c r="H495" i="2"/>
  <c r="F490" i="2"/>
  <c r="H490" i="2"/>
  <c r="E490" i="2"/>
  <c r="D490" i="2"/>
  <c r="F485" i="2"/>
  <c r="E485" i="2"/>
  <c r="H485" i="2"/>
  <c r="D485" i="2"/>
  <c r="F480" i="2"/>
  <c r="H480" i="2"/>
  <c r="E480" i="2"/>
  <c r="D480" i="2"/>
  <c r="F475" i="2"/>
  <c r="D475" i="2"/>
  <c r="H475" i="2"/>
  <c r="E475" i="2"/>
  <c r="F470" i="2"/>
  <c r="H470" i="2"/>
  <c r="E470" i="2"/>
  <c r="D470" i="2"/>
  <c r="F465" i="2"/>
  <c r="E465" i="2"/>
  <c r="H465" i="2"/>
  <c r="D465" i="2"/>
  <c r="F460" i="2"/>
  <c r="H460" i="2"/>
  <c r="E460" i="2"/>
  <c r="D460" i="2"/>
  <c r="F455" i="2"/>
  <c r="D455" i="2"/>
  <c r="H455" i="2"/>
  <c r="E455" i="2"/>
  <c r="F450" i="2"/>
  <c r="H450" i="2"/>
  <c r="E450" i="2"/>
  <c r="D450" i="2"/>
  <c r="F445" i="2"/>
  <c r="E445" i="2"/>
  <c r="H445" i="2"/>
  <c r="D445" i="2"/>
  <c r="F440" i="2"/>
  <c r="H440" i="2"/>
  <c r="E440" i="2"/>
  <c r="D440" i="2"/>
  <c r="F435" i="2"/>
  <c r="D435" i="2"/>
  <c r="E435" i="2"/>
  <c r="H435" i="2"/>
  <c r="F430" i="2"/>
  <c r="H430" i="2"/>
  <c r="E430" i="2"/>
  <c r="D430" i="2"/>
  <c r="F425" i="2"/>
  <c r="E425" i="2"/>
  <c r="H425" i="2"/>
  <c r="D425" i="2"/>
  <c r="F420" i="2"/>
  <c r="H420" i="2"/>
  <c r="E420" i="2"/>
  <c r="D420" i="2"/>
  <c r="F415" i="2"/>
  <c r="D415" i="2"/>
  <c r="H415" i="2"/>
  <c r="E415" i="2"/>
  <c r="F410" i="2"/>
  <c r="H410" i="2"/>
  <c r="E410" i="2"/>
  <c r="D410" i="2"/>
  <c r="F405" i="2"/>
  <c r="E405" i="2"/>
  <c r="H405" i="2"/>
  <c r="D405" i="2"/>
  <c r="F400" i="2"/>
  <c r="H400" i="2"/>
  <c r="E400" i="2"/>
  <c r="D400" i="2"/>
  <c r="F395" i="2"/>
  <c r="D395" i="2"/>
  <c r="E395" i="2"/>
  <c r="H395" i="2"/>
  <c r="F390" i="2"/>
  <c r="H390" i="2"/>
  <c r="E390" i="2"/>
  <c r="D390" i="2"/>
  <c r="F385" i="2"/>
  <c r="E385" i="2"/>
  <c r="H385" i="2"/>
  <c r="D385" i="2"/>
  <c r="F380" i="2"/>
  <c r="H380" i="2"/>
  <c r="E380" i="2"/>
  <c r="D380" i="2"/>
  <c r="F375" i="2"/>
  <c r="D375" i="2"/>
  <c r="H375" i="2"/>
  <c r="E375" i="2"/>
  <c r="F370" i="2"/>
  <c r="H370" i="2"/>
  <c r="D370" i="2"/>
  <c r="E370" i="2"/>
  <c r="F365" i="2"/>
  <c r="E365" i="2"/>
  <c r="H365" i="2"/>
  <c r="D365" i="2"/>
  <c r="F360" i="2"/>
  <c r="H360" i="2"/>
  <c r="E360" i="2"/>
  <c r="D360" i="2"/>
  <c r="F355" i="2"/>
  <c r="D355" i="2"/>
  <c r="E355" i="2"/>
  <c r="H355" i="2"/>
  <c r="F350" i="2"/>
  <c r="H350" i="2"/>
  <c r="D350" i="2"/>
  <c r="E350" i="2"/>
  <c r="F345" i="2"/>
  <c r="E345" i="2"/>
  <c r="H345" i="2"/>
  <c r="D345" i="2"/>
  <c r="F340" i="2"/>
  <c r="H340" i="2"/>
  <c r="E340" i="2"/>
  <c r="D340" i="2"/>
  <c r="F335" i="2"/>
  <c r="D335" i="2"/>
  <c r="E335" i="2"/>
  <c r="H335" i="2"/>
  <c r="F330" i="2"/>
  <c r="H330" i="2"/>
  <c r="E330" i="2"/>
  <c r="D330" i="2"/>
  <c r="F325" i="2"/>
  <c r="E325" i="2"/>
  <c r="H325" i="2"/>
  <c r="D325" i="2"/>
  <c r="F320" i="2"/>
  <c r="H320" i="2"/>
  <c r="E320" i="2"/>
  <c r="D320" i="2"/>
  <c r="F315" i="2"/>
  <c r="D315" i="2"/>
  <c r="H315" i="2"/>
  <c r="E315" i="2"/>
  <c r="F310" i="2"/>
  <c r="H310" i="2"/>
  <c r="E310" i="2"/>
  <c r="D310" i="2"/>
  <c r="F305" i="2"/>
  <c r="E305" i="2"/>
  <c r="H305" i="2"/>
  <c r="D305" i="2"/>
  <c r="F300" i="2"/>
  <c r="H300" i="2"/>
  <c r="E300" i="2"/>
  <c r="D300" i="2"/>
  <c r="F295" i="2"/>
  <c r="D295" i="2"/>
  <c r="H295" i="2"/>
  <c r="E295" i="2"/>
  <c r="F290" i="2"/>
  <c r="H290" i="2"/>
  <c r="E290" i="2"/>
  <c r="D290" i="2"/>
  <c r="F285" i="2"/>
  <c r="E285" i="2"/>
  <c r="H285" i="2"/>
  <c r="D285" i="2"/>
  <c r="F280" i="2"/>
  <c r="H280" i="2"/>
  <c r="E280" i="2"/>
  <c r="D280" i="2"/>
  <c r="F275" i="2"/>
  <c r="D275" i="2"/>
  <c r="E275" i="2"/>
  <c r="H275" i="2"/>
  <c r="F270" i="2"/>
  <c r="H270" i="2"/>
  <c r="D270" i="2"/>
  <c r="E270" i="2"/>
  <c r="F265" i="2"/>
  <c r="E265" i="2"/>
  <c r="H265" i="2"/>
  <c r="D265" i="2"/>
  <c r="F260" i="2"/>
  <c r="H260" i="2"/>
  <c r="E260" i="2"/>
  <c r="D260" i="2"/>
  <c r="F255" i="2"/>
  <c r="D255" i="2"/>
  <c r="E255" i="2"/>
  <c r="H255" i="2"/>
  <c r="F250" i="2"/>
  <c r="H250" i="2"/>
  <c r="D250" i="2"/>
  <c r="E250" i="2"/>
  <c r="F245" i="2"/>
  <c r="E245" i="2"/>
  <c r="H245" i="2"/>
  <c r="D245" i="2"/>
  <c r="F240" i="2"/>
  <c r="H240" i="2"/>
  <c r="E240" i="2"/>
  <c r="D240" i="2"/>
  <c r="F235" i="2"/>
  <c r="D235" i="2"/>
  <c r="H235" i="2"/>
  <c r="E235" i="2"/>
  <c r="F230" i="2"/>
  <c r="H230" i="2"/>
  <c r="E230" i="2"/>
  <c r="D230" i="2"/>
  <c r="F225" i="2"/>
  <c r="E225" i="2"/>
  <c r="H225" i="2"/>
  <c r="D225" i="2"/>
  <c r="F220" i="2"/>
  <c r="H220" i="2"/>
  <c r="E220" i="2"/>
  <c r="D220" i="2"/>
  <c r="J171" i="2"/>
  <c r="J159" i="2"/>
  <c r="J147" i="2"/>
  <c r="J142" i="2"/>
  <c r="J137" i="2"/>
  <c r="J132" i="2"/>
  <c r="J127" i="2"/>
  <c r="J122" i="2"/>
  <c r="J117" i="2"/>
  <c r="J112" i="2"/>
  <c r="J107" i="2"/>
  <c r="J102" i="2"/>
  <c r="J97" i="2"/>
  <c r="J92" i="2"/>
  <c r="J87" i="2"/>
  <c r="J82" i="2"/>
  <c r="J77" i="2"/>
  <c r="J72" i="2"/>
  <c r="J67" i="2"/>
  <c r="J62" i="2"/>
  <c r="J57" i="2"/>
  <c r="J52" i="2"/>
  <c r="J47" i="2"/>
  <c r="J42" i="2"/>
  <c r="J37" i="2"/>
  <c r="J32" i="2"/>
  <c r="J27" i="2"/>
  <c r="J22" i="2"/>
  <c r="J17" i="2"/>
  <c r="J12" i="2"/>
  <c r="G214" i="2"/>
  <c r="F214" i="2"/>
  <c r="E214" i="2"/>
  <c r="H214" i="2"/>
  <c r="D214" i="2"/>
  <c r="F206" i="2"/>
  <c r="H206" i="2"/>
  <c r="E206" i="2"/>
  <c r="D206" i="2"/>
  <c r="F198" i="2"/>
  <c r="H198" i="2"/>
  <c r="E198" i="2"/>
  <c r="D198" i="2"/>
  <c r="G190" i="2"/>
  <c r="F190" i="2"/>
  <c r="H190" i="2"/>
  <c r="E190" i="2"/>
  <c r="D190" i="2"/>
  <c r="F177" i="2"/>
  <c r="E177" i="2"/>
  <c r="D177" i="2"/>
  <c r="H177" i="2"/>
  <c r="F165" i="2"/>
  <c r="E165" i="2"/>
  <c r="H165" i="2"/>
  <c r="D165" i="2"/>
  <c r="F183" i="2"/>
  <c r="H183" i="2"/>
  <c r="E183" i="2"/>
  <c r="D183" i="2"/>
  <c r="J176" i="2"/>
  <c r="J164" i="2"/>
  <c r="F153" i="2"/>
  <c r="H153" i="2"/>
  <c r="E153" i="2"/>
  <c r="D153" i="2"/>
  <c r="F171" i="2"/>
  <c r="E171" i="2"/>
  <c r="H171" i="2"/>
  <c r="D171" i="2"/>
  <c r="F159" i="2"/>
  <c r="H159" i="2"/>
  <c r="E159" i="2"/>
  <c r="D159" i="2"/>
  <c r="F147" i="2"/>
  <c r="E147" i="2"/>
  <c r="H147" i="2"/>
  <c r="D147" i="2"/>
  <c r="F142" i="2"/>
  <c r="H142" i="2"/>
  <c r="D142" i="2"/>
  <c r="E142" i="2"/>
  <c r="F137" i="2"/>
  <c r="E137" i="2"/>
  <c r="H137" i="2"/>
  <c r="D137" i="2"/>
  <c r="F132" i="2"/>
  <c r="H132" i="2"/>
  <c r="D132" i="2"/>
  <c r="E132" i="2"/>
  <c r="F127" i="2"/>
  <c r="E127" i="2"/>
  <c r="H127" i="2"/>
  <c r="D127" i="2"/>
  <c r="F122" i="2"/>
  <c r="H122" i="2"/>
  <c r="E122" i="2"/>
  <c r="D122" i="2"/>
  <c r="F117" i="2"/>
  <c r="E117" i="2"/>
  <c r="D117" i="2"/>
  <c r="H117" i="2"/>
  <c r="F112" i="2"/>
  <c r="H112" i="2"/>
  <c r="D112" i="2"/>
  <c r="E112" i="2"/>
  <c r="F107" i="2"/>
  <c r="E107" i="2"/>
  <c r="H107" i="2"/>
  <c r="D107" i="2"/>
  <c r="F102" i="2"/>
  <c r="H102" i="2"/>
  <c r="E102" i="2"/>
  <c r="D102" i="2"/>
  <c r="F97" i="2"/>
  <c r="E97" i="2"/>
  <c r="H97" i="2"/>
  <c r="D97" i="2"/>
  <c r="F92" i="2"/>
  <c r="H92" i="2"/>
  <c r="E92" i="2"/>
  <c r="D92" i="2"/>
  <c r="F87" i="2"/>
  <c r="E87" i="2"/>
  <c r="H87" i="2"/>
  <c r="D87" i="2"/>
  <c r="F82" i="2"/>
  <c r="H82" i="2"/>
  <c r="D82" i="2"/>
  <c r="E82" i="2"/>
  <c r="F77" i="2"/>
  <c r="E77" i="2"/>
  <c r="H77" i="2"/>
  <c r="D77" i="2"/>
  <c r="F72" i="2"/>
  <c r="H72" i="2"/>
  <c r="E72" i="2"/>
  <c r="D72" i="2"/>
  <c r="F67" i="2"/>
  <c r="E67" i="2"/>
  <c r="H67" i="2"/>
  <c r="D67" i="2"/>
  <c r="F62" i="2"/>
  <c r="H62" i="2"/>
  <c r="E62" i="2"/>
  <c r="D62" i="2"/>
  <c r="F57" i="2"/>
  <c r="E57" i="2"/>
  <c r="H57" i="2"/>
  <c r="D57" i="2"/>
  <c r="F52" i="2"/>
  <c r="H52" i="2"/>
  <c r="E52" i="2"/>
  <c r="D52" i="2"/>
  <c r="F47" i="2"/>
  <c r="E47" i="2"/>
  <c r="H47" i="2"/>
  <c r="D47" i="2"/>
  <c r="F42" i="2"/>
  <c r="H42" i="2"/>
  <c r="E42" i="2"/>
  <c r="D42" i="2"/>
  <c r="F37" i="2"/>
  <c r="E37" i="2"/>
  <c r="D37" i="2"/>
  <c r="H37" i="2"/>
  <c r="F32" i="2"/>
  <c r="H32" i="2"/>
  <c r="E32" i="2"/>
  <c r="D32" i="2"/>
  <c r="F27" i="2"/>
  <c r="E27" i="2"/>
  <c r="H27" i="2"/>
  <c r="D27" i="2"/>
  <c r="F22" i="2"/>
  <c r="H22" i="2"/>
  <c r="D22" i="2"/>
  <c r="E22" i="2"/>
  <c r="F17" i="2"/>
  <c r="E17" i="2"/>
  <c r="H17" i="2"/>
  <c r="D17" i="2"/>
  <c r="F12" i="2"/>
  <c r="H12" i="2"/>
  <c r="D12" i="2"/>
  <c r="E12" i="2"/>
  <c r="F629" i="2"/>
  <c r="E629" i="2"/>
  <c r="H629" i="2"/>
  <c r="D629" i="2"/>
  <c r="F619" i="2"/>
  <c r="H619" i="2"/>
  <c r="E619" i="2"/>
  <c r="D619" i="2"/>
  <c r="F614" i="2"/>
  <c r="H614" i="2"/>
  <c r="E614" i="2"/>
  <c r="D614" i="2"/>
  <c r="F604" i="2"/>
  <c r="H604" i="2"/>
  <c r="E604" i="2"/>
  <c r="D604" i="2"/>
  <c r="F594" i="2"/>
  <c r="E594" i="2"/>
  <c r="H594" i="2"/>
  <c r="D594" i="2"/>
  <c r="F584" i="2"/>
  <c r="H584" i="2"/>
  <c r="D584" i="2"/>
  <c r="E584" i="2"/>
  <c r="F579" i="2"/>
  <c r="H579" i="2"/>
  <c r="E579" i="2"/>
  <c r="D579" i="2"/>
  <c r="F569" i="2"/>
  <c r="E569" i="2"/>
  <c r="H569" i="2"/>
  <c r="D569" i="2"/>
  <c r="F559" i="2"/>
  <c r="H559" i="2"/>
  <c r="E559" i="2"/>
  <c r="D559" i="2"/>
  <c r="F549" i="2"/>
  <c r="E549" i="2"/>
  <c r="H549" i="2"/>
  <c r="D549" i="2"/>
  <c r="F519" i="2"/>
  <c r="H519" i="2"/>
  <c r="E519" i="2"/>
  <c r="D519" i="2"/>
  <c r="F514" i="2"/>
  <c r="E514" i="2"/>
  <c r="H514" i="2"/>
  <c r="D514" i="2"/>
  <c r="F504" i="2"/>
  <c r="H504" i="2"/>
  <c r="D504" i="2"/>
  <c r="E504" i="2"/>
  <c r="F499" i="2"/>
  <c r="H499" i="2"/>
  <c r="E499" i="2"/>
  <c r="D499" i="2"/>
  <c r="F494" i="2"/>
  <c r="E494" i="2"/>
  <c r="H494" i="2"/>
  <c r="D494" i="2"/>
  <c r="F484" i="2"/>
  <c r="H484" i="2"/>
  <c r="D484" i="2"/>
  <c r="E484" i="2"/>
  <c r="F474" i="2"/>
  <c r="H474" i="2"/>
  <c r="D474" i="2"/>
  <c r="E474" i="2"/>
  <c r="F469" i="2"/>
  <c r="E469" i="2"/>
  <c r="H469" i="2"/>
  <c r="D469" i="2"/>
  <c r="F459" i="2"/>
  <c r="H459" i="2"/>
  <c r="E459" i="2"/>
  <c r="D459" i="2"/>
  <c r="F449" i="2"/>
  <c r="E449" i="2"/>
  <c r="H449" i="2"/>
  <c r="D449" i="2"/>
  <c r="F439" i="2"/>
  <c r="H439" i="2"/>
  <c r="E439" i="2"/>
  <c r="D439" i="2"/>
  <c r="F429" i="2"/>
  <c r="E429" i="2"/>
  <c r="H429" i="2"/>
  <c r="D429" i="2"/>
  <c r="F419" i="2"/>
  <c r="H419" i="2"/>
  <c r="E419" i="2"/>
  <c r="D419" i="2"/>
  <c r="F409" i="2"/>
  <c r="E409" i="2"/>
  <c r="H409" i="2"/>
  <c r="D409" i="2"/>
  <c r="F399" i="2"/>
  <c r="H399" i="2"/>
  <c r="E399" i="2"/>
  <c r="D399" i="2"/>
  <c r="F394" i="2"/>
  <c r="E394" i="2"/>
  <c r="H394" i="2"/>
  <c r="D394" i="2"/>
  <c r="F389" i="2"/>
  <c r="E389" i="2"/>
  <c r="H389" i="2"/>
  <c r="D389" i="2"/>
  <c r="F384" i="2"/>
  <c r="H384" i="2"/>
  <c r="E384" i="2"/>
  <c r="D384" i="2"/>
  <c r="F379" i="2"/>
  <c r="H379" i="2"/>
  <c r="E379" i="2"/>
  <c r="D379" i="2"/>
  <c r="F374" i="2"/>
  <c r="E374" i="2"/>
  <c r="H374" i="2"/>
  <c r="D374" i="2"/>
  <c r="F369" i="2"/>
  <c r="E369" i="2"/>
  <c r="H369" i="2"/>
  <c r="D369" i="2"/>
  <c r="F364" i="2"/>
  <c r="H364" i="2"/>
  <c r="E364" i="2"/>
  <c r="D364" i="2"/>
  <c r="F359" i="2"/>
  <c r="H359" i="2"/>
  <c r="E359" i="2"/>
  <c r="D359" i="2"/>
  <c r="F354" i="2"/>
  <c r="E354" i="2"/>
  <c r="H354" i="2"/>
  <c r="D354" i="2"/>
  <c r="F349" i="2"/>
  <c r="E349" i="2"/>
  <c r="H349" i="2"/>
  <c r="D349" i="2"/>
  <c r="F344" i="2"/>
  <c r="H344" i="2"/>
  <c r="E344" i="2"/>
  <c r="D344" i="2"/>
  <c r="F339" i="2"/>
  <c r="H339" i="2"/>
  <c r="E339" i="2"/>
  <c r="D339" i="2"/>
  <c r="F334" i="2"/>
  <c r="E334" i="2"/>
  <c r="H334" i="2"/>
  <c r="D334" i="2"/>
  <c r="F329" i="2"/>
  <c r="E329" i="2"/>
  <c r="H329" i="2"/>
  <c r="D329" i="2"/>
  <c r="F324" i="2"/>
  <c r="H324" i="2"/>
  <c r="E324" i="2"/>
  <c r="D324" i="2"/>
  <c r="F319" i="2"/>
  <c r="H319" i="2"/>
  <c r="E319" i="2"/>
  <c r="D319" i="2"/>
  <c r="F314" i="2"/>
  <c r="E314" i="2"/>
  <c r="H314" i="2"/>
  <c r="D314" i="2"/>
  <c r="F309" i="2"/>
  <c r="E309" i="2"/>
  <c r="H309" i="2"/>
  <c r="D309" i="2"/>
  <c r="F304" i="2"/>
  <c r="H304" i="2"/>
  <c r="E304" i="2"/>
  <c r="D304" i="2"/>
  <c r="F299" i="2"/>
  <c r="H299" i="2"/>
  <c r="E299" i="2"/>
  <c r="D299" i="2"/>
  <c r="F294" i="2"/>
  <c r="E294" i="2"/>
  <c r="H294" i="2"/>
  <c r="D294" i="2"/>
  <c r="F289" i="2"/>
  <c r="E289" i="2"/>
  <c r="H289" i="2"/>
  <c r="D289" i="2"/>
  <c r="F284" i="2"/>
  <c r="H284" i="2"/>
  <c r="E284" i="2"/>
  <c r="D284" i="2"/>
  <c r="F279" i="2"/>
  <c r="H279" i="2"/>
  <c r="E279" i="2"/>
  <c r="D279" i="2"/>
  <c r="F274" i="2"/>
  <c r="E274" i="2"/>
  <c r="D274" i="2"/>
  <c r="H274" i="2"/>
  <c r="F269" i="2"/>
  <c r="E269" i="2"/>
  <c r="H269" i="2"/>
  <c r="D269" i="2"/>
  <c r="F264" i="2"/>
  <c r="H264" i="2"/>
  <c r="E264" i="2"/>
  <c r="D264" i="2"/>
  <c r="F259" i="2"/>
  <c r="H259" i="2"/>
  <c r="E259" i="2"/>
  <c r="D259" i="2"/>
  <c r="F254" i="2"/>
  <c r="E254" i="2"/>
  <c r="H254" i="2"/>
  <c r="D254" i="2"/>
  <c r="F249" i="2"/>
  <c r="E249" i="2"/>
  <c r="H249" i="2"/>
  <c r="D249" i="2"/>
  <c r="F244" i="2"/>
  <c r="H244" i="2"/>
  <c r="D244" i="2"/>
  <c r="E244" i="2"/>
  <c r="F239" i="2"/>
  <c r="H239" i="2"/>
  <c r="E239" i="2"/>
  <c r="D239" i="2"/>
  <c r="F234" i="2"/>
  <c r="E234" i="2"/>
  <c r="H234" i="2"/>
  <c r="D234" i="2"/>
  <c r="F229" i="2"/>
  <c r="E229" i="2"/>
  <c r="H229" i="2"/>
  <c r="D229" i="2"/>
  <c r="F224" i="2"/>
  <c r="H224" i="2"/>
  <c r="E224" i="2"/>
  <c r="D224" i="2"/>
  <c r="F219" i="2"/>
  <c r="H219" i="2"/>
  <c r="E219" i="2"/>
  <c r="D219" i="2"/>
  <c r="F213" i="2"/>
  <c r="H213" i="2"/>
  <c r="E213" i="2"/>
  <c r="D213" i="2"/>
  <c r="F205" i="2"/>
  <c r="E205" i="2"/>
  <c r="H205" i="2"/>
  <c r="D205" i="2"/>
  <c r="F197" i="2"/>
  <c r="E197" i="2"/>
  <c r="D197" i="2"/>
  <c r="H197" i="2"/>
  <c r="F189" i="2"/>
  <c r="E189" i="2"/>
  <c r="H189" i="2"/>
  <c r="D189" i="2"/>
  <c r="F182" i="2"/>
  <c r="H182" i="2"/>
  <c r="D182" i="2"/>
  <c r="E182" i="2"/>
  <c r="F624" i="2"/>
  <c r="H624" i="2"/>
  <c r="E624" i="2"/>
  <c r="D624" i="2"/>
  <c r="F609" i="2"/>
  <c r="E609" i="2"/>
  <c r="H609" i="2"/>
  <c r="D609" i="2"/>
  <c r="F599" i="2"/>
  <c r="H599" i="2"/>
  <c r="E599" i="2"/>
  <c r="D599" i="2"/>
  <c r="F589" i="2"/>
  <c r="E589" i="2"/>
  <c r="H589" i="2"/>
  <c r="D589" i="2"/>
  <c r="F574" i="2"/>
  <c r="E574" i="2"/>
  <c r="H574" i="2"/>
  <c r="D574" i="2"/>
  <c r="F564" i="2"/>
  <c r="H564" i="2"/>
  <c r="E564" i="2"/>
  <c r="D564" i="2"/>
  <c r="F554" i="2"/>
  <c r="H554" i="2"/>
  <c r="E554" i="2"/>
  <c r="D554" i="2"/>
  <c r="F544" i="2"/>
  <c r="H544" i="2"/>
  <c r="E544" i="2"/>
  <c r="D544" i="2"/>
  <c r="F539" i="2"/>
  <c r="H539" i="2"/>
  <c r="E539" i="2"/>
  <c r="D539" i="2"/>
  <c r="F534" i="2"/>
  <c r="H534" i="2"/>
  <c r="E534" i="2"/>
  <c r="D534" i="2"/>
  <c r="F529" i="2"/>
  <c r="E529" i="2"/>
  <c r="H529" i="2"/>
  <c r="D529" i="2"/>
  <c r="F524" i="2"/>
  <c r="H524" i="2"/>
  <c r="E524" i="2"/>
  <c r="D524" i="2"/>
  <c r="F509" i="2"/>
  <c r="E509" i="2"/>
  <c r="H509" i="2"/>
  <c r="D509" i="2"/>
  <c r="F489" i="2"/>
  <c r="E489" i="2"/>
  <c r="H489" i="2"/>
  <c r="D489" i="2"/>
  <c r="F479" i="2"/>
  <c r="H479" i="2"/>
  <c r="E479" i="2"/>
  <c r="D479" i="2"/>
  <c r="F464" i="2"/>
  <c r="H464" i="2"/>
  <c r="E464" i="2"/>
  <c r="D464" i="2"/>
  <c r="F454" i="2"/>
  <c r="H454" i="2"/>
  <c r="E454" i="2"/>
  <c r="D454" i="2"/>
  <c r="F444" i="2"/>
  <c r="H444" i="2"/>
  <c r="E444" i="2"/>
  <c r="D444" i="2"/>
  <c r="F434" i="2"/>
  <c r="E434" i="2"/>
  <c r="H434" i="2"/>
  <c r="D434" i="2"/>
  <c r="F424" i="2"/>
  <c r="H424" i="2"/>
  <c r="E424" i="2"/>
  <c r="D424" i="2"/>
  <c r="F414" i="2"/>
  <c r="E414" i="2"/>
  <c r="D414" i="2"/>
  <c r="H414" i="2"/>
  <c r="F404" i="2"/>
  <c r="H404" i="2"/>
  <c r="E404" i="2"/>
  <c r="D404" i="2"/>
  <c r="J653" i="2"/>
  <c r="J648" i="2"/>
  <c r="J643" i="2"/>
  <c r="J638" i="2"/>
  <c r="J633" i="2"/>
  <c r="J628" i="2"/>
  <c r="J623" i="2"/>
  <c r="J618" i="2"/>
  <c r="J613" i="2"/>
  <c r="J608" i="2"/>
  <c r="J603" i="2"/>
  <c r="J598" i="2"/>
  <c r="J593" i="2"/>
  <c r="J588" i="2"/>
  <c r="J583" i="2"/>
  <c r="J578" i="2"/>
  <c r="J573" i="2"/>
  <c r="J568" i="2"/>
  <c r="J563" i="2"/>
  <c r="J558" i="2"/>
  <c r="J553" i="2"/>
  <c r="J548" i="2"/>
  <c r="J543" i="2"/>
  <c r="J538" i="2"/>
  <c r="J533" i="2"/>
  <c r="J528" i="2"/>
  <c r="J523" i="2"/>
  <c r="J518" i="2"/>
  <c r="J513" i="2"/>
  <c r="J508" i="2"/>
  <c r="J503" i="2"/>
  <c r="J498" i="2"/>
  <c r="J493" i="2"/>
  <c r="J488" i="2"/>
  <c r="J483" i="2"/>
  <c r="J478" i="2"/>
  <c r="J473" i="2"/>
  <c r="J468" i="2"/>
  <c r="J463" i="2"/>
  <c r="J458" i="2"/>
  <c r="J453" i="2"/>
  <c r="J448" i="2"/>
  <c r="J443" i="2"/>
  <c r="J438" i="2"/>
  <c r="J433" i="2"/>
  <c r="J428" i="2"/>
  <c r="J423" i="2"/>
  <c r="J418" i="2"/>
  <c r="J413" i="2"/>
  <c r="J408" i="2"/>
  <c r="J403" i="2"/>
  <c r="J398" i="2"/>
  <c r="J393" i="2"/>
  <c r="J388" i="2"/>
  <c r="J383" i="2"/>
  <c r="J378" i="2"/>
  <c r="J373" i="2"/>
  <c r="J368" i="2"/>
  <c r="J363" i="2"/>
  <c r="J358" i="2"/>
  <c r="J353" i="2"/>
  <c r="J348" i="2"/>
  <c r="J343" i="2"/>
  <c r="J338" i="2"/>
  <c r="J333" i="2"/>
  <c r="J328" i="2"/>
  <c r="J323" i="2"/>
  <c r="J318" i="2"/>
  <c r="J313" i="2"/>
  <c r="J308" i="2"/>
  <c r="J303" i="2"/>
  <c r="J298" i="2"/>
  <c r="J293" i="2"/>
  <c r="J288" i="2"/>
  <c r="J283" i="2"/>
  <c r="J278" i="2"/>
  <c r="J273" i="2"/>
  <c r="J268" i="2"/>
  <c r="J263" i="2"/>
  <c r="J258" i="2"/>
  <c r="J253" i="2"/>
  <c r="J248" i="2"/>
  <c r="J243" i="2"/>
  <c r="J238" i="2"/>
  <c r="J233" i="2"/>
  <c r="J228" i="2"/>
  <c r="J223" i="2"/>
  <c r="J218" i="2"/>
  <c r="F176" i="2"/>
  <c r="D176" i="2"/>
  <c r="H176" i="2"/>
  <c r="E176" i="2"/>
  <c r="F170" i="2"/>
  <c r="H170" i="2"/>
  <c r="D170" i="2"/>
  <c r="E170" i="2"/>
  <c r="F164" i="2"/>
  <c r="H164" i="2"/>
  <c r="E164" i="2"/>
  <c r="D164" i="2"/>
  <c r="G212" i="2"/>
  <c r="F212" i="2"/>
  <c r="H212" i="2"/>
  <c r="E212" i="2"/>
  <c r="D212" i="2"/>
  <c r="F204" i="2"/>
  <c r="H204" i="2"/>
  <c r="D204" i="2"/>
  <c r="E204" i="2"/>
  <c r="F196" i="2"/>
  <c r="D196" i="2"/>
  <c r="E196" i="2"/>
  <c r="H196" i="2"/>
  <c r="F188" i="2"/>
  <c r="H188" i="2"/>
  <c r="E188" i="2"/>
  <c r="D188" i="2"/>
  <c r="F158" i="2"/>
  <c r="H158" i="2"/>
  <c r="E158" i="2"/>
  <c r="D158" i="2"/>
  <c r="F152" i="2"/>
  <c r="H152" i="2"/>
  <c r="E152" i="2"/>
  <c r="D152" i="2"/>
  <c r="F181" i="2"/>
  <c r="H181" i="2"/>
  <c r="E181" i="2"/>
  <c r="D181" i="2"/>
  <c r="F146" i="2"/>
  <c r="H146" i="2"/>
  <c r="D146" i="2"/>
  <c r="E146" i="2"/>
  <c r="F141" i="2"/>
  <c r="H141" i="2"/>
  <c r="E141" i="2"/>
  <c r="D141" i="2"/>
  <c r="F136" i="2"/>
  <c r="H136" i="2"/>
  <c r="D136" i="2"/>
  <c r="E136" i="2"/>
  <c r="F131" i="2"/>
  <c r="E131" i="2"/>
  <c r="H131" i="2"/>
  <c r="D131" i="2"/>
  <c r="F126" i="2"/>
  <c r="H126" i="2"/>
  <c r="E126" i="2"/>
  <c r="D126" i="2"/>
  <c r="F121" i="2"/>
  <c r="H121" i="2"/>
  <c r="E121" i="2"/>
  <c r="D121" i="2"/>
  <c r="F116" i="2"/>
  <c r="D116" i="2"/>
  <c r="E116" i="2"/>
  <c r="H116" i="2"/>
  <c r="F111" i="2"/>
  <c r="E111" i="2"/>
  <c r="H111" i="2"/>
  <c r="D111" i="2"/>
  <c r="F106" i="2"/>
  <c r="H106" i="2"/>
  <c r="E106" i="2"/>
  <c r="D106" i="2"/>
  <c r="F101" i="2"/>
  <c r="H101" i="2"/>
  <c r="E101" i="2"/>
  <c r="D101" i="2"/>
  <c r="F96" i="2"/>
  <c r="E96" i="2"/>
  <c r="D96" i="2"/>
  <c r="H96" i="2"/>
  <c r="F91" i="2"/>
  <c r="E91" i="2"/>
  <c r="H91" i="2"/>
  <c r="D91" i="2"/>
  <c r="F86" i="2"/>
  <c r="H86" i="2"/>
  <c r="E86" i="2"/>
  <c r="D86" i="2"/>
  <c r="F81" i="2"/>
  <c r="H81" i="2"/>
  <c r="D81" i="2"/>
  <c r="E81" i="2"/>
  <c r="F76" i="2"/>
  <c r="H76" i="2"/>
  <c r="D76" i="2"/>
  <c r="E76" i="2"/>
  <c r="F71" i="2"/>
  <c r="E71" i="2"/>
  <c r="H71" i="2"/>
  <c r="D71" i="2"/>
  <c r="F66" i="2"/>
  <c r="H66" i="2"/>
  <c r="D66" i="2"/>
  <c r="E66" i="2"/>
  <c r="F61" i="2"/>
  <c r="H61" i="2"/>
  <c r="E61" i="2"/>
  <c r="D61" i="2"/>
  <c r="F56" i="2"/>
  <c r="H56" i="2"/>
  <c r="E56" i="2"/>
  <c r="D56" i="2"/>
  <c r="F51" i="2"/>
  <c r="E51" i="2"/>
  <c r="H51" i="2"/>
  <c r="D51" i="2"/>
  <c r="F46" i="2"/>
  <c r="H46" i="2"/>
  <c r="E46" i="2"/>
  <c r="D46" i="2"/>
  <c r="F41" i="2"/>
  <c r="H41" i="2"/>
  <c r="E41" i="2"/>
  <c r="D41" i="2"/>
  <c r="F36" i="2"/>
  <c r="D36" i="2"/>
  <c r="E36" i="2"/>
  <c r="H36" i="2"/>
  <c r="F31" i="2"/>
  <c r="E31" i="2"/>
  <c r="H31" i="2"/>
  <c r="D31" i="2"/>
  <c r="F26" i="2"/>
  <c r="H26" i="2"/>
  <c r="E26" i="2"/>
  <c r="D26" i="2"/>
  <c r="F21" i="2"/>
  <c r="H21" i="2"/>
  <c r="D21" i="2"/>
  <c r="E21" i="2"/>
  <c r="F16" i="2"/>
  <c r="H16" i="2"/>
  <c r="D16" i="2"/>
  <c r="E16" i="2"/>
  <c r="F11" i="2"/>
  <c r="E11" i="2"/>
  <c r="H11" i="2"/>
  <c r="D11" i="2"/>
  <c r="F653" i="2"/>
  <c r="H653" i="2"/>
  <c r="E653" i="2"/>
  <c r="D653" i="2"/>
  <c r="F648" i="2"/>
  <c r="E648" i="2"/>
  <c r="D648" i="2"/>
  <c r="H648" i="2"/>
  <c r="F633" i="2"/>
  <c r="H633" i="2"/>
  <c r="E633" i="2"/>
  <c r="D633" i="2"/>
  <c r="F623" i="2"/>
  <c r="H623" i="2"/>
  <c r="E623" i="2"/>
  <c r="D623" i="2"/>
  <c r="F603" i="2"/>
  <c r="H603" i="2"/>
  <c r="E603" i="2"/>
  <c r="D603" i="2"/>
  <c r="F578" i="2"/>
  <c r="H578" i="2"/>
  <c r="E578" i="2"/>
  <c r="D578" i="2"/>
  <c r="F558" i="2"/>
  <c r="H558" i="2"/>
  <c r="E558" i="2"/>
  <c r="D558" i="2"/>
  <c r="F543" i="2"/>
  <c r="H543" i="2"/>
  <c r="E543" i="2"/>
  <c r="D543" i="2"/>
  <c r="F518" i="2"/>
  <c r="H518" i="2"/>
  <c r="E518" i="2"/>
  <c r="D518" i="2"/>
  <c r="F508" i="2"/>
  <c r="H508" i="2"/>
  <c r="D508" i="2"/>
  <c r="E508" i="2"/>
  <c r="F498" i="2"/>
  <c r="H498" i="2"/>
  <c r="E498" i="2"/>
  <c r="D498" i="2"/>
  <c r="F493" i="2"/>
  <c r="H493" i="2"/>
  <c r="E493" i="2"/>
  <c r="D493" i="2"/>
  <c r="F483" i="2"/>
  <c r="H483" i="2"/>
  <c r="E483" i="2"/>
  <c r="D483" i="2"/>
  <c r="F478" i="2"/>
  <c r="H478" i="2"/>
  <c r="D478" i="2"/>
  <c r="E478" i="2"/>
  <c r="F468" i="2"/>
  <c r="H468" i="2"/>
  <c r="E468" i="2"/>
  <c r="D468" i="2"/>
  <c r="F458" i="2"/>
  <c r="H458" i="2"/>
  <c r="E458" i="2"/>
  <c r="D458" i="2"/>
  <c r="F453" i="2"/>
  <c r="H453" i="2"/>
  <c r="E453" i="2"/>
  <c r="D453" i="2"/>
  <c r="F443" i="2"/>
  <c r="H443" i="2"/>
  <c r="E443" i="2"/>
  <c r="D443" i="2"/>
  <c r="F433" i="2"/>
  <c r="H433" i="2"/>
  <c r="E433" i="2"/>
  <c r="D433" i="2"/>
  <c r="F428" i="2"/>
  <c r="H428" i="2"/>
  <c r="E428" i="2"/>
  <c r="D428" i="2"/>
  <c r="F413" i="2"/>
  <c r="H413" i="2"/>
  <c r="E413" i="2"/>
  <c r="D413" i="2"/>
  <c r="F408" i="2"/>
  <c r="H408" i="2"/>
  <c r="D408" i="2"/>
  <c r="E408" i="2"/>
  <c r="F403" i="2"/>
  <c r="H403" i="2"/>
  <c r="E403" i="2"/>
  <c r="D403" i="2"/>
  <c r="F398" i="2"/>
  <c r="H398" i="2"/>
  <c r="E398" i="2"/>
  <c r="D398" i="2"/>
  <c r="F393" i="2"/>
  <c r="H393" i="2"/>
  <c r="E393" i="2"/>
  <c r="D393" i="2"/>
  <c r="F388" i="2"/>
  <c r="H388" i="2"/>
  <c r="E388" i="2"/>
  <c r="D388" i="2"/>
  <c r="F383" i="2"/>
  <c r="H383" i="2"/>
  <c r="D383" i="2"/>
  <c r="E383" i="2"/>
  <c r="F378" i="2"/>
  <c r="H378" i="2"/>
  <c r="D378" i="2"/>
  <c r="E378" i="2"/>
  <c r="F373" i="2"/>
  <c r="H373" i="2"/>
  <c r="E373" i="2"/>
  <c r="D373" i="2"/>
  <c r="F368" i="2"/>
  <c r="H368" i="2"/>
  <c r="E368" i="2"/>
  <c r="D368" i="2"/>
  <c r="F363" i="2"/>
  <c r="H363" i="2"/>
  <c r="E363" i="2"/>
  <c r="D363" i="2"/>
  <c r="F358" i="2"/>
  <c r="H358" i="2"/>
  <c r="E358" i="2"/>
  <c r="D358" i="2"/>
  <c r="F348" i="2"/>
  <c r="H348" i="2"/>
  <c r="D348" i="2"/>
  <c r="E348" i="2"/>
  <c r="F343" i="2"/>
  <c r="H343" i="2"/>
  <c r="E343" i="2"/>
  <c r="D343" i="2"/>
  <c r="F338" i="2"/>
  <c r="H338" i="2"/>
  <c r="E338" i="2"/>
  <c r="D338" i="2"/>
  <c r="F333" i="2"/>
  <c r="H333" i="2"/>
  <c r="E333" i="2"/>
  <c r="D333" i="2"/>
  <c r="F328" i="2"/>
  <c r="H328" i="2"/>
  <c r="E328" i="2"/>
  <c r="D328" i="2"/>
  <c r="F323" i="2"/>
  <c r="H323" i="2"/>
  <c r="E323" i="2"/>
  <c r="D323" i="2"/>
  <c r="F318" i="2"/>
  <c r="H318" i="2"/>
  <c r="E318" i="2"/>
  <c r="D318" i="2"/>
  <c r="F313" i="2"/>
  <c r="H313" i="2"/>
  <c r="D313" i="2"/>
  <c r="E313" i="2"/>
  <c r="F308" i="2"/>
  <c r="H308" i="2"/>
  <c r="D308" i="2"/>
  <c r="E308" i="2"/>
  <c r="F303" i="2"/>
  <c r="H303" i="2"/>
  <c r="E303" i="2"/>
  <c r="D303" i="2"/>
  <c r="F298" i="2"/>
  <c r="H298" i="2"/>
  <c r="E298" i="2"/>
  <c r="D298" i="2"/>
  <c r="F293" i="2"/>
  <c r="H293" i="2"/>
  <c r="E293" i="2"/>
  <c r="D293" i="2"/>
  <c r="F288" i="2"/>
  <c r="H288" i="2"/>
  <c r="E288" i="2"/>
  <c r="D288" i="2"/>
  <c r="F283" i="2"/>
  <c r="H283" i="2"/>
  <c r="D283" i="2"/>
  <c r="E283" i="2"/>
  <c r="F278" i="2"/>
  <c r="H278" i="2"/>
  <c r="D278" i="2"/>
  <c r="E278" i="2"/>
  <c r="F273" i="2"/>
  <c r="H273" i="2"/>
  <c r="E273" i="2"/>
  <c r="D273" i="2"/>
  <c r="F268" i="2"/>
  <c r="H268" i="2"/>
  <c r="E268" i="2"/>
  <c r="D268" i="2"/>
  <c r="F263" i="2"/>
  <c r="H263" i="2"/>
  <c r="E263" i="2"/>
  <c r="D263" i="2"/>
  <c r="F258" i="2"/>
  <c r="H258" i="2"/>
  <c r="E258" i="2"/>
  <c r="D258" i="2"/>
  <c r="F253" i="2"/>
  <c r="H253" i="2"/>
  <c r="E253" i="2"/>
  <c r="D253" i="2"/>
  <c r="F248" i="2"/>
  <c r="H248" i="2"/>
  <c r="D248" i="2"/>
  <c r="E248" i="2"/>
  <c r="F243" i="2"/>
  <c r="H243" i="2"/>
  <c r="E243" i="2"/>
  <c r="D243" i="2"/>
  <c r="F238" i="2"/>
  <c r="H238" i="2"/>
  <c r="E238" i="2"/>
  <c r="D238" i="2"/>
  <c r="F233" i="2"/>
  <c r="H233" i="2"/>
  <c r="E233" i="2"/>
  <c r="D233" i="2"/>
  <c r="F228" i="2"/>
  <c r="H228" i="2"/>
  <c r="E228" i="2"/>
  <c r="D228" i="2"/>
  <c r="F223" i="2"/>
  <c r="H223" i="2"/>
  <c r="E223" i="2"/>
  <c r="D223" i="2"/>
  <c r="F218" i="2"/>
  <c r="H218" i="2"/>
  <c r="E218" i="2"/>
  <c r="D218" i="2"/>
  <c r="F169" i="2"/>
  <c r="E169" i="2"/>
  <c r="H169" i="2"/>
  <c r="D169" i="2"/>
  <c r="F643" i="2"/>
  <c r="H643" i="2"/>
  <c r="E643" i="2"/>
  <c r="D643" i="2"/>
  <c r="F638" i="2"/>
  <c r="H638" i="2"/>
  <c r="D638" i="2"/>
  <c r="E638" i="2"/>
  <c r="F628" i="2"/>
  <c r="D628" i="2"/>
  <c r="H628" i="2"/>
  <c r="E628" i="2"/>
  <c r="F618" i="2"/>
  <c r="H618" i="2"/>
  <c r="D618" i="2"/>
  <c r="E618" i="2"/>
  <c r="F613" i="2"/>
  <c r="H613" i="2"/>
  <c r="E613" i="2"/>
  <c r="D613" i="2"/>
  <c r="F608" i="2"/>
  <c r="H608" i="2"/>
  <c r="D608" i="2"/>
  <c r="E608" i="2"/>
  <c r="F598" i="2"/>
  <c r="H598" i="2"/>
  <c r="D598" i="2"/>
  <c r="E598" i="2"/>
  <c r="F593" i="2"/>
  <c r="H593" i="2"/>
  <c r="E593" i="2"/>
  <c r="D593" i="2"/>
  <c r="F588" i="2"/>
  <c r="D588" i="2"/>
  <c r="E588" i="2"/>
  <c r="H588" i="2"/>
  <c r="F583" i="2"/>
  <c r="H583" i="2"/>
  <c r="E583" i="2"/>
  <c r="D583" i="2"/>
  <c r="F573" i="2"/>
  <c r="H573" i="2"/>
  <c r="E573" i="2"/>
  <c r="D573" i="2"/>
  <c r="F568" i="2"/>
  <c r="D568" i="2"/>
  <c r="H568" i="2"/>
  <c r="E568" i="2"/>
  <c r="F563" i="2"/>
  <c r="H563" i="2"/>
  <c r="D563" i="2"/>
  <c r="E563" i="2"/>
  <c r="F553" i="2"/>
  <c r="H553" i="2"/>
  <c r="E553" i="2"/>
  <c r="D553" i="2"/>
  <c r="F548" i="2"/>
  <c r="E548" i="2"/>
  <c r="H548" i="2"/>
  <c r="D548" i="2"/>
  <c r="F538" i="2"/>
  <c r="H538" i="2"/>
  <c r="D538" i="2"/>
  <c r="E538" i="2"/>
  <c r="F533" i="2"/>
  <c r="H533" i="2"/>
  <c r="E533" i="2"/>
  <c r="D533" i="2"/>
  <c r="F528" i="2"/>
  <c r="H528" i="2"/>
  <c r="D528" i="2"/>
  <c r="E528" i="2"/>
  <c r="F523" i="2"/>
  <c r="H523" i="2"/>
  <c r="E523" i="2"/>
  <c r="D523" i="2"/>
  <c r="F513" i="2"/>
  <c r="H513" i="2"/>
  <c r="E513" i="2"/>
  <c r="D513" i="2"/>
  <c r="F503" i="2"/>
  <c r="H503" i="2"/>
  <c r="E503" i="2"/>
  <c r="D503" i="2"/>
  <c r="F488" i="2"/>
  <c r="H488" i="2"/>
  <c r="E488" i="2"/>
  <c r="D488" i="2"/>
  <c r="F473" i="2"/>
  <c r="H473" i="2"/>
  <c r="E473" i="2"/>
  <c r="D473" i="2"/>
  <c r="F463" i="2"/>
  <c r="H463" i="2"/>
  <c r="E463" i="2"/>
  <c r="D463" i="2"/>
  <c r="F448" i="2"/>
  <c r="H448" i="2"/>
  <c r="D448" i="2"/>
  <c r="E448" i="2"/>
  <c r="F438" i="2"/>
  <c r="H438" i="2"/>
  <c r="E438" i="2"/>
  <c r="D438" i="2"/>
  <c r="F423" i="2"/>
  <c r="H423" i="2"/>
  <c r="E423" i="2"/>
  <c r="D423" i="2"/>
  <c r="F418" i="2"/>
  <c r="H418" i="2"/>
  <c r="E418" i="2"/>
  <c r="D418" i="2"/>
  <c r="F353" i="2"/>
  <c r="H353" i="2"/>
  <c r="E353" i="2"/>
  <c r="D353" i="2"/>
  <c r="F211" i="2"/>
  <c r="E211" i="2"/>
  <c r="H211" i="2"/>
  <c r="D211" i="2"/>
  <c r="F203" i="2"/>
  <c r="H203" i="2"/>
  <c r="D203" i="2"/>
  <c r="E203" i="2"/>
  <c r="F195" i="2"/>
  <c r="D195" i="2"/>
  <c r="E195" i="2"/>
  <c r="H195" i="2"/>
  <c r="F187" i="2"/>
  <c r="E187" i="2"/>
  <c r="H187" i="2"/>
  <c r="D187" i="2"/>
  <c r="F175" i="2"/>
  <c r="D175" i="2"/>
  <c r="H175" i="2"/>
  <c r="E175" i="2"/>
  <c r="F163" i="2"/>
  <c r="H163" i="2"/>
  <c r="E163" i="2"/>
  <c r="D163" i="2"/>
  <c r="F157" i="2"/>
  <c r="E157" i="2"/>
  <c r="D157" i="2"/>
  <c r="H157" i="2"/>
  <c r="J186" i="2"/>
  <c r="J156" i="2"/>
  <c r="F151" i="2"/>
  <c r="E151" i="2"/>
  <c r="H151" i="2"/>
  <c r="D151" i="2"/>
  <c r="G210" i="2"/>
  <c r="F210" i="2"/>
  <c r="H210" i="2"/>
  <c r="E210" i="2"/>
  <c r="D210" i="2"/>
  <c r="F202" i="2"/>
  <c r="H202" i="2"/>
  <c r="D202" i="2"/>
  <c r="E202" i="2"/>
  <c r="F194" i="2"/>
  <c r="E194" i="2"/>
  <c r="H194" i="2"/>
  <c r="D194" i="2"/>
  <c r="F180" i="2"/>
  <c r="H180" i="2"/>
  <c r="E180" i="2"/>
  <c r="D180" i="2"/>
  <c r="F145" i="2"/>
  <c r="E145" i="2"/>
  <c r="H145" i="2"/>
  <c r="D145" i="2"/>
  <c r="F140" i="2"/>
  <c r="H140" i="2"/>
  <c r="E140" i="2"/>
  <c r="D140" i="2"/>
  <c r="F135" i="2"/>
  <c r="H135" i="2"/>
  <c r="D135" i="2"/>
  <c r="E135" i="2"/>
  <c r="F130" i="2"/>
  <c r="H130" i="2"/>
  <c r="E130" i="2"/>
  <c r="D130" i="2"/>
  <c r="F125" i="2"/>
  <c r="E125" i="2"/>
  <c r="H125" i="2"/>
  <c r="D125" i="2"/>
  <c r="F120" i="2"/>
  <c r="H120" i="2"/>
  <c r="E120" i="2"/>
  <c r="D120" i="2"/>
  <c r="F115" i="2"/>
  <c r="D115" i="2"/>
  <c r="H115" i="2"/>
  <c r="E115" i="2"/>
  <c r="F110" i="2"/>
  <c r="H110" i="2"/>
  <c r="D110" i="2"/>
  <c r="E110" i="2"/>
  <c r="F105" i="2"/>
  <c r="E105" i="2"/>
  <c r="H105" i="2"/>
  <c r="D105" i="2"/>
  <c r="F100" i="2"/>
  <c r="H100" i="2"/>
  <c r="E100" i="2"/>
  <c r="D100" i="2"/>
  <c r="F95" i="2"/>
  <c r="E95" i="2"/>
  <c r="H95" i="2"/>
  <c r="D95" i="2"/>
  <c r="F90" i="2"/>
  <c r="H90" i="2"/>
  <c r="D90" i="2"/>
  <c r="E90" i="2"/>
  <c r="F85" i="2"/>
  <c r="E85" i="2"/>
  <c r="H85" i="2"/>
  <c r="D85" i="2"/>
  <c r="F80" i="2"/>
  <c r="H80" i="2"/>
  <c r="E80" i="2"/>
  <c r="D80" i="2"/>
  <c r="F75" i="2"/>
  <c r="H75" i="2"/>
  <c r="E75" i="2"/>
  <c r="D75" i="2"/>
  <c r="F70" i="2"/>
  <c r="H70" i="2"/>
  <c r="D70" i="2"/>
  <c r="E70" i="2"/>
  <c r="F65" i="2"/>
  <c r="E65" i="2"/>
  <c r="H65" i="2"/>
  <c r="D65" i="2"/>
  <c r="F60" i="2"/>
  <c r="H60" i="2"/>
  <c r="E60" i="2"/>
  <c r="D60" i="2"/>
  <c r="F55" i="2"/>
  <c r="H55" i="2"/>
  <c r="E55" i="2"/>
  <c r="D55" i="2"/>
  <c r="F50" i="2"/>
  <c r="H50" i="2"/>
  <c r="E50" i="2"/>
  <c r="D50" i="2"/>
  <c r="F45" i="2"/>
  <c r="E45" i="2"/>
  <c r="H45" i="2"/>
  <c r="D45" i="2"/>
  <c r="F40" i="2"/>
  <c r="H40" i="2"/>
  <c r="E40" i="2"/>
  <c r="D40" i="2"/>
  <c r="F35" i="2"/>
  <c r="E35" i="2"/>
  <c r="D35" i="2"/>
  <c r="H35" i="2"/>
  <c r="F30" i="2"/>
  <c r="H30" i="2"/>
  <c r="E30" i="2"/>
  <c r="D30" i="2"/>
  <c r="F25" i="2"/>
  <c r="E25" i="2"/>
  <c r="H25" i="2"/>
  <c r="D25" i="2"/>
  <c r="F20" i="2"/>
  <c r="H20" i="2"/>
  <c r="E20" i="2"/>
  <c r="D20" i="2"/>
  <c r="F15" i="2"/>
  <c r="H15" i="2"/>
  <c r="D15" i="2"/>
  <c r="E15" i="2"/>
  <c r="F10" i="2"/>
  <c r="H10" i="2"/>
  <c r="E10" i="2"/>
  <c r="D10" i="2"/>
  <c r="I1000" i="2"/>
  <c r="G1000" i="2"/>
  <c r="J1000" i="2"/>
  <c r="G154" i="2"/>
  <c r="G206" i="2"/>
  <c r="G204" i="2"/>
  <c r="G202" i="2"/>
  <c r="G200" i="2"/>
  <c r="G198" i="2"/>
  <c r="G196" i="2"/>
  <c r="G194" i="2"/>
  <c r="G188" i="2"/>
  <c r="J182" i="2"/>
  <c r="G182" i="2"/>
  <c r="J181" i="2"/>
  <c r="G166" i="2"/>
  <c r="G150" i="2"/>
  <c r="J185" i="2"/>
  <c r="G170" i="2"/>
  <c r="G185" i="2"/>
  <c r="G178" i="2"/>
  <c r="J170" i="2"/>
  <c r="G162" i="2"/>
  <c r="J154" i="2"/>
  <c r="G215" i="2"/>
  <c r="J214" i="2"/>
  <c r="G213" i="2"/>
  <c r="J212" i="2"/>
  <c r="G211" i="2"/>
  <c r="J210" i="2"/>
  <c r="G209" i="2"/>
  <c r="J208" i="2"/>
  <c r="G207" i="2"/>
  <c r="J206" i="2"/>
  <c r="G205" i="2"/>
  <c r="J204" i="2"/>
  <c r="G203" i="2"/>
  <c r="J202" i="2"/>
  <c r="G201" i="2"/>
  <c r="J200" i="2"/>
  <c r="G199" i="2"/>
  <c r="J198" i="2"/>
  <c r="G197" i="2"/>
  <c r="J196" i="2"/>
  <c r="G195" i="2"/>
  <c r="J194" i="2"/>
  <c r="G193" i="2"/>
  <c r="J192" i="2"/>
  <c r="G191" i="2"/>
  <c r="J190" i="2"/>
  <c r="G189" i="2"/>
  <c r="J188" i="2"/>
  <c r="G187" i="2"/>
  <c r="G174" i="2"/>
  <c r="J166" i="2"/>
  <c r="G158" i="2"/>
  <c r="J150" i="2"/>
  <c r="G183" i="2"/>
  <c r="G177" i="2"/>
  <c r="G173" i="2"/>
  <c r="G169" i="2"/>
  <c r="G165" i="2"/>
  <c r="G161" i="2"/>
  <c r="G157" i="2"/>
  <c r="G153" i="2"/>
  <c r="G149" i="2"/>
  <c r="J8" i="2"/>
  <c r="G9" i="2"/>
  <c r="L20" i="2"/>
  <c r="M20" i="2"/>
  <c r="L16" i="2"/>
  <c r="M16" i="2"/>
  <c r="L14" i="2"/>
  <c r="M14" i="2"/>
  <c r="L12" i="2"/>
  <c r="M12" i="2"/>
  <c r="L10" i="2"/>
  <c r="M10" i="2"/>
  <c r="L8" i="2"/>
  <c r="M8" i="2"/>
  <c r="L18" i="2"/>
  <c r="M18" i="2"/>
  <c r="L19" i="2"/>
  <c r="M19" i="2"/>
  <c r="L11" i="2"/>
  <c r="M11" i="2"/>
  <c r="J9" i="2"/>
  <c r="L21" i="2"/>
  <c r="M21" i="2"/>
  <c r="L17" i="2"/>
  <c r="M17" i="2"/>
  <c r="L15" i="2"/>
  <c r="M15" i="2"/>
  <c r="L13" i="2"/>
  <c r="M13" i="2"/>
  <c r="L9" i="2"/>
  <c r="M9" i="2"/>
  <c r="I8" i="2" l="1"/>
  <c r="N8" i="2"/>
  <c r="N19" i="2"/>
  <c r="N15" i="2"/>
  <c r="N17" i="2"/>
  <c r="N10" i="2"/>
  <c r="N14" i="2"/>
  <c r="N11" i="2"/>
  <c r="N13" i="2"/>
  <c r="I9" i="2"/>
  <c r="N9" i="2"/>
  <c r="N21" i="2"/>
  <c r="N12" i="2"/>
  <c r="N16" i="2"/>
  <c r="N20" i="2"/>
  <c r="N18" i="2"/>
  <c r="D10" i="5" l="1"/>
  <c r="F10" i="5" s="1"/>
  <c r="E10" i="5"/>
  <c r="H10" i="5"/>
  <c r="I10" i="5"/>
  <c r="J10" i="5"/>
  <c r="D11" i="5"/>
  <c r="E11" i="5"/>
  <c r="H11" i="5"/>
  <c r="J11" i="5"/>
  <c r="D12" i="5"/>
  <c r="F12" i="5" s="1"/>
  <c r="E12" i="5"/>
  <c r="H12" i="5"/>
  <c r="J12" i="5"/>
  <c r="D13" i="5"/>
  <c r="G13" i="5" s="1"/>
  <c r="E13" i="5"/>
  <c r="H13" i="5"/>
  <c r="J13" i="5"/>
  <c r="D14" i="5"/>
  <c r="F14" i="5" s="1"/>
  <c r="E14" i="5"/>
  <c r="H14" i="5"/>
  <c r="J14" i="5"/>
  <c r="D15" i="5"/>
  <c r="E15" i="5"/>
  <c r="H15" i="5"/>
  <c r="J15" i="5"/>
  <c r="D16" i="5"/>
  <c r="F16" i="5" s="1"/>
  <c r="E16" i="5"/>
  <c r="H16" i="5"/>
  <c r="J16" i="5"/>
  <c r="D17" i="5"/>
  <c r="G17" i="5" s="1"/>
  <c r="E17" i="5"/>
  <c r="H17" i="5"/>
  <c r="J17" i="5"/>
  <c r="D18" i="5"/>
  <c r="F18" i="5" s="1"/>
  <c r="E18" i="5"/>
  <c r="G18" i="5"/>
  <c r="H18" i="5"/>
  <c r="I18" i="5"/>
  <c r="J18" i="5"/>
  <c r="D19" i="5"/>
  <c r="E19" i="5"/>
  <c r="H19" i="5"/>
  <c r="J19" i="5"/>
  <c r="D20" i="5"/>
  <c r="F20" i="5" s="1"/>
  <c r="E20" i="5"/>
  <c r="H20" i="5"/>
  <c r="I20" i="5"/>
  <c r="J20" i="5"/>
  <c r="D21" i="5"/>
  <c r="G21" i="5" s="1"/>
  <c r="E21" i="5"/>
  <c r="F21" i="5"/>
  <c r="H21" i="5"/>
  <c r="J21" i="5"/>
  <c r="D22" i="5"/>
  <c r="F22" i="5" s="1"/>
  <c r="E22" i="5"/>
  <c r="H22" i="5"/>
  <c r="J22" i="5"/>
  <c r="D23" i="5"/>
  <c r="E23" i="5"/>
  <c r="H23" i="5"/>
  <c r="J23" i="5"/>
  <c r="D24" i="5"/>
  <c r="F24" i="5" s="1"/>
  <c r="E24" i="5"/>
  <c r="H24" i="5"/>
  <c r="I24" i="5"/>
  <c r="J24" i="5"/>
  <c r="D25" i="5"/>
  <c r="G25" i="5" s="1"/>
  <c r="E25" i="5"/>
  <c r="F25" i="5"/>
  <c r="H25" i="5"/>
  <c r="J25" i="5"/>
  <c r="D26" i="5"/>
  <c r="F26" i="5" s="1"/>
  <c r="E26" i="5"/>
  <c r="H26" i="5"/>
  <c r="J26" i="5"/>
  <c r="D27" i="5"/>
  <c r="E27" i="5"/>
  <c r="H27" i="5"/>
  <c r="J27" i="5"/>
  <c r="D28" i="5"/>
  <c r="F28" i="5" s="1"/>
  <c r="E28" i="5"/>
  <c r="G28" i="5"/>
  <c r="H28" i="5"/>
  <c r="J28" i="5"/>
  <c r="D29" i="5"/>
  <c r="G29" i="5" s="1"/>
  <c r="E29" i="5"/>
  <c r="H29" i="5"/>
  <c r="J29" i="5"/>
  <c r="D30" i="5"/>
  <c r="F30" i="5" s="1"/>
  <c r="E30" i="5"/>
  <c r="G30" i="5"/>
  <c r="H30" i="5"/>
  <c r="I30" i="5"/>
  <c r="J30" i="5"/>
  <c r="D31" i="5"/>
  <c r="E31" i="5"/>
  <c r="H31" i="5"/>
  <c r="J31" i="5"/>
  <c r="D32" i="5"/>
  <c r="F32" i="5" s="1"/>
  <c r="E32" i="5"/>
  <c r="G32" i="5"/>
  <c r="H32" i="5"/>
  <c r="I32" i="5"/>
  <c r="J32" i="5"/>
  <c r="D33" i="5"/>
  <c r="G33" i="5" s="1"/>
  <c r="E33" i="5"/>
  <c r="F33" i="5"/>
  <c r="H33" i="5"/>
  <c r="J33" i="5"/>
  <c r="D34" i="5"/>
  <c r="F34" i="5" s="1"/>
  <c r="E34" i="5"/>
  <c r="H34" i="5"/>
  <c r="I34" i="5"/>
  <c r="J34" i="5"/>
  <c r="D35" i="5"/>
  <c r="E35" i="5"/>
  <c r="H35" i="5"/>
  <c r="J35" i="5"/>
  <c r="D36" i="5"/>
  <c r="F36" i="5" s="1"/>
  <c r="E36" i="5"/>
  <c r="H36" i="5"/>
  <c r="I36" i="5"/>
  <c r="J36" i="5"/>
  <c r="D37" i="5"/>
  <c r="G37" i="5" s="1"/>
  <c r="E37" i="5"/>
  <c r="F37" i="5"/>
  <c r="H37" i="5"/>
  <c r="J37" i="5"/>
  <c r="D38" i="5"/>
  <c r="F38" i="5" s="1"/>
  <c r="E38" i="5"/>
  <c r="H38" i="5"/>
  <c r="J38" i="5"/>
  <c r="D39" i="5"/>
  <c r="E39" i="5"/>
  <c r="H39" i="5"/>
  <c r="J39" i="5"/>
  <c r="D40" i="5"/>
  <c r="F40" i="5" s="1"/>
  <c r="E40" i="5"/>
  <c r="H40" i="5"/>
  <c r="J40" i="5"/>
  <c r="D41" i="5"/>
  <c r="G41" i="5" s="1"/>
  <c r="E41" i="5"/>
  <c r="H41" i="5"/>
  <c r="J41" i="5"/>
  <c r="D42" i="5"/>
  <c r="F42" i="5" s="1"/>
  <c r="E42" i="5"/>
  <c r="G42" i="5"/>
  <c r="H42" i="5"/>
  <c r="J42" i="5"/>
  <c r="D43" i="5"/>
  <c r="E43" i="5"/>
  <c r="H43" i="5"/>
  <c r="J43" i="5"/>
  <c r="D44" i="5"/>
  <c r="F44" i="5" s="1"/>
  <c r="E44" i="5"/>
  <c r="G44" i="5"/>
  <c r="H44" i="5"/>
  <c r="I44" i="5"/>
  <c r="J44" i="5"/>
  <c r="D45" i="5"/>
  <c r="G45" i="5" s="1"/>
  <c r="E45" i="5"/>
  <c r="H45" i="5"/>
  <c r="J45" i="5"/>
  <c r="D46" i="5"/>
  <c r="F46" i="5" s="1"/>
  <c r="E46" i="5"/>
  <c r="H46" i="5"/>
  <c r="J46" i="5"/>
  <c r="D47" i="5"/>
  <c r="E47" i="5"/>
  <c r="H47" i="5"/>
  <c r="J47" i="5"/>
  <c r="D48" i="5"/>
  <c r="E48" i="5"/>
  <c r="F48" i="5"/>
  <c r="G48" i="5"/>
  <c r="H48" i="5"/>
  <c r="I48" i="5"/>
  <c r="J48" i="5"/>
  <c r="D49" i="5"/>
  <c r="G49" i="5" s="1"/>
  <c r="E49" i="5"/>
  <c r="H49" i="5"/>
  <c r="J49" i="5"/>
  <c r="D50" i="5"/>
  <c r="F50" i="5" s="1"/>
  <c r="E50" i="5"/>
  <c r="H50" i="5"/>
  <c r="I50" i="5"/>
  <c r="J50" i="5"/>
  <c r="D51" i="5"/>
  <c r="E51" i="5"/>
  <c r="H51" i="5"/>
  <c r="J51" i="5"/>
  <c r="D52" i="5"/>
  <c r="E52" i="5"/>
  <c r="F52" i="5"/>
  <c r="G52" i="5"/>
  <c r="H52" i="5"/>
  <c r="I52" i="5"/>
  <c r="J52" i="5"/>
  <c r="D53" i="5"/>
  <c r="G53" i="5" s="1"/>
  <c r="E53" i="5"/>
  <c r="F53" i="5"/>
  <c r="H53" i="5"/>
  <c r="J53" i="5"/>
  <c r="D54" i="5"/>
  <c r="F54" i="5" s="1"/>
  <c r="E54" i="5"/>
  <c r="G54" i="5"/>
  <c r="H54" i="5"/>
  <c r="I54" i="5"/>
  <c r="J54" i="5"/>
  <c r="D55" i="5"/>
  <c r="E55" i="5"/>
  <c r="H55" i="5"/>
  <c r="J55" i="5"/>
  <c r="D56" i="5"/>
  <c r="F56" i="5" s="1"/>
  <c r="E56" i="5"/>
  <c r="H56" i="5"/>
  <c r="J56" i="5"/>
  <c r="D57" i="5"/>
  <c r="G57" i="5" s="1"/>
  <c r="E57" i="5"/>
  <c r="H57" i="5"/>
  <c r="J57" i="5"/>
  <c r="D58" i="5"/>
  <c r="F58" i="5" s="1"/>
  <c r="E58" i="5"/>
  <c r="G58" i="5"/>
  <c r="H58" i="5"/>
  <c r="I58" i="5"/>
  <c r="J58" i="5"/>
  <c r="D59" i="5"/>
  <c r="E59" i="5"/>
  <c r="H59" i="5"/>
  <c r="J59" i="5"/>
  <c r="D60" i="5"/>
  <c r="E60" i="5"/>
  <c r="F60" i="5"/>
  <c r="G60" i="5"/>
  <c r="H60" i="5"/>
  <c r="I60" i="5"/>
  <c r="J60" i="5"/>
  <c r="D61" i="5"/>
  <c r="G61" i="5" s="1"/>
  <c r="E61" i="5"/>
  <c r="F61" i="5"/>
  <c r="H61" i="5"/>
  <c r="J61" i="5"/>
  <c r="D62" i="5"/>
  <c r="F62" i="5" s="1"/>
  <c r="E62" i="5"/>
  <c r="G62" i="5"/>
  <c r="H62" i="5"/>
  <c r="J62" i="5"/>
  <c r="D63" i="5"/>
  <c r="E63" i="5"/>
  <c r="H63" i="5"/>
  <c r="J63" i="5"/>
  <c r="D64" i="5"/>
  <c r="F64" i="5" s="1"/>
  <c r="E64" i="5"/>
  <c r="H64" i="5"/>
  <c r="J64" i="5"/>
  <c r="D65" i="5"/>
  <c r="E65" i="5"/>
  <c r="H65" i="5"/>
  <c r="J65" i="5"/>
  <c r="D66" i="5"/>
  <c r="F66" i="5" s="1"/>
  <c r="E66" i="5"/>
  <c r="G66" i="5"/>
  <c r="H66" i="5"/>
  <c r="I66" i="5"/>
  <c r="J66" i="5"/>
  <c r="D67" i="5"/>
  <c r="F67" i="5" s="1"/>
  <c r="E67" i="5"/>
  <c r="H67" i="5"/>
  <c r="J67" i="5"/>
  <c r="D68" i="5"/>
  <c r="F68" i="5" s="1"/>
  <c r="E68" i="5"/>
  <c r="H68" i="5"/>
  <c r="I68" i="5"/>
  <c r="J68" i="5"/>
  <c r="D69" i="5"/>
  <c r="F69" i="5" s="1"/>
  <c r="E69" i="5"/>
  <c r="H69" i="5"/>
  <c r="J69" i="5"/>
  <c r="D70" i="5"/>
  <c r="F70" i="5" s="1"/>
  <c r="E70" i="5"/>
  <c r="G70" i="5"/>
  <c r="H70" i="5"/>
  <c r="J70" i="5"/>
  <c r="D71" i="5"/>
  <c r="F71" i="5" s="1"/>
  <c r="E71" i="5"/>
  <c r="H71" i="5"/>
  <c r="J71" i="5"/>
  <c r="D72" i="5"/>
  <c r="E72" i="5"/>
  <c r="F72" i="5"/>
  <c r="G72" i="5"/>
  <c r="H72" i="5"/>
  <c r="I72" i="5"/>
  <c r="J72" i="5"/>
  <c r="D73" i="5"/>
  <c r="F73" i="5" s="1"/>
  <c r="E73" i="5"/>
  <c r="H73" i="5"/>
  <c r="J73" i="5"/>
  <c r="D74" i="5"/>
  <c r="F74" i="5" s="1"/>
  <c r="E74" i="5"/>
  <c r="H74" i="5"/>
  <c r="J74" i="5"/>
  <c r="D75" i="5"/>
  <c r="F75" i="5" s="1"/>
  <c r="E75" i="5"/>
  <c r="H75" i="5"/>
  <c r="J75" i="5"/>
  <c r="D76" i="5"/>
  <c r="F76" i="5" s="1"/>
  <c r="E76" i="5"/>
  <c r="H76" i="5"/>
  <c r="J76" i="5"/>
  <c r="D77" i="5"/>
  <c r="F77" i="5" s="1"/>
  <c r="E77" i="5"/>
  <c r="H77" i="5"/>
  <c r="J77" i="5"/>
  <c r="D78" i="5"/>
  <c r="F78" i="5" s="1"/>
  <c r="E78" i="5"/>
  <c r="G78" i="5"/>
  <c r="H78" i="5"/>
  <c r="I78" i="5"/>
  <c r="J78" i="5"/>
  <c r="D79" i="5"/>
  <c r="E79" i="5"/>
  <c r="H79" i="5"/>
  <c r="J79" i="5"/>
  <c r="D80" i="5"/>
  <c r="G80" i="5" s="1"/>
  <c r="E80" i="5"/>
  <c r="F80" i="5"/>
  <c r="H80" i="5"/>
  <c r="I80" i="5"/>
  <c r="J80" i="5"/>
  <c r="D81" i="5"/>
  <c r="E81" i="5"/>
  <c r="H81" i="5"/>
  <c r="J81" i="5"/>
  <c r="D82" i="5"/>
  <c r="F82" i="5" s="1"/>
  <c r="E82" i="5"/>
  <c r="G82" i="5"/>
  <c r="H82" i="5"/>
  <c r="I82" i="5"/>
  <c r="J82" i="5"/>
  <c r="D83" i="5"/>
  <c r="E83" i="5"/>
  <c r="F83" i="5"/>
  <c r="H83" i="5"/>
  <c r="J83" i="5"/>
  <c r="D84" i="5"/>
  <c r="I84" i="5" s="1"/>
  <c r="E84" i="5"/>
  <c r="F84" i="5"/>
  <c r="G84" i="5"/>
  <c r="H84" i="5"/>
  <c r="J84" i="5"/>
  <c r="D85" i="5"/>
  <c r="F85" i="5" s="1"/>
  <c r="E85" i="5"/>
  <c r="H85" i="5"/>
  <c r="J85" i="5"/>
  <c r="D86" i="5"/>
  <c r="F86" i="5" s="1"/>
  <c r="E86" i="5"/>
  <c r="H86" i="5"/>
  <c r="J86" i="5"/>
  <c r="D87" i="5"/>
  <c r="E87" i="5"/>
  <c r="F87" i="5"/>
  <c r="H87" i="5"/>
  <c r="J87" i="5"/>
  <c r="D88" i="5"/>
  <c r="F88" i="5" s="1"/>
  <c r="E88" i="5"/>
  <c r="G88" i="5"/>
  <c r="H88" i="5"/>
  <c r="J88" i="5"/>
  <c r="D89" i="5"/>
  <c r="F89" i="5" s="1"/>
  <c r="E89" i="5"/>
  <c r="H89" i="5"/>
  <c r="J89" i="5"/>
  <c r="D90" i="5"/>
  <c r="F90" i="5" s="1"/>
  <c r="E90" i="5"/>
  <c r="G90" i="5"/>
  <c r="H90" i="5"/>
  <c r="I90" i="5"/>
  <c r="J90" i="5"/>
  <c r="D91" i="5"/>
  <c r="F91" i="5" s="1"/>
  <c r="E91" i="5"/>
  <c r="H91" i="5"/>
  <c r="J91" i="5"/>
  <c r="D92" i="5"/>
  <c r="G92" i="5" s="1"/>
  <c r="E92" i="5"/>
  <c r="F92" i="5"/>
  <c r="H92" i="5"/>
  <c r="I92" i="5"/>
  <c r="J92" i="5"/>
  <c r="D93" i="5"/>
  <c r="F93" i="5" s="1"/>
  <c r="E93" i="5"/>
  <c r="H93" i="5"/>
  <c r="J93" i="5"/>
  <c r="D94" i="5"/>
  <c r="F94" i="5" s="1"/>
  <c r="E94" i="5"/>
  <c r="G94" i="5"/>
  <c r="H94" i="5"/>
  <c r="I94" i="5"/>
  <c r="J94" i="5"/>
  <c r="D95" i="5"/>
  <c r="E95" i="5"/>
  <c r="H95" i="5"/>
  <c r="J95" i="5"/>
  <c r="D96" i="5"/>
  <c r="F96" i="5" s="1"/>
  <c r="E96" i="5"/>
  <c r="H96" i="5"/>
  <c r="J96" i="5"/>
  <c r="D97" i="5"/>
  <c r="E97" i="5"/>
  <c r="H97" i="5"/>
  <c r="J97" i="5"/>
  <c r="D98" i="5"/>
  <c r="F98" i="5" s="1"/>
  <c r="E98" i="5"/>
  <c r="H98" i="5"/>
  <c r="J98" i="5"/>
  <c r="D99" i="5"/>
  <c r="F99" i="5" s="1"/>
  <c r="E99" i="5"/>
  <c r="H99" i="5"/>
  <c r="J99" i="5"/>
  <c r="D100" i="5"/>
  <c r="E100" i="5"/>
  <c r="F100" i="5"/>
  <c r="G100" i="5"/>
  <c r="H100" i="5"/>
  <c r="I100" i="5"/>
  <c r="J100" i="5"/>
  <c r="D101" i="5"/>
  <c r="E101" i="5"/>
  <c r="F101" i="5"/>
  <c r="H101" i="5"/>
  <c r="J101" i="5"/>
  <c r="D102" i="5"/>
  <c r="F102" i="5" s="1"/>
  <c r="E102" i="5"/>
  <c r="H102" i="5"/>
  <c r="I102" i="5"/>
  <c r="J102" i="5"/>
  <c r="D103" i="5"/>
  <c r="F103" i="5" s="1"/>
  <c r="E103" i="5"/>
  <c r="H103" i="5"/>
  <c r="J103" i="5"/>
  <c r="D104" i="5"/>
  <c r="F104" i="5" s="1"/>
  <c r="E104" i="5"/>
  <c r="H104" i="5"/>
  <c r="J104" i="5"/>
  <c r="D105" i="5"/>
  <c r="E105" i="5"/>
  <c r="F105" i="5"/>
  <c r="H105" i="5"/>
  <c r="J105" i="5"/>
  <c r="D106" i="5"/>
  <c r="F106" i="5" s="1"/>
  <c r="E106" i="5"/>
  <c r="H106" i="5"/>
  <c r="I106" i="5"/>
  <c r="J106" i="5"/>
  <c r="D107" i="5"/>
  <c r="F107" i="5" s="1"/>
  <c r="E107" i="5"/>
  <c r="H107" i="5"/>
  <c r="J107" i="5"/>
  <c r="D108" i="5"/>
  <c r="G108" i="5" s="1"/>
  <c r="E108" i="5"/>
  <c r="F108" i="5"/>
  <c r="H108" i="5"/>
  <c r="J108" i="5"/>
  <c r="D109" i="5"/>
  <c r="F109" i="5" s="1"/>
  <c r="E109" i="5"/>
  <c r="H109" i="5"/>
  <c r="J109" i="5"/>
  <c r="D110" i="5"/>
  <c r="F110" i="5" s="1"/>
  <c r="E110" i="5"/>
  <c r="G110" i="5"/>
  <c r="H110" i="5"/>
  <c r="J110" i="5"/>
  <c r="D111" i="5"/>
  <c r="E111" i="5"/>
  <c r="H111" i="5"/>
  <c r="J111" i="5"/>
  <c r="D112" i="5"/>
  <c r="F112" i="5" s="1"/>
  <c r="E112" i="5"/>
  <c r="G112" i="5"/>
  <c r="H112" i="5"/>
  <c r="I112" i="5"/>
  <c r="J112" i="5"/>
  <c r="D113" i="5"/>
  <c r="I113" i="5" s="1"/>
  <c r="E113" i="5"/>
  <c r="G113" i="5"/>
  <c r="H113" i="5"/>
  <c r="J113" i="5"/>
  <c r="D114" i="5"/>
  <c r="F114" i="5" s="1"/>
  <c r="E114" i="5"/>
  <c r="H114" i="5"/>
  <c r="I114" i="5"/>
  <c r="J114" i="5"/>
  <c r="D115" i="5"/>
  <c r="G115" i="5" s="1"/>
  <c r="E115" i="5"/>
  <c r="H115" i="5"/>
  <c r="I115" i="5"/>
  <c r="J115" i="5"/>
  <c r="D116" i="5"/>
  <c r="F116" i="5" s="1"/>
  <c r="E116" i="5"/>
  <c r="H116" i="5"/>
  <c r="J116" i="5"/>
  <c r="D117" i="5"/>
  <c r="I117" i="5" s="1"/>
  <c r="E117" i="5"/>
  <c r="F117" i="5"/>
  <c r="H117" i="5"/>
  <c r="J117" i="5"/>
  <c r="D118" i="5"/>
  <c r="I118" i="5" s="1"/>
  <c r="E118" i="5"/>
  <c r="H118" i="5"/>
  <c r="J118" i="5"/>
  <c r="D119" i="5"/>
  <c r="G119" i="5" s="1"/>
  <c r="E119" i="5"/>
  <c r="F119" i="5"/>
  <c r="H119" i="5"/>
  <c r="J119" i="5"/>
  <c r="D120" i="5"/>
  <c r="E120" i="5"/>
  <c r="F120" i="5"/>
  <c r="G120" i="5"/>
  <c r="H120" i="5"/>
  <c r="I120" i="5"/>
  <c r="J120" i="5"/>
  <c r="D121" i="5"/>
  <c r="I121" i="5" s="1"/>
  <c r="E121" i="5"/>
  <c r="F121" i="5"/>
  <c r="G121" i="5"/>
  <c r="H121" i="5"/>
  <c r="J121" i="5"/>
  <c r="D122" i="5"/>
  <c r="F122" i="5" s="1"/>
  <c r="E122" i="5"/>
  <c r="H122" i="5"/>
  <c r="I122" i="5"/>
  <c r="J122" i="5"/>
  <c r="D123" i="5"/>
  <c r="F123" i="5" s="1"/>
  <c r="E123" i="5"/>
  <c r="H123" i="5"/>
  <c r="I123" i="5"/>
  <c r="J123" i="5"/>
  <c r="D124" i="5"/>
  <c r="I124" i="5" s="1"/>
  <c r="E124" i="5"/>
  <c r="H124" i="5"/>
  <c r="J124" i="5"/>
  <c r="D125" i="5"/>
  <c r="I125" i="5" s="1"/>
  <c r="E125" i="5"/>
  <c r="H125" i="5"/>
  <c r="J125" i="5"/>
  <c r="D126" i="5"/>
  <c r="E126" i="5"/>
  <c r="H126" i="5"/>
  <c r="J126" i="5"/>
  <c r="D127" i="5"/>
  <c r="E127" i="5"/>
  <c r="F127" i="5"/>
  <c r="G127" i="5"/>
  <c r="H127" i="5"/>
  <c r="I127" i="5"/>
  <c r="J127" i="5"/>
  <c r="D128" i="5"/>
  <c r="I128" i="5" s="1"/>
  <c r="E128" i="5"/>
  <c r="F128" i="5"/>
  <c r="G128" i="5"/>
  <c r="H128" i="5"/>
  <c r="J128" i="5"/>
  <c r="D129" i="5"/>
  <c r="I129" i="5" s="1"/>
  <c r="E129" i="5"/>
  <c r="H129" i="5"/>
  <c r="J129" i="5"/>
  <c r="D130" i="5"/>
  <c r="E130" i="5"/>
  <c r="H130" i="5"/>
  <c r="J130" i="5"/>
  <c r="D131" i="5"/>
  <c r="F131" i="5" s="1"/>
  <c r="E131" i="5"/>
  <c r="G131" i="5"/>
  <c r="H131" i="5"/>
  <c r="J131" i="5"/>
  <c r="D132" i="5"/>
  <c r="I132" i="5" s="1"/>
  <c r="E132" i="5"/>
  <c r="H132" i="5"/>
  <c r="J132" i="5"/>
  <c r="D133" i="5"/>
  <c r="I133" i="5" s="1"/>
  <c r="E133" i="5"/>
  <c r="G133" i="5"/>
  <c r="H133" i="5"/>
  <c r="J133" i="5"/>
  <c r="D134" i="5"/>
  <c r="E134" i="5"/>
  <c r="H134" i="5"/>
  <c r="J134" i="5"/>
  <c r="D135" i="5"/>
  <c r="G135" i="5" s="1"/>
  <c r="E135" i="5"/>
  <c r="F135" i="5"/>
  <c r="H135" i="5"/>
  <c r="I135" i="5"/>
  <c r="J135" i="5"/>
  <c r="D136" i="5"/>
  <c r="I136" i="5" s="1"/>
  <c r="E136" i="5"/>
  <c r="G136" i="5"/>
  <c r="H136" i="5"/>
  <c r="J136" i="5"/>
  <c r="D137" i="5"/>
  <c r="I137" i="5" s="1"/>
  <c r="E137" i="5"/>
  <c r="G137" i="5"/>
  <c r="H137" i="5"/>
  <c r="J137" i="5"/>
  <c r="D138" i="5"/>
  <c r="E138" i="5"/>
  <c r="H138" i="5"/>
  <c r="J138" i="5"/>
  <c r="D139" i="5"/>
  <c r="F139" i="5" s="1"/>
  <c r="E139" i="5"/>
  <c r="G139" i="5"/>
  <c r="H139" i="5"/>
  <c r="J139" i="5"/>
  <c r="D140" i="5"/>
  <c r="I140" i="5" s="1"/>
  <c r="E140" i="5"/>
  <c r="G140" i="5"/>
  <c r="H140" i="5"/>
  <c r="J140" i="5"/>
  <c r="D141" i="5"/>
  <c r="I141" i="5" s="1"/>
  <c r="E141" i="5"/>
  <c r="H141" i="5"/>
  <c r="J141" i="5"/>
  <c r="D142" i="5"/>
  <c r="E142" i="5"/>
  <c r="H142" i="5"/>
  <c r="J142" i="5"/>
  <c r="D143" i="5"/>
  <c r="I143" i="5" s="1"/>
  <c r="E143" i="5"/>
  <c r="F143" i="5"/>
  <c r="G143" i="5"/>
  <c r="H143" i="5"/>
  <c r="J143" i="5"/>
  <c r="D144" i="5"/>
  <c r="I144" i="5" s="1"/>
  <c r="E144" i="5"/>
  <c r="F144" i="5"/>
  <c r="G144" i="5"/>
  <c r="H144" i="5"/>
  <c r="J144" i="5"/>
  <c r="D145" i="5"/>
  <c r="I145" i="5" s="1"/>
  <c r="E145" i="5"/>
  <c r="G145" i="5"/>
  <c r="H145" i="5"/>
  <c r="J145" i="5"/>
  <c r="D146" i="5"/>
  <c r="E146" i="5"/>
  <c r="H146" i="5"/>
  <c r="J146" i="5"/>
  <c r="D147" i="5"/>
  <c r="F147" i="5" s="1"/>
  <c r="E147" i="5"/>
  <c r="H147" i="5"/>
  <c r="J147" i="5"/>
  <c r="D148" i="5"/>
  <c r="I148" i="5" s="1"/>
  <c r="E148" i="5"/>
  <c r="F148" i="5"/>
  <c r="G148" i="5"/>
  <c r="H148" i="5"/>
  <c r="J148" i="5"/>
  <c r="D149" i="5"/>
  <c r="I149" i="5" s="1"/>
  <c r="E149" i="5"/>
  <c r="G149" i="5"/>
  <c r="H149" i="5"/>
  <c r="J149" i="5"/>
  <c r="D150" i="5"/>
  <c r="E150" i="5"/>
  <c r="H150" i="5"/>
  <c r="J150" i="5"/>
  <c r="D151" i="5"/>
  <c r="G151" i="5" s="1"/>
  <c r="E151" i="5"/>
  <c r="F151" i="5"/>
  <c r="H151" i="5"/>
  <c r="J151" i="5"/>
  <c r="D152" i="5"/>
  <c r="I152" i="5" s="1"/>
  <c r="E152" i="5"/>
  <c r="H152" i="5"/>
  <c r="J152" i="5"/>
  <c r="D153" i="5"/>
  <c r="I153" i="5" s="1"/>
  <c r="E153" i="5"/>
  <c r="H153" i="5"/>
  <c r="J153" i="5"/>
  <c r="D154" i="5"/>
  <c r="E154" i="5"/>
  <c r="H154" i="5"/>
  <c r="J154" i="5"/>
  <c r="D155" i="5"/>
  <c r="G155" i="5" s="1"/>
  <c r="E155" i="5"/>
  <c r="F155" i="5"/>
  <c r="H155" i="5"/>
  <c r="J155" i="5"/>
  <c r="D156" i="5"/>
  <c r="I156" i="5" s="1"/>
  <c r="E156" i="5"/>
  <c r="F156" i="5"/>
  <c r="H156" i="5"/>
  <c r="J156" i="5"/>
  <c r="D157" i="5"/>
  <c r="I157" i="5" s="1"/>
  <c r="E157" i="5"/>
  <c r="G157" i="5"/>
  <c r="H157" i="5"/>
  <c r="J157" i="5"/>
  <c r="D158" i="5"/>
  <c r="E158" i="5"/>
  <c r="H158" i="5"/>
  <c r="J158" i="5"/>
  <c r="D159" i="5"/>
  <c r="F159" i="5" s="1"/>
  <c r="E159" i="5"/>
  <c r="H159" i="5"/>
  <c r="J159" i="5"/>
  <c r="D160" i="5"/>
  <c r="I160" i="5" s="1"/>
  <c r="E160" i="5"/>
  <c r="F160" i="5"/>
  <c r="H160" i="5"/>
  <c r="J160" i="5"/>
  <c r="D161" i="5"/>
  <c r="I161" i="5" s="1"/>
  <c r="E161" i="5"/>
  <c r="H161" i="5"/>
  <c r="J161" i="5"/>
  <c r="D162" i="5"/>
  <c r="E162" i="5"/>
  <c r="H162" i="5"/>
  <c r="J162" i="5"/>
  <c r="D163" i="5"/>
  <c r="F163" i="5" s="1"/>
  <c r="E163" i="5"/>
  <c r="H163" i="5"/>
  <c r="I163" i="5"/>
  <c r="J163" i="5"/>
  <c r="D164" i="5"/>
  <c r="I164" i="5" s="1"/>
  <c r="E164" i="5"/>
  <c r="H164" i="5"/>
  <c r="J164" i="5"/>
  <c r="D165" i="5"/>
  <c r="I165" i="5" s="1"/>
  <c r="E165" i="5"/>
  <c r="H165" i="5"/>
  <c r="J165" i="5"/>
  <c r="D166" i="5"/>
  <c r="E166" i="5"/>
  <c r="H166" i="5"/>
  <c r="J166" i="5"/>
  <c r="D167" i="5"/>
  <c r="F167" i="5" s="1"/>
  <c r="E167" i="5"/>
  <c r="G167" i="5"/>
  <c r="H167" i="5"/>
  <c r="I167" i="5"/>
  <c r="J167" i="5"/>
  <c r="D168" i="5"/>
  <c r="I168" i="5" s="1"/>
  <c r="E168" i="5"/>
  <c r="F168" i="5"/>
  <c r="G168" i="5"/>
  <c r="H168" i="5"/>
  <c r="J168" i="5"/>
  <c r="D169" i="5"/>
  <c r="I169" i="5" s="1"/>
  <c r="E169" i="5"/>
  <c r="H169" i="5"/>
  <c r="J169" i="5"/>
  <c r="D170" i="5"/>
  <c r="E170" i="5"/>
  <c r="H170" i="5"/>
  <c r="J170" i="5"/>
  <c r="D171" i="5"/>
  <c r="F171" i="5" s="1"/>
  <c r="E171" i="5"/>
  <c r="G171" i="5"/>
  <c r="H171" i="5"/>
  <c r="J171" i="5"/>
  <c r="D172" i="5"/>
  <c r="I172" i="5" s="1"/>
  <c r="E172" i="5"/>
  <c r="H172" i="5"/>
  <c r="J172" i="5"/>
  <c r="D173" i="5"/>
  <c r="I173" i="5" s="1"/>
  <c r="E173" i="5"/>
  <c r="G173" i="5"/>
  <c r="H173" i="5"/>
  <c r="J173" i="5"/>
  <c r="D174" i="5"/>
  <c r="E174" i="5"/>
  <c r="H174" i="5"/>
  <c r="J174" i="5"/>
  <c r="D175" i="5"/>
  <c r="G175" i="5" s="1"/>
  <c r="E175" i="5"/>
  <c r="F175" i="5"/>
  <c r="H175" i="5"/>
  <c r="I175" i="5"/>
  <c r="J175" i="5"/>
  <c r="D176" i="5"/>
  <c r="I176" i="5" s="1"/>
  <c r="E176" i="5"/>
  <c r="G176" i="5"/>
  <c r="H176" i="5"/>
  <c r="J176" i="5"/>
  <c r="D177" i="5"/>
  <c r="I177" i="5" s="1"/>
  <c r="E177" i="5"/>
  <c r="G177" i="5"/>
  <c r="H177" i="5"/>
  <c r="J177" i="5"/>
  <c r="D178" i="5"/>
  <c r="E178" i="5"/>
  <c r="H178" i="5"/>
  <c r="J178" i="5"/>
  <c r="D179" i="5"/>
  <c r="F179" i="5" s="1"/>
  <c r="E179" i="5"/>
  <c r="G179" i="5"/>
  <c r="H179" i="5"/>
  <c r="J179" i="5"/>
  <c r="D180" i="5"/>
  <c r="I180" i="5" s="1"/>
  <c r="E180" i="5"/>
  <c r="G180" i="5"/>
  <c r="H180" i="5"/>
  <c r="J180" i="5"/>
  <c r="D181" i="5"/>
  <c r="I181" i="5" s="1"/>
  <c r="E181" i="5"/>
  <c r="H181" i="5"/>
  <c r="J181" i="5"/>
  <c r="D182" i="5"/>
  <c r="E182" i="5"/>
  <c r="H182" i="5"/>
  <c r="J182" i="5"/>
  <c r="D183" i="5"/>
  <c r="I183" i="5" s="1"/>
  <c r="E183" i="5"/>
  <c r="F183" i="5"/>
  <c r="G183" i="5"/>
  <c r="H183" i="5"/>
  <c r="J183" i="5"/>
  <c r="D184" i="5"/>
  <c r="I184" i="5" s="1"/>
  <c r="E184" i="5"/>
  <c r="F184" i="5"/>
  <c r="G184" i="5"/>
  <c r="H184" i="5"/>
  <c r="J184" i="5"/>
  <c r="D185" i="5"/>
  <c r="I185" i="5" s="1"/>
  <c r="E185" i="5"/>
  <c r="G185" i="5"/>
  <c r="H185" i="5"/>
  <c r="J185" i="5"/>
  <c r="D186" i="5"/>
  <c r="E186" i="5"/>
  <c r="H186" i="5"/>
  <c r="J186" i="5"/>
  <c r="D187" i="5"/>
  <c r="F187" i="5" s="1"/>
  <c r="E187" i="5"/>
  <c r="H187" i="5"/>
  <c r="J187" i="5"/>
  <c r="D188" i="5"/>
  <c r="I188" i="5" s="1"/>
  <c r="E188" i="5"/>
  <c r="H188" i="5"/>
  <c r="J188" i="5"/>
  <c r="D189" i="5"/>
  <c r="I189" i="5" s="1"/>
  <c r="E189" i="5"/>
  <c r="G189" i="5"/>
  <c r="H189" i="5"/>
  <c r="J189" i="5"/>
  <c r="D190" i="5"/>
  <c r="E190" i="5"/>
  <c r="H190" i="5"/>
  <c r="J190" i="5"/>
  <c r="D191" i="5"/>
  <c r="G191" i="5" s="1"/>
  <c r="E191" i="5"/>
  <c r="F191" i="5"/>
  <c r="H191" i="5"/>
  <c r="J191" i="5"/>
  <c r="D192" i="5"/>
  <c r="I192" i="5" s="1"/>
  <c r="E192" i="5"/>
  <c r="H192" i="5"/>
  <c r="J192" i="5"/>
  <c r="D193" i="5"/>
  <c r="I193" i="5" s="1"/>
  <c r="E193" i="5"/>
  <c r="H193" i="5"/>
  <c r="J193" i="5"/>
  <c r="D194" i="5"/>
  <c r="E194" i="5"/>
  <c r="H194" i="5"/>
  <c r="J194" i="5"/>
  <c r="D195" i="5"/>
  <c r="G195" i="5" s="1"/>
  <c r="E195" i="5"/>
  <c r="F195" i="5"/>
  <c r="H195" i="5"/>
  <c r="J195" i="5"/>
  <c r="D196" i="5"/>
  <c r="I196" i="5" s="1"/>
  <c r="E196" i="5"/>
  <c r="F196" i="5"/>
  <c r="H196" i="5"/>
  <c r="J196" i="5"/>
  <c r="D197" i="5"/>
  <c r="I197" i="5" s="1"/>
  <c r="E197" i="5"/>
  <c r="G197" i="5"/>
  <c r="H197" i="5"/>
  <c r="J197" i="5"/>
  <c r="D198" i="5"/>
  <c r="E198" i="5"/>
  <c r="H198" i="5"/>
  <c r="J198" i="5"/>
  <c r="D199" i="5"/>
  <c r="E199" i="5"/>
  <c r="H199" i="5"/>
  <c r="J199" i="5"/>
  <c r="D200" i="5"/>
  <c r="I200" i="5" s="1"/>
  <c r="E200" i="5"/>
  <c r="F200" i="5"/>
  <c r="H200" i="5"/>
  <c r="J200" i="5"/>
  <c r="D201" i="5"/>
  <c r="I201" i="5" s="1"/>
  <c r="E201" i="5"/>
  <c r="H201" i="5"/>
  <c r="J201" i="5"/>
  <c r="D202" i="5"/>
  <c r="E202" i="5"/>
  <c r="H202" i="5"/>
  <c r="J202" i="5"/>
  <c r="D203" i="5"/>
  <c r="F203" i="5" s="1"/>
  <c r="E203" i="5"/>
  <c r="H203" i="5"/>
  <c r="I203" i="5"/>
  <c r="J203" i="5"/>
  <c r="D204" i="5"/>
  <c r="I204" i="5" s="1"/>
  <c r="E204" i="5"/>
  <c r="H204" i="5"/>
  <c r="J204" i="5"/>
  <c r="D205" i="5"/>
  <c r="I205" i="5" s="1"/>
  <c r="E205" i="5"/>
  <c r="H205" i="5"/>
  <c r="J205" i="5"/>
  <c r="D206" i="5"/>
  <c r="E206" i="5"/>
  <c r="H206" i="5"/>
  <c r="J206" i="5"/>
  <c r="D207" i="5"/>
  <c r="E207" i="5"/>
  <c r="F207" i="5"/>
  <c r="G207" i="5"/>
  <c r="H207" i="5"/>
  <c r="I207" i="5"/>
  <c r="J207" i="5"/>
  <c r="D208" i="5"/>
  <c r="I208" i="5" s="1"/>
  <c r="E208" i="5"/>
  <c r="F208" i="5"/>
  <c r="G208" i="5"/>
  <c r="H208" i="5"/>
  <c r="J208" i="5"/>
  <c r="D209" i="5"/>
  <c r="I209" i="5" s="1"/>
  <c r="E209" i="5"/>
  <c r="H209" i="5"/>
  <c r="J209" i="5"/>
  <c r="D210" i="5"/>
  <c r="E210" i="5"/>
  <c r="H210" i="5"/>
  <c r="J210" i="5"/>
  <c r="D211" i="5"/>
  <c r="F211" i="5" s="1"/>
  <c r="E211" i="5"/>
  <c r="G211" i="5"/>
  <c r="H211" i="5"/>
  <c r="I211" i="5"/>
  <c r="J211" i="5"/>
  <c r="D212" i="5"/>
  <c r="I212" i="5" s="1"/>
  <c r="E212" i="5"/>
  <c r="H212" i="5"/>
  <c r="J212" i="5"/>
  <c r="D213" i="5"/>
  <c r="I213" i="5" s="1"/>
  <c r="E213" i="5"/>
  <c r="G213" i="5"/>
  <c r="H213" i="5"/>
  <c r="J213" i="5"/>
  <c r="D214" i="5"/>
  <c r="E214" i="5"/>
  <c r="H214" i="5"/>
  <c r="J214" i="5"/>
  <c r="D215" i="5"/>
  <c r="F215" i="5" s="1"/>
  <c r="E215" i="5"/>
  <c r="G215" i="5"/>
  <c r="H215" i="5"/>
  <c r="I215" i="5"/>
  <c r="J215" i="5"/>
  <c r="D216" i="5"/>
  <c r="I216" i="5" s="1"/>
  <c r="E216" i="5"/>
  <c r="G216" i="5"/>
  <c r="H216" i="5"/>
  <c r="J216" i="5"/>
  <c r="D217" i="5"/>
  <c r="I217" i="5" s="1"/>
  <c r="E217" i="5"/>
  <c r="H217" i="5"/>
  <c r="J217" i="5"/>
  <c r="D218" i="5"/>
  <c r="E218" i="5"/>
  <c r="H218" i="5"/>
  <c r="J218" i="5"/>
  <c r="D219" i="5"/>
  <c r="F219" i="5" s="1"/>
  <c r="E219" i="5"/>
  <c r="G219" i="5"/>
  <c r="H219" i="5"/>
  <c r="J219" i="5"/>
  <c r="D220" i="5"/>
  <c r="I220" i="5" s="1"/>
  <c r="E220" i="5"/>
  <c r="F220" i="5"/>
  <c r="G220" i="5"/>
  <c r="H220" i="5"/>
  <c r="J220" i="5"/>
  <c r="D221" i="5"/>
  <c r="I221" i="5" s="1"/>
  <c r="E221" i="5"/>
  <c r="H221" i="5"/>
  <c r="J221" i="5"/>
  <c r="D222" i="5"/>
  <c r="E222" i="5"/>
  <c r="H222" i="5"/>
  <c r="J222" i="5"/>
  <c r="D223" i="5"/>
  <c r="I223" i="5" s="1"/>
  <c r="E223" i="5"/>
  <c r="F223" i="5"/>
  <c r="G223" i="5"/>
  <c r="H223" i="5"/>
  <c r="J223" i="5"/>
  <c r="D224" i="5"/>
  <c r="I224" i="5" s="1"/>
  <c r="E224" i="5"/>
  <c r="F224" i="5"/>
  <c r="G224" i="5"/>
  <c r="H224" i="5"/>
  <c r="J224" i="5"/>
  <c r="D225" i="5"/>
  <c r="I225" i="5" s="1"/>
  <c r="E225" i="5"/>
  <c r="G225" i="5"/>
  <c r="H225" i="5"/>
  <c r="J225" i="5"/>
  <c r="D226" i="5"/>
  <c r="E226" i="5"/>
  <c r="H226" i="5"/>
  <c r="J226" i="5"/>
  <c r="D227" i="5"/>
  <c r="F227" i="5" s="1"/>
  <c r="E227" i="5"/>
  <c r="H227" i="5"/>
  <c r="J227" i="5"/>
  <c r="D228" i="5"/>
  <c r="I228" i="5" s="1"/>
  <c r="E228" i="5"/>
  <c r="H228" i="5"/>
  <c r="J228" i="5"/>
  <c r="D229" i="5"/>
  <c r="I229" i="5" s="1"/>
  <c r="E229" i="5"/>
  <c r="G229" i="5"/>
  <c r="H229" i="5"/>
  <c r="J229" i="5"/>
  <c r="D230" i="5"/>
  <c r="E230" i="5"/>
  <c r="H230" i="5"/>
  <c r="J230" i="5"/>
  <c r="D231" i="5"/>
  <c r="G231" i="5" s="1"/>
  <c r="E231" i="5"/>
  <c r="F231" i="5"/>
  <c r="H231" i="5"/>
  <c r="J231" i="5"/>
  <c r="D232" i="5"/>
  <c r="I232" i="5" s="1"/>
  <c r="E232" i="5"/>
  <c r="H232" i="5"/>
  <c r="J232" i="5"/>
  <c r="D233" i="5"/>
  <c r="I233" i="5" s="1"/>
  <c r="E233" i="5"/>
  <c r="H233" i="5"/>
  <c r="J233" i="5"/>
  <c r="D234" i="5"/>
  <c r="E234" i="5"/>
  <c r="H234" i="5"/>
  <c r="J234" i="5"/>
  <c r="D235" i="5"/>
  <c r="G235" i="5" s="1"/>
  <c r="E235" i="5"/>
  <c r="F235" i="5"/>
  <c r="H235" i="5"/>
  <c r="J235" i="5"/>
  <c r="D236" i="5"/>
  <c r="I236" i="5" s="1"/>
  <c r="E236" i="5"/>
  <c r="F236" i="5"/>
  <c r="G236" i="5"/>
  <c r="H236" i="5"/>
  <c r="J236" i="5"/>
  <c r="D237" i="5"/>
  <c r="I237" i="5" s="1"/>
  <c r="E237" i="5"/>
  <c r="G237" i="5"/>
  <c r="H237" i="5"/>
  <c r="J237" i="5"/>
  <c r="D238" i="5"/>
  <c r="E238" i="5"/>
  <c r="H238" i="5"/>
  <c r="J238" i="5"/>
  <c r="D239" i="5"/>
  <c r="E239" i="5"/>
  <c r="H239" i="5"/>
  <c r="J239" i="5"/>
  <c r="D240" i="5"/>
  <c r="I240" i="5" s="1"/>
  <c r="E240" i="5"/>
  <c r="F240" i="5"/>
  <c r="H240" i="5"/>
  <c r="J240" i="5"/>
  <c r="D241" i="5"/>
  <c r="I241" i="5" s="1"/>
  <c r="E241" i="5"/>
  <c r="H241" i="5"/>
  <c r="J241" i="5"/>
  <c r="D242" i="5"/>
  <c r="E242" i="5"/>
  <c r="H242" i="5"/>
  <c r="J242" i="5"/>
  <c r="D243" i="5"/>
  <c r="F243" i="5" s="1"/>
  <c r="E243" i="5"/>
  <c r="H243" i="5"/>
  <c r="I243" i="5"/>
  <c r="J243" i="5"/>
  <c r="D244" i="5"/>
  <c r="I244" i="5" s="1"/>
  <c r="E244" i="5"/>
  <c r="H244" i="5"/>
  <c r="J244" i="5"/>
  <c r="D245" i="5"/>
  <c r="I245" i="5" s="1"/>
  <c r="E245" i="5"/>
  <c r="H245" i="5"/>
  <c r="J245" i="5"/>
  <c r="D246" i="5"/>
  <c r="E246" i="5"/>
  <c r="H246" i="5"/>
  <c r="J246" i="5"/>
  <c r="D247" i="5"/>
  <c r="E247" i="5"/>
  <c r="F247" i="5"/>
  <c r="G247" i="5"/>
  <c r="H247" i="5"/>
  <c r="I247" i="5"/>
  <c r="J247" i="5"/>
  <c r="D248" i="5"/>
  <c r="I248" i="5" s="1"/>
  <c r="E248" i="5"/>
  <c r="F248" i="5"/>
  <c r="G248" i="5"/>
  <c r="H248" i="5"/>
  <c r="J248" i="5"/>
  <c r="D249" i="5"/>
  <c r="I249" i="5" s="1"/>
  <c r="E249" i="5"/>
  <c r="G249" i="5"/>
  <c r="H249" i="5"/>
  <c r="J249" i="5"/>
  <c r="D250" i="5"/>
  <c r="E250" i="5"/>
  <c r="H250" i="5"/>
  <c r="J250" i="5"/>
  <c r="D251" i="5"/>
  <c r="E251" i="5"/>
  <c r="F251" i="5"/>
  <c r="G251" i="5"/>
  <c r="H251" i="5"/>
  <c r="I251" i="5"/>
  <c r="J251" i="5"/>
  <c r="D252" i="5"/>
  <c r="I252" i="5" s="1"/>
  <c r="E252" i="5"/>
  <c r="H252" i="5"/>
  <c r="J252" i="5"/>
  <c r="D253" i="5"/>
  <c r="I253" i="5" s="1"/>
  <c r="E253" i="5"/>
  <c r="G253" i="5"/>
  <c r="H253" i="5"/>
  <c r="J253" i="5"/>
  <c r="D254" i="5"/>
  <c r="E254" i="5"/>
  <c r="H254" i="5"/>
  <c r="J254" i="5"/>
  <c r="D255" i="5"/>
  <c r="F255" i="5" s="1"/>
  <c r="E255" i="5"/>
  <c r="G255" i="5"/>
  <c r="H255" i="5"/>
  <c r="I255" i="5"/>
  <c r="J255" i="5"/>
  <c r="D256" i="5"/>
  <c r="I256" i="5" s="1"/>
  <c r="E256" i="5"/>
  <c r="G256" i="5"/>
  <c r="H256" i="5"/>
  <c r="J256" i="5"/>
  <c r="D257" i="5"/>
  <c r="I257" i="5" s="1"/>
  <c r="E257" i="5"/>
  <c r="H257" i="5"/>
  <c r="J257" i="5"/>
  <c r="D258" i="5"/>
  <c r="E258" i="5"/>
  <c r="H258" i="5"/>
  <c r="J258" i="5"/>
  <c r="D259" i="5"/>
  <c r="I259" i="5" s="1"/>
  <c r="E259" i="5"/>
  <c r="F259" i="5"/>
  <c r="G259" i="5"/>
  <c r="H259" i="5"/>
  <c r="J259" i="5"/>
  <c r="D260" i="5"/>
  <c r="I260" i="5" s="1"/>
  <c r="E260" i="5"/>
  <c r="F260" i="5"/>
  <c r="G260" i="5"/>
  <c r="H260" i="5"/>
  <c r="J260" i="5"/>
  <c r="D261" i="5"/>
  <c r="I261" i="5" s="1"/>
  <c r="E261" i="5"/>
  <c r="H261" i="5"/>
  <c r="J261" i="5"/>
  <c r="D262" i="5"/>
  <c r="E262" i="5"/>
  <c r="H262" i="5"/>
  <c r="J262" i="5"/>
  <c r="D263" i="5"/>
  <c r="G263" i="5" s="1"/>
  <c r="E263" i="5"/>
  <c r="F263" i="5"/>
  <c r="H263" i="5"/>
  <c r="J263" i="5"/>
  <c r="D264" i="5"/>
  <c r="I264" i="5" s="1"/>
  <c r="E264" i="5"/>
  <c r="F264" i="5"/>
  <c r="G264" i="5"/>
  <c r="H264" i="5"/>
  <c r="J264" i="5"/>
  <c r="D265" i="5"/>
  <c r="E265" i="5"/>
  <c r="G265" i="5"/>
  <c r="H265" i="5"/>
  <c r="J265" i="5"/>
  <c r="D266" i="5"/>
  <c r="E266" i="5"/>
  <c r="H266" i="5"/>
  <c r="J266" i="5"/>
  <c r="D267" i="5"/>
  <c r="F267" i="5" s="1"/>
  <c r="E267" i="5"/>
  <c r="H267" i="5"/>
  <c r="J267" i="5"/>
  <c r="D268" i="5"/>
  <c r="I268" i="5" s="1"/>
  <c r="E268" i="5"/>
  <c r="H268" i="5"/>
  <c r="J268" i="5"/>
  <c r="D269" i="5"/>
  <c r="E269" i="5"/>
  <c r="G269" i="5"/>
  <c r="H269" i="5"/>
  <c r="J269" i="5"/>
  <c r="D270" i="5"/>
  <c r="I270" i="5" s="1"/>
  <c r="E270" i="5"/>
  <c r="H270" i="5"/>
  <c r="J270" i="5"/>
  <c r="D271" i="5"/>
  <c r="E271" i="5"/>
  <c r="F271" i="5"/>
  <c r="G271" i="5"/>
  <c r="H271" i="5"/>
  <c r="I271" i="5"/>
  <c r="J271" i="5"/>
  <c r="D272" i="5"/>
  <c r="I272" i="5" s="1"/>
  <c r="E272" i="5"/>
  <c r="F272" i="5"/>
  <c r="G272" i="5"/>
  <c r="H272" i="5"/>
  <c r="J272" i="5"/>
  <c r="D273" i="5"/>
  <c r="F273" i="5" s="1"/>
  <c r="E273" i="5"/>
  <c r="H273" i="5"/>
  <c r="I273" i="5"/>
  <c r="J273" i="5"/>
  <c r="D274" i="5"/>
  <c r="G274" i="5" s="1"/>
  <c r="E274" i="5"/>
  <c r="H274" i="5"/>
  <c r="J274" i="5"/>
  <c r="D275" i="5"/>
  <c r="I275" i="5" s="1"/>
  <c r="E275" i="5"/>
  <c r="H275" i="5"/>
  <c r="J275" i="5"/>
  <c r="D276" i="5"/>
  <c r="I276" i="5" s="1"/>
  <c r="E276" i="5"/>
  <c r="H276" i="5"/>
  <c r="J276" i="5"/>
  <c r="D277" i="5"/>
  <c r="F277" i="5" s="1"/>
  <c r="E277" i="5"/>
  <c r="G277" i="5"/>
  <c r="H277" i="5"/>
  <c r="I277" i="5"/>
  <c r="J277" i="5"/>
  <c r="D278" i="5"/>
  <c r="G278" i="5" s="1"/>
  <c r="E278" i="5"/>
  <c r="H278" i="5"/>
  <c r="J278" i="5"/>
  <c r="D279" i="5"/>
  <c r="G279" i="5" s="1"/>
  <c r="E279" i="5"/>
  <c r="H279" i="5"/>
  <c r="I279" i="5"/>
  <c r="J279" i="5"/>
  <c r="D280" i="5"/>
  <c r="I280" i="5" s="1"/>
  <c r="E280" i="5"/>
  <c r="H280" i="5"/>
  <c r="J280" i="5"/>
  <c r="D281" i="5"/>
  <c r="E281" i="5"/>
  <c r="H281" i="5"/>
  <c r="J281" i="5"/>
  <c r="D282" i="5"/>
  <c r="I282" i="5" s="1"/>
  <c r="E282" i="5"/>
  <c r="H282" i="5"/>
  <c r="J282" i="5"/>
  <c r="D283" i="5"/>
  <c r="F283" i="5" s="1"/>
  <c r="E283" i="5"/>
  <c r="H283" i="5"/>
  <c r="I283" i="5"/>
  <c r="J283" i="5"/>
  <c r="D284" i="5"/>
  <c r="F284" i="5" s="1"/>
  <c r="E284" i="5"/>
  <c r="H284" i="5"/>
  <c r="I284" i="5"/>
  <c r="J284" i="5"/>
  <c r="D285" i="5"/>
  <c r="I285" i="5" s="1"/>
  <c r="E285" i="5"/>
  <c r="F285" i="5"/>
  <c r="H285" i="5"/>
  <c r="J285" i="5"/>
  <c r="D286" i="5"/>
  <c r="I286" i="5" s="1"/>
  <c r="E286" i="5"/>
  <c r="H286" i="5"/>
  <c r="J286" i="5"/>
  <c r="D287" i="5"/>
  <c r="F287" i="5" s="1"/>
  <c r="E287" i="5"/>
  <c r="H287" i="5"/>
  <c r="I287" i="5"/>
  <c r="J287" i="5"/>
  <c r="D288" i="5"/>
  <c r="E288" i="5"/>
  <c r="F288" i="5"/>
  <c r="G288" i="5"/>
  <c r="H288" i="5"/>
  <c r="I288" i="5"/>
  <c r="J288" i="5"/>
  <c r="D289" i="5"/>
  <c r="I289" i="5" s="1"/>
  <c r="E289" i="5"/>
  <c r="F289" i="5"/>
  <c r="H289" i="5"/>
  <c r="J289" i="5"/>
  <c r="D290" i="5"/>
  <c r="I290" i="5" s="1"/>
  <c r="E290" i="5"/>
  <c r="H290" i="5"/>
  <c r="J290" i="5"/>
  <c r="D291" i="5"/>
  <c r="F291" i="5" s="1"/>
  <c r="E291" i="5"/>
  <c r="H291" i="5"/>
  <c r="J291" i="5"/>
  <c r="D292" i="5"/>
  <c r="F292" i="5" s="1"/>
  <c r="E292" i="5"/>
  <c r="H292" i="5"/>
  <c r="I292" i="5"/>
  <c r="J292" i="5"/>
  <c r="D293" i="5"/>
  <c r="E293" i="5"/>
  <c r="H293" i="5"/>
  <c r="J293" i="5"/>
  <c r="D294" i="5"/>
  <c r="I294" i="5" s="1"/>
  <c r="E294" i="5"/>
  <c r="H294" i="5"/>
  <c r="J294" i="5"/>
  <c r="D295" i="5"/>
  <c r="F295" i="5" s="1"/>
  <c r="E295" i="5"/>
  <c r="H295" i="5"/>
  <c r="I295" i="5"/>
  <c r="J295" i="5"/>
  <c r="D296" i="5"/>
  <c r="F296" i="5" s="1"/>
  <c r="E296" i="5"/>
  <c r="G296" i="5"/>
  <c r="H296" i="5"/>
  <c r="I296" i="5"/>
  <c r="J296" i="5"/>
  <c r="D297" i="5"/>
  <c r="I297" i="5" s="1"/>
  <c r="E297" i="5"/>
  <c r="H297" i="5"/>
  <c r="J297" i="5"/>
  <c r="D298" i="5"/>
  <c r="I298" i="5" s="1"/>
  <c r="E298" i="5"/>
  <c r="H298" i="5"/>
  <c r="J298" i="5"/>
  <c r="D299" i="5"/>
  <c r="F299" i="5" s="1"/>
  <c r="E299" i="5"/>
  <c r="H299" i="5"/>
  <c r="J299" i="5"/>
  <c r="D300" i="5"/>
  <c r="F300" i="5" s="1"/>
  <c r="E300" i="5"/>
  <c r="G300" i="5"/>
  <c r="H300" i="5"/>
  <c r="I300" i="5"/>
  <c r="J300" i="5"/>
  <c r="D301" i="5"/>
  <c r="I301" i="5" s="1"/>
  <c r="E301" i="5"/>
  <c r="F301" i="5"/>
  <c r="G301" i="5"/>
  <c r="H301" i="5"/>
  <c r="J301" i="5"/>
  <c r="D302" i="5"/>
  <c r="I302" i="5" s="1"/>
  <c r="E302" i="5"/>
  <c r="H302" i="5"/>
  <c r="J302" i="5"/>
  <c r="D303" i="5"/>
  <c r="E303" i="5"/>
  <c r="H303" i="5"/>
  <c r="J303" i="5"/>
  <c r="D304" i="5"/>
  <c r="I304" i="5" s="1"/>
  <c r="E304" i="5"/>
  <c r="F304" i="5"/>
  <c r="G304" i="5"/>
  <c r="H304" i="5"/>
  <c r="J304" i="5"/>
  <c r="D305" i="5"/>
  <c r="I305" i="5" s="1"/>
  <c r="E305" i="5"/>
  <c r="F305" i="5"/>
  <c r="G305" i="5"/>
  <c r="H305" i="5"/>
  <c r="J305" i="5"/>
  <c r="D306" i="5"/>
  <c r="I306" i="5" s="1"/>
  <c r="E306" i="5"/>
  <c r="H306" i="5"/>
  <c r="J306" i="5"/>
  <c r="D307" i="5"/>
  <c r="F307" i="5" s="1"/>
  <c r="E307" i="5"/>
  <c r="H307" i="5"/>
  <c r="J307" i="5"/>
  <c r="D308" i="5"/>
  <c r="I308" i="5" s="1"/>
  <c r="E308" i="5"/>
  <c r="H308" i="5"/>
  <c r="J308" i="5"/>
  <c r="D309" i="5"/>
  <c r="I309" i="5" s="1"/>
  <c r="E309" i="5"/>
  <c r="H309" i="5"/>
  <c r="J309" i="5"/>
  <c r="D310" i="5"/>
  <c r="I310" i="5" s="1"/>
  <c r="E310" i="5"/>
  <c r="H310" i="5"/>
  <c r="J310" i="5"/>
  <c r="D311" i="5"/>
  <c r="F311" i="5" s="1"/>
  <c r="E311" i="5"/>
  <c r="H311" i="5"/>
  <c r="J311" i="5"/>
  <c r="D312" i="5"/>
  <c r="G312" i="5" s="1"/>
  <c r="E312" i="5"/>
  <c r="H312" i="5"/>
  <c r="I312" i="5"/>
  <c r="J312" i="5"/>
  <c r="D313" i="5"/>
  <c r="I313" i="5" s="1"/>
  <c r="E313" i="5"/>
  <c r="F313" i="5"/>
  <c r="G313" i="5"/>
  <c r="H313" i="5"/>
  <c r="J313" i="5"/>
  <c r="D314" i="5"/>
  <c r="I314" i="5" s="1"/>
  <c r="E314" i="5"/>
  <c r="H314" i="5"/>
  <c r="J314" i="5"/>
  <c r="D315" i="5"/>
  <c r="E315" i="5"/>
  <c r="H315" i="5"/>
  <c r="J315" i="5"/>
  <c r="D316" i="5"/>
  <c r="E316" i="5"/>
  <c r="F316" i="5"/>
  <c r="G316" i="5"/>
  <c r="H316" i="5"/>
  <c r="I316" i="5"/>
  <c r="J316" i="5"/>
  <c r="D317" i="5"/>
  <c r="F317" i="5" s="1"/>
  <c r="E317" i="5"/>
  <c r="H317" i="5"/>
  <c r="J317" i="5"/>
  <c r="D318" i="5"/>
  <c r="I318" i="5" s="1"/>
  <c r="E318" i="5"/>
  <c r="H318" i="5"/>
  <c r="J318" i="5"/>
  <c r="D319" i="5"/>
  <c r="F319" i="5" s="1"/>
  <c r="E319" i="5"/>
  <c r="H319" i="5"/>
  <c r="J319" i="5"/>
  <c r="D320" i="5"/>
  <c r="G320" i="5" s="1"/>
  <c r="E320" i="5"/>
  <c r="F320" i="5"/>
  <c r="H320" i="5"/>
  <c r="I320" i="5"/>
  <c r="J320" i="5"/>
  <c r="D321" i="5"/>
  <c r="E321" i="5"/>
  <c r="H321" i="5"/>
  <c r="J321" i="5"/>
  <c r="D322" i="5"/>
  <c r="I322" i="5" s="1"/>
  <c r="E322" i="5"/>
  <c r="H322" i="5"/>
  <c r="J322" i="5"/>
  <c r="D323" i="5"/>
  <c r="F323" i="5" s="1"/>
  <c r="E323" i="5"/>
  <c r="H323" i="5"/>
  <c r="I323" i="5"/>
  <c r="J323" i="5"/>
  <c r="D324" i="5"/>
  <c r="F324" i="5" s="1"/>
  <c r="E324" i="5"/>
  <c r="G324" i="5"/>
  <c r="H324" i="5"/>
  <c r="I324" i="5"/>
  <c r="J324" i="5"/>
  <c r="D325" i="5"/>
  <c r="I325" i="5" s="1"/>
  <c r="E325" i="5"/>
  <c r="F325" i="5"/>
  <c r="H325" i="5"/>
  <c r="J325" i="5"/>
  <c r="D326" i="5"/>
  <c r="I326" i="5" s="1"/>
  <c r="E326" i="5"/>
  <c r="H326" i="5"/>
  <c r="J326" i="5"/>
  <c r="D327" i="5"/>
  <c r="F327" i="5" s="1"/>
  <c r="E327" i="5"/>
  <c r="H327" i="5"/>
  <c r="I327" i="5"/>
  <c r="J327" i="5"/>
  <c r="D328" i="5"/>
  <c r="E328" i="5"/>
  <c r="F328" i="5"/>
  <c r="G328" i="5"/>
  <c r="H328" i="5"/>
  <c r="I328" i="5"/>
  <c r="J328" i="5"/>
  <c r="D329" i="5"/>
  <c r="I329" i="5" s="1"/>
  <c r="E329" i="5"/>
  <c r="F329" i="5"/>
  <c r="H329" i="5"/>
  <c r="J329" i="5"/>
  <c r="D330" i="5"/>
  <c r="E330" i="5"/>
  <c r="H330" i="5"/>
  <c r="J330" i="5"/>
  <c r="D331" i="5"/>
  <c r="F331" i="5" s="1"/>
  <c r="E331" i="5"/>
  <c r="H331" i="5"/>
  <c r="J331" i="5"/>
  <c r="D332" i="5"/>
  <c r="F332" i="5" s="1"/>
  <c r="E332" i="5"/>
  <c r="H332" i="5"/>
  <c r="I332" i="5"/>
  <c r="J332" i="5"/>
  <c r="D333" i="5"/>
  <c r="E333" i="5"/>
  <c r="H333" i="5"/>
  <c r="J333" i="5"/>
  <c r="D334" i="5"/>
  <c r="E334" i="5"/>
  <c r="H334" i="5"/>
  <c r="J334" i="5"/>
  <c r="D335" i="5"/>
  <c r="F335" i="5" s="1"/>
  <c r="E335" i="5"/>
  <c r="H335" i="5"/>
  <c r="I335" i="5"/>
  <c r="J335" i="5"/>
  <c r="D336" i="5"/>
  <c r="F336" i="5" s="1"/>
  <c r="E336" i="5"/>
  <c r="G336" i="5"/>
  <c r="H336" i="5"/>
  <c r="I336" i="5"/>
  <c r="J336" i="5"/>
  <c r="D337" i="5"/>
  <c r="I337" i="5" s="1"/>
  <c r="E337" i="5"/>
  <c r="H337" i="5"/>
  <c r="J337" i="5"/>
  <c r="D338" i="5"/>
  <c r="E338" i="5"/>
  <c r="H338" i="5"/>
  <c r="J338" i="5"/>
  <c r="D339" i="5"/>
  <c r="E339" i="5"/>
  <c r="H339" i="5"/>
  <c r="J339" i="5"/>
  <c r="D340" i="5"/>
  <c r="E340" i="5"/>
  <c r="F340" i="5"/>
  <c r="G340" i="5"/>
  <c r="H340" i="5"/>
  <c r="I340" i="5"/>
  <c r="J340" i="5"/>
  <c r="D341" i="5"/>
  <c r="I341" i="5" s="1"/>
  <c r="E341" i="5"/>
  <c r="F341" i="5"/>
  <c r="G341" i="5"/>
  <c r="H341" i="5"/>
  <c r="J341" i="5"/>
  <c r="D342" i="5"/>
  <c r="E342" i="5"/>
  <c r="H342" i="5"/>
  <c r="J342" i="5"/>
  <c r="D343" i="5"/>
  <c r="E343" i="5"/>
  <c r="H343" i="5"/>
  <c r="J343" i="5"/>
  <c r="D344" i="5"/>
  <c r="I344" i="5" s="1"/>
  <c r="E344" i="5"/>
  <c r="F344" i="5"/>
  <c r="G344" i="5"/>
  <c r="H344" i="5"/>
  <c r="J344" i="5"/>
  <c r="D345" i="5"/>
  <c r="I345" i="5" s="1"/>
  <c r="E345" i="5"/>
  <c r="F345" i="5"/>
  <c r="G345" i="5"/>
  <c r="H345" i="5"/>
  <c r="J345" i="5"/>
  <c r="D346" i="5"/>
  <c r="E346" i="5"/>
  <c r="H346" i="5"/>
  <c r="J346" i="5"/>
  <c r="D347" i="5"/>
  <c r="F347" i="5" s="1"/>
  <c r="E347" i="5"/>
  <c r="H347" i="5"/>
  <c r="J347" i="5"/>
  <c r="D348" i="5"/>
  <c r="I348" i="5" s="1"/>
  <c r="E348" i="5"/>
  <c r="H348" i="5"/>
  <c r="J348" i="5"/>
  <c r="D349" i="5"/>
  <c r="I349" i="5" s="1"/>
  <c r="E349" i="5"/>
  <c r="H349" i="5"/>
  <c r="J349" i="5"/>
  <c r="D350" i="5"/>
  <c r="E350" i="5"/>
  <c r="H350" i="5"/>
  <c r="J350" i="5"/>
  <c r="D351" i="5"/>
  <c r="F351" i="5" s="1"/>
  <c r="E351" i="5"/>
  <c r="H351" i="5"/>
  <c r="J351" i="5"/>
  <c r="D352" i="5"/>
  <c r="G352" i="5" s="1"/>
  <c r="E352" i="5"/>
  <c r="H352" i="5"/>
  <c r="I352" i="5"/>
  <c r="J352" i="5"/>
  <c r="D353" i="5"/>
  <c r="I353" i="5" s="1"/>
  <c r="E353" i="5"/>
  <c r="F353" i="5"/>
  <c r="G353" i="5"/>
  <c r="H353" i="5"/>
  <c r="J353" i="5"/>
  <c r="D354" i="5"/>
  <c r="E354" i="5"/>
  <c r="H354" i="5"/>
  <c r="J354" i="5"/>
  <c r="D355" i="5"/>
  <c r="E355" i="5"/>
  <c r="H355" i="5"/>
  <c r="J355" i="5"/>
  <c r="D356" i="5"/>
  <c r="E356" i="5"/>
  <c r="F356" i="5"/>
  <c r="G356" i="5"/>
  <c r="H356" i="5"/>
  <c r="I356" i="5"/>
  <c r="J356" i="5"/>
  <c r="D357" i="5"/>
  <c r="E357" i="5"/>
  <c r="F357" i="5"/>
  <c r="H357" i="5"/>
  <c r="J357" i="5"/>
  <c r="D358" i="5"/>
  <c r="E358" i="5"/>
  <c r="H358" i="5"/>
  <c r="J358" i="5"/>
  <c r="D359" i="5"/>
  <c r="F359" i="5" s="1"/>
  <c r="E359" i="5"/>
  <c r="H359" i="5"/>
  <c r="J359" i="5"/>
  <c r="D360" i="5"/>
  <c r="G360" i="5" s="1"/>
  <c r="E360" i="5"/>
  <c r="F360" i="5"/>
  <c r="H360" i="5"/>
  <c r="I360" i="5"/>
  <c r="J360" i="5"/>
  <c r="D361" i="5"/>
  <c r="E361" i="5"/>
  <c r="H361" i="5"/>
  <c r="J361" i="5"/>
  <c r="D362" i="5"/>
  <c r="E362" i="5"/>
  <c r="H362" i="5"/>
  <c r="J362" i="5"/>
  <c r="D363" i="5"/>
  <c r="F363" i="5" s="1"/>
  <c r="E363" i="5"/>
  <c r="H363" i="5"/>
  <c r="I363" i="5"/>
  <c r="J363" i="5"/>
  <c r="D364" i="5"/>
  <c r="F364" i="5" s="1"/>
  <c r="E364" i="5"/>
  <c r="G364" i="5"/>
  <c r="H364" i="5"/>
  <c r="I364" i="5"/>
  <c r="J364" i="5"/>
  <c r="D365" i="5"/>
  <c r="I365" i="5" s="1"/>
  <c r="E365" i="5"/>
  <c r="F365" i="5"/>
  <c r="H365" i="5"/>
  <c r="J365" i="5"/>
  <c r="D366" i="5"/>
  <c r="E366" i="5"/>
  <c r="H366" i="5"/>
  <c r="J366" i="5"/>
  <c r="D367" i="5"/>
  <c r="F367" i="5" s="1"/>
  <c r="E367" i="5"/>
  <c r="H367" i="5"/>
  <c r="I367" i="5"/>
  <c r="J367" i="5"/>
  <c r="D368" i="5"/>
  <c r="E368" i="5"/>
  <c r="F368" i="5"/>
  <c r="G368" i="5"/>
  <c r="H368" i="5"/>
  <c r="I368" i="5"/>
  <c r="J368" i="5"/>
  <c r="D369" i="5"/>
  <c r="I369" i="5" s="1"/>
  <c r="E369" i="5"/>
  <c r="F369" i="5"/>
  <c r="H369" i="5"/>
  <c r="J369" i="5"/>
  <c r="D370" i="5"/>
  <c r="E370" i="5"/>
  <c r="H370" i="5"/>
  <c r="J370" i="5"/>
  <c r="D371" i="5"/>
  <c r="F371" i="5" s="1"/>
  <c r="E371" i="5"/>
  <c r="H371" i="5"/>
  <c r="J371" i="5"/>
  <c r="D372" i="5"/>
  <c r="F372" i="5" s="1"/>
  <c r="E372" i="5"/>
  <c r="H372" i="5"/>
  <c r="I372" i="5"/>
  <c r="J372" i="5"/>
  <c r="D373" i="5"/>
  <c r="E373" i="5"/>
  <c r="H373" i="5"/>
  <c r="J373" i="5"/>
  <c r="D374" i="5"/>
  <c r="E374" i="5"/>
  <c r="H374" i="5"/>
  <c r="J374" i="5"/>
  <c r="D375" i="5"/>
  <c r="F375" i="5" s="1"/>
  <c r="E375" i="5"/>
  <c r="H375" i="5"/>
  <c r="I375" i="5"/>
  <c r="J375" i="5"/>
  <c r="D376" i="5"/>
  <c r="F376" i="5" s="1"/>
  <c r="E376" i="5"/>
  <c r="G376" i="5"/>
  <c r="H376" i="5"/>
  <c r="I376" i="5"/>
  <c r="J376" i="5"/>
  <c r="D377" i="5"/>
  <c r="I377" i="5" s="1"/>
  <c r="E377" i="5"/>
  <c r="H377" i="5"/>
  <c r="J377" i="5"/>
  <c r="D378" i="5"/>
  <c r="E378" i="5"/>
  <c r="H378" i="5"/>
  <c r="J378" i="5"/>
  <c r="D379" i="5"/>
  <c r="E379" i="5"/>
  <c r="H379" i="5"/>
  <c r="J379" i="5"/>
  <c r="D380" i="5"/>
  <c r="E380" i="5"/>
  <c r="F380" i="5"/>
  <c r="G380" i="5"/>
  <c r="H380" i="5"/>
  <c r="I380" i="5"/>
  <c r="J380" i="5"/>
  <c r="D381" i="5"/>
  <c r="I381" i="5" s="1"/>
  <c r="E381" i="5"/>
  <c r="F381" i="5"/>
  <c r="G381" i="5"/>
  <c r="H381" i="5"/>
  <c r="J381" i="5"/>
  <c r="D382" i="5"/>
  <c r="E382" i="5"/>
  <c r="H382" i="5"/>
  <c r="J382" i="5"/>
  <c r="D383" i="5"/>
  <c r="E383" i="5"/>
  <c r="H383" i="5"/>
  <c r="J383" i="5"/>
  <c r="D384" i="5"/>
  <c r="E384" i="5"/>
  <c r="F384" i="5"/>
  <c r="G384" i="5"/>
  <c r="H384" i="5"/>
  <c r="I384" i="5"/>
  <c r="J384" i="5"/>
  <c r="D385" i="5"/>
  <c r="I385" i="5" s="1"/>
  <c r="E385" i="5"/>
  <c r="F385" i="5"/>
  <c r="G385" i="5"/>
  <c r="H385" i="5"/>
  <c r="J385" i="5"/>
  <c r="D386" i="5"/>
  <c r="E386" i="5"/>
  <c r="H386" i="5"/>
  <c r="J386" i="5"/>
  <c r="D387" i="5"/>
  <c r="F387" i="5" s="1"/>
  <c r="E387" i="5"/>
  <c r="H387" i="5"/>
  <c r="J387" i="5"/>
  <c r="D388" i="5"/>
  <c r="I388" i="5" s="1"/>
  <c r="E388" i="5"/>
  <c r="H388" i="5"/>
  <c r="J388" i="5"/>
  <c r="D389" i="5"/>
  <c r="I389" i="5" s="1"/>
  <c r="E389" i="5"/>
  <c r="H389" i="5"/>
  <c r="J389" i="5"/>
  <c r="D390" i="5"/>
  <c r="E390" i="5"/>
  <c r="H390" i="5"/>
  <c r="J390" i="5"/>
  <c r="D391" i="5"/>
  <c r="F391" i="5" s="1"/>
  <c r="E391" i="5"/>
  <c r="H391" i="5"/>
  <c r="J391" i="5"/>
  <c r="D392" i="5"/>
  <c r="G392" i="5" s="1"/>
  <c r="E392" i="5"/>
  <c r="H392" i="5"/>
  <c r="I392" i="5"/>
  <c r="J392" i="5"/>
  <c r="D393" i="5"/>
  <c r="I393" i="5" s="1"/>
  <c r="E393" i="5"/>
  <c r="F393" i="5"/>
  <c r="G393" i="5"/>
  <c r="H393" i="5"/>
  <c r="J393" i="5"/>
  <c r="D394" i="5"/>
  <c r="E394" i="5"/>
  <c r="H394" i="5"/>
  <c r="J394" i="5"/>
  <c r="D395" i="5"/>
  <c r="E395" i="5"/>
  <c r="H395" i="5"/>
  <c r="J395" i="5"/>
  <c r="D396" i="5"/>
  <c r="E396" i="5"/>
  <c r="F396" i="5"/>
  <c r="G396" i="5"/>
  <c r="H396" i="5"/>
  <c r="I396" i="5"/>
  <c r="J396" i="5"/>
  <c r="D397" i="5"/>
  <c r="F397" i="5" s="1"/>
  <c r="E397" i="5"/>
  <c r="H397" i="5"/>
  <c r="J397" i="5"/>
  <c r="D398" i="5"/>
  <c r="E398" i="5"/>
  <c r="H398" i="5"/>
  <c r="J398" i="5"/>
  <c r="D399" i="5"/>
  <c r="F399" i="5" s="1"/>
  <c r="E399" i="5"/>
  <c r="H399" i="5"/>
  <c r="J399" i="5"/>
  <c r="D400" i="5"/>
  <c r="G400" i="5" s="1"/>
  <c r="E400" i="5"/>
  <c r="F400" i="5"/>
  <c r="H400" i="5"/>
  <c r="I400" i="5"/>
  <c r="J400" i="5"/>
  <c r="D401" i="5"/>
  <c r="E401" i="5"/>
  <c r="H401" i="5"/>
  <c r="J401" i="5"/>
  <c r="D402" i="5"/>
  <c r="E402" i="5"/>
  <c r="H402" i="5"/>
  <c r="J402" i="5"/>
  <c r="D403" i="5"/>
  <c r="F403" i="5" s="1"/>
  <c r="E403" i="5"/>
  <c r="H403" i="5"/>
  <c r="I403" i="5"/>
  <c r="J403" i="5"/>
  <c r="D404" i="5"/>
  <c r="F404" i="5" s="1"/>
  <c r="E404" i="5"/>
  <c r="G404" i="5"/>
  <c r="H404" i="5"/>
  <c r="I404" i="5"/>
  <c r="J404" i="5"/>
  <c r="D405" i="5"/>
  <c r="I405" i="5" s="1"/>
  <c r="E405" i="5"/>
  <c r="F405" i="5"/>
  <c r="H405" i="5"/>
  <c r="J405" i="5"/>
  <c r="D406" i="5"/>
  <c r="E406" i="5"/>
  <c r="H406" i="5"/>
  <c r="J406" i="5"/>
  <c r="D407" i="5"/>
  <c r="F407" i="5" s="1"/>
  <c r="E407" i="5"/>
  <c r="H407" i="5"/>
  <c r="I407" i="5"/>
  <c r="J407" i="5"/>
  <c r="D408" i="5"/>
  <c r="F408" i="5" s="1"/>
  <c r="E408" i="5"/>
  <c r="G408" i="5"/>
  <c r="H408" i="5"/>
  <c r="J408" i="5"/>
  <c r="D409" i="5"/>
  <c r="I409" i="5" s="1"/>
  <c r="E409" i="5"/>
  <c r="F409" i="5"/>
  <c r="H409" i="5"/>
  <c r="J409" i="5"/>
  <c r="D410" i="5"/>
  <c r="E410" i="5"/>
  <c r="G410" i="5"/>
  <c r="H410" i="5"/>
  <c r="J410" i="5"/>
  <c r="D411" i="5"/>
  <c r="E411" i="5"/>
  <c r="H411" i="5"/>
  <c r="I411" i="5"/>
  <c r="J411" i="5"/>
  <c r="D412" i="5"/>
  <c r="E412" i="5"/>
  <c r="H412" i="5"/>
  <c r="J412" i="5"/>
  <c r="D413" i="5"/>
  <c r="I413" i="5" s="1"/>
  <c r="E413" i="5"/>
  <c r="H413" i="5"/>
  <c r="J413" i="5"/>
  <c r="D414" i="5"/>
  <c r="G414" i="5" s="1"/>
  <c r="E414" i="5"/>
  <c r="H414" i="5"/>
  <c r="J414" i="5"/>
  <c r="D415" i="5"/>
  <c r="E415" i="5"/>
  <c r="H415" i="5"/>
  <c r="I415" i="5"/>
  <c r="J415" i="5"/>
  <c r="D416" i="5"/>
  <c r="F416" i="5" s="1"/>
  <c r="E416" i="5"/>
  <c r="H416" i="5"/>
  <c r="J416" i="5"/>
  <c r="D417" i="5"/>
  <c r="I417" i="5" s="1"/>
  <c r="E417" i="5"/>
  <c r="H417" i="5"/>
  <c r="J417" i="5"/>
  <c r="D418" i="5"/>
  <c r="G418" i="5" s="1"/>
  <c r="E418" i="5"/>
  <c r="H418" i="5"/>
  <c r="J418" i="5"/>
  <c r="D419" i="5"/>
  <c r="E419" i="5"/>
  <c r="H419" i="5"/>
  <c r="I419" i="5"/>
  <c r="J419" i="5"/>
  <c r="D420" i="5"/>
  <c r="G420" i="5" s="1"/>
  <c r="E420" i="5"/>
  <c r="F420" i="5"/>
  <c r="H420" i="5"/>
  <c r="J420" i="5"/>
  <c r="D421" i="5"/>
  <c r="I421" i="5" s="1"/>
  <c r="E421" i="5"/>
  <c r="F421" i="5"/>
  <c r="G421" i="5"/>
  <c r="H421" i="5"/>
  <c r="J421" i="5"/>
  <c r="D422" i="5"/>
  <c r="G422" i="5" s="1"/>
  <c r="E422" i="5"/>
  <c r="H422" i="5"/>
  <c r="J422" i="5"/>
  <c r="D423" i="5"/>
  <c r="I423" i="5" s="1"/>
  <c r="E423" i="5"/>
  <c r="H423" i="5"/>
  <c r="J423" i="5"/>
  <c r="D424" i="5"/>
  <c r="E424" i="5"/>
  <c r="H424" i="5"/>
  <c r="J424" i="5"/>
  <c r="D425" i="5"/>
  <c r="I425" i="5" s="1"/>
  <c r="E425" i="5"/>
  <c r="F425" i="5"/>
  <c r="H425" i="5"/>
  <c r="J425" i="5"/>
  <c r="D426" i="5"/>
  <c r="G426" i="5" s="1"/>
  <c r="E426" i="5"/>
  <c r="H426" i="5"/>
  <c r="J426" i="5"/>
  <c r="D427" i="5"/>
  <c r="I427" i="5" s="1"/>
  <c r="E427" i="5"/>
  <c r="H427" i="5"/>
  <c r="J427" i="5"/>
  <c r="D428" i="5"/>
  <c r="G428" i="5" s="1"/>
  <c r="E428" i="5"/>
  <c r="H428" i="5"/>
  <c r="I428" i="5"/>
  <c r="J428" i="5"/>
  <c r="D429" i="5"/>
  <c r="I429" i="5" s="1"/>
  <c r="E429" i="5"/>
  <c r="F429" i="5"/>
  <c r="G429" i="5"/>
  <c r="H429" i="5"/>
  <c r="J429" i="5"/>
  <c r="D430" i="5"/>
  <c r="G430" i="5" s="1"/>
  <c r="E430" i="5"/>
  <c r="H430" i="5"/>
  <c r="J430" i="5"/>
  <c r="D431" i="5"/>
  <c r="I431" i="5" s="1"/>
  <c r="E431" i="5"/>
  <c r="H431" i="5"/>
  <c r="J431" i="5"/>
  <c r="D432" i="5"/>
  <c r="E432" i="5"/>
  <c r="F432" i="5"/>
  <c r="G432" i="5"/>
  <c r="H432" i="5"/>
  <c r="I432" i="5"/>
  <c r="J432" i="5"/>
  <c r="D433" i="5"/>
  <c r="E433" i="5"/>
  <c r="F433" i="5"/>
  <c r="H433" i="5"/>
  <c r="J433" i="5"/>
  <c r="D434" i="5"/>
  <c r="G434" i="5" s="1"/>
  <c r="E434" i="5"/>
  <c r="H434" i="5"/>
  <c r="J434" i="5"/>
  <c r="D435" i="5"/>
  <c r="I435" i="5" s="1"/>
  <c r="E435" i="5"/>
  <c r="H435" i="5"/>
  <c r="J435" i="5"/>
  <c r="D436" i="5"/>
  <c r="G436" i="5" s="1"/>
  <c r="E436" i="5"/>
  <c r="F436" i="5"/>
  <c r="H436" i="5"/>
  <c r="I436" i="5"/>
  <c r="J436" i="5"/>
  <c r="D437" i="5"/>
  <c r="E437" i="5"/>
  <c r="H437" i="5"/>
  <c r="J437" i="5"/>
  <c r="D438" i="5"/>
  <c r="G438" i="5" s="1"/>
  <c r="E438" i="5"/>
  <c r="H438" i="5"/>
  <c r="J438" i="5"/>
  <c r="D439" i="5"/>
  <c r="I439" i="5" s="1"/>
  <c r="E439" i="5"/>
  <c r="H439" i="5"/>
  <c r="J439" i="5"/>
  <c r="D440" i="5"/>
  <c r="E440" i="5"/>
  <c r="F440" i="5"/>
  <c r="G440" i="5"/>
  <c r="H440" i="5"/>
  <c r="I440" i="5"/>
  <c r="J440" i="5"/>
  <c r="D441" i="5"/>
  <c r="I441" i="5" s="1"/>
  <c r="E441" i="5"/>
  <c r="H441" i="5"/>
  <c r="J441" i="5"/>
  <c r="D442" i="5"/>
  <c r="G442" i="5" s="1"/>
  <c r="E442" i="5"/>
  <c r="H442" i="5"/>
  <c r="J442" i="5"/>
  <c r="D443" i="5"/>
  <c r="I443" i="5" s="1"/>
  <c r="E443" i="5"/>
  <c r="H443" i="5"/>
  <c r="J443" i="5"/>
  <c r="D444" i="5"/>
  <c r="E444" i="5"/>
  <c r="F444" i="5"/>
  <c r="H444" i="5"/>
  <c r="J444" i="5"/>
  <c r="D445" i="5"/>
  <c r="I445" i="5" s="1"/>
  <c r="E445" i="5"/>
  <c r="F445" i="5"/>
  <c r="G445" i="5"/>
  <c r="H445" i="5"/>
  <c r="J445" i="5"/>
  <c r="D446" i="5"/>
  <c r="F446" i="5" s="1"/>
  <c r="E446" i="5"/>
  <c r="H446" i="5"/>
  <c r="I446" i="5"/>
  <c r="J446" i="5"/>
  <c r="D447" i="5"/>
  <c r="G447" i="5" s="1"/>
  <c r="E447" i="5"/>
  <c r="F447" i="5"/>
  <c r="H447" i="5"/>
  <c r="I447" i="5"/>
  <c r="J447" i="5"/>
  <c r="D448" i="5"/>
  <c r="F448" i="5" s="1"/>
  <c r="E448" i="5"/>
  <c r="H448" i="5"/>
  <c r="J448" i="5"/>
  <c r="D449" i="5"/>
  <c r="I449" i="5" s="1"/>
  <c r="E449" i="5"/>
  <c r="H449" i="5"/>
  <c r="J449" i="5"/>
  <c r="D450" i="5"/>
  <c r="F450" i="5" s="1"/>
  <c r="E450" i="5"/>
  <c r="G450" i="5"/>
  <c r="H450" i="5"/>
  <c r="I450" i="5"/>
  <c r="J450" i="5"/>
  <c r="D451" i="5"/>
  <c r="G451" i="5" s="1"/>
  <c r="E451" i="5"/>
  <c r="H451" i="5"/>
  <c r="I451" i="5"/>
  <c r="J451" i="5"/>
  <c r="D452" i="5"/>
  <c r="G452" i="5" s="1"/>
  <c r="E452" i="5"/>
  <c r="F452" i="5"/>
  <c r="H452" i="5"/>
  <c r="J452" i="5"/>
  <c r="D453" i="5"/>
  <c r="I453" i="5" s="1"/>
  <c r="E453" i="5"/>
  <c r="G453" i="5"/>
  <c r="H453" i="5"/>
  <c r="J453" i="5"/>
  <c r="D454" i="5"/>
  <c r="F454" i="5" s="1"/>
  <c r="E454" i="5"/>
  <c r="G454" i="5"/>
  <c r="H454" i="5"/>
  <c r="I454" i="5"/>
  <c r="J454" i="5"/>
  <c r="D455" i="5"/>
  <c r="G455" i="5" s="1"/>
  <c r="E455" i="5"/>
  <c r="H455" i="5"/>
  <c r="J455" i="5"/>
  <c r="D456" i="5"/>
  <c r="I456" i="5" s="1"/>
  <c r="E456" i="5"/>
  <c r="H456" i="5"/>
  <c r="J456" i="5"/>
  <c r="D457" i="5"/>
  <c r="I457" i="5" s="1"/>
  <c r="E457" i="5"/>
  <c r="G457" i="5"/>
  <c r="H457" i="5"/>
  <c r="J457" i="5"/>
  <c r="D458" i="5"/>
  <c r="E458" i="5"/>
  <c r="H458" i="5"/>
  <c r="J458" i="5"/>
  <c r="D459" i="5"/>
  <c r="G459" i="5" s="1"/>
  <c r="E459" i="5"/>
  <c r="F459" i="5"/>
  <c r="H459" i="5"/>
  <c r="I459" i="5"/>
  <c r="J459" i="5"/>
  <c r="D460" i="5"/>
  <c r="E460" i="5"/>
  <c r="F460" i="5"/>
  <c r="G460" i="5"/>
  <c r="H460" i="5"/>
  <c r="I460" i="5"/>
  <c r="J460" i="5"/>
  <c r="D461" i="5"/>
  <c r="F461" i="5" s="1"/>
  <c r="E461" i="5"/>
  <c r="H461" i="5"/>
  <c r="J461" i="5"/>
  <c r="D462" i="5"/>
  <c r="F462" i="5" s="1"/>
  <c r="E462" i="5"/>
  <c r="H462" i="5"/>
  <c r="J462" i="5"/>
  <c r="D463" i="5"/>
  <c r="G463" i="5" s="1"/>
  <c r="E463" i="5"/>
  <c r="H463" i="5"/>
  <c r="I463" i="5"/>
  <c r="J463" i="5"/>
  <c r="D464" i="5"/>
  <c r="F464" i="5" s="1"/>
  <c r="E464" i="5"/>
  <c r="G464" i="5"/>
  <c r="H464" i="5"/>
  <c r="I464" i="5"/>
  <c r="J464" i="5"/>
  <c r="D465" i="5"/>
  <c r="I465" i="5" s="1"/>
  <c r="E465" i="5"/>
  <c r="H465" i="5"/>
  <c r="J465" i="5"/>
  <c r="D466" i="5"/>
  <c r="E466" i="5"/>
  <c r="H466" i="5"/>
  <c r="J466" i="5"/>
  <c r="D467" i="5"/>
  <c r="G467" i="5" s="1"/>
  <c r="E467" i="5"/>
  <c r="H467" i="5"/>
  <c r="I467" i="5"/>
  <c r="J467" i="5"/>
  <c r="D468" i="5"/>
  <c r="F468" i="5" s="1"/>
  <c r="E468" i="5"/>
  <c r="G468" i="5"/>
  <c r="H468" i="5"/>
  <c r="I468" i="5"/>
  <c r="J468" i="5"/>
  <c r="D469" i="5"/>
  <c r="I469" i="5" s="1"/>
  <c r="E469" i="5"/>
  <c r="G469" i="5"/>
  <c r="H469" i="5"/>
  <c r="J469" i="5"/>
  <c r="D470" i="5"/>
  <c r="F470" i="5" s="1"/>
  <c r="E470" i="5"/>
  <c r="H470" i="5"/>
  <c r="I470" i="5"/>
  <c r="J470" i="5"/>
  <c r="D471" i="5"/>
  <c r="G471" i="5" s="1"/>
  <c r="E471" i="5"/>
  <c r="H471" i="5"/>
  <c r="I471" i="5"/>
  <c r="J471" i="5"/>
  <c r="D472" i="5"/>
  <c r="E472" i="5"/>
  <c r="H472" i="5"/>
  <c r="J472" i="5"/>
  <c r="D473" i="5"/>
  <c r="I473" i="5" s="1"/>
  <c r="E473" i="5"/>
  <c r="H473" i="5"/>
  <c r="J473" i="5"/>
  <c r="D474" i="5"/>
  <c r="F474" i="5" s="1"/>
  <c r="E474" i="5"/>
  <c r="H474" i="5"/>
  <c r="J474" i="5"/>
  <c r="D475" i="5"/>
  <c r="F475" i="5" s="1"/>
  <c r="E475" i="5"/>
  <c r="H475" i="5"/>
  <c r="J475" i="5"/>
  <c r="D476" i="5"/>
  <c r="G476" i="5" s="1"/>
  <c r="E476" i="5"/>
  <c r="F476" i="5"/>
  <c r="H476" i="5"/>
  <c r="J476" i="5"/>
  <c r="D477" i="5"/>
  <c r="I477" i="5" s="1"/>
  <c r="E477" i="5"/>
  <c r="F477" i="5"/>
  <c r="G477" i="5"/>
  <c r="H477" i="5"/>
  <c r="J477" i="5"/>
  <c r="D478" i="5"/>
  <c r="F478" i="5" s="1"/>
  <c r="E478" i="5"/>
  <c r="H478" i="5"/>
  <c r="I478" i="5"/>
  <c r="J478" i="5"/>
  <c r="D479" i="5"/>
  <c r="G479" i="5" s="1"/>
  <c r="E479" i="5"/>
  <c r="H479" i="5"/>
  <c r="I479" i="5"/>
  <c r="J479" i="5"/>
  <c r="D480" i="5"/>
  <c r="I480" i="5" s="1"/>
  <c r="E480" i="5"/>
  <c r="H480" i="5"/>
  <c r="J480" i="5"/>
  <c r="D481" i="5"/>
  <c r="I481" i="5" s="1"/>
  <c r="E481" i="5"/>
  <c r="H481" i="5"/>
  <c r="J481" i="5"/>
  <c r="D482" i="5"/>
  <c r="F482" i="5" s="1"/>
  <c r="E482" i="5"/>
  <c r="H482" i="5"/>
  <c r="J482" i="5"/>
  <c r="D483" i="5"/>
  <c r="G483" i="5" s="1"/>
  <c r="E483" i="5"/>
  <c r="H483" i="5"/>
  <c r="I483" i="5"/>
  <c r="J483" i="5"/>
  <c r="D484" i="5"/>
  <c r="E484" i="5"/>
  <c r="F484" i="5"/>
  <c r="G484" i="5"/>
  <c r="H484" i="5"/>
  <c r="I484" i="5"/>
  <c r="J484" i="5"/>
  <c r="D485" i="5"/>
  <c r="I485" i="5" s="1"/>
  <c r="E485" i="5"/>
  <c r="H485" i="5"/>
  <c r="J485" i="5"/>
  <c r="D486" i="5"/>
  <c r="F486" i="5" s="1"/>
  <c r="E486" i="5"/>
  <c r="H486" i="5"/>
  <c r="I486" i="5"/>
  <c r="J486" i="5"/>
  <c r="D487" i="5"/>
  <c r="G487" i="5" s="1"/>
  <c r="E487" i="5"/>
  <c r="H487" i="5"/>
  <c r="J487" i="5"/>
  <c r="D488" i="5"/>
  <c r="G488" i="5" s="1"/>
  <c r="E488" i="5"/>
  <c r="F488" i="5"/>
  <c r="H488" i="5"/>
  <c r="I488" i="5"/>
  <c r="J488" i="5"/>
  <c r="D489" i="5"/>
  <c r="E489" i="5"/>
  <c r="H489" i="5"/>
  <c r="J489" i="5"/>
  <c r="D490" i="5"/>
  <c r="E490" i="5"/>
  <c r="H490" i="5"/>
  <c r="J490" i="5"/>
  <c r="D491" i="5"/>
  <c r="I491" i="5" s="1"/>
  <c r="E491" i="5"/>
  <c r="H491" i="5"/>
  <c r="J491" i="5"/>
  <c r="D492" i="5"/>
  <c r="F492" i="5" s="1"/>
  <c r="E492" i="5"/>
  <c r="G492" i="5"/>
  <c r="H492" i="5"/>
  <c r="I492" i="5"/>
  <c r="J492" i="5"/>
  <c r="D493" i="5"/>
  <c r="I493" i="5" s="1"/>
  <c r="E493" i="5"/>
  <c r="H493" i="5"/>
  <c r="J493" i="5"/>
  <c r="D494" i="5"/>
  <c r="I494" i="5" s="1"/>
  <c r="E494" i="5"/>
  <c r="H494" i="5"/>
  <c r="J494" i="5"/>
  <c r="D495" i="5"/>
  <c r="I495" i="5" s="1"/>
  <c r="E495" i="5"/>
  <c r="H495" i="5"/>
  <c r="J495" i="5"/>
  <c r="D496" i="5"/>
  <c r="F496" i="5" s="1"/>
  <c r="E496" i="5"/>
  <c r="G496" i="5"/>
  <c r="H496" i="5"/>
  <c r="I496" i="5"/>
  <c r="J496" i="5"/>
  <c r="D497" i="5"/>
  <c r="I497" i="5" s="1"/>
  <c r="E497" i="5"/>
  <c r="F497" i="5"/>
  <c r="H497" i="5"/>
  <c r="J497" i="5"/>
  <c r="D498" i="5"/>
  <c r="I498" i="5" s="1"/>
  <c r="E498" i="5"/>
  <c r="G498" i="5"/>
  <c r="H498" i="5"/>
  <c r="J498" i="5"/>
  <c r="D499" i="5"/>
  <c r="I499" i="5" s="1"/>
  <c r="E499" i="5"/>
  <c r="H499" i="5"/>
  <c r="J499" i="5"/>
  <c r="D500" i="5"/>
  <c r="F500" i="5" s="1"/>
  <c r="E500" i="5"/>
  <c r="G500" i="5"/>
  <c r="H500" i="5"/>
  <c r="I500" i="5"/>
  <c r="J500" i="5"/>
  <c r="D501" i="5"/>
  <c r="E501" i="5"/>
  <c r="H501" i="5"/>
  <c r="J501" i="5"/>
  <c r="D502" i="5"/>
  <c r="I502" i="5" s="1"/>
  <c r="E502" i="5"/>
  <c r="G502" i="5"/>
  <c r="H502" i="5"/>
  <c r="J502" i="5"/>
  <c r="D503" i="5"/>
  <c r="I503" i="5" s="1"/>
  <c r="E503" i="5"/>
  <c r="H503" i="5"/>
  <c r="J503" i="5"/>
  <c r="D504" i="5"/>
  <c r="F504" i="5" s="1"/>
  <c r="E504" i="5"/>
  <c r="G504" i="5"/>
  <c r="H504" i="5"/>
  <c r="I504" i="5"/>
  <c r="J504" i="5"/>
  <c r="D505" i="5"/>
  <c r="I505" i="5" s="1"/>
  <c r="E505" i="5"/>
  <c r="H505" i="5"/>
  <c r="J505" i="5"/>
  <c r="D506" i="5"/>
  <c r="I506" i="5" s="1"/>
  <c r="E506" i="5"/>
  <c r="H506" i="5"/>
  <c r="J506" i="5"/>
  <c r="D507" i="5"/>
  <c r="I507" i="5" s="1"/>
  <c r="E507" i="5"/>
  <c r="H507" i="5"/>
  <c r="J507" i="5"/>
  <c r="D508" i="5"/>
  <c r="E508" i="5"/>
  <c r="F508" i="5"/>
  <c r="G508" i="5"/>
  <c r="H508" i="5"/>
  <c r="I508" i="5"/>
  <c r="J508" i="5"/>
  <c r="D509" i="5"/>
  <c r="I509" i="5" s="1"/>
  <c r="E509" i="5"/>
  <c r="F509" i="5"/>
  <c r="G509" i="5"/>
  <c r="H509" i="5"/>
  <c r="J509" i="5"/>
  <c r="D510" i="5"/>
  <c r="I510" i="5" s="1"/>
  <c r="E510" i="5"/>
  <c r="G510" i="5"/>
  <c r="H510" i="5"/>
  <c r="J510" i="5"/>
  <c r="D511" i="5"/>
  <c r="I511" i="5" s="1"/>
  <c r="E511" i="5"/>
  <c r="H511" i="5"/>
  <c r="J511" i="5"/>
  <c r="D512" i="5"/>
  <c r="E512" i="5"/>
  <c r="F512" i="5"/>
  <c r="G512" i="5"/>
  <c r="H512" i="5"/>
  <c r="I512" i="5"/>
  <c r="J512" i="5"/>
  <c r="D513" i="5"/>
  <c r="I513" i="5" s="1"/>
  <c r="E513" i="5"/>
  <c r="F513" i="5"/>
  <c r="G513" i="5"/>
  <c r="H513" i="5"/>
  <c r="J513" i="5"/>
  <c r="D514" i="5"/>
  <c r="I514" i="5" s="1"/>
  <c r="E514" i="5"/>
  <c r="H514" i="5"/>
  <c r="J514" i="5"/>
  <c r="D515" i="5"/>
  <c r="I515" i="5" s="1"/>
  <c r="E515" i="5"/>
  <c r="H515" i="5"/>
  <c r="J515" i="5"/>
  <c r="D516" i="5"/>
  <c r="I516" i="5" s="1"/>
  <c r="E516" i="5"/>
  <c r="H516" i="5"/>
  <c r="J516" i="5"/>
  <c r="D517" i="5"/>
  <c r="I517" i="5" s="1"/>
  <c r="E517" i="5"/>
  <c r="F517" i="5"/>
  <c r="G517" i="5"/>
  <c r="H517" i="5"/>
  <c r="J517" i="5"/>
  <c r="D518" i="5"/>
  <c r="E518" i="5"/>
  <c r="H518" i="5"/>
  <c r="J518" i="5"/>
  <c r="D519" i="5"/>
  <c r="I519" i="5" s="1"/>
  <c r="E519" i="5"/>
  <c r="H519" i="5"/>
  <c r="J519" i="5"/>
  <c r="D520" i="5"/>
  <c r="F520" i="5" s="1"/>
  <c r="E520" i="5"/>
  <c r="G520" i="5"/>
  <c r="H520" i="5"/>
  <c r="I520" i="5"/>
  <c r="J520" i="5"/>
  <c r="D521" i="5"/>
  <c r="G521" i="5" s="1"/>
  <c r="E521" i="5"/>
  <c r="F521" i="5"/>
  <c r="H521" i="5"/>
  <c r="J521" i="5"/>
  <c r="D522" i="5"/>
  <c r="F522" i="5" s="1"/>
  <c r="E522" i="5"/>
  <c r="H522" i="5"/>
  <c r="J522" i="5"/>
  <c r="D523" i="5"/>
  <c r="I523" i="5" s="1"/>
  <c r="E523" i="5"/>
  <c r="H523" i="5"/>
  <c r="J523" i="5"/>
  <c r="D524" i="5"/>
  <c r="E524" i="5"/>
  <c r="F524" i="5"/>
  <c r="G524" i="5"/>
  <c r="H524" i="5"/>
  <c r="I524" i="5"/>
  <c r="J524" i="5"/>
  <c r="D525" i="5"/>
  <c r="G525" i="5" s="1"/>
  <c r="E525" i="5"/>
  <c r="F525" i="5"/>
  <c r="H525" i="5"/>
  <c r="J525" i="5"/>
  <c r="D526" i="5"/>
  <c r="F526" i="5" s="1"/>
  <c r="E526" i="5"/>
  <c r="G526" i="5"/>
  <c r="H526" i="5"/>
  <c r="I526" i="5"/>
  <c r="J526" i="5"/>
  <c r="D527" i="5"/>
  <c r="I527" i="5" s="1"/>
  <c r="E527" i="5"/>
  <c r="H527" i="5"/>
  <c r="J527" i="5"/>
  <c r="D528" i="5"/>
  <c r="E528" i="5"/>
  <c r="F528" i="5"/>
  <c r="G528" i="5"/>
  <c r="H528" i="5"/>
  <c r="I528" i="5"/>
  <c r="J528" i="5"/>
  <c r="D529" i="5"/>
  <c r="E529" i="5"/>
  <c r="H529" i="5"/>
  <c r="J529" i="5"/>
  <c r="D530" i="5"/>
  <c r="F530" i="5" s="1"/>
  <c r="E530" i="5"/>
  <c r="H530" i="5"/>
  <c r="J530" i="5"/>
  <c r="D531" i="5"/>
  <c r="I531" i="5" s="1"/>
  <c r="E531" i="5"/>
  <c r="H531" i="5"/>
  <c r="J531" i="5"/>
  <c r="D532" i="5"/>
  <c r="F532" i="5" s="1"/>
  <c r="E532" i="5"/>
  <c r="G532" i="5"/>
  <c r="H532" i="5"/>
  <c r="I532" i="5"/>
  <c r="J532" i="5"/>
  <c r="D533" i="5"/>
  <c r="G533" i="5" s="1"/>
  <c r="E533" i="5"/>
  <c r="H533" i="5"/>
  <c r="J533" i="5"/>
  <c r="D534" i="5"/>
  <c r="F534" i="5" s="1"/>
  <c r="E534" i="5"/>
  <c r="H534" i="5"/>
  <c r="J534" i="5"/>
  <c r="D535" i="5"/>
  <c r="I535" i="5" s="1"/>
  <c r="E535" i="5"/>
  <c r="H535" i="5"/>
  <c r="J535" i="5"/>
  <c r="D536" i="5"/>
  <c r="F536" i="5" s="1"/>
  <c r="E536" i="5"/>
  <c r="G536" i="5"/>
  <c r="H536" i="5"/>
  <c r="I536" i="5"/>
  <c r="J536" i="5"/>
  <c r="D537" i="5"/>
  <c r="G537" i="5" s="1"/>
  <c r="E537" i="5"/>
  <c r="F537" i="5"/>
  <c r="H537" i="5"/>
  <c r="J537" i="5"/>
  <c r="D538" i="5"/>
  <c r="F538" i="5" s="1"/>
  <c r="E538" i="5"/>
  <c r="H538" i="5"/>
  <c r="I538" i="5"/>
  <c r="J538" i="5"/>
  <c r="D539" i="5"/>
  <c r="I539" i="5" s="1"/>
  <c r="E539" i="5"/>
  <c r="H539" i="5"/>
  <c r="J539" i="5"/>
  <c r="D540" i="5"/>
  <c r="F540" i="5" s="1"/>
  <c r="E540" i="5"/>
  <c r="G540" i="5"/>
  <c r="H540" i="5"/>
  <c r="I540" i="5"/>
  <c r="J540" i="5"/>
  <c r="D541" i="5"/>
  <c r="E541" i="5"/>
  <c r="H541" i="5"/>
  <c r="J541" i="5"/>
  <c r="D542" i="5"/>
  <c r="F542" i="5" s="1"/>
  <c r="E542" i="5"/>
  <c r="G542" i="5"/>
  <c r="H542" i="5"/>
  <c r="I542" i="5"/>
  <c r="J542" i="5"/>
  <c r="D543" i="5"/>
  <c r="I543" i="5" s="1"/>
  <c r="E543" i="5"/>
  <c r="H543" i="5"/>
  <c r="J543" i="5"/>
  <c r="D544" i="5"/>
  <c r="F544" i="5" s="1"/>
  <c r="E544" i="5"/>
  <c r="G544" i="5"/>
  <c r="H544" i="5"/>
  <c r="I544" i="5"/>
  <c r="J544" i="5"/>
  <c r="D545" i="5"/>
  <c r="G545" i="5" s="1"/>
  <c r="E545" i="5"/>
  <c r="H545" i="5"/>
  <c r="J545" i="5"/>
  <c r="D546" i="5"/>
  <c r="F546" i="5" s="1"/>
  <c r="E546" i="5"/>
  <c r="G546" i="5"/>
  <c r="H546" i="5"/>
  <c r="I546" i="5"/>
  <c r="J546" i="5"/>
  <c r="D547" i="5"/>
  <c r="I547" i="5" s="1"/>
  <c r="E547" i="5"/>
  <c r="H547" i="5"/>
  <c r="J547" i="5"/>
  <c r="D548" i="5"/>
  <c r="E548" i="5"/>
  <c r="F548" i="5"/>
  <c r="G548" i="5"/>
  <c r="H548" i="5"/>
  <c r="I548" i="5"/>
  <c r="J548" i="5"/>
  <c r="D549" i="5"/>
  <c r="G549" i="5" s="1"/>
  <c r="E549" i="5"/>
  <c r="F549" i="5"/>
  <c r="H549" i="5"/>
  <c r="J549" i="5"/>
  <c r="D550" i="5"/>
  <c r="F550" i="5" s="1"/>
  <c r="E550" i="5"/>
  <c r="H550" i="5"/>
  <c r="J550" i="5"/>
  <c r="D551" i="5"/>
  <c r="I551" i="5" s="1"/>
  <c r="E551" i="5"/>
  <c r="H551" i="5"/>
  <c r="J551" i="5"/>
  <c r="D552" i="5"/>
  <c r="E552" i="5"/>
  <c r="H552" i="5"/>
  <c r="J552" i="5"/>
  <c r="D553" i="5"/>
  <c r="F553" i="5" s="1"/>
  <c r="E553" i="5"/>
  <c r="H553" i="5"/>
  <c r="J553" i="5"/>
  <c r="D554" i="5"/>
  <c r="F554" i="5" s="1"/>
  <c r="E554" i="5"/>
  <c r="H554" i="5"/>
  <c r="J554" i="5"/>
  <c r="D555" i="5"/>
  <c r="I555" i="5" s="1"/>
  <c r="E555" i="5"/>
  <c r="F555" i="5"/>
  <c r="H555" i="5"/>
  <c r="J555" i="5"/>
  <c r="D556" i="5"/>
  <c r="F556" i="5" s="1"/>
  <c r="E556" i="5"/>
  <c r="H556" i="5"/>
  <c r="I556" i="5"/>
  <c r="J556" i="5"/>
  <c r="D557" i="5"/>
  <c r="F557" i="5" s="1"/>
  <c r="E557" i="5"/>
  <c r="H557" i="5"/>
  <c r="J557" i="5"/>
  <c r="D558" i="5"/>
  <c r="F558" i="5" s="1"/>
  <c r="E558" i="5"/>
  <c r="H558" i="5"/>
  <c r="J558" i="5"/>
  <c r="D559" i="5"/>
  <c r="I559" i="5" s="1"/>
  <c r="E559" i="5"/>
  <c r="H559" i="5"/>
  <c r="J559" i="5"/>
  <c r="D560" i="5"/>
  <c r="E560" i="5"/>
  <c r="F560" i="5"/>
  <c r="G560" i="5"/>
  <c r="H560" i="5"/>
  <c r="I560" i="5"/>
  <c r="J560" i="5"/>
  <c r="D561" i="5"/>
  <c r="F561" i="5" s="1"/>
  <c r="E561" i="5"/>
  <c r="H561" i="5"/>
  <c r="J561" i="5"/>
  <c r="D562" i="5"/>
  <c r="F562" i="5" s="1"/>
  <c r="E562" i="5"/>
  <c r="H562" i="5"/>
  <c r="I562" i="5"/>
  <c r="J562" i="5"/>
  <c r="D563" i="5"/>
  <c r="I563" i="5" s="1"/>
  <c r="E563" i="5"/>
  <c r="H563" i="5"/>
  <c r="J563" i="5"/>
  <c r="D564" i="5"/>
  <c r="I564" i="5" s="1"/>
  <c r="E564" i="5"/>
  <c r="H564" i="5"/>
  <c r="J564" i="5"/>
  <c r="D565" i="5"/>
  <c r="F565" i="5" s="1"/>
  <c r="E565" i="5"/>
  <c r="H565" i="5"/>
  <c r="I565" i="5"/>
  <c r="J565" i="5"/>
  <c r="D566" i="5"/>
  <c r="F566" i="5" s="1"/>
  <c r="E566" i="5"/>
  <c r="H566" i="5"/>
  <c r="J566" i="5"/>
  <c r="D567" i="5"/>
  <c r="I567" i="5" s="1"/>
  <c r="E567" i="5"/>
  <c r="G567" i="5"/>
  <c r="H567" i="5"/>
  <c r="J567" i="5"/>
  <c r="D568" i="5"/>
  <c r="I568" i="5" s="1"/>
  <c r="E568" i="5"/>
  <c r="H568" i="5"/>
  <c r="J568" i="5"/>
  <c r="D569" i="5"/>
  <c r="F569" i="5" s="1"/>
  <c r="E569" i="5"/>
  <c r="H569" i="5"/>
  <c r="I569" i="5"/>
  <c r="J569" i="5"/>
  <c r="D570" i="5"/>
  <c r="G570" i="5" s="1"/>
  <c r="E570" i="5"/>
  <c r="F570" i="5"/>
  <c r="H570" i="5"/>
  <c r="J570" i="5"/>
  <c r="D571" i="5"/>
  <c r="I571" i="5" s="1"/>
  <c r="E571" i="5"/>
  <c r="F571" i="5"/>
  <c r="G571" i="5"/>
  <c r="H571" i="5"/>
  <c r="J571" i="5"/>
  <c r="D572" i="5"/>
  <c r="I572" i="5" s="1"/>
  <c r="E572" i="5"/>
  <c r="H572" i="5"/>
  <c r="J572" i="5"/>
  <c r="D573" i="5"/>
  <c r="F573" i="5" s="1"/>
  <c r="E573" i="5"/>
  <c r="H573" i="5"/>
  <c r="I573" i="5"/>
  <c r="J573" i="5"/>
  <c r="D574" i="5"/>
  <c r="E574" i="5"/>
  <c r="H574" i="5"/>
  <c r="J574" i="5"/>
  <c r="D575" i="5"/>
  <c r="I575" i="5" s="1"/>
  <c r="E575" i="5"/>
  <c r="G575" i="5"/>
  <c r="H575" i="5"/>
  <c r="J575" i="5"/>
  <c r="D576" i="5"/>
  <c r="I576" i="5" s="1"/>
  <c r="E576" i="5"/>
  <c r="H576" i="5"/>
  <c r="J576" i="5"/>
  <c r="D577" i="5"/>
  <c r="F577" i="5" s="1"/>
  <c r="E577" i="5"/>
  <c r="H577" i="5"/>
  <c r="I577" i="5"/>
  <c r="J577" i="5"/>
  <c r="D578" i="5"/>
  <c r="F578" i="5" s="1"/>
  <c r="E578" i="5"/>
  <c r="H578" i="5"/>
  <c r="I578" i="5"/>
  <c r="J578" i="5"/>
  <c r="D579" i="5"/>
  <c r="I579" i="5" s="1"/>
  <c r="E579" i="5"/>
  <c r="G579" i="5"/>
  <c r="H579" i="5"/>
  <c r="J579" i="5"/>
  <c r="D580" i="5"/>
  <c r="I580" i="5" s="1"/>
  <c r="E580" i="5"/>
  <c r="H580" i="5"/>
  <c r="J580" i="5"/>
  <c r="D581" i="5"/>
  <c r="F581" i="5" s="1"/>
  <c r="E581" i="5"/>
  <c r="H581" i="5"/>
  <c r="I581" i="5"/>
  <c r="J581" i="5"/>
  <c r="D582" i="5"/>
  <c r="E582" i="5"/>
  <c r="F582" i="5"/>
  <c r="G582" i="5"/>
  <c r="H582" i="5"/>
  <c r="I582" i="5"/>
  <c r="J582" i="5"/>
  <c r="D583" i="5"/>
  <c r="I583" i="5" s="1"/>
  <c r="E583" i="5"/>
  <c r="G583" i="5"/>
  <c r="H583" i="5"/>
  <c r="J583" i="5"/>
  <c r="D584" i="5"/>
  <c r="I584" i="5" s="1"/>
  <c r="E584" i="5"/>
  <c r="H584" i="5"/>
  <c r="J584" i="5"/>
  <c r="D585" i="5"/>
  <c r="F585" i="5" s="1"/>
  <c r="E585" i="5"/>
  <c r="H585" i="5"/>
  <c r="J585" i="5"/>
  <c r="D586" i="5"/>
  <c r="E586" i="5"/>
  <c r="F586" i="5"/>
  <c r="G586" i="5"/>
  <c r="H586" i="5"/>
  <c r="I586" i="5"/>
  <c r="J586" i="5"/>
  <c r="D587" i="5"/>
  <c r="I587" i="5" s="1"/>
  <c r="E587" i="5"/>
  <c r="G587" i="5"/>
  <c r="H587" i="5"/>
  <c r="J587" i="5"/>
  <c r="D588" i="5"/>
  <c r="I588" i="5" s="1"/>
  <c r="E588" i="5"/>
  <c r="H588" i="5"/>
  <c r="J588" i="5"/>
  <c r="D589" i="5"/>
  <c r="F589" i="5" s="1"/>
  <c r="E589" i="5"/>
  <c r="H589" i="5"/>
  <c r="I589" i="5"/>
  <c r="J589" i="5"/>
  <c r="D590" i="5"/>
  <c r="E590" i="5"/>
  <c r="F590" i="5"/>
  <c r="G590" i="5"/>
  <c r="H590" i="5"/>
  <c r="I590" i="5"/>
  <c r="J590" i="5"/>
  <c r="D591" i="5"/>
  <c r="I591" i="5" s="1"/>
  <c r="E591" i="5"/>
  <c r="G591" i="5"/>
  <c r="H591" i="5"/>
  <c r="J591" i="5"/>
  <c r="D592" i="5"/>
  <c r="I592" i="5" s="1"/>
  <c r="E592" i="5"/>
  <c r="H592" i="5"/>
  <c r="J592" i="5"/>
  <c r="D593" i="5"/>
  <c r="F593" i="5" s="1"/>
  <c r="E593" i="5"/>
  <c r="H593" i="5"/>
  <c r="I593" i="5"/>
  <c r="J593" i="5"/>
  <c r="D594" i="5"/>
  <c r="F594" i="5" s="1"/>
  <c r="E594" i="5"/>
  <c r="H594" i="5"/>
  <c r="J594" i="5"/>
  <c r="D595" i="5"/>
  <c r="I595" i="5" s="1"/>
  <c r="E595" i="5"/>
  <c r="F595" i="5"/>
  <c r="G595" i="5"/>
  <c r="H595" i="5"/>
  <c r="J595" i="5"/>
  <c r="D596" i="5"/>
  <c r="I596" i="5" s="1"/>
  <c r="E596" i="5"/>
  <c r="H596" i="5"/>
  <c r="J596" i="5"/>
  <c r="D597" i="5"/>
  <c r="F597" i="5" s="1"/>
  <c r="E597" i="5"/>
  <c r="H597" i="5"/>
  <c r="I597" i="5"/>
  <c r="J597" i="5"/>
  <c r="D598" i="5"/>
  <c r="F598" i="5" s="1"/>
  <c r="E598" i="5"/>
  <c r="H598" i="5"/>
  <c r="J598" i="5"/>
  <c r="D599" i="5"/>
  <c r="I599" i="5" s="1"/>
  <c r="E599" i="5"/>
  <c r="G599" i="5"/>
  <c r="H599" i="5"/>
  <c r="J599" i="5"/>
  <c r="D600" i="5"/>
  <c r="I600" i="5" s="1"/>
  <c r="E600" i="5"/>
  <c r="H600" i="5"/>
  <c r="J600" i="5"/>
  <c r="D601" i="5"/>
  <c r="F601" i="5" s="1"/>
  <c r="E601" i="5"/>
  <c r="H601" i="5"/>
  <c r="I601" i="5"/>
  <c r="J601" i="5"/>
  <c r="D602" i="5"/>
  <c r="F602" i="5" s="1"/>
  <c r="E602" i="5"/>
  <c r="H602" i="5"/>
  <c r="J602" i="5"/>
  <c r="D603" i="5"/>
  <c r="I603" i="5" s="1"/>
  <c r="E603" i="5"/>
  <c r="H603" i="5"/>
  <c r="J603" i="5"/>
  <c r="D604" i="5"/>
  <c r="I604" i="5" s="1"/>
  <c r="E604" i="5"/>
  <c r="H604" i="5"/>
  <c r="J604" i="5"/>
  <c r="D605" i="5"/>
  <c r="F605" i="5" s="1"/>
  <c r="E605" i="5"/>
  <c r="H605" i="5"/>
  <c r="I605" i="5"/>
  <c r="J605" i="5"/>
  <c r="D606" i="5"/>
  <c r="E606" i="5"/>
  <c r="H606" i="5"/>
  <c r="J606" i="5"/>
  <c r="D607" i="5"/>
  <c r="I607" i="5" s="1"/>
  <c r="E607" i="5"/>
  <c r="G607" i="5"/>
  <c r="H607" i="5"/>
  <c r="J607" i="5"/>
  <c r="D608" i="5"/>
  <c r="I608" i="5" s="1"/>
  <c r="E608" i="5"/>
  <c r="H608" i="5"/>
  <c r="J608" i="5"/>
  <c r="D609" i="5"/>
  <c r="F609" i="5" s="1"/>
  <c r="E609" i="5"/>
  <c r="H609" i="5"/>
  <c r="I609" i="5"/>
  <c r="J609" i="5"/>
  <c r="D610" i="5"/>
  <c r="G610" i="5" s="1"/>
  <c r="E610" i="5"/>
  <c r="F610" i="5"/>
  <c r="H610" i="5"/>
  <c r="J610" i="5"/>
  <c r="D611" i="5"/>
  <c r="I611" i="5" s="1"/>
  <c r="E611" i="5"/>
  <c r="F611" i="5"/>
  <c r="G611" i="5"/>
  <c r="H611" i="5"/>
  <c r="J611" i="5"/>
  <c r="D612" i="5"/>
  <c r="I612" i="5" s="1"/>
  <c r="E612" i="5"/>
  <c r="H612" i="5"/>
  <c r="J612" i="5"/>
  <c r="D613" i="5"/>
  <c r="F613" i="5" s="1"/>
  <c r="E613" i="5"/>
  <c r="H613" i="5"/>
  <c r="I613" i="5"/>
  <c r="J613" i="5"/>
  <c r="D614" i="5"/>
  <c r="E614" i="5"/>
  <c r="H614" i="5"/>
  <c r="J614" i="5"/>
  <c r="D615" i="5"/>
  <c r="G615" i="5" s="1"/>
  <c r="E615" i="5"/>
  <c r="H615" i="5"/>
  <c r="J615" i="5"/>
  <c r="D616" i="5"/>
  <c r="I616" i="5" s="1"/>
  <c r="E616" i="5"/>
  <c r="H616" i="5"/>
  <c r="J616" i="5"/>
  <c r="D617" i="5"/>
  <c r="F617" i="5" s="1"/>
  <c r="E617" i="5"/>
  <c r="H617" i="5"/>
  <c r="I617" i="5"/>
  <c r="J617" i="5"/>
  <c r="D618" i="5"/>
  <c r="F618" i="5" s="1"/>
  <c r="E618" i="5"/>
  <c r="H618" i="5"/>
  <c r="I618" i="5"/>
  <c r="J618" i="5"/>
  <c r="D619" i="5"/>
  <c r="I619" i="5" s="1"/>
  <c r="E619" i="5"/>
  <c r="G619" i="5"/>
  <c r="H619" i="5"/>
  <c r="J619" i="5"/>
  <c r="D620" i="5"/>
  <c r="I620" i="5" s="1"/>
  <c r="E620" i="5"/>
  <c r="H620" i="5"/>
  <c r="J620" i="5"/>
  <c r="D621" i="5"/>
  <c r="F621" i="5" s="1"/>
  <c r="E621" i="5"/>
  <c r="H621" i="5"/>
  <c r="I621" i="5"/>
  <c r="J621" i="5"/>
  <c r="D622" i="5"/>
  <c r="E622" i="5"/>
  <c r="F622" i="5"/>
  <c r="G622" i="5"/>
  <c r="H622" i="5"/>
  <c r="I622" i="5"/>
  <c r="J622" i="5"/>
  <c r="D623" i="5"/>
  <c r="I623" i="5" s="1"/>
  <c r="E623" i="5"/>
  <c r="G623" i="5"/>
  <c r="H623" i="5"/>
  <c r="J623" i="5"/>
  <c r="D624" i="5"/>
  <c r="I624" i="5" s="1"/>
  <c r="E624" i="5"/>
  <c r="H624" i="5"/>
  <c r="J624" i="5"/>
  <c r="D625" i="5"/>
  <c r="F625" i="5" s="1"/>
  <c r="E625" i="5"/>
  <c r="H625" i="5"/>
  <c r="J625" i="5"/>
  <c r="D626" i="5"/>
  <c r="E626" i="5"/>
  <c r="F626" i="5"/>
  <c r="G626" i="5"/>
  <c r="H626" i="5"/>
  <c r="I626" i="5"/>
  <c r="J626" i="5"/>
  <c r="D627" i="5"/>
  <c r="I627" i="5" s="1"/>
  <c r="E627" i="5"/>
  <c r="G627" i="5"/>
  <c r="H627" i="5"/>
  <c r="J627" i="5"/>
  <c r="D628" i="5"/>
  <c r="I628" i="5" s="1"/>
  <c r="E628" i="5"/>
  <c r="H628" i="5"/>
  <c r="J628" i="5"/>
  <c r="D629" i="5"/>
  <c r="F629" i="5" s="1"/>
  <c r="E629" i="5"/>
  <c r="H629" i="5"/>
  <c r="I629" i="5"/>
  <c r="J629" i="5"/>
  <c r="D630" i="5"/>
  <c r="E630" i="5"/>
  <c r="F630" i="5"/>
  <c r="G630" i="5"/>
  <c r="H630" i="5"/>
  <c r="I630" i="5"/>
  <c r="J630" i="5"/>
  <c r="D631" i="5"/>
  <c r="I631" i="5" s="1"/>
  <c r="E631" i="5"/>
  <c r="G631" i="5"/>
  <c r="H631" i="5"/>
  <c r="J631" i="5"/>
  <c r="D632" i="5"/>
  <c r="I632" i="5" s="1"/>
  <c r="E632" i="5"/>
  <c r="H632" i="5"/>
  <c r="J632" i="5"/>
  <c r="D633" i="5"/>
  <c r="F633" i="5" s="1"/>
  <c r="E633" i="5"/>
  <c r="H633" i="5"/>
  <c r="I633" i="5"/>
  <c r="J633" i="5"/>
  <c r="D634" i="5"/>
  <c r="F634" i="5" s="1"/>
  <c r="E634" i="5"/>
  <c r="H634" i="5"/>
  <c r="J634" i="5"/>
  <c r="D635" i="5"/>
  <c r="I635" i="5" s="1"/>
  <c r="E635" i="5"/>
  <c r="F635" i="5"/>
  <c r="G635" i="5"/>
  <c r="H635" i="5"/>
  <c r="J635" i="5"/>
  <c r="D636" i="5"/>
  <c r="I636" i="5" s="1"/>
  <c r="E636" i="5"/>
  <c r="H636" i="5"/>
  <c r="J636" i="5"/>
  <c r="D637" i="5"/>
  <c r="F637" i="5" s="1"/>
  <c r="E637" i="5"/>
  <c r="H637" i="5"/>
  <c r="I637" i="5"/>
  <c r="J637" i="5"/>
  <c r="D638" i="5"/>
  <c r="F638" i="5" s="1"/>
  <c r="E638" i="5"/>
  <c r="H638" i="5"/>
  <c r="J638" i="5"/>
  <c r="D639" i="5"/>
  <c r="I639" i="5" s="1"/>
  <c r="E639" i="5"/>
  <c r="G639" i="5"/>
  <c r="H639" i="5"/>
  <c r="J639" i="5"/>
  <c r="D640" i="5"/>
  <c r="I640" i="5" s="1"/>
  <c r="E640" i="5"/>
  <c r="H640" i="5"/>
  <c r="J640" i="5"/>
  <c r="D641" i="5"/>
  <c r="F641" i="5" s="1"/>
  <c r="E641" i="5"/>
  <c r="H641" i="5"/>
  <c r="I641" i="5"/>
  <c r="J641" i="5"/>
  <c r="D642" i="5"/>
  <c r="E642" i="5"/>
  <c r="F642" i="5"/>
  <c r="H642" i="5"/>
  <c r="J642" i="5"/>
  <c r="D643" i="5"/>
  <c r="I643" i="5" s="1"/>
  <c r="E643" i="5"/>
  <c r="H643" i="5"/>
  <c r="J643" i="5"/>
  <c r="D644" i="5"/>
  <c r="I644" i="5" s="1"/>
  <c r="E644" i="5"/>
  <c r="H644" i="5"/>
  <c r="J644" i="5"/>
  <c r="D645" i="5"/>
  <c r="F645" i="5" s="1"/>
  <c r="E645" i="5"/>
  <c r="H645" i="5"/>
  <c r="I645" i="5"/>
  <c r="J645" i="5"/>
  <c r="D646" i="5"/>
  <c r="E646" i="5"/>
  <c r="F646" i="5"/>
  <c r="H646" i="5"/>
  <c r="J646" i="5"/>
  <c r="D647" i="5"/>
  <c r="I647" i="5" s="1"/>
  <c r="E647" i="5"/>
  <c r="G647" i="5"/>
  <c r="H647" i="5"/>
  <c r="J647" i="5"/>
  <c r="D648" i="5"/>
  <c r="I648" i="5" s="1"/>
  <c r="E648" i="5"/>
  <c r="H648" i="5"/>
  <c r="J648" i="5"/>
  <c r="D649" i="5"/>
  <c r="F649" i="5" s="1"/>
  <c r="E649" i="5"/>
  <c r="H649" i="5"/>
  <c r="I649" i="5"/>
  <c r="J649" i="5"/>
  <c r="D650" i="5"/>
  <c r="E650" i="5"/>
  <c r="F650" i="5"/>
  <c r="H650" i="5"/>
  <c r="J650" i="5"/>
  <c r="D651" i="5"/>
  <c r="I651" i="5" s="1"/>
  <c r="E651" i="5"/>
  <c r="F651" i="5"/>
  <c r="G651" i="5"/>
  <c r="H651" i="5"/>
  <c r="J651" i="5"/>
  <c r="D652" i="5"/>
  <c r="I652" i="5" s="1"/>
  <c r="E652" i="5"/>
  <c r="H652" i="5"/>
  <c r="J652" i="5"/>
  <c r="D653" i="5"/>
  <c r="F653" i="5" s="1"/>
  <c r="E653" i="5"/>
  <c r="H653" i="5"/>
  <c r="I653" i="5"/>
  <c r="J653" i="5"/>
  <c r="D654" i="5"/>
  <c r="E654" i="5"/>
  <c r="H654" i="5"/>
  <c r="J654" i="5"/>
  <c r="D655" i="5"/>
  <c r="I655" i="5" s="1"/>
  <c r="E655" i="5"/>
  <c r="G655" i="5"/>
  <c r="H655" i="5"/>
  <c r="J655" i="5"/>
  <c r="D656" i="5"/>
  <c r="E656" i="5"/>
  <c r="H656" i="5"/>
  <c r="J656" i="5"/>
  <c r="D657" i="5"/>
  <c r="F657" i="5" s="1"/>
  <c r="E657" i="5"/>
  <c r="H657" i="5"/>
  <c r="I657" i="5"/>
  <c r="J657" i="5"/>
  <c r="D658" i="5"/>
  <c r="F658" i="5" s="1"/>
  <c r="E658" i="5"/>
  <c r="H658" i="5"/>
  <c r="I658" i="5"/>
  <c r="J658" i="5"/>
  <c r="D659" i="5"/>
  <c r="G659" i="5" s="1"/>
  <c r="E659" i="5"/>
  <c r="H659" i="5"/>
  <c r="J659" i="5"/>
  <c r="D660" i="5"/>
  <c r="E660" i="5"/>
  <c r="H660" i="5"/>
  <c r="J660" i="5"/>
  <c r="D661" i="5"/>
  <c r="F661" i="5" s="1"/>
  <c r="E661" i="5"/>
  <c r="H661" i="5"/>
  <c r="I661" i="5"/>
  <c r="J661" i="5"/>
  <c r="D662" i="5"/>
  <c r="E662" i="5"/>
  <c r="F662" i="5"/>
  <c r="G662" i="5"/>
  <c r="H662" i="5"/>
  <c r="I662" i="5"/>
  <c r="J662" i="5"/>
  <c r="D663" i="5"/>
  <c r="I663" i="5" s="1"/>
  <c r="E663" i="5"/>
  <c r="G663" i="5"/>
  <c r="H663" i="5"/>
  <c r="J663" i="5"/>
  <c r="D664" i="5"/>
  <c r="E664" i="5"/>
  <c r="H664" i="5"/>
  <c r="J664" i="5"/>
  <c r="D665" i="5"/>
  <c r="F665" i="5" s="1"/>
  <c r="E665" i="5"/>
  <c r="H665" i="5"/>
  <c r="J665" i="5"/>
  <c r="D666" i="5"/>
  <c r="E666" i="5"/>
  <c r="F666" i="5"/>
  <c r="G666" i="5"/>
  <c r="H666" i="5"/>
  <c r="I666" i="5"/>
  <c r="J666" i="5"/>
  <c r="D667" i="5"/>
  <c r="I667" i="5" s="1"/>
  <c r="E667" i="5"/>
  <c r="G667" i="5"/>
  <c r="H667" i="5"/>
  <c r="J667" i="5"/>
  <c r="D668" i="5"/>
  <c r="G668" i="5" s="1"/>
  <c r="E668" i="5"/>
  <c r="H668" i="5"/>
  <c r="J668" i="5"/>
  <c r="D669" i="5"/>
  <c r="E669" i="5"/>
  <c r="H669" i="5"/>
  <c r="I669" i="5"/>
  <c r="J669" i="5"/>
  <c r="D670" i="5"/>
  <c r="E670" i="5"/>
  <c r="F670" i="5"/>
  <c r="G670" i="5"/>
  <c r="H670" i="5"/>
  <c r="I670" i="5"/>
  <c r="J670" i="5"/>
  <c r="D671" i="5"/>
  <c r="I671" i="5" s="1"/>
  <c r="E671" i="5"/>
  <c r="G671" i="5"/>
  <c r="H671" i="5"/>
  <c r="J671" i="5"/>
  <c r="D672" i="5"/>
  <c r="G672" i="5" s="1"/>
  <c r="E672" i="5"/>
  <c r="H672" i="5"/>
  <c r="J672" i="5"/>
  <c r="D673" i="5"/>
  <c r="E673" i="5"/>
  <c r="H673" i="5"/>
  <c r="J673" i="5"/>
  <c r="D674" i="5"/>
  <c r="E674" i="5"/>
  <c r="F674" i="5"/>
  <c r="G674" i="5"/>
  <c r="H674" i="5"/>
  <c r="I674" i="5"/>
  <c r="J674" i="5"/>
  <c r="D675" i="5"/>
  <c r="E675" i="5"/>
  <c r="F675" i="5"/>
  <c r="H675" i="5"/>
  <c r="J675" i="5"/>
  <c r="D676" i="5"/>
  <c r="G676" i="5" s="1"/>
  <c r="E676" i="5"/>
  <c r="H676" i="5"/>
  <c r="J676" i="5"/>
  <c r="D677" i="5"/>
  <c r="E677" i="5"/>
  <c r="H677" i="5"/>
  <c r="I677" i="5"/>
  <c r="J677" i="5"/>
  <c r="D678" i="5"/>
  <c r="E678" i="5"/>
  <c r="F678" i="5"/>
  <c r="H678" i="5"/>
  <c r="J678" i="5"/>
  <c r="D679" i="5"/>
  <c r="I679" i="5" s="1"/>
  <c r="E679" i="5"/>
  <c r="G679" i="5"/>
  <c r="H679" i="5"/>
  <c r="J679" i="5"/>
  <c r="D680" i="5"/>
  <c r="E680" i="5"/>
  <c r="G680" i="5"/>
  <c r="H680" i="5"/>
  <c r="J680" i="5"/>
  <c r="D681" i="5"/>
  <c r="E681" i="5"/>
  <c r="H681" i="5"/>
  <c r="J681" i="5"/>
  <c r="D682" i="5"/>
  <c r="E682" i="5"/>
  <c r="F682" i="5"/>
  <c r="H682" i="5"/>
  <c r="J682" i="5"/>
  <c r="D683" i="5"/>
  <c r="I683" i="5" s="1"/>
  <c r="E683" i="5"/>
  <c r="H683" i="5"/>
  <c r="J683" i="5"/>
  <c r="D684" i="5"/>
  <c r="G684" i="5" s="1"/>
  <c r="E684" i="5"/>
  <c r="H684" i="5"/>
  <c r="J684" i="5"/>
  <c r="D685" i="5"/>
  <c r="I685" i="5" s="1"/>
  <c r="E685" i="5"/>
  <c r="H685" i="5"/>
  <c r="J685" i="5"/>
  <c r="D686" i="5"/>
  <c r="F686" i="5" s="1"/>
  <c r="E686" i="5"/>
  <c r="H686" i="5"/>
  <c r="J686" i="5"/>
  <c r="D687" i="5"/>
  <c r="I687" i="5" s="1"/>
  <c r="E687" i="5"/>
  <c r="G687" i="5"/>
  <c r="H687" i="5"/>
  <c r="J687" i="5"/>
  <c r="D688" i="5"/>
  <c r="G688" i="5" s="1"/>
  <c r="E688" i="5"/>
  <c r="H688" i="5"/>
  <c r="J688" i="5"/>
  <c r="D689" i="5"/>
  <c r="E689" i="5"/>
  <c r="H689" i="5"/>
  <c r="J689" i="5"/>
  <c r="D690" i="5"/>
  <c r="E690" i="5"/>
  <c r="F690" i="5"/>
  <c r="G690" i="5"/>
  <c r="H690" i="5"/>
  <c r="I690" i="5"/>
  <c r="J690" i="5"/>
  <c r="D691" i="5"/>
  <c r="I691" i="5" s="1"/>
  <c r="E691" i="5"/>
  <c r="F691" i="5"/>
  <c r="G691" i="5"/>
  <c r="H691" i="5"/>
  <c r="J691" i="5"/>
  <c r="D692" i="5"/>
  <c r="G692" i="5" s="1"/>
  <c r="E692" i="5"/>
  <c r="H692" i="5"/>
  <c r="J692" i="5"/>
  <c r="D693" i="5"/>
  <c r="E693" i="5"/>
  <c r="H693" i="5"/>
  <c r="I693" i="5"/>
  <c r="J693" i="5"/>
  <c r="D694" i="5"/>
  <c r="F694" i="5" s="1"/>
  <c r="E694" i="5"/>
  <c r="H694" i="5"/>
  <c r="J694" i="5"/>
  <c r="D695" i="5"/>
  <c r="I695" i="5" s="1"/>
  <c r="E695" i="5"/>
  <c r="F695" i="5"/>
  <c r="H695" i="5"/>
  <c r="J695" i="5"/>
  <c r="D696" i="5"/>
  <c r="G696" i="5" s="1"/>
  <c r="E696" i="5"/>
  <c r="H696" i="5"/>
  <c r="J696" i="5"/>
  <c r="D697" i="5"/>
  <c r="E697" i="5"/>
  <c r="H697" i="5"/>
  <c r="J697" i="5"/>
  <c r="D698" i="5"/>
  <c r="I698" i="5" s="1"/>
  <c r="E698" i="5"/>
  <c r="H698" i="5"/>
  <c r="J698" i="5"/>
  <c r="D699" i="5"/>
  <c r="I699" i="5" s="1"/>
  <c r="E699" i="5"/>
  <c r="H699" i="5"/>
  <c r="J699" i="5"/>
  <c r="D700" i="5"/>
  <c r="G700" i="5" s="1"/>
  <c r="E700" i="5"/>
  <c r="H700" i="5"/>
  <c r="J700" i="5"/>
  <c r="D701" i="5"/>
  <c r="I701" i="5" s="1"/>
  <c r="E701" i="5"/>
  <c r="H701" i="5"/>
  <c r="J701" i="5"/>
  <c r="D702" i="5"/>
  <c r="E702" i="5"/>
  <c r="F702" i="5"/>
  <c r="G702" i="5"/>
  <c r="H702" i="5"/>
  <c r="I702" i="5"/>
  <c r="J702" i="5"/>
  <c r="D703" i="5"/>
  <c r="G703" i="5" s="1"/>
  <c r="E703" i="5"/>
  <c r="H703" i="5"/>
  <c r="J703" i="5"/>
  <c r="D704" i="5"/>
  <c r="G704" i="5" s="1"/>
  <c r="E704" i="5"/>
  <c r="H704" i="5"/>
  <c r="J704" i="5"/>
  <c r="D705" i="5"/>
  <c r="E705" i="5"/>
  <c r="H705" i="5"/>
  <c r="J705" i="5"/>
  <c r="D706" i="5"/>
  <c r="E706" i="5"/>
  <c r="F706" i="5"/>
  <c r="G706" i="5"/>
  <c r="H706" i="5"/>
  <c r="I706" i="5"/>
  <c r="J706" i="5"/>
  <c r="D707" i="5"/>
  <c r="F707" i="5" s="1"/>
  <c r="E707" i="5"/>
  <c r="H707" i="5"/>
  <c r="J707" i="5"/>
  <c r="D708" i="5"/>
  <c r="G708" i="5" s="1"/>
  <c r="E708" i="5"/>
  <c r="H708" i="5"/>
  <c r="J708" i="5"/>
  <c r="D709" i="5"/>
  <c r="E709" i="5"/>
  <c r="H709" i="5"/>
  <c r="I709" i="5"/>
  <c r="J709" i="5"/>
  <c r="D710" i="5"/>
  <c r="E710" i="5"/>
  <c r="F710" i="5"/>
  <c r="G710" i="5"/>
  <c r="H710" i="5"/>
  <c r="I710" i="5"/>
  <c r="J710" i="5"/>
  <c r="D711" i="5"/>
  <c r="I711" i="5" s="1"/>
  <c r="E711" i="5"/>
  <c r="G711" i="5"/>
  <c r="H711" i="5"/>
  <c r="J711" i="5"/>
  <c r="D712" i="5"/>
  <c r="G712" i="5" s="1"/>
  <c r="E712" i="5"/>
  <c r="H712" i="5"/>
  <c r="J712" i="5"/>
  <c r="D713" i="5"/>
  <c r="E713" i="5"/>
  <c r="H713" i="5"/>
  <c r="J713" i="5"/>
  <c r="D714" i="5"/>
  <c r="E714" i="5"/>
  <c r="F714" i="5"/>
  <c r="H714" i="5"/>
  <c r="J714" i="5"/>
  <c r="D715" i="5"/>
  <c r="I715" i="5" s="1"/>
  <c r="E715" i="5"/>
  <c r="F715" i="5"/>
  <c r="G715" i="5"/>
  <c r="H715" i="5"/>
  <c r="J715" i="5"/>
  <c r="D716" i="5"/>
  <c r="G716" i="5" s="1"/>
  <c r="E716" i="5"/>
  <c r="H716" i="5"/>
  <c r="J716" i="5"/>
  <c r="D717" i="5"/>
  <c r="I717" i="5" s="1"/>
  <c r="E717" i="5"/>
  <c r="H717" i="5"/>
  <c r="J717" i="5"/>
  <c r="D718" i="5"/>
  <c r="E718" i="5"/>
  <c r="F718" i="5"/>
  <c r="H718" i="5"/>
  <c r="J718" i="5"/>
  <c r="D719" i="5"/>
  <c r="G719" i="5" s="1"/>
  <c r="E719" i="5"/>
  <c r="H719" i="5"/>
  <c r="J719" i="5"/>
  <c r="D720" i="5"/>
  <c r="G720" i="5" s="1"/>
  <c r="E720" i="5"/>
  <c r="H720" i="5"/>
  <c r="J720" i="5"/>
  <c r="D721" i="5"/>
  <c r="E721" i="5"/>
  <c r="H721" i="5"/>
  <c r="J721" i="5"/>
  <c r="D722" i="5"/>
  <c r="F722" i="5" s="1"/>
  <c r="E722" i="5"/>
  <c r="G722" i="5"/>
  <c r="H722" i="5"/>
  <c r="I722" i="5"/>
  <c r="J722" i="5"/>
  <c r="D723" i="5"/>
  <c r="E723" i="5"/>
  <c r="F723" i="5"/>
  <c r="H723" i="5"/>
  <c r="J723" i="5"/>
  <c r="D724" i="5"/>
  <c r="F724" i="5" s="1"/>
  <c r="E724" i="5"/>
  <c r="G724" i="5"/>
  <c r="H724" i="5"/>
  <c r="I724" i="5"/>
  <c r="J724" i="5"/>
  <c r="D725" i="5"/>
  <c r="E725" i="5"/>
  <c r="H725" i="5"/>
  <c r="J725" i="5"/>
  <c r="D726" i="5"/>
  <c r="E726" i="5"/>
  <c r="F726" i="5"/>
  <c r="G726" i="5"/>
  <c r="H726" i="5"/>
  <c r="I726" i="5"/>
  <c r="J726" i="5"/>
  <c r="D727" i="5"/>
  <c r="I727" i="5" s="1"/>
  <c r="E727" i="5"/>
  <c r="F727" i="5"/>
  <c r="G727" i="5"/>
  <c r="H727" i="5"/>
  <c r="J727" i="5"/>
  <c r="D728" i="5"/>
  <c r="E728" i="5"/>
  <c r="H728" i="5"/>
  <c r="J728" i="5"/>
  <c r="D729" i="5"/>
  <c r="G729" i="5" s="1"/>
  <c r="E729" i="5"/>
  <c r="H729" i="5"/>
  <c r="I729" i="5"/>
  <c r="J729" i="5"/>
  <c r="D730" i="5"/>
  <c r="I730" i="5" s="1"/>
  <c r="E730" i="5"/>
  <c r="H730" i="5"/>
  <c r="J730" i="5"/>
  <c r="D731" i="5"/>
  <c r="I731" i="5" s="1"/>
  <c r="E731" i="5"/>
  <c r="F731" i="5"/>
  <c r="H731" i="5"/>
  <c r="J731" i="5"/>
  <c r="D732" i="5"/>
  <c r="F732" i="5" s="1"/>
  <c r="E732" i="5"/>
  <c r="H732" i="5"/>
  <c r="I732" i="5"/>
  <c r="J732" i="5"/>
  <c r="D733" i="5"/>
  <c r="G733" i="5" s="1"/>
  <c r="E733" i="5"/>
  <c r="H733" i="5"/>
  <c r="J733" i="5"/>
  <c r="D734" i="5"/>
  <c r="E734" i="5"/>
  <c r="F734" i="5"/>
  <c r="G734" i="5"/>
  <c r="H734" i="5"/>
  <c r="I734" i="5"/>
  <c r="J734" i="5"/>
  <c r="D735" i="5"/>
  <c r="E735" i="5"/>
  <c r="H735" i="5"/>
  <c r="J735" i="5"/>
  <c r="D736" i="5"/>
  <c r="F736" i="5" s="1"/>
  <c r="E736" i="5"/>
  <c r="G736" i="5"/>
  <c r="H736" i="5"/>
  <c r="J736" i="5"/>
  <c r="D737" i="5"/>
  <c r="E737" i="5"/>
  <c r="H737" i="5"/>
  <c r="J737" i="5"/>
  <c r="D738" i="5"/>
  <c r="G738" i="5" s="1"/>
  <c r="E738" i="5"/>
  <c r="F738" i="5"/>
  <c r="H738" i="5"/>
  <c r="J738" i="5"/>
  <c r="D739" i="5"/>
  <c r="I739" i="5" s="1"/>
  <c r="E739" i="5"/>
  <c r="H739" i="5"/>
  <c r="J739" i="5"/>
  <c r="D740" i="5"/>
  <c r="F740" i="5" s="1"/>
  <c r="E740" i="5"/>
  <c r="G740" i="5"/>
  <c r="H740" i="5"/>
  <c r="J740" i="5"/>
  <c r="D741" i="5"/>
  <c r="G741" i="5" s="1"/>
  <c r="E741" i="5"/>
  <c r="H741" i="5"/>
  <c r="I741" i="5"/>
  <c r="J741" i="5"/>
  <c r="D742" i="5"/>
  <c r="G742" i="5" s="1"/>
  <c r="E742" i="5"/>
  <c r="F742" i="5"/>
  <c r="H742" i="5"/>
  <c r="I742" i="5"/>
  <c r="J742" i="5"/>
  <c r="D743" i="5"/>
  <c r="I743" i="5" s="1"/>
  <c r="E743" i="5"/>
  <c r="G743" i="5"/>
  <c r="H743" i="5"/>
  <c r="J743" i="5"/>
  <c r="D744" i="5"/>
  <c r="E744" i="5"/>
  <c r="H744" i="5"/>
  <c r="J744" i="5"/>
  <c r="D745" i="5"/>
  <c r="G745" i="5" s="1"/>
  <c r="E745" i="5"/>
  <c r="F745" i="5"/>
  <c r="H745" i="5"/>
  <c r="J745" i="5"/>
  <c r="D746" i="5"/>
  <c r="F746" i="5" s="1"/>
  <c r="E746" i="5"/>
  <c r="G746" i="5"/>
  <c r="H746" i="5"/>
  <c r="I746" i="5"/>
  <c r="J746" i="5"/>
  <c r="D747" i="5"/>
  <c r="I747" i="5" s="1"/>
  <c r="E747" i="5"/>
  <c r="F747" i="5"/>
  <c r="H747" i="5"/>
  <c r="J747" i="5"/>
  <c r="D748" i="5"/>
  <c r="F748" i="5" s="1"/>
  <c r="E748" i="5"/>
  <c r="H748" i="5"/>
  <c r="I748" i="5"/>
  <c r="J748" i="5"/>
  <c r="D749" i="5"/>
  <c r="I749" i="5" s="1"/>
  <c r="E749" i="5"/>
  <c r="H749" i="5"/>
  <c r="J749" i="5"/>
  <c r="D750" i="5"/>
  <c r="F750" i="5" s="1"/>
  <c r="E750" i="5"/>
  <c r="G750" i="5"/>
  <c r="H750" i="5"/>
  <c r="I750" i="5"/>
  <c r="J750" i="5"/>
  <c r="D751" i="5"/>
  <c r="G751" i="5" s="1"/>
  <c r="E751" i="5"/>
  <c r="H751" i="5"/>
  <c r="J751" i="5"/>
  <c r="D752" i="5"/>
  <c r="F752" i="5" s="1"/>
  <c r="E752" i="5"/>
  <c r="G752" i="5"/>
  <c r="H752" i="5"/>
  <c r="I752" i="5"/>
  <c r="J752" i="5"/>
  <c r="D753" i="5"/>
  <c r="I753" i="5" s="1"/>
  <c r="E753" i="5"/>
  <c r="F753" i="5"/>
  <c r="H753" i="5"/>
  <c r="J753" i="5"/>
  <c r="D754" i="5"/>
  <c r="E754" i="5"/>
  <c r="F754" i="5"/>
  <c r="G754" i="5"/>
  <c r="H754" i="5"/>
  <c r="I754" i="5"/>
  <c r="J754" i="5"/>
  <c r="D755" i="5"/>
  <c r="G755" i="5" s="1"/>
  <c r="E755" i="5"/>
  <c r="H755" i="5"/>
  <c r="J755" i="5"/>
  <c r="D756" i="5"/>
  <c r="F756" i="5" s="1"/>
  <c r="E756" i="5"/>
  <c r="G756" i="5"/>
  <c r="H756" i="5"/>
  <c r="I756" i="5"/>
  <c r="J756" i="5"/>
  <c r="D757" i="5"/>
  <c r="I757" i="5" s="1"/>
  <c r="E757" i="5"/>
  <c r="H757" i="5"/>
  <c r="J757" i="5"/>
  <c r="D758" i="5"/>
  <c r="G758" i="5" s="1"/>
  <c r="E758" i="5"/>
  <c r="H758" i="5"/>
  <c r="J758" i="5"/>
  <c r="D759" i="5"/>
  <c r="G759" i="5" s="1"/>
  <c r="E759" i="5"/>
  <c r="H759" i="5"/>
  <c r="J759" i="5"/>
  <c r="D760" i="5"/>
  <c r="F760" i="5" s="1"/>
  <c r="E760" i="5"/>
  <c r="G760" i="5"/>
  <c r="H760" i="5"/>
  <c r="I760" i="5"/>
  <c r="J760" i="5"/>
  <c r="D761" i="5"/>
  <c r="I761" i="5" s="1"/>
  <c r="E761" i="5"/>
  <c r="H761" i="5"/>
  <c r="J761" i="5"/>
  <c r="D762" i="5"/>
  <c r="I762" i="5" s="1"/>
  <c r="E762" i="5"/>
  <c r="H762" i="5"/>
  <c r="J762" i="5"/>
  <c r="D763" i="5"/>
  <c r="G763" i="5" s="1"/>
  <c r="E763" i="5"/>
  <c r="H763" i="5"/>
  <c r="J763" i="5"/>
  <c r="D764" i="5"/>
  <c r="F764" i="5" s="1"/>
  <c r="E764" i="5"/>
  <c r="H764" i="5"/>
  <c r="I764" i="5"/>
  <c r="J764" i="5"/>
  <c r="D765" i="5"/>
  <c r="I765" i="5" s="1"/>
  <c r="E765" i="5"/>
  <c r="H765" i="5"/>
  <c r="J765" i="5"/>
  <c r="D766" i="5"/>
  <c r="F766" i="5" s="1"/>
  <c r="E766" i="5"/>
  <c r="G766" i="5"/>
  <c r="H766" i="5"/>
  <c r="I766" i="5"/>
  <c r="J766" i="5"/>
  <c r="D767" i="5"/>
  <c r="G767" i="5" s="1"/>
  <c r="E767" i="5"/>
  <c r="H767" i="5"/>
  <c r="J767" i="5"/>
  <c r="D768" i="5"/>
  <c r="F768" i="5" s="1"/>
  <c r="E768" i="5"/>
  <c r="G768" i="5"/>
  <c r="H768" i="5"/>
  <c r="I768" i="5"/>
  <c r="J768" i="5"/>
  <c r="D769" i="5"/>
  <c r="I769" i="5" s="1"/>
  <c r="E769" i="5"/>
  <c r="H769" i="5"/>
  <c r="J769" i="5"/>
  <c r="D770" i="5"/>
  <c r="E770" i="5"/>
  <c r="F770" i="5"/>
  <c r="G770" i="5"/>
  <c r="H770" i="5"/>
  <c r="I770" i="5"/>
  <c r="J770" i="5"/>
  <c r="D771" i="5"/>
  <c r="G771" i="5" s="1"/>
  <c r="E771" i="5"/>
  <c r="H771" i="5"/>
  <c r="J771" i="5"/>
  <c r="D772" i="5"/>
  <c r="F772" i="5" s="1"/>
  <c r="E772" i="5"/>
  <c r="H772" i="5"/>
  <c r="I772" i="5"/>
  <c r="J772" i="5"/>
  <c r="D773" i="5"/>
  <c r="E773" i="5"/>
  <c r="H773" i="5"/>
  <c r="J773" i="5"/>
  <c r="D774" i="5"/>
  <c r="G774" i="5" s="1"/>
  <c r="E774" i="5"/>
  <c r="F774" i="5"/>
  <c r="H774" i="5"/>
  <c r="J774" i="5"/>
  <c r="D775" i="5"/>
  <c r="G775" i="5" s="1"/>
  <c r="E775" i="5"/>
  <c r="H775" i="5"/>
  <c r="J775" i="5"/>
  <c r="D776" i="5"/>
  <c r="F776" i="5" s="1"/>
  <c r="E776" i="5"/>
  <c r="H776" i="5"/>
  <c r="J776" i="5"/>
  <c r="D777" i="5"/>
  <c r="I777" i="5" s="1"/>
  <c r="E777" i="5"/>
  <c r="F777" i="5"/>
  <c r="H777" i="5"/>
  <c r="J777" i="5"/>
  <c r="D778" i="5"/>
  <c r="F778" i="5" s="1"/>
  <c r="E778" i="5"/>
  <c r="H778" i="5"/>
  <c r="J778" i="5"/>
  <c r="D779" i="5"/>
  <c r="G779" i="5" s="1"/>
  <c r="E779" i="5"/>
  <c r="H779" i="5"/>
  <c r="J779" i="5"/>
  <c r="D780" i="5"/>
  <c r="G780" i="5" s="1"/>
  <c r="E780" i="5"/>
  <c r="H780" i="5"/>
  <c r="J780" i="5"/>
  <c r="D781" i="5"/>
  <c r="I781" i="5" s="1"/>
  <c r="E781" i="5"/>
  <c r="F781" i="5"/>
  <c r="H781" i="5"/>
  <c r="J781" i="5"/>
  <c r="D782" i="5"/>
  <c r="F782" i="5" s="1"/>
  <c r="E782" i="5"/>
  <c r="H782" i="5"/>
  <c r="J782" i="5"/>
  <c r="D783" i="5"/>
  <c r="G783" i="5" s="1"/>
  <c r="E783" i="5"/>
  <c r="H783" i="5"/>
  <c r="J783" i="5"/>
  <c r="D784" i="5"/>
  <c r="E784" i="5"/>
  <c r="H784" i="5"/>
  <c r="J784" i="5"/>
  <c r="D785" i="5"/>
  <c r="I785" i="5" s="1"/>
  <c r="E785" i="5"/>
  <c r="F785" i="5"/>
  <c r="H785" i="5"/>
  <c r="J785" i="5"/>
  <c r="D786" i="5"/>
  <c r="F786" i="5" s="1"/>
  <c r="E786" i="5"/>
  <c r="H786" i="5"/>
  <c r="J786" i="5"/>
  <c r="D787" i="5"/>
  <c r="G787" i="5" s="1"/>
  <c r="E787" i="5"/>
  <c r="H787" i="5"/>
  <c r="J787" i="5"/>
  <c r="D788" i="5"/>
  <c r="F788" i="5" s="1"/>
  <c r="E788" i="5"/>
  <c r="G788" i="5"/>
  <c r="H788" i="5"/>
  <c r="I788" i="5"/>
  <c r="J788" i="5"/>
  <c r="D789" i="5"/>
  <c r="I789" i="5" s="1"/>
  <c r="E789" i="5"/>
  <c r="H789" i="5"/>
  <c r="J789" i="5"/>
  <c r="D790" i="5"/>
  <c r="F790" i="5" s="1"/>
  <c r="E790" i="5"/>
  <c r="G790" i="5"/>
  <c r="H790" i="5"/>
  <c r="I790" i="5"/>
  <c r="J790" i="5"/>
  <c r="D791" i="5"/>
  <c r="G791" i="5" s="1"/>
  <c r="E791" i="5"/>
  <c r="H791" i="5"/>
  <c r="J791" i="5"/>
  <c r="D792" i="5"/>
  <c r="F792" i="5" s="1"/>
  <c r="E792" i="5"/>
  <c r="G792" i="5"/>
  <c r="H792" i="5"/>
  <c r="I792" i="5"/>
  <c r="J792" i="5"/>
  <c r="D793" i="5"/>
  <c r="I793" i="5" s="1"/>
  <c r="E793" i="5"/>
  <c r="F793" i="5"/>
  <c r="H793" i="5"/>
  <c r="J793" i="5"/>
  <c r="D794" i="5"/>
  <c r="E794" i="5"/>
  <c r="F794" i="5"/>
  <c r="G794" i="5"/>
  <c r="H794" i="5"/>
  <c r="I794" i="5"/>
  <c r="J794" i="5"/>
  <c r="D795" i="5"/>
  <c r="G795" i="5" s="1"/>
  <c r="E795" i="5"/>
  <c r="H795" i="5"/>
  <c r="J795" i="5"/>
  <c r="D796" i="5"/>
  <c r="F796" i="5" s="1"/>
  <c r="E796" i="5"/>
  <c r="G796" i="5"/>
  <c r="H796" i="5"/>
  <c r="I796" i="5"/>
  <c r="J796" i="5"/>
  <c r="D797" i="5"/>
  <c r="I797" i="5" s="1"/>
  <c r="E797" i="5"/>
  <c r="H797" i="5"/>
  <c r="J797" i="5"/>
  <c r="D798" i="5"/>
  <c r="G798" i="5" s="1"/>
  <c r="E798" i="5"/>
  <c r="H798" i="5"/>
  <c r="J798" i="5"/>
  <c r="D799" i="5"/>
  <c r="G799" i="5" s="1"/>
  <c r="E799" i="5"/>
  <c r="H799" i="5"/>
  <c r="J799" i="5"/>
  <c r="D800" i="5"/>
  <c r="F800" i="5" s="1"/>
  <c r="E800" i="5"/>
  <c r="G800" i="5"/>
  <c r="H800" i="5"/>
  <c r="I800" i="5"/>
  <c r="J800" i="5"/>
  <c r="D801" i="5"/>
  <c r="I801" i="5" s="1"/>
  <c r="E801" i="5"/>
  <c r="H801" i="5"/>
  <c r="J801" i="5"/>
  <c r="D802" i="5"/>
  <c r="I802" i="5" s="1"/>
  <c r="E802" i="5"/>
  <c r="H802" i="5"/>
  <c r="J802" i="5"/>
  <c r="D803" i="5"/>
  <c r="G803" i="5" s="1"/>
  <c r="E803" i="5"/>
  <c r="H803" i="5"/>
  <c r="J803" i="5"/>
  <c r="D804" i="5"/>
  <c r="F804" i="5" s="1"/>
  <c r="E804" i="5"/>
  <c r="G804" i="5"/>
  <c r="H804" i="5"/>
  <c r="I804" i="5"/>
  <c r="J804" i="5"/>
  <c r="D805" i="5"/>
  <c r="I805" i="5" s="1"/>
  <c r="E805" i="5"/>
  <c r="F805" i="5"/>
  <c r="H805" i="5"/>
  <c r="J805" i="5"/>
  <c r="D806" i="5"/>
  <c r="F806" i="5" s="1"/>
  <c r="E806" i="5"/>
  <c r="G806" i="5"/>
  <c r="H806" i="5"/>
  <c r="I806" i="5"/>
  <c r="J806" i="5"/>
  <c r="D807" i="5"/>
  <c r="G807" i="5" s="1"/>
  <c r="E807" i="5"/>
  <c r="H807" i="5"/>
  <c r="J807" i="5"/>
  <c r="D808" i="5"/>
  <c r="F808" i="5" s="1"/>
  <c r="E808" i="5"/>
  <c r="G808" i="5"/>
  <c r="H808" i="5"/>
  <c r="I808" i="5"/>
  <c r="J808" i="5"/>
  <c r="D809" i="5"/>
  <c r="I809" i="5" s="1"/>
  <c r="E809" i="5"/>
  <c r="H809" i="5"/>
  <c r="J809" i="5"/>
  <c r="D810" i="5"/>
  <c r="E810" i="5"/>
  <c r="F810" i="5"/>
  <c r="G810" i="5"/>
  <c r="H810" i="5"/>
  <c r="I810" i="5"/>
  <c r="J810" i="5"/>
  <c r="D811" i="5"/>
  <c r="G811" i="5" s="1"/>
  <c r="E811" i="5"/>
  <c r="H811" i="5"/>
  <c r="J811" i="5"/>
  <c r="D812" i="5"/>
  <c r="F812" i="5" s="1"/>
  <c r="E812" i="5"/>
  <c r="H812" i="5"/>
  <c r="I812" i="5"/>
  <c r="J812" i="5"/>
  <c r="D813" i="5"/>
  <c r="E813" i="5"/>
  <c r="H813" i="5"/>
  <c r="J813" i="5"/>
  <c r="D814" i="5"/>
  <c r="E814" i="5"/>
  <c r="F814" i="5"/>
  <c r="G814" i="5"/>
  <c r="H814" i="5"/>
  <c r="I814" i="5"/>
  <c r="J814" i="5"/>
  <c r="D815" i="5"/>
  <c r="G815" i="5" s="1"/>
  <c r="E815" i="5"/>
  <c r="F815" i="5"/>
  <c r="H815" i="5"/>
  <c r="J815" i="5"/>
  <c r="D816" i="5"/>
  <c r="E816" i="5"/>
  <c r="H816" i="5"/>
  <c r="J816" i="5"/>
  <c r="D817" i="5"/>
  <c r="I817" i="5" s="1"/>
  <c r="E817" i="5"/>
  <c r="H817" i="5"/>
  <c r="J817" i="5"/>
  <c r="D818" i="5"/>
  <c r="E818" i="5"/>
  <c r="F818" i="5"/>
  <c r="G818" i="5"/>
  <c r="H818" i="5"/>
  <c r="I818" i="5"/>
  <c r="J818" i="5"/>
  <c r="D819" i="5"/>
  <c r="G819" i="5" s="1"/>
  <c r="E819" i="5"/>
  <c r="F819" i="5"/>
  <c r="H819" i="5"/>
  <c r="J819" i="5"/>
  <c r="D820" i="5"/>
  <c r="F820" i="5" s="1"/>
  <c r="E820" i="5"/>
  <c r="H820" i="5"/>
  <c r="J820" i="5"/>
  <c r="D821" i="5"/>
  <c r="I821" i="5" s="1"/>
  <c r="E821" i="5"/>
  <c r="H821" i="5"/>
  <c r="J821" i="5"/>
  <c r="D822" i="5"/>
  <c r="E822" i="5"/>
  <c r="F822" i="5"/>
  <c r="G822" i="5"/>
  <c r="H822" i="5"/>
  <c r="I822" i="5"/>
  <c r="J822" i="5"/>
  <c r="D823" i="5"/>
  <c r="G823" i="5" s="1"/>
  <c r="E823" i="5"/>
  <c r="F823" i="5"/>
  <c r="H823" i="5"/>
  <c r="J823" i="5"/>
  <c r="D824" i="5"/>
  <c r="F824" i="5" s="1"/>
  <c r="E824" i="5"/>
  <c r="H824" i="5"/>
  <c r="I824" i="5"/>
  <c r="J824" i="5"/>
  <c r="D825" i="5"/>
  <c r="I825" i="5" s="1"/>
  <c r="E825" i="5"/>
  <c r="H825" i="5"/>
  <c r="J825" i="5"/>
  <c r="D826" i="5"/>
  <c r="F826" i="5" s="1"/>
  <c r="E826" i="5"/>
  <c r="G826" i="5"/>
  <c r="H826" i="5"/>
  <c r="I826" i="5"/>
  <c r="J826" i="5"/>
  <c r="D827" i="5"/>
  <c r="G827" i="5" s="1"/>
  <c r="E827" i="5"/>
  <c r="F827" i="5"/>
  <c r="H827" i="5"/>
  <c r="J827" i="5"/>
  <c r="D828" i="5"/>
  <c r="F828" i="5" s="1"/>
  <c r="E828" i="5"/>
  <c r="G828" i="5"/>
  <c r="H828" i="5"/>
  <c r="I828" i="5"/>
  <c r="J828" i="5"/>
  <c r="D829" i="5"/>
  <c r="I829" i="5" s="1"/>
  <c r="E829" i="5"/>
  <c r="H829" i="5"/>
  <c r="J829" i="5"/>
  <c r="D830" i="5"/>
  <c r="F830" i="5" s="1"/>
  <c r="E830" i="5"/>
  <c r="G830" i="5"/>
  <c r="H830" i="5"/>
  <c r="I830" i="5"/>
  <c r="J830" i="5"/>
  <c r="D831" i="5"/>
  <c r="E831" i="5"/>
  <c r="H831" i="5"/>
  <c r="J831" i="5"/>
  <c r="D832" i="5"/>
  <c r="F832" i="5" s="1"/>
  <c r="E832" i="5"/>
  <c r="G832" i="5"/>
  <c r="H832" i="5"/>
  <c r="J832" i="5"/>
  <c r="D833" i="5"/>
  <c r="I833" i="5" s="1"/>
  <c r="E833" i="5"/>
  <c r="H833" i="5"/>
  <c r="J833" i="5"/>
  <c r="D834" i="5"/>
  <c r="E834" i="5"/>
  <c r="F834" i="5"/>
  <c r="G834" i="5"/>
  <c r="H834" i="5"/>
  <c r="I834" i="5"/>
  <c r="J834" i="5"/>
  <c r="D835" i="5"/>
  <c r="G835" i="5" s="1"/>
  <c r="E835" i="5"/>
  <c r="F835" i="5"/>
  <c r="H835" i="5"/>
  <c r="J835" i="5"/>
  <c r="D836" i="5"/>
  <c r="F836" i="5" s="1"/>
  <c r="E836" i="5"/>
  <c r="H836" i="5"/>
  <c r="J836" i="5"/>
  <c r="D837" i="5"/>
  <c r="I837" i="5" s="1"/>
  <c r="E837" i="5"/>
  <c r="H837" i="5"/>
  <c r="J837" i="5"/>
  <c r="D838" i="5"/>
  <c r="E838" i="5"/>
  <c r="G838" i="5"/>
  <c r="H838" i="5"/>
  <c r="J838" i="5"/>
  <c r="D839" i="5"/>
  <c r="G839" i="5" s="1"/>
  <c r="E839" i="5"/>
  <c r="F839" i="5"/>
  <c r="H839" i="5"/>
  <c r="J839" i="5"/>
  <c r="D840" i="5"/>
  <c r="E840" i="5"/>
  <c r="H840" i="5"/>
  <c r="J840" i="5"/>
  <c r="D841" i="5"/>
  <c r="I841" i="5" s="1"/>
  <c r="E841" i="5"/>
  <c r="H841" i="5"/>
  <c r="J841" i="5"/>
  <c r="D842" i="5"/>
  <c r="I842" i="5" s="1"/>
  <c r="E842" i="5"/>
  <c r="H842" i="5"/>
  <c r="J842" i="5"/>
  <c r="D843" i="5"/>
  <c r="G843" i="5" s="1"/>
  <c r="E843" i="5"/>
  <c r="F843" i="5"/>
  <c r="H843" i="5"/>
  <c r="J843" i="5"/>
  <c r="D844" i="5"/>
  <c r="E844" i="5"/>
  <c r="H844" i="5"/>
  <c r="J844" i="5"/>
  <c r="D845" i="5"/>
  <c r="I845" i="5" s="1"/>
  <c r="E845" i="5"/>
  <c r="H845" i="5"/>
  <c r="J845" i="5"/>
  <c r="D846" i="5"/>
  <c r="F846" i="5" s="1"/>
  <c r="E846" i="5"/>
  <c r="G846" i="5"/>
  <c r="H846" i="5"/>
  <c r="I846" i="5"/>
  <c r="J846" i="5"/>
  <c r="D847" i="5"/>
  <c r="G847" i="5" s="1"/>
  <c r="E847" i="5"/>
  <c r="F847" i="5"/>
  <c r="H847" i="5"/>
  <c r="J847" i="5"/>
  <c r="D848" i="5"/>
  <c r="F848" i="5" s="1"/>
  <c r="E848" i="5"/>
  <c r="H848" i="5"/>
  <c r="I848" i="5"/>
  <c r="J848" i="5"/>
  <c r="D849" i="5"/>
  <c r="I849" i="5" s="1"/>
  <c r="E849" i="5"/>
  <c r="H849" i="5"/>
  <c r="J849" i="5"/>
  <c r="D850" i="5"/>
  <c r="E850" i="5"/>
  <c r="F850" i="5"/>
  <c r="G850" i="5"/>
  <c r="H850" i="5"/>
  <c r="I850" i="5"/>
  <c r="J850" i="5"/>
  <c r="D851" i="5"/>
  <c r="G851" i="5" s="1"/>
  <c r="E851" i="5"/>
  <c r="H851" i="5"/>
  <c r="J851" i="5"/>
  <c r="D852" i="5"/>
  <c r="F852" i="5" s="1"/>
  <c r="E852" i="5"/>
  <c r="G852" i="5"/>
  <c r="H852" i="5"/>
  <c r="I852" i="5"/>
  <c r="J852" i="5"/>
  <c r="D853" i="5"/>
  <c r="I853" i="5" s="1"/>
  <c r="E853" i="5"/>
  <c r="H853" i="5"/>
  <c r="J853" i="5"/>
  <c r="D854" i="5"/>
  <c r="E854" i="5"/>
  <c r="F854" i="5"/>
  <c r="G854" i="5"/>
  <c r="H854" i="5"/>
  <c r="I854" i="5"/>
  <c r="J854" i="5"/>
  <c r="D855" i="5"/>
  <c r="G855" i="5" s="1"/>
  <c r="E855" i="5"/>
  <c r="H855" i="5"/>
  <c r="J855" i="5"/>
  <c r="D856" i="5"/>
  <c r="E856" i="5"/>
  <c r="H856" i="5"/>
  <c r="J856" i="5"/>
  <c r="D857" i="5"/>
  <c r="I857" i="5" s="1"/>
  <c r="E857" i="5"/>
  <c r="H857" i="5"/>
  <c r="J857" i="5"/>
  <c r="D858" i="5"/>
  <c r="E858" i="5"/>
  <c r="F858" i="5"/>
  <c r="G858" i="5"/>
  <c r="H858" i="5"/>
  <c r="I858" i="5"/>
  <c r="J858" i="5"/>
  <c r="D859" i="5"/>
  <c r="G859" i="5" s="1"/>
  <c r="E859" i="5"/>
  <c r="H859" i="5"/>
  <c r="J859" i="5"/>
  <c r="D860" i="5"/>
  <c r="F860" i="5" s="1"/>
  <c r="E860" i="5"/>
  <c r="H860" i="5"/>
  <c r="J860" i="5"/>
  <c r="D861" i="5"/>
  <c r="E861" i="5"/>
  <c r="H861" i="5"/>
  <c r="J861" i="5"/>
  <c r="D862" i="5"/>
  <c r="E862" i="5"/>
  <c r="F862" i="5"/>
  <c r="G862" i="5"/>
  <c r="H862" i="5"/>
  <c r="I862" i="5"/>
  <c r="J862" i="5"/>
  <c r="D863" i="5"/>
  <c r="G863" i="5" s="1"/>
  <c r="E863" i="5"/>
  <c r="H863" i="5"/>
  <c r="J863" i="5"/>
  <c r="D864" i="5"/>
  <c r="F864" i="5" s="1"/>
  <c r="E864" i="5"/>
  <c r="H864" i="5"/>
  <c r="I864" i="5"/>
  <c r="J864" i="5"/>
  <c r="D865" i="5"/>
  <c r="E865" i="5"/>
  <c r="H865" i="5"/>
  <c r="J865" i="5"/>
  <c r="D866" i="5"/>
  <c r="F866" i="5" s="1"/>
  <c r="E866" i="5"/>
  <c r="H866" i="5"/>
  <c r="J866" i="5"/>
  <c r="D867" i="5"/>
  <c r="G867" i="5" s="1"/>
  <c r="E867" i="5"/>
  <c r="H867" i="5"/>
  <c r="J867" i="5"/>
  <c r="D868" i="5"/>
  <c r="F868" i="5" s="1"/>
  <c r="E868" i="5"/>
  <c r="G868" i="5"/>
  <c r="H868" i="5"/>
  <c r="I868" i="5"/>
  <c r="J868" i="5"/>
  <c r="D869" i="5"/>
  <c r="E869" i="5"/>
  <c r="H869" i="5"/>
  <c r="J869" i="5"/>
  <c r="D870" i="5"/>
  <c r="F870" i="5" s="1"/>
  <c r="E870" i="5"/>
  <c r="G870" i="5"/>
  <c r="H870" i="5"/>
  <c r="I870" i="5"/>
  <c r="J870" i="5"/>
  <c r="D871" i="5"/>
  <c r="E871" i="5"/>
  <c r="H871" i="5"/>
  <c r="J871" i="5"/>
  <c r="D872" i="5"/>
  <c r="F872" i="5" s="1"/>
  <c r="E872" i="5"/>
  <c r="H872" i="5"/>
  <c r="J872" i="5"/>
  <c r="D873" i="5"/>
  <c r="E873" i="5"/>
  <c r="H873" i="5"/>
  <c r="J873" i="5"/>
  <c r="D874" i="5"/>
  <c r="E874" i="5"/>
  <c r="F874" i="5"/>
  <c r="G874" i="5"/>
  <c r="H874" i="5"/>
  <c r="I874" i="5"/>
  <c r="J874" i="5"/>
  <c r="D875" i="5"/>
  <c r="G875" i="5" s="1"/>
  <c r="E875" i="5"/>
  <c r="F875" i="5"/>
  <c r="H875" i="5"/>
  <c r="J875" i="5"/>
  <c r="D876" i="5"/>
  <c r="F876" i="5" s="1"/>
  <c r="E876" i="5"/>
  <c r="G876" i="5"/>
  <c r="H876" i="5"/>
  <c r="I876" i="5"/>
  <c r="J876" i="5"/>
  <c r="D877" i="5"/>
  <c r="E877" i="5"/>
  <c r="H877" i="5"/>
  <c r="J877" i="5"/>
  <c r="D878" i="5"/>
  <c r="E878" i="5"/>
  <c r="G878" i="5"/>
  <c r="H878" i="5"/>
  <c r="J878" i="5"/>
  <c r="D879" i="5"/>
  <c r="F879" i="5" s="1"/>
  <c r="E879" i="5"/>
  <c r="H879" i="5"/>
  <c r="J879" i="5"/>
  <c r="D880" i="5"/>
  <c r="F880" i="5" s="1"/>
  <c r="E880" i="5"/>
  <c r="H880" i="5"/>
  <c r="J880" i="5"/>
  <c r="D881" i="5"/>
  <c r="E881" i="5"/>
  <c r="F881" i="5"/>
  <c r="H881" i="5"/>
  <c r="J881" i="5"/>
  <c r="D882" i="5"/>
  <c r="I882" i="5" s="1"/>
  <c r="E882" i="5"/>
  <c r="H882" i="5"/>
  <c r="J882" i="5"/>
  <c r="D883" i="5"/>
  <c r="F883" i="5" s="1"/>
  <c r="E883" i="5"/>
  <c r="H883" i="5"/>
  <c r="J883" i="5"/>
  <c r="D884" i="5"/>
  <c r="E884" i="5"/>
  <c r="H884" i="5"/>
  <c r="J884" i="5"/>
  <c r="D885" i="5"/>
  <c r="E885" i="5"/>
  <c r="H885" i="5"/>
  <c r="J885" i="5"/>
  <c r="D886" i="5"/>
  <c r="F886" i="5" s="1"/>
  <c r="E886" i="5"/>
  <c r="G886" i="5"/>
  <c r="H886" i="5"/>
  <c r="I886" i="5"/>
  <c r="J886" i="5"/>
  <c r="D887" i="5"/>
  <c r="E887" i="5"/>
  <c r="H887" i="5"/>
  <c r="J887" i="5"/>
  <c r="D888" i="5"/>
  <c r="F888" i="5" s="1"/>
  <c r="E888" i="5"/>
  <c r="G888" i="5"/>
  <c r="H888" i="5"/>
  <c r="J888" i="5"/>
  <c r="D889" i="5"/>
  <c r="F889" i="5" s="1"/>
  <c r="E889" i="5"/>
  <c r="H889" i="5"/>
  <c r="J889" i="5"/>
  <c r="D890" i="5"/>
  <c r="E890" i="5"/>
  <c r="F890" i="5"/>
  <c r="G890" i="5"/>
  <c r="H890" i="5"/>
  <c r="I890" i="5"/>
  <c r="J890" i="5"/>
  <c r="D891" i="5"/>
  <c r="F891" i="5" s="1"/>
  <c r="E891" i="5"/>
  <c r="H891" i="5"/>
  <c r="J891" i="5"/>
  <c r="D892" i="5"/>
  <c r="F892" i="5" s="1"/>
  <c r="E892" i="5"/>
  <c r="H892" i="5"/>
  <c r="I892" i="5"/>
  <c r="J892" i="5"/>
  <c r="D893" i="5"/>
  <c r="F893" i="5" s="1"/>
  <c r="E893" i="5"/>
  <c r="H893" i="5"/>
  <c r="J893" i="5"/>
  <c r="D894" i="5"/>
  <c r="E894" i="5"/>
  <c r="F894" i="5"/>
  <c r="G894" i="5"/>
  <c r="H894" i="5"/>
  <c r="I894" i="5"/>
  <c r="J894" i="5"/>
  <c r="D895" i="5"/>
  <c r="F895" i="5" s="1"/>
  <c r="E895" i="5"/>
  <c r="H895" i="5"/>
  <c r="J895" i="5"/>
  <c r="D896" i="5"/>
  <c r="F896" i="5" s="1"/>
  <c r="E896" i="5"/>
  <c r="H896" i="5"/>
  <c r="J896" i="5"/>
  <c r="D897" i="5"/>
  <c r="E897" i="5"/>
  <c r="F897" i="5"/>
  <c r="H897" i="5"/>
  <c r="J897" i="5"/>
  <c r="D898" i="5"/>
  <c r="F898" i="5" s="1"/>
  <c r="E898" i="5"/>
  <c r="H898" i="5"/>
  <c r="I898" i="5"/>
  <c r="J898" i="5"/>
  <c r="D899" i="5"/>
  <c r="E899" i="5"/>
  <c r="F899" i="5"/>
  <c r="H899" i="5"/>
  <c r="J899" i="5"/>
  <c r="D900" i="5"/>
  <c r="F900" i="5" s="1"/>
  <c r="E900" i="5"/>
  <c r="H900" i="5"/>
  <c r="J900" i="5"/>
  <c r="D901" i="5"/>
  <c r="E901" i="5"/>
  <c r="H901" i="5"/>
  <c r="J901" i="5"/>
  <c r="D902" i="5"/>
  <c r="F902" i="5" s="1"/>
  <c r="E902" i="5"/>
  <c r="H902" i="5"/>
  <c r="I902" i="5"/>
  <c r="J902" i="5"/>
  <c r="D903" i="5"/>
  <c r="E903" i="5"/>
  <c r="H903" i="5"/>
  <c r="J903" i="5"/>
  <c r="D904" i="5"/>
  <c r="E904" i="5"/>
  <c r="H904" i="5"/>
  <c r="J904" i="5"/>
  <c r="D905" i="5"/>
  <c r="F905" i="5" s="1"/>
  <c r="E905" i="5"/>
  <c r="H905" i="5"/>
  <c r="J905" i="5"/>
  <c r="D906" i="5"/>
  <c r="E906" i="5"/>
  <c r="F906" i="5"/>
  <c r="H906" i="5"/>
  <c r="J906" i="5"/>
  <c r="D907" i="5"/>
  <c r="F907" i="5" s="1"/>
  <c r="E907" i="5"/>
  <c r="H907" i="5"/>
  <c r="J907" i="5"/>
  <c r="D908" i="5"/>
  <c r="F908" i="5" s="1"/>
  <c r="E908" i="5"/>
  <c r="H908" i="5"/>
  <c r="I908" i="5"/>
  <c r="J908" i="5"/>
  <c r="D909" i="5"/>
  <c r="F909" i="5" s="1"/>
  <c r="E909" i="5"/>
  <c r="H909" i="5"/>
  <c r="J909" i="5"/>
  <c r="D910" i="5"/>
  <c r="G910" i="5" s="1"/>
  <c r="E910" i="5"/>
  <c r="H910" i="5"/>
  <c r="J910" i="5"/>
  <c r="D911" i="5"/>
  <c r="F911" i="5" s="1"/>
  <c r="E911" i="5"/>
  <c r="H911" i="5"/>
  <c r="J911" i="5"/>
  <c r="D912" i="5"/>
  <c r="F912" i="5" s="1"/>
  <c r="E912" i="5"/>
  <c r="G912" i="5"/>
  <c r="H912" i="5"/>
  <c r="I912" i="5"/>
  <c r="J912" i="5"/>
  <c r="D913" i="5"/>
  <c r="F913" i="5" s="1"/>
  <c r="E913" i="5"/>
  <c r="H913" i="5"/>
  <c r="J913" i="5"/>
  <c r="D914" i="5"/>
  <c r="E914" i="5"/>
  <c r="F914" i="5"/>
  <c r="G914" i="5"/>
  <c r="H914" i="5"/>
  <c r="I914" i="5"/>
  <c r="J914" i="5"/>
  <c r="D915" i="5"/>
  <c r="E915" i="5"/>
  <c r="F915" i="5"/>
  <c r="H915" i="5"/>
  <c r="J915" i="5"/>
  <c r="D916" i="5"/>
  <c r="F916" i="5" s="1"/>
  <c r="E916" i="5"/>
  <c r="G916" i="5"/>
  <c r="H916" i="5"/>
  <c r="I916" i="5"/>
  <c r="J916" i="5"/>
  <c r="D917" i="5"/>
  <c r="E917" i="5"/>
  <c r="H917" i="5"/>
  <c r="J917" i="5"/>
  <c r="D918" i="5"/>
  <c r="E918" i="5"/>
  <c r="G918" i="5"/>
  <c r="H918" i="5"/>
  <c r="J918" i="5"/>
  <c r="D919" i="5"/>
  <c r="E919" i="5"/>
  <c r="H919" i="5"/>
  <c r="J919" i="5"/>
  <c r="D920" i="5"/>
  <c r="F920" i="5" s="1"/>
  <c r="E920" i="5"/>
  <c r="H920" i="5"/>
  <c r="J920" i="5"/>
  <c r="D921" i="5"/>
  <c r="F921" i="5" s="1"/>
  <c r="E921" i="5"/>
  <c r="H921" i="5"/>
  <c r="J921" i="5"/>
  <c r="D922" i="5"/>
  <c r="F922" i="5" s="1"/>
  <c r="E922" i="5"/>
  <c r="H922" i="5"/>
  <c r="J922" i="5"/>
  <c r="D923" i="5"/>
  <c r="F923" i="5" s="1"/>
  <c r="E923" i="5"/>
  <c r="H923" i="5"/>
  <c r="J923" i="5"/>
  <c r="D924" i="5"/>
  <c r="E924" i="5"/>
  <c r="H924" i="5"/>
  <c r="J924" i="5"/>
  <c r="D925" i="5"/>
  <c r="E925" i="5"/>
  <c r="F925" i="5"/>
  <c r="H925" i="5"/>
  <c r="J925" i="5"/>
  <c r="D926" i="5"/>
  <c r="E926" i="5"/>
  <c r="H926" i="5"/>
  <c r="I926" i="5"/>
  <c r="J926" i="5"/>
  <c r="D927" i="5"/>
  <c r="F927" i="5" s="1"/>
  <c r="E927" i="5"/>
  <c r="H927" i="5"/>
  <c r="J927" i="5"/>
  <c r="D928" i="5"/>
  <c r="F928" i="5" s="1"/>
  <c r="E928" i="5"/>
  <c r="H928" i="5"/>
  <c r="J928" i="5"/>
  <c r="D929" i="5"/>
  <c r="E929" i="5"/>
  <c r="F929" i="5"/>
  <c r="H929" i="5"/>
  <c r="J929" i="5"/>
  <c r="D930" i="5"/>
  <c r="E930" i="5"/>
  <c r="F930" i="5"/>
  <c r="G930" i="5"/>
  <c r="H930" i="5"/>
  <c r="I930" i="5"/>
  <c r="J930" i="5"/>
  <c r="D931" i="5"/>
  <c r="E931" i="5"/>
  <c r="F931" i="5"/>
  <c r="H931" i="5"/>
  <c r="J931" i="5"/>
  <c r="D932" i="5"/>
  <c r="F932" i="5" s="1"/>
  <c r="E932" i="5"/>
  <c r="G932" i="5"/>
  <c r="H932" i="5"/>
  <c r="I932" i="5"/>
  <c r="J932" i="5"/>
  <c r="D933" i="5"/>
  <c r="E933" i="5"/>
  <c r="H933" i="5"/>
  <c r="J933" i="5"/>
  <c r="D934" i="5"/>
  <c r="F934" i="5" s="1"/>
  <c r="E934" i="5"/>
  <c r="G934" i="5"/>
  <c r="H934" i="5"/>
  <c r="I934" i="5"/>
  <c r="J934" i="5"/>
  <c r="D935" i="5"/>
  <c r="E935" i="5"/>
  <c r="H935" i="5"/>
  <c r="J935" i="5"/>
  <c r="D936" i="5"/>
  <c r="F936" i="5" s="1"/>
  <c r="E936" i="5"/>
  <c r="H936" i="5"/>
  <c r="J936" i="5"/>
  <c r="D937" i="5"/>
  <c r="F937" i="5" s="1"/>
  <c r="E937" i="5"/>
  <c r="H937" i="5"/>
  <c r="J937" i="5"/>
  <c r="D938" i="5"/>
  <c r="I938" i="5" s="1"/>
  <c r="E938" i="5"/>
  <c r="F938" i="5"/>
  <c r="G938" i="5"/>
  <c r="H938" i="5"/>
  <c r="J938" i="5"/>
  <c r="D939" i="5"/>
  <c r="F939" i="5" s="1"/>
  <c r="E939" i="5"/>
  <c r="H939" i="5"/>
  <c r="J939" i="5"/>
  <c r="D940" i="5"/>
  <c r="G940" i="5" s="1"/>
  <c r="E940" i="5"/>
  <c r="H940" i="5"/>
  <c r="J940" i="5"/>
  <c r="D941" i="5"/>
  <c r="E941" i="5"/>
  <c r="F941" i="5"/>
  <c r="H941" i="5"/>
  <c r="J941" i="5"/>
  <c r="D942" i="5"/>
  <c r="I942" i="5" s="1"/>
  <c r="E942" i="5"/>
  <c r="G942" i="5"/>
  <c r="H942" i="5"/>
  <c r="J942" i="5"/>
  <c r="D943" i="5"/>
  <c r="E943" i="5"/>
  <c r="F943" i="5"/>
  <c r="H943" i="5"/>
  <c r="J943" i="5"/>
  <c r="D944" i="5"/>
  <c r="E944" i="5"/>
  <c r="H944" i="5"/>
  <c r="J944" i="5"/>
  <c r="D945" i="5"/>
  <c r="E945" i="5"/>
  <c r="F945" i="5"/>
  <c r="H945" i="5"/>
  <c r="J945" i="5"/>
  <c r="D946" i="5"/>
  <c r="E946" i="5"/>
  <c r="H946" i="5"/>
  <c r="J946" i="5"/>
  <c r="D947" i="5"/>
  <c r="E947" i="5"/>
  <c r="H947" i="5"/>
  <c r="J947" i="5"/>
  <c r="D948" i="5"/>
  <c r="F948" i="5" s="1"/>
  <c r="E948" i="5"/>
  <c r="G948" i="5"/>
  <c r="H948" i="5"/>
  <c r="I948" i="5"/>
  <c r="J948" i="5"/>
  <c r="D949" i="5"/>
  <c r="E949" i="5"/>
  <c r="H949" i="5"/>
  <c r="J949" i="5"/>
  <c r="D950" i="5"/>
  <c r="F950" i="5" s="1"/>
  <c r="E950" i="5"/>
  <c r="H950" i="5"/>
  <c r="J950" i="5"/>
  <c r="D951" i="5"/>
  <c r="F951" i="5" s="1"/>
  <c r="E951" i="5"/>
  <c r="H951" i="5"/>
  <c r="J951" i="5"/>
  <c r="D952" i="5"/>
  <c r="E952" i="5"/>
  <c r="F952" i="5"/>
  <c r="G952" i="5"/>
  <c r="H952" i="5"/>
  <c r="I952" i="5"/>
  <c r="J952" i="5"/>
  <c r="D953" i="5"/>
  <c r="F953" i="5" s="1"/>
  <c r="E953" i="5"/>
  <c r="H953" i="5"/>
  <c r="J953" i="5"/>
  <c r="D954" i="5"/>
  <c r="F954" i="5" s="1"/>
  <c r="E954" i="5"/>
  <c r="H954" i="5"/>
  <c r="I954" i="5"/>
  <c r="J954" i="5"/>
  <c r="D955" i="5"/>
  <c r="F955" i="5" s="1"/>
  <c r="E955" i="5"/>
  <c r="H955" i="5"/>
  <c r="J955" i="5"/>
  <c r="D956" i="5"/>
  <c r="E956" i="5"/>
  <c r="F956" i="5"/>
  <c r="G956" i="5"/>
  <c r="H956" i="5"/>
  <c r="I956" i="5"/>
  <c r="J956" i="5"/>
  <c r="D957" i="5"/>
  <c r="F957" i="5" s="1"/>
  <c r="E957" i="5"/>
  <c r="H957" i="5"/>
  <c r="J957" i="5"/>
  <c r="D958" i="5"/>
  <c r="F958" i="5" s="1"/>
  <c r="E958" i="5"/>
  <c r="G958" i="5"/>
  <c r="H958" i="5"/>
  <c r="I958" i="5"/>
  <c r="J958" i="5"/>
  <c r="D959" i="5"/>
  <c r="E959" i="5"/>
  <c r="F959" i="5"/>
  <c r="H959" i="5"/>
  <c r="J959" i="5"/>
  <c r="D960" i="5"/>
  <c r="F960" i="5" s="1"/>
  <c r="E960" i="5"/>
  <c r="H960" i="5"/>
  <c r="J960" i="5"/>
  <c r="D961" i="5"/>
  <c r="I961" i="5" s="1"/>
  <c r="E961" i="5"/>
  <c r="F961" i="5"/>
  <c r="G961" i="5"/>
  <c r="H961" i="5"/>
  <c r="J961" i="5"/>
  <c r="D962" i="5"/>
  <c r="E962" i="5"/>
  <c r="H962" i="5"/>
  <c r="J962" i="5"/>
  <c r="D963" i="5"/>
  <c r="G963" i="5" s="1"/>
  <c r="E963" i="5"/>
  <c r="F963" i="5"/>
  <c r="H963" i="5"/>
  <c r="I963" i="5"/>
  <c r="J963" i="5"/>
  <c r="D964" i="5"/>
  <c r="F964" i="5" s="1"/>
  <c r="E964" i="5"/>
  <c r="H964" i="5"/>
  <c r="I964" i="5"/>
  <c r="J964" i="5"/>
  <c r="D965" i="5"/>
  <c r="I965" i="5" s="1"/>
  <c r="E965" i="5"/>
  <c r="F965" i="5"/>
  <c r="H965" i="5"/>
  <c r="J965" i="5"/>
  <c r="D966" i="5"/>
  <c r="E966" i="5"/>
  <c r="F966" i="5"/>
  <c r="G966" i="5"/>
  <c r="H966" i="5"/>
  <c r="I966" i="5"/>
  <c r="J966" i="5"/>
  <c r="D967" i="5"/>
  <c r="F967" i="5" s="1"/>
  <c r="E967" i="5"/>
  <c r="H967" i="5"/>
  <c r="J967" i="5"/>
  <c r="D968" i="5"/>
  <c r="F968" i="5" s="1"/>
  <c r="E968" i="5"/>
  <c r="G968" i="5"/>
  <c r="H968" i="5"/>
  <c r="I968" i="5"/>
  <c r="J968" i="5"/>
  <c r="D969" i="5"/>
  <c r="E969" i="5"/>
  <c r="H969" i="5"/>
  <c r="J969" i="5"/>
  <c r="D970" i="5"/>
  <c r="F970" i="5" s="1"/>
  <c r="E970" i="5"/>
  <c r="H970" i="5"/>
  <c r="J970" i="5"/>
  <c r="D971" i="5"/>
  <c r="F971" i="5" s="1"/>
  <c r="E971" i="5"/>
  <c r="H971" i="5"/>
  <c r="J971" i="5"/>
  <c r="D972" i="5"/>
  <c r="F972" i="5" s="1"/>
  <c r="E972" i="5"/>
  <c r="H972" i="5"/>
  <c r="J972" i="5"/>
  <c r="D973" i="5"/>
  <c r="I973" i="5" s="1"/>
  <c r="E973" i="5"/>
  <c r="F973" i="5"/>
  <c r="H973" i="5"/>
  <c r="J973" i="5"/>
  <c r="D974" i="5"/>
  <c r="E974" i="5"/>
  <c r="F974" i="5"/>
  <c r="G974" i="5"/>
  <c r="H974" i="5"/>
  <c r="I974" i="5"/>
  <c r="J974" i="5"/>
  <c r="D975" i="5"/>
  <c r="F975" i="5" s="1"/>
  <c r="E975" i="5"/>
  <c r="H975" i="5"/>
  <c r="J975" i="5"/>
  <c r="D976" i="5"/>
  <c r="G976" i="5" s="1"/>
  <c r="E976" i="5"/>
  <c r="H976" i="5"/>
  <c r="J976" i="5"/>
  <c r="D977" i="5"/>
  <c r="I977" i="5" s="1"/>
  <c r="E977" i="5"/>
  <c r="F977" i="5"/>
  <c r="H977" i="5"/>
  <c r="J977" i="5"/>
  <c r="D978" i="5"/>
  <c r="E978" i="5"/>
  <c r="F978" i="5"/>
  <c r="G978" i="5"/>
  <c r="H978" i="5"/>
  <c r="I978" i="5"/>
  <c r="J978" i="5"/>
  <c r="D979" i="5"/>
  <c r="F979" i="5" s="1"/>
  <c r="E979" i="5"/>
  <c r="H979" i="5"/>
  <c r="J979" i="5"/>
  <c r="D980" i="5"/>
  <c r="E980" i="5"/>
  <c r="H980" i="5"/>
  <c r="J980" i="5"/>
  <c r="D981" i="5"/>
  <c r="I981" i="5" s="1"/>
  <c r="E981" i="5"/>
  <c r="F981" i="5"/>
  <c r="H981" i="5"/>
  <c r="J981" i="5"/>
  <c r="D982" i="5"/>
  <c r="F982" i="5" s="1"/>
  <c r="E982" i="5"/>
  <c r="G982" i="5"/>
  <c r="H982" i="5"/>
  <c r="I982" i="5"/>
  <c r="J982" i="5"/>
  <c r="D983" i="5"/>
  <c r="F983" i="5" s="1"/>
  <c r="E983" i="5"/>
  <c r="H983" i="5"/>
  <c r="J983" i="5"/>
  <c r="D984" i="5"/>
  <c r="F984" i="5" s="1"/>
  <c r="E984" i="5"/>
  <c r="G984" i="5"/>
  <c r="H984" i="5"/>
  <c r="I984" i="5"/>
  <c r="J984" i="5"/>
  <c r="D985" i="5"/>
  <c r="I985" i="5" s="1"/>
  <c r="E985" i="5"/>
  <c r="F985" i="5"/>
  <c r="H985" i="5"/>
  <c r="J985" i="5"/>
  <c r="D986" i="5"/>
  <c r="F986" i="5" s="1"/>
  <c r="E986" i="5"/>
  <c r="G986" i="5"/>
  <c r="H986" i="5"/>
  <c r="I986" i="5"/>
  <c r="J986" i="5"/>
  <c r="D987" i="5"/>
  <c r="F987" i="5" s="1"/>
  <c r="E987" i="5"/>
  <c r="H987" i="5"/>
  <c r="J987" i="5"/>
  <c r="D988" i="5"/>
  <c r="F988" i="5" s="1"/>
  <c r="E988" i="5"/>
  <c r="G988" i="5"/>
  <c r="H988" i="5"/>
  <c r="I988" i="5"/>
  <c r="J988" i="5"/>
  <c r="D989" i="5"/>
  <c r="I989" i="5" s="1"/>
  <c r="E989" i="5"/>
  <c r="H989" i="5"/>
  <c r="J989" i="5"/>
  <c r="D990" i="5"/>
  <c r="E990" i="5"/>
  <c r="F990" i="5"/>
  <c r="G990" i="5"/>
  <c r="H990" i="5"/>
  <c r="I990" i="5"/>
  <c r="J990" i="5"/>
  <c r="D991" i="5"/>
  <c r="F991" i="5" s="1"/>
  <c r="E991" i="5"/>
  <c r="H991" i="5"/>
  <c r="J991" i="5"/>
  <c r="D992" i="5"/>
  <c r="F992" i="5" s="1"/>
  <c r="E992" i="5"/>
  <c r="H992" i="5"/>
  <c r="I992" i="5"/>
  <c r="J992" i="5"/>
  <c r="D993" i="5"/>
  <c r="I993" i="5" s="1"/>
  <c r="E993" i="5"/>
  <c r="F993" i="5"/>
  <c r="H993" i="5"/>
  <c r="J993" i="5"/>
  <c r="D994" i="5"/>
  <c r="I994" i="5" s="1"/>
  <c r="E994" i="5"/>
  <c r="F994" i="5"/>
  <c r="H994" i="5"/>
  <c r="J994" i="5"/>
  <c r="D995" i="5"/>
  <c r="F995" i="5" s="1"/>
  <c r="E995" i="5"/>
  <c r="H995" i="5"/>
  <c r="J995" i="5"/>
  <c r="D996" i="5"/>
  <c r="F996" i="5" s="1"/>
  <c r="E996" i="5"/>
  <c r="H996" i="5"/>
  <c r="I996" i="5"/>
  <c r="J996" i="5"/>
  <c r="D997" i="5"/>
  <c r="I997" i="5" s="1"/>
  <c r="E997" i="5"/>
  <c r="F997" i="5"/>
  <c r="H997" i="5"/>
  <c r="J997" i="5"/>
  <c r="D998" i="5"/>
  <c r="E998" i="5"/>
  <c r="H998" i="5"/>
  <c r="J998" i="5"/>
  <c r="D999" i="5"/>
  <c r="F999" i="5" s="1"/>
  <c r="E999" i="5"/>
  <c r="H999" i="5"/>
  <c r="J999" i="5"/>
  <c r="D1000" i="5"/>
  <c r="F1000" i="5" s="1"/>
  <c r="E1000" i="5"/>
  <c r="H1000" i="5"/>
  <c r="I1000" i="5"/>
  <c r="J1000" i="5"/>
  <c r="D8" i="5"/>
  <c r="E8" i="5"/>
  <c r="H8" i="5"/>
  <c r="D9" i="5"/>
  <c r="H9" i="5"/>
  <c r="D5" i="5"/>
  <c r="D6" i="5"/>
  <c r="D7" i="5"/>
  <c r="D11" i="6"/>
  <c r="E11" i="6"/>
  <c r="J11" i="6"/>
  <c r="D12" i="6"/>
  <c r="G12" i="6" s="1"/>
  <c r="E12" i="6"/>
  <c r="J12" i="6"/>
  <c r="K12" i="6"/>
  <c r="D13" i="6"/>
  <c r="E13" i="6"/>
  <c r="J13" i="6"/>
  <c r="D14" i="6"/>
  <c r="E14" i="6"/>
  <c r="J14" i="6"/>
  <c r="D15" i="6"/>
  <c r="K15" i="6" s="1"/>
  <c r="E15" i="6"/>
  <c r="J15" i="6"/>
  <c r="D16" i="6"/>
  <c r="E16" i="6"/>
  <c r="J16" i="6"/>
  <c r="D17" i="6"/>
  <c r="E17" i="6"/>
  <c r="J17" i="6"/>
  <c r="D18" i="6"/>
  <c r="E18" i="6"/>
  <c r="J18" i="6"/>
  <c r="D19" i="6"/>
  <c r="G19" i="6" s="1"/>
  <c r="E19" i="6"/>
  <c r="J19" i="6"/>
  <c r="D20" i="6"/>
  <c r="E20" i="6"/>
  <c r="J20" i="6"/>
  <c r="D21" i="6"/>
  <c r="E21" i="6"/>
  <c r="J21" i="6"/>
  <c r="D22" i="6"/>
  <c r="E22" i="6"/>
  <c r="J22" i="6"/>
  <c r="D23" i="6"/>
  <c r="E23" i="6"/>
  <c r="J23" i="6"/>
  <c r="D24" i="6"/>
  <c r="E24" i="6"/>
  <c r="J24" i="6"/>
  <c r="D25" i="6"/>
  <c r="E25" i="6"/>
  <c r="J25" i="6"/>
  <c r="D26" i="6"/>
  <c r="E26" i="6"/>
  <c r="J26" i="6"/>
  <c r="D27" i="6"/>
  <c r="K27" i="6" s="1"/>
  <c r="E27" i="6"/>
  <c r="J27" i="6"/>
  <c r="D28" i="6"/>
  <c r="F28" i="6" s="1"/>
  <c r="E28" i="6"/>
  <c r="J28" i="6"/>
  <c r="D29" i="6"/>
  <c r="E29" i="6"/>
  <c r="J29" i="6"/>
  <c r="D30" i="6"/>
  <c r="E30" i="6"/>
  <c r="J30" i="6"/>
  <c r="D31" i="6"/>
  <c r="F31" i="6" s="1"/>
  <c r="H31" i="6" s="1"/>
  <c r="E31" i="6"/>
  <c r="J31" i="6"/>
  <c r="D32" i="6"/>
  <c r="E32" i="6"/>
  <c r="J32" i="6"/>
  <c r="D33" i="6"/>
  <c r="E33" i="6"/>
  <c r="J33" i="6"/>
  <c r="D34" i="6"/>
  <c r="E34" i="6"/>
  <c r="J34" i="6"/>
  <c r="D35" i="6"/>
  <c r="G35" i="6" s="1"/>
  <c r="E35" i="6"/>
  <c r="J35" i="6"/>
  <c r="D36" i="6"/>
  <c r="E36" i="6"/>
  <c r="J36" i="6"/>
  <c r="D37" i="6"/>
  <c r="E37" i="6"/>
  <c r="J37" i="6"/>
  <c r="D38" i="6"/>
  <c r="K38" i="6" s="1"/>
  <c r="E38" i="6"/>
  <c r="J38" i="6"/>
  <c r="D39" i="6"/>
  <c r="E39" i="6"/>
  <c r="J39" i="6"/>
  <c r="D40" i="6"/>
  <c r="E40" i="6"/>
  <c r="J40" i="6"/>
  <c r="D41" i="6"/>
  <c r="E41" i="6"/>
  <c r="J41" i="6"/>
  <c r="D42" i="6"/>
  <c r="E42" i="6"/>
  <c r="J42" i="6"/>
  <c r="D43" i="6"/>
  <c r="F43" i="6" s="1"/>
  <c r="E43" i="6"/>
  <c r="J43" i="6"/>
  <c r="D44" i="6"/>
  <c r="E44" i="6"/>
  <c r="J44" i="6"/>
  <c r="D45" i="6"/>
  <c r="E45" i="6"/>
  <c r="J45" i="6"/>
  <c r="D46" i="6"/>
  <c r="K46" i="6" s="1"/>
  <c r="E46" i="6"/>
  <c r="J46" i="6"/>
  <c r="D47" i="6"/>
  <c r="K47" i="6" s="1"/>
  <c r="E47" i="6"/>
  <c r="J47" i="6"/>
  <c r="D48" i="6"/>
  <c r="E48" i="6"/>
  <c r="J48" i="6"/>
  <c r="D49" i="6"/>
  <c r="E49" i="6"/>
  <c r="J49" i="6"/>
  <c r="D50" i="6"/>
  <c r="E50" i="6"/>
  <c r="J50" i="6"/>
  <c r="D51" i="6"/>
  <c r="E51" i="6"/>
  <c r="J51" i="6"/>
  <c r="D52" i="6"/>
  <c r="E52" i="6"/>
  <c r="J52" i="6"/>
  <c r="D53" i="6"/>
  <c r="E53" i="6"/>
  <c r="J53" i="6"/>
  <c r="D54" i="6"/>
  <c r="E54" i="6"/>
  <c r="J54" i="6"/>
  <c r="D55" i="6"/>
  <c r="E55" i="6"/>
  <c r="J55" i="6"/>
  <c r="D56" i="6"/>
  <c r="E56" i="6"/>
  <c r="J56" i="6"/>
  <c r="D57" i="6"/>
  <c r="E57" i="6"/>
  <c r="J57" i="6"/>
  <c r="D58" i="6"/>
  <c r="E58" i="6"/>
  <c r="J58" i="6"/>
  <c r="D59" i="6"/>
  <c r="F59" i="6" s="1"/>
  <c r="H59" i="6" s="1"/>
  <c r="E59" i="6"/>
  <c r="J59" i="6"/>
  <c r="D60" i="6"/>
  <c r="F60" i="6" s="1"/>
  <c r="H60" i="6" s="1"/>
  <c r="E60" i="6"/>
  <c r="J60" i="6"/>
  <c r="D61" i="6"/>
  <c r="E61" i="6"/>
  <c r="J61" i="6"/>
  <c r="D62" i="6"/>
  <c r="E62" i="6"/>
  <c r="J62" i="6"/>
  <c r="D63" i="6"/>
  <c r="F63" i="6" s="1"/>
  <c r="H63" i="6" s="1"/>
  <c r="E63" i="6"/>
  <c r="J63" i="6"/>
  <c r="D64" i="6"/>
  <c r="F64" i="6" s="1"/>
  <c r="E64" i="6"/>
  <c r="J64" i="6"/>
  <c r="D65" i="6"/>
  <c r="E65" i="6"/>
  <c r="J65" i="6"/>
  <c r="D66" i="6"/>
  <c r="E66" i="6"/>
  <c r="J66" i="6"/>
  <c r="D67" i="6"/>
  <c r="E67" i="6"/>
  <c r="J67" i="6"/>
  <c r="D68" i="6"/>
  <c r="E68" i="6"/>
  <c r="J68" i="6"/>
  <c r="D69" i="6"/>
  <c r="E69" i="6"/>
  <c r="J69" i="6"/>
  <c r="D70" i="6"/>
  <c r="K70" i="6" s="1"/>
  <c r="E70" i="6"/>
  <c r="J70" i="6"/>
  <c r="D71" i="6"/>
  <c r="F71" i="6" s="1"/>
  <c r="E71" i="6"/>
  <c r="J71" i="6"/>
  <c r="D72" i="6"/>
  <c r="G72" i="6" s="1"/>
  <c r="I72" i="6" s="1"/>
  <c r="E72" i="6"/>
  <c r="J72" i="6"/>
  <c r="D73" i="6"/>
  <c r="E73" i="6"/>
  <c r="J73" i="6"/>
  <c r="D74" i="6"/>
  <c r="E74" i="6"/>
  <c r="J74" i="6"/>
  <c r="D75" i="6"/>
  <c r="E75" i="6"/>
  <c r="J75" i="6"/>
  <c r="D76" i="6"/>
  <c r="F76" i="6" s="1"/>
  <c r="E76" i="6"/>
  <c r="J76" i="6"/>
  <c r="D77" i="6"/>
  <c r="E77" i="6"/>
  <c r="J77" i="6"/>
  <c r="D78" i="6"/>
  <c r="K78" i="6" s="1"/>
  <c r="E78" i="6"/>
  <c r="J78" i="6"/>
  <c r="D79" i="6"/>
  <c r="K79" i="6" s="1"/>
  <c r="E79" i="6"/>
  <c r="J79" i="6"/>
  <c r="D80" i="6"/>
  <c r="E80" i="6"/>
  <c r="J80" i="6"/>
  <c r="D81" i="6"/>
  <c r="E81" i="6"/>
  <c r="J81" i="6"/>
  <c r="D82" i="6"/>
  <c r="E82" i="6"/>
  <c r="J82" i="6"/>
  <c r="D83" i="6"/>
  <c r="E83" i="6"/>
  <c r="J83" i="6"/>
  <c r="D84" i="6"/>
  <c r="E84" i="6"/>
  <c r="J84" i="6"/>
  <c r="D85" i="6"/>
  <c r="E85" i="6"/>
  <c r="J85" i="6"/>
  <c r="D86" i="6"/>
  <c r="E86" i="6"/>
  <c r="J86" i="6"/>
  <c r="D87" i="6"/>
  <c r="E87" i="6"/>
  <c r="J87" i="6"/>
  <c r="D88" i="6"/>
  <c r="E88" i="6"/>
  <c r="J88" i="6"/>
  <c r="D89" i="6"/>
  <c r="E89" i="6"/>
  <c r="J89" i="6"/>
  <c r="D90" i="6"/>
  <c r="E90" i="6"/>
  <c r="J90" i="6"/>
  <c r="D91" i="6"/>
  <c r="E91" i="6"/>
  <c r="J91" i="6"/>
  <c r="D92" i="6"/>
  <c r="E92" i="6"/>
  <c r="J92" i="6"/>
  <c r="D93" i="6"/>
  <c r="F93" i="6" s="1"/>
  <c r="E93" i="6"/>
  <c r="J93" i="6"/>
  <c r="D94" i="6"/>
  <c r="E94" i="6"/>
  <c r="J94" i="6"/>
  <c r="D95" i="6"/>
  <c r="E95" i="6"/>
  <c r="J95" i="6"/>
  <c r="D96" i="6"/>
  <c r="E96" i="6"/>
  <c r="J96" i="6"/>
  <c r="D97" i="6"/>
  <c r="E97" i="6"/>
  <c r="J97" i="6"/>
  <c r="D98" i="6"/>
  <c r="E98" i="6"/>
  <c r="J98" i="6"/>
  <c r="D99" i="6"/>
  <c r="G99" i="6" s="1"/>
  <c r="E99" i="6"/>
  <c r="J99" i="6"/>
  <c r="D100" i="6"/>
  <c r="E100" i="6"/>
  <c r="J100" i="6"/>
  <c r="D101" i="6"/>
  <c r="E101" i="6"/>
  <c r="J101" i="6"/>
  <c r="D102" i="6"/>
  <c r="E102" i="6"/>
  <c r="J102" i="6"/>
  <c r="D103" i="6"/>
  <c r="G103" i="6" s="1"/>
  <c r="E103" i="6"/>
  <c r="J103" i="6"/>
  <c r="D104" i="6"/>
  <c r="E104" i="6"/>
  <c r="J104" i="6"/>
  <c r="D105" i="6"/>
  <c r="K105" i="6" s="1"/>
  <c r="E105" i="6"/>
  <c r="J105" i="6"/>
  <c r="D106" i="6"/>
  <c r="E106" i="6"/>
  <c r="J106" i="6"/>
  <c r="D107" i="6"/>
  <c r="G107" i="6" s="1"/>
  <c r="E107" i="6"/>
  <c r="J107" i="6"/>
  <c r="D108" i="6"/>
  <c r="E108" i="6"/>
  <c r="J108" i="6"/>
  <c r="D109" i="6"/>
  <c r="E109" i="6"/>
  <c r="J109" i="6"/>
  <c r="D110" i="6"/>
  <c r="K110" i="6" s="1"/>
  <c r="E110" i="6"/>
  <c r="J110" i="6"/>
  <c r="D111" i="6"/>
  <c r="E111" i="6"/>
  <c r="J111" i="6"/>
  <c r="D112" i="6"/>
  <c r="E112" i="6"/>
  <c r="J112" i="6"/>
  <c r="D113" i="6"/>
  <c r="K113" i="6" s="1"/>
  <c r="E113" i="6"/>
  <c r="J113" i="6"/>
  <c r="D114" i="6"/>
  <c r="G114" i="6" s="1"/>
  <c r="E114" i="6"/>
  <c r="F114" i="6"/>
  <c r="J114" i="6"/>
  <c r="K114" i="6"/>
  <c r="D115" i="6"/>
  <c r="G115" i="6" s="1"/>
  <c r="E115" i="6"/>
  <c r="J115" i="6"/>
  <c r="D116" i="6"/>
  <c r="E116" i="6"/>
  <c r="J116" i="6"/>
  <c r="D117" i="6"/>
  <c r="E117" i="6"/>
  <c r="J117" i="6"/>
  <c r="D118" i="6"/>
  <c r="F118" i="6" s="1"/>
  <c r="E118" i="6"/>
  <c r="J118" i="6"/>
  <c r="D119" i="6"/>
  <c r="E119" i="6"/>
  <c r="J119" i="6"/>
  <c r="D120" i="6"/>
  <c r="E120" i="6"/>
  <c r="J120" i="6"/>
  <c r="D121" i="6"/>
  <c r="K121" i="6" s="1"/>
  <c r="E121" i="6"/>
  <c r="J121" i="6"/>
  <c r="D122" i="6"/>
  <c r="K122" i="6" s="1"/>
  <c r="E122" i="6"/>
  <c r="J122" i="6"/>
  <c r="D123" i="6"/>
  <c r="E123" i="6"/>
  <c r="J123" i="6"/>
  <c r="D124" i="6"/>
  <c r="E124" i="6"/>
  <c r="J124" i="6"/>
  <c r="D125" i="6"/>
  <c r="G125" i="6" s="1"/>
  <c r="E125" i="6"/>
  <c r="J125" i="6"/>
  <c r="D126" i="6"/>
  <c r="F126" i="6" s="1"/>
  <c r="E126" i="6"/>
  <c r="J126" i="6"/>
  <c r="D127" i="6"/>
  <c r="E127" i="6"/>
  <c r="J127" i="6"/>
  <c r="D128" i="6"/>
  <c r="E128" i="6"/>
  <c r="J128" i="6"/>
  <c r="D129" i="6"/>
  <c r="E129" i="6"/>
  <c r="J129" i="6"/>
  <c r="D130" i="6"/>
  <c r="G130" i="6" s="1"/>
  <c r="E130" i="6"/>
  <c r="J130" i="6"/>
  <c r="D131" i="6"/>
  <c r="E131" i="6"/>
  <c r="J131" i="6"/>
  <c r="D132" i="6"/>
  <c r="E132" i="6"/>
  <c r="J132" i="6"/>
  <c r="D133" i="6"/>
  <c r="K133" i="6" s="1"/>
  <c r="E133" i="6"/>
  <c r="J133" i="6"/>
  <c r="D134" i="6"/>
  <c r="K134" i="6" s="1"/>
  <c r="E134" i="6"/>
  <c r="J134" i="6"/>
  <c r="D135" i="6"/>
  <c r="G135" i="6" s="1"/>
  <c r="E135" i="6"/>
  <c r="J135" i="6"/>
  <c r="D136" i="6"/>
  <c r="E136" i="6"/>
  <c r="J136" i="6"/>
  <c r="D137" i="6"/>
  <c r="K137" i="6" s="1"/>
  <c r="E137" i="6"/>
  <c r="J137" i="6"/>
  <c r="D138" i="6"/>
  <c r="G138" i="6" s="1"/>
  <c r="E138" i="6"/>
  <c r="J138" i="6"/>
  <c r="D139" i="6"/>
  <c r="G139" i="6" s="1"/>
  <c r="E139" i="6"/>
  <c r="J139" i="6"/>
  <c r="D140" i="6"/>
  <c r="E140" i="6"/>
  <c r="J140" i="6"/>
  <c r="D141" i="6"/>
  <c r="K141" i="6" s="1"/>
  <c r="E141" i="6"/>
  <c r="J141" i="6"/>
  <c r="D142" i="6"/>
  <c r="G142" i="6" s="1"/>
  <c r="E142" i="6"/>
  <c r="J142" i="6"/>
  <c r="D143" i="6"/>
  <c r="G143" i="6" s="1"/>
  <c r="E143" i="6"/>
  <c r="J143" i="6"/>
  <c r="D144" i="6"/>
  <c r="E144" i="6"/>
  <c r="J144" i="6"/>
  <c r="D145" i="6"/>
  <c r="G145" i="6" s="1"/>
  <c r="E145" i="6"/>
  <c r="J145" i="6"/>
  <c r="D146" i="6"/>
  <c r="E146" i="6"/>
  <c r="J146" i="6"/>
  <c r="D147" i="6"/>
  <c r="K147" i="6" s="1"/>
  <c r="E147" i="6"/>
  <c r="J147" i="6"/>
  <c r="D148" i="6"/>
  <c r="E148" i="6"/>
  <c r="J148" i="6"/>
  <c r="D149" i="6"/>
  <c r="K149" i="6" s="1"/>
  <c r="E149" i="6"/>
  <c r="J149" i="6"/>
  <c r="D150" i="6"/>
  <c r="E150" i="6"/>
  <c r="J150" i="6"/>
  <c r="D151" i="6"/>
  <c r="F151" i="6" s="1"/>
  <c r="E151" i="6"/>
  <c r="J151" i="6"/>
  <c r="D152" i="6"/>
  <c r="E152" i="6"/>
  <c r="J152" i="6"/>
  <c r="D153" i="6"/>
  <c r="E153" i="6"/>
  <c r="J153" i="6"/>
  <c r="D154" i="6"/>
  <c r="E154" i="6"/>
  <c r="J154" i="6"/>
  <c r="D155" i="6"/>
  <c r="E155" i="6"/>
  <c r="J155" i="6"/>
  <c r="D156" i="6"/>
  <c r="E156" i="6"/>
  <c r="J156" i="6"/>
  <c r="D157" i="6"/>
  <c r="K157" i="6" s="1"/>
  <c r="E157" i="6"/>
  <c r="J157" i="6"/>
  <c r="D158" i="6"/>
  <c r="G158" i="6" s="1"/>
  <c r="E158" i="6"/>
  <c r="J158" i="6"/>
  <c r="D159" i="6"/>
  <c r="E159" i="6"/>
  <c r="J159" i="6"/>
  <c r="D160" i="6"/>
  <c r="E160" i="6"/>
  <c r="J160" i="6"/>
  <c r="D161" i="6"/>
  <c r="E161" i="6"/>
  <c r="J161" i="6"/>
  <c r="D162" i="6"/>
  <c r="G162" i="6" s="1"/>
  <c r="E162" i="6"/>
  <c r="J162" i="6"/>
  <c r="D163" i="6"/>
  <c r="E163" i="6"/>
  <c r="J163" i="6"/>
  <c r="D164" i="6"/>
  <c r="E164" i="6"/>
  <c r="J164" i="6"/>
  <c r="D165" i="6"/>
  <c r="K165" i="6" s="1"/>
  <c r="E165" i="6"/>
  <c r="J165" i="6"/>
  <c r="D166" i="6"/>
  <c r="G166" i="6" s="1"/>
  <c r="E166" i="6"/>
  <c r="J166" i="6"/>
  <c r="D167" i="6"/>
  <c r="K167" i="6" s="1"/>
  <c r="E167" i="6"/>
  <c r="J167" i="6"/>
  <c r="D168" i="6"/>
  <c r="E168" i="6"/>
  <c r="J168" i="6"/>
  <c r="D169" i="6"/>
  <c r="E169" i="6"/>
  <c r="J169" i="6"/>
  <c r="D170" i="6"/>
  <c r="G170" i="6" s="1"/>
  <c r="E170" i="6"/>
  <c r="J170" i="6"/>
  <c r="D171" i="6"/>
  <c r="E171" i="6"/>
  <c r="J171" i="6"/>
  <c r="D172" i="6"/>
  <c r="E172" i="6"/>
  <c r="J172" i="6"/>
  <c r="D173" i="6"/>
  <c r="K173" i="6" s="1"/>
  <c r="E173" i="6"/>
  <c r="J173" i="6"/>
  <c r="D174" i="6"/>
  <c r="E174" i="6"/>
  <c r="J174" i="6"/>
  <c r="D175" i="6"/>
  <c r="E175" i="6"/>
  <c r="J175" i="6"/>
  <c r="D176" i="6"/>
  <c r="E176" i="6"/>
  <c r="J176" i="6"/>
  <c r="D177" i="6"/>
  <c r="K177" i="6" s="1"/>
  <c r="E177" i="6"/>
  <c r="J177" i="6"/>
  <c r="D178" i="6"/>
  <c r="E178" i="6"/>
  <c r="J178" i="6"/>
  <c r="D179" i="6"/>
  <c r="F179" i="6" s="1"/>
  <c r="E179" i="6"/>
  <c r="J179" i="6"/>
  <c r="D180" i="6"/>
  <c r="E180" i="6"/>
  <c r="J180" i="6"/>
  <c r="D181" i="6"/>
  <c r="E181" i="6"/>
  <c r="J181" i="6"/>
  <c r="D182" i="6"/>
  <c r="K182" i="6" s="1"/>
  <c r="E182" i="6"/>
  <c r="F182" i="6"/>
  <c r="G182" i="6"/>
  <c r="J182" i="6"/>
  <c r="D183" i="6"/>
  <c r="E183" i="6"/>
  <c r="J183" i="6"/>
  <c r="D184" i="6"/>
  <c r="E184" i="6"/>
  <c r="J184" i="6"/>
  <c r="D185" i="6"/>
  <c r="K185" i="6" s="1"/>
  <c r="E185" i="6"/>
  <c r="J185" i="6"/>
  <c r="D186" i="6"/>
  <c r="F186" i="6" s="1"/>
  <c r="E186" i="6"/>
  <c r="J186" i="6"/>
  <c r="D187" i="6"/>
  <c r="E187" i="6"/>
  <c r="J187" i="6"/>
  <c r="D188" i="6"/>
  <c r="E188" i="6"/>
  <c r="J188" i="6"/>
  <c r="D189" i="6"/>
  <c r="E189" i="6"/>
  <c r="J189" i="6"/>
  <c r="D190" i="6"/>
  <c r="G190" i="6" s="1"/>
  <c r="E190" i="6"/>
  <c r="J190" i="6"/>
  <c r="D191" i="6"/>
  <c r="F191" i="6" s="1"/>
  <c r="E191" i="6"/>
  <c r="J191" i="6"/>
  <c r="D192" i="6"/>
  <c r="E192" i="6"/>
  <c r="J192" i="6"/>
  <c r="D193" i="6"/>
  <c r="F193" i="6" s="1"/>
  <c r="E193" i="6"/>
  <c r="J193" i="6"/>
  <c r="D194" i="6"/>
  <c r="E194" i="6"/>
  <c r="J194" i="6"/>
  <c r="D195" i="6"/>
  <c r="G195" i="6" s="1"/>
  <c r="E195" i="6"/>
  <c r="J195" i="6"/>
  <c r="D196" i="6"/>
  <c r="E196" i="6"/>
  <c r="J196" i="6"/>
  <c r="D197" i="6"/>
  <c r="E197" i="6"/>
  <c r="J197" i="6"/>
  <c r="D198" i="6"/>
  <c r="E198" i="6"/>
  <c r="J198" i="6"/>
  <c r="D199" i="6"/>
  <c r="E199" i="6"/>
  <c r="J199" i="6"/>
  <c r="D200" i="6"/>
  <c r="E200" i="6"/>
  <c r="J200" i="6"/>
  <c r="D201" i="6"/>
  <c r="F201" i="6" s="1"/>
  <c r="E201" i="6"/>
  <c r="J201" i="6"/>
  <c r="D202" i="6"/>
  <c r="G202" i="6" s="1"/>
  <c r="E202" i="6"/>
  <c r="J202" i="6"/>
  <c r="D203" i="6"/>
  <c r="E203" i="6"/>
  <c r="J203" i="6"/>
  <c r="D204" i="6"/>
  <c r="E204" i="6"/>
  <c r="J204" i="6"/>
  <c r="D205" i="6"/>
  <c r="E205" i="6"/>
  <c r="J205" i="6"/>
  <c r="D206" i="6"/>
  <c r="E206" i="6"/>
  <c r="J206" i="6"/>
  <c r="D207" i="6"/>
  <c r="F207" i="6" s="1"/>
  <c r="H207" i="6" s="1"/>
  <c r="E207" i="6"/>
  <c r="J207" i="6"/>
  <c r="D208" i="6"/>
  <c r="E208" i="6"/>
  <c r="J208" i="6"/>
  <c r="D209" i="6"/>
  <c r="F209" i="6" s="1"/>
  <c r="E209" i="6"/>
  <c r="J209" i="6"/>
  <c r="D210" i="6"/>
  <c r="E210" i="6"/>
  <c r="J210" i="6"/>
  <c r="D211" i="6"/>
  <c r="F211" i="6" s="1"/>
  <c r="E211" i="6"/>
  <c r="J211" i="6"/>
  <c r="D212" i="6"/>
  <c r="E212" i="6"/>
  <c r="J212" i="6"/>
  <c r="D213" i="6"/>
  <c r="E213" i="6"/>
  <c r="J213" i="6"/>
  <c r="D214" i="6"/>
  <c r="G214" i="6" s="1"/>
  <c r="E214" i="6"/>
  <c r="J214" i="6"/>
  <c r="D215" i="6"/>
  <c r="E215" i="6"/>
  <c r="J215" i="6"/>
  <c r="D216" i="6"/>
  <c r="E216" i="6"/>
  <c r="J216" i="6"/>
  <c r="D217" i="6"/>
  <c r="F217" i="6" s="1"/>
  <c r="E217" i="6"/>
  <c r="J217" i="6"/>
  <c r="D218" i="6"/>
  <c r="E218" i="6"/>
  <c r="J218" i="6"/>
  <c r="D219" i="6"/>
  <c r="F219" i="6" s="1"/>
  <c r="E219" i="6"/>
  <c r="J219" i="6"/>
  <c r="D220" i="6"/>
  <c r="E220" i="6"/>
  <c r="J220" i="6"/>
  <c r="D221" i="6"/>
  <c r="E221" i="6"/>
  <c r="J221" i="6"/>
  <c r="D222" i="6"/>
  <c r="G222" i="6" s="1"/>
  <c r="E222" i="6"/>
  <c r="J222" i="6"/>
  <c r="D223" i="6"/>
  <c r="E223" i="6"/>
  <c r="J223" i="6"/>
  <c r="D224" i="6"/>
  <c r="E224" i="6"/>
  <c r="J224" i="6"/>
  <c r="D225" i="6"/>
  <c r="E225" i="6"/>
  <c r="J225" i="6"/>
  <c r="D226" i="6"/>
  <c r="G226" i="6" s="1"/>
  <c r="E226" i="6"/>
  <c r="J226" i="6"/>
  <c r="D227" i="6"/>
  <c r="E227" i="6"/>
  <c r="J227" i="6"/>
  <c r="D228" i="6"/>
  <c r="K228" i="6" s="1"/>
  <c r="E228" i="6"/>
  <c r="J228" i="6"/>
  <c r="D229" i="6"/>
  <c r="E229" i="6"/>
  <c r="J229" i="6"/>
  <c r="D230" i="6"/>
  <c r="K230" i="6" s="1"/>
  <c r="E230" i="6"/>
  <c r="J230" i="6"/>
  <c r="D231" i="6"/>
  <c r="E231" i="6"/>
  <c r="J231" i="6"/>
  <c r="D232" i="6"/>
  <c r="E232" i="6"/>
  <c r="J232" i="6"/>
  <c r="D233" i="6"/>
  <c r="E233" i="6"/>
  <c r="J233" i="6"/>
  <c r="D234" i="6"/>
  <c r="E234" i="6"/>
  <c r="J234" i="6"/>
  <c r="D235" i="6"/>
  <c r="E235" i="6"/>
  <c r="J235" i="6"/>
  <c r="D236" i="6"/>
  <c r="E236" i="6"/>
  <c r="J236" i="6"/>
  <c r="D237" i="6"/>
  <c r="E237" i="6"/>
  <c r="J237" i="6"/>
  <c r="D238" i="6"/>
  <c r="E238" i="6"/>
  <c r="J238" i="6"/>
  <c r="D239" i="6"/>
  <c r="E239" i="6"/>
  <c r="J239" i="6"/>
  <c r="D240" i="6"/>
  <c r="K240" i="6" s="1"/>
  <c r="E240" i="6"/>
  <c r="J240" i="6"/>
  <c r="D241" i="6"/>
  <c r="E241" i="6"/>
  <c r="J241" i="6"/>
  <c r="D242" i="6"/>
  <c r="E242" i="6"/>
  <c r="J242" i="6"/>
  <c r="D243" i="6"/>
  <c r="E243" i="6"/>
  <c r="J243" i="6"/>
  <c r="D244" i="6"/>
  <c r="E244" i="6"/>
  <c r="J244" i="6"/>
  <c r="D245" i="6"/>
  <c r="E245" i="6"/>
  <c r="J245" i="6"/>
  <c r="D246" i="6"/>
  <c r="E246" i="6"/>
  <c r="J246" i="6"/>
  <c r="D247" i="6"/>
  <c r="F247" i="6" s="1"/>
  <c r="E247" i="6"/>
  <c r="J247" i="6"/>
  <c r="D248" i="6"/>
  <c r="E248" i="6"/>
  <c r="J248" i="6"/>
  <c r="D249" i="6"/>
  <c r="E249" i="6"/>
  <c r="J249" i="6"/>
  <c r="D250" i="6"/>
  <c r="G250" i="6" s="1"/>
  <c r="E250" i="6"/>
  <c r="J250" i="6"/>
  <c r="D251" i="6"/>
  <c r="E251" i="6"/>
  <c r="J251" i="6"/>
  <c r="D252" i="6"/>
  <c r="E252" i="6"/>
  <c r="J252" i="6"/>
  <c r="D253" i="6"/>
  <c r="E253" i="6"/>
  <c r="J253" i="6"/>
  <c r="D254" i="6"/>
  <c r="E254" i="6"/>
  <c r="J254" i="6"/>
  <c r="D255" i="6"/>
  <c r="E255" i="6"/>
  <c r="J255" i="6"/>
  <c r="D256" i="6"/>
  <c r="K256" i="6" s="1"/>
  <c r="E256" i="6"/>
  <c r="J256" i="6"/>
  <c r="D257" i="6"/>
  <c r="E257" i="6"/>
  <c r="J257" i="6"/>
  <c r="D258" i="6"/>
  <c r="E258" i="6"/>
  <c r="J258" i="6"/>
  <c r="D259" i="6"/>
  <c r="E259" i="6"/>
  <c r="J259" i="6"/>
  <c r="D260" i="6"/>
  <c r="E260" i="6"/>
  <c r="J260" i="6"/>
  <c r="D261" i="6"/>
  <c r="E261" i="6"/>
  <c r="J261" i="6"/>
  <c r="D262" i="6"/>
  <c r="G262" i="6" s="1"/>
  <c r="E262" i="6"/>
  <c r="J262" i="6"/>
  <c r="D263" i="6"/>
  <c r="E263" i="6"/>
  <c r="J263" i="6"/>
  <c r="D264" i="6"/>
  <c r="E264" i="6"/>
  <c r="J264" i="6"/>
  <c r="D265" i="6"/>
  <c r="E265" i="6"/>
  <c r="J265" i="6"/>
  <c r="D266" i="6"/>
  <c r="K266" i="6" s="1"/>
  <c r="E266" i="6"/>
  <c r="J266" i="6"/>
  <c r="D267" i="6"/>
  <c r="E267" i="6"/>
  <c r="J267" i="6"/>
  <c r="D268" i="6"/>
  <c r="E268" i="6"/>
  <c r="J268" i="6"/>
  <c r="D269" i="6"/>
  <c r="G269" i="6" s="1"/>
  <c r="E269" i="6"/>
  <c r="J269" i="6"/>
  <c r="D270" i="6"/>
  <c r="E270" i="6"/>
  <c r="J270" i="6"/>
  <c r="D271" i="6"/>
  <c r="E271" i="6"/>
  <c r="J271" i="6"/>
  <c r="D272" i="6"/>
  <c r="E272" i="6"/>
  <c r="J272" i="6"/>
  <c r="D273" i="6"/>
  <c r="G273" i="6" s="1"/>
  <c r="E273" i="6"/>
  <c r="J273" i="6"/>
  <c r="D274" i="6"/>
  <c r="E274" i="6"/>
  <c r="J274" i="6"/>
  <c r="D275" i="6"/>
  <c r="E275" i="6"/>
  <c r="J275" i="6"/>
  <c r="D276" i="6"/>
  <c r="F276" i="6" s="1"/>
  <c r="E276" i="6"/>
  <c r="J276" i="6"/>
  <c r="D277" i="6"/>
  <c r="E277" i="6"/>
  <c r="J277" i="6"/>
  <c r="D278" i="6"/>
  <c r="F278" i="6" s="1"/>
  <c r="E278" i="6"/>
  <c r="J278" i="6"/>
  <c r="D279" i="6"/>
  <c r="E279" i="6"/>
  <c r="J279" i="6"/>
  <c r="D280" i="6"/>
  <c r="F280" i="6" s="1"/>
  <c r="E280" i="6"/>
  <c r="J280" i="6"/>
  <c r="D281" i="6"/>
  <c r="E281" i="6"/>
  <c r="J281" i="6"/>
  <c r="D282" i="6"/>
  <c r="F282" i="6" s="1"/>
  <c r="E282" i="6"/>
  <c r="J282" i="6"/>
  <c r="D283" i="6"/>
  <c r="F283" i="6" s="1"/>
  <c r="E283" i="6"/>
  <c r="J283" i="6"/>
  <c r="D284" i="6"/>
  <c r="E284" i="6"/>
  <c r="J284" i="6"/>
  <c r="D285" i="6"/>
  <c r="G285" i="6" s="1"/>
  <c r="E285" i="6"/>
  <c r="J285" i="6"/>
  <c r="D286" i="6"/>
  <c r="E286" i="6"/>
  <c r="J286" i="6"/>
  <c r="D287" i="6"/>
  <c r="F287" i="6" s="1"/>
  <c r="E287" i="6"/>
  <c r="J287" i="6"/>
  <c r="D288" i="6"/>
  <c r="E288" i="6"/>
  <c r="J288" i="6"/>
  <c r="D289" i="6"/>
  <c r="G289" i="6" s="1"/>
  <c r="E289" i="6"/>
  <c r="J289" i="6"/>
  <c r="D290" i="6"/>
  <c r="E290" i="6"/>
  <c r="J290" i="6"/>
  <c r="D291" i="6"/>
  <c r="E291" i="6"/>
  <c r="J291" i="6"/>
  <c r="D292" i="6"/>
  <c r="F292" i="6" s="1"/>
  <c r="H292" i="6" s="1"/>
  <c r="E292" i="6"/>
  <c r="J292" i="6"/>
  <c r="D293" i="6"/>
  <c r="E293" i="6"/>
  <c r="J293" i="6"/>
  <c r="D294" i="6"/>
  <c r="E294" i="6"/>
  <c r="J294" i="6"/>
  <c r="D295" i="6"/>
  <c r="E295" i="6"/>
  <c r="J295" i="6"/>
  <c r="D296" i="6"/>
  <c r="E296" i="6"/>
  <c r="J296" i="6"/>
  <c r="D297" i="6"/>
  <c r="E297" i="6"/>
  <c r="J297" i="6"/>
  <c r="D298" i="6"/>
  <c r="F298" i="6" s="1"/>
  <c r="E298" i="6"/>
  <c r="J298" i="6"/>
  <c r="D299" i="6"/>
  <c r="F299" i="6" s="1"/>
  <c r="E299" i="6"/>
  <c r="J299" i="6"/>
  <c r="D300" i="6"/>
  <c r="E300" i="6"/>
  <c r="J300" i="6"/>
  <c r="D301" i="6"/>
  <c r="E301" i="6"/>
  <c r="J301" i="6"/>
  <c r="D302" i="6"/>
  <c r="E302" i="6"/>
  <c r="J302" i="6"/>
  <c r="D303" i="6"/>
  <c r="E303" i="6"/>
  <c r="J303" i="6"/>
  <c r="D304" i="6"/>
  <c r="E304" i="6"/>
  <c r="J304" i="6"/>
  <c r="D305" i="6"/>
  <c r="E305" i="6"/>
  <c r="J305" i="6"/>
  <c r="D306" i="6"/>
  <c r="E306" i="6"/>
  <c r="J306" i="6"/>
  <c r="D307" i="6"/>
  <c r="E307" i="6"/>
  <c r="J307" i="6"/>
  <c r="D308" i="6"/>
  <c r="F308" i="6" s="1"/>
  <c r="E308" i="6"/>
  <c r="J308" i="6"/>
  <c r="D309" i="6"/>
  <c r="E309" i="6"/>
  <c r="J309" i="6"/>
  <c r="D310" i="6"/>
  <c r="E310" i="6"/>
  <c r="J310" i="6"/>
  <c r="D311" i="6"/>
  <c r="E311" i="6"/>
  <c r="J311" i="6"/>
  <c r="D312" i="6"/>
  <c r="F312" i="6" s="1"/>
  <c r="E312" i="6"/>
  <c r="J312" i="6"/>
  <c r="D313" i="6"/>
  <c r="E313" i="6"/>
  <c r="J313" i="6"/>
  <c r="D314" i="6"/>
  <c r="E314" i="6"/>
  <c r="J314" i="6"/>
  <c r="D315" i="6"/>
  <c r="F315" i="6" s="1"/>
  <c r="E315" i="6"/>
  <c r="J315" i="6"/>
  <c r="D316" i="6"/>
  <c r="E316" i="6"/>
  <c r="J316" i="6"/>
  <c r="D317" i="6"/>
  <c r="G317" i="6" s="1"/>
  <c r="E317" i="6"/>
  <c r="J317" i="6"/>
  <c r="D318" i="6"/>
  <c r="E318" i="6"/>
  <c r="J318" i="6"/>
  <c r="D319" i="6"/>
  <c r="F319" i="6" s="1"/>
  <c r="E319" i="6"/>
  <c r="J319" i="6"/>
  <c r="D320" i="6"/>
  <c r="E320" i="6"/>
  <c r="J320" i="6"/>
  <c r="D321" i="6"/>
  <c r="E321" i="6"/>
  <c r="J321" i="6"/>
  <c r="D322" i="6"/>
  <c r="E322" i="6"/>
  <c r="J322" i="6"/>
  <c r="D323" i="6"/>
  <c r="E323" i="6"/>
  <c r="J323" i="6"/>
  <c r="D324" i="6"/>
  <c r="F324" i="6" s="1"/>
  <c r="E324" i="6"/>
  <c r="J324" i="6"/>
  <c r="D325" i="6"/>
  <c r="E325" i="6"/>
  <c r="J325" i="6"/>
  <c r="D326" i="6"/>
  <c r="F326" i="6" s="1"/>
  <c r="H326" i="6" s="1"/>
  <c r="E326" i="6"/>
  <c r="J326" i="6"/>
  <c r="D327" i="6"/>
  <c r="F327" i="6" s="1"/>
  <c r="E327" i="6"/>
  <c r="J327" i="6"/>
  <c r="D328" i="6"/>
  <c r="E328" i="6"/>
  <c r="J328" i="6"/>
  <c r="D329" i="6"/>
  <c r="E329" i="6"/>
  <c r="J329" i="6"/>
  <c r="D330" i="6"/>
  <c r="F330" i="6" s="1"/>
  <c r="E330" i="6"/>
  <c r="J330" i="6"/>
  <c r="D331" i="6"/>
  <c r="E331" i="6"/>
  <c r="J331" i="6"/>
  <c r="D332" i="6"/>
  <c r="E332" i="6"/>
  <c r="J332" i="6"/>
  <c r="D333" i="6"/>
  <c r="E333" i="6"/>
  <c r="J333" i="6"/>
  <c r="D334" i="6"/>
  <c r="F334" i="6" s="1"/>
  <c r="E334" i="6"/>
  <c r="J334" i="6"/>
  <c r="D335" i="6"/>
  <c r="E335" i="6"/>
  <c r="J335" i="6"/>
  <c r="D336" i="6"/>
  <c r="E336" i="6"/>
  <c r="J336" i="6"/>
  <c r="D337" i="6"/>
  <c r="E337" i="6"/>
  <c r="J337" i="6"/>
  <c r="D338" i="6"/>
  <c r="E338" i="6"/>
  <c r="J338" i="6"/>
  <c r="D339" i="6"/>
  <c r="E339" i="6"/>
  <c r="J339" i="6"/>
  <c r="D340" i="6"/>
  <c r="F340" i="6" s="1"/>
  <c r="E340" i="6"/>
  <c r="J340" i="6"/>
  <c r="D341" i="6"/>
  <c r="E341" i="6"/>
  <c r="J341" i="6"/>
  <c r="D342" i="6"/>
  <c r="E342" i="6"/>
  <c r="J342" i="6"/>
  <c r="D343" i="6"/>
  <c r="E343" i="6"/>
  <c r="J343" i="6"/>
  <c r="D344" i="6"/>
  <c r="F344" i="6" s="1"/>
  <c r="E344" i="6"/>
  <c r="J344" i="6"/>
  <c r="D345" i="6"/>
  <c r="E345" i="6"/>
  <c r="J345" i="6"/>
  <c r="D346" i="6"/>
  <c r="F346" i="6" s="1"/>
  <c r="E346" i="6"/>
  <c r="J346" i="6"/>
  <c r="D347" i="6"/>
  <c r="E347" i="6"/>
  <c r="J347" i="6"/>
  <c r="D348" i="6"/>
  <c r="E348" i="6"/>
  <c r="J348" i="6"/>
  <c r="D349" i="6"/>
  <c r="E349" i="6"/>
  <c r="J349" i="6"/>
  <c r="D350" i="6"/>
  <c r="F350" i="6" s="1"/>
  <c r="E350" i="6"/>
  <c r="J350" i="6"/>
  <c r="D351" i="6"/>
  <c r="E351" i="6"/>
  <c r="J351" i="6"/>
  <c r="D352" i="6"/>
  <c r="E352" i="6"/>
  <c r="J352" i="6"/>
  <c r="D353" i="6"/>
  <c r="E353" i="6"/>
  <c r="J353" i="6"/>
  <c r="D354" i="6"/>
  <c r="E354" i="6"/>
  <c r="J354" i="6"/>
  <c r="D355" i="6"/>
  <c r="E355" i="6"/>
  <c r="J355" i="6"/>
  <c r="D356" i="6"/>
  <c r="F356" i="6" s="1"/>
  <c r="E356" i="6"/>
  <c r="J356" i="6"/>
  <c r="D357" i="6"/>
  <c r="E357" i="6"/>
  <c r="J357" i="6"/>
  <c r="D358" i="6"/>
  <c r="E358" i="6"/>
  <c r="J358" i="6"/>
  <c r="D359" i="6"/>
  <c r="E359" i="6"/>
  <c r="J359" i="6"/>
  <c r="D360" i="6"/>
  <c r="K360" i="6" s="1"/>
  <c r="E360" i="6"/>
  <c r="J360" i="6"/>
  <c r="D361" i="6"/>
  <c r="E361" i="6"/>
  <c r="J361" i="6"/>
  <c r="D362" i="6"/>
  <c r="F362" i="6" s="1"/>
  <c r="E362" i="6"/>
  <c r="J362" i="6"/>
  <c r="D363" i="6"/>
  <c r="E363" i="6"/>
  <c r="J363" i="6"/>
  <c r="D364" i="6"/>
  <c r="E364" i="6"/>
  <c r="J364" i="6"/>
  <c r="D365" i="6"/>
  <c r="E365" i="6"/>
  <c r="F365" i="6"/>
  <c r="H365" i="6"/>
  <c r="J365" i="6"/>
  <c r="D366" i="6"/>
  <c r="E366" i="6"/>
  <c r="J366" i="6"/>
  <c r="D367" i="6"/>
  <c r="E367" i="6"/>
  <c r="J367" i="6"/>
  <c r="D368" i="6"/>
  <c r="K368" i="6" s="1"/>
  <c r="E368" i="6"/>
  <c r="J368" i="6"/>
  <c r="D369" i="6"/>
  <c r="E369" i="6"/>
  <c r="J369" i="6"/>
  <c r="D370" i="6"/>
  <c r="E370" i="6"/>
  <c r="J370" i="6"/>
  <c r="D371" i="6"/>
  <c r="E371" i="6"/>
  <c r="J371" i="6"/>
  <c r="D372" i="6"/>
  <c r="K372" i="6" s="1"/>
  <c r="E372" i="6"/>
  <c r="J372" i="6"/>
  <c r="D373" i="6"/>
  <c r="E373" i="6"/>
  <c r="J373" i="6"/>
  <c r="D374" i="6"/>
  <c r="H374" i="6" s="1"/>
  <c r="E374" i="6"/>
  <c r="J374" i="6"/>
  <c r="D375" i="6"/>
  <c r="F375" i="6" s="1"/>
  <c r="E375" i="6"/>
  <c r="J375" i="6"/>
  <c r="D376" i="6"/>
  <c r="E376" i="6"/>
  <c r="J376" i="6"/>
  <c r="D377" i="6"/>
  <c r="E377" i="6"/>
  <c r="J377" i="6"/>
  <c r="D378" i="6"/>
  <c r="H378" i="6" s="1"/>
  <c r="E378" i="6"/>
  <c r="J378" i="6"/>
  <c r="D379" i="6"/>
  <c r="E379" i="6"/>
  <c r="J379" i="6"/>
  <c r="D380" i="6"/>
  <c r="F380" i="6" s="1"/>
  <c r="E380" i="6"/>
  <c r="J380" i="6"/>
  <c r="D381" i="6"/>
  <c r="H381" i="6" s="1"/>
  <c r="E381" i="6"/>
  <c r="J381" i="6"/>
  <c r="D382" i="6"/>
  <c r="F382" i="6" s="1"/>
  <c r="E382" i="6"/>
  <c r="J382" i="6"/>
  <c r="D383" i="6"/>
  <c r="E383" i="6"/>
  <c r="J383" i="6"/>
  <c r="D384" i="6"/>
  <c r="F384" i="6" s="1"/>
  <c r="E384" i="6"/>
  <c r="J384" i="6"/>
  <c r="D385" i="6"/>
  <c r="E385" i="6"/>
  <c r="J385" i="6"/>
  <c r="D386" i="6"/>
  <c r="F386" i="6" s="1"/>
  <c r="E386" i="6"/>
  <c r="J386" i="6"/>
  <c r="D387" i="6"/>
  <c r="E387" i="6"/>
  <c r="J387" i="6"/>
  <c r="D388" i="6"/>
  <c r="E388" i="6"/>
  <c r="J388" i="6"/>
  <c r="D389" i="6"/>
  <c r="G389" i="6" s="1"/>
  <c r="E389" i="6"/>
  <c r="J389" i="6"/>
  <c r="D390" i="6"/>
  <c r="E390" i="6"/>
  <c r="J390" i="6"/>
  <c r="D391" i="6"/>
  <c r="E391" i="6"/>
  <c r="J391" i="6"/>
  <c r="D392" i="6"/>
  <c r="E392" i="6"/>
  <c r="J392" i="6"/>
  <c r="D393" i="6"/>
  <c r="E393" i="6"/>
  <c r="J393" i="6"/>
  <c r="D394" i="6"/>
  <c r="E394" i="6"/>
  <c r="J394" i="6"/>
  <c r="D395" i="6"/>
  <c r="E395" i="6"/>
  <c r="J395" i="6"/>
  <c r="D396" i="6"/>
  <c r="F396" i="6" s="1"/>
  <c r="E396" i="6"/>
  <c r="J396" i="6"/>
  <c r="D397" i="6"/>
  <c r="E397" i="6"/>
  <c r="J397" i="6"/>
  <c r="D398" i="6"/>
  <c r="F398" i="6" s="1"/>
  <c r="E398" i="6"/>
  <c r="J398" i="6"/>
  <c r="K398" i="6"/>
  <c r="D399" i="6"/>
  <c r="G399" i="6" s="1"/>
  <c r="E399" i="6"/>
  <c r="J399" i="6"/>
  <c r="D400" i="6"/>
  <c r="E400" i="6"/>
  <c r="J400" i="6"/>
  <c r="D401" i="6"/>
  <c r="E401" i="6"/>
  <c r="J401" i="6"/>
  <c r="D402" i="6"/>
  <c r="E402" i="6"/>
  <c r="J402" i="6"/>
  <c r="D403" i="6"/>
  <c r="G403" i="6" s="1"/>
  <c r="E403" i="6"/>
  <c r="J403" i="6"/>
  <c r="D404" i="6"/>
  <c r="E404" i="6"/>
  <c r="J404" i="6"/>
  <c r="D405" i="6"/>
  <c r="E405" i="6"/>
  <c r="J405" i="6"/>
  <c r="D406" i="6"/>
  <c r="E406" i="6"/>
  <c r="J406" i="6"/>
  <c r="D407" i="6"/>
  <c r="I407" i="6" s="1"/>
  <c r="E407" i="6"/>
  <c r="J407" i="6"/>
  <c r="D408" i="6"/>
  <c r="E408" i="6"/>
  <c r="J408" i="6"/>
  <c r="D409" i="6"/>
  <c r="E409" i="6"/>
  <c r="J409" i="6"/>
  <c r="D410" i="6"/>
  <c r="E410" i="6"/>
  <c r="J410" i="6"/>
  <c r="D411" i="6"/>
  <c r="E411" i="6"/>
  <c r="J411" i="6"/>
  <c r="D412" i="6"/>
  <c r="E412" i="6"/>
  <c r="J412" i="6"/>
  <c r="D413" i="6"/>
  <c r="E413" i="6"/>
  <c r="J413" i="6"/>
  <c r="D414" i="6"/>
  <c r="F414" i="6" s="1"/>
  <c r="E414" i="6"/>
  <c r="J414" i="6"/>
  <c r="D415" i="6"/>
  <c r="E415" i="6"/>
  <c r="J415" i="6"/>
  <c r="D416" i="6"/>
  <c r="E416" i="6"/>
  <c r="J416" i="6"/>
  <c r="D417" i="6"/>
  <c r="E417" i="6"/>
  <c r="J417" i="6"/>
  <c r="D418" i="6"/>
  <c r="F418" i="6" s="1"/>
  <c r="E418" i="6"/>
  <c r="J418" i="6"/>
  <c r="D419" i="6"/>
  <c r="E419" i="6"/>
  <c r="J419" i="6"/>
  <c r="D420" i="6"/>
  <c r="E420" i="6"/>
  <c r="J420" i="6"/>
  <c r="D421" i="6"/>
  <c r="E421" i="6"/>
  <c r="J421" i="6"/>
  <c r="D422" i="6"/>
  <c r="E422" i="6"/>
  <c r="J422" i="6"/>
  <c r="D423" i="6"/>
  <c r="E423" i="6"/>
  <c r="J423" i="6"/>
  <c r="D424" i="6"/>
  <c r="E424" i="6"/>
  <c r="J424" i="6"/>
  <c r="D425" i="6"/>
  <c r="E425" i="6"/>
  <c r="J425" i="6"/>
  <c r="D426" i="6"/>
  <c r="F426" i="6" s="1"/>
  <c r="E426" i="6"/>
  <c r="J426" i="6"/>
  <c r="D427" i="6"/>
  <c r="E427" i="6"/>
  <c r="J427" i="6"/>
  <c r="D428" i="6"/>
  <c r="E428" i="6"/>
  <c r="J428" i="6"/>
  <c r="D429" i="6"/>
  <c r="E429" i="6"/>
  <c r="J429" i="6"/>
  <c r="D430" i="6"/>
  <c r="F430" i="6" s="1"/>
  <c r="E430" i="6"/>
  <c r="J430" i="6"/>
  <c r="D431" i="6"/>
  <c r="E431" i="6"/>
  <c r="J431" i="6"/>
  <c r="D432" i="6"/>
  <c r="E432" i="6"/>
  <c r="J432" i="6"/>
  <c r="D433" i="6"/>
  <c r="E433" i="6"/>
  <c r="J433" i="6"/>
  <c r="D434" i="6"/>
  <c r="F434" i="6" s="1"/>
  <c r="E434" i="6"/>
  <c r="J434" i="6"/>
  <c r="D435" i="6"/>
  <c r="E435" i="6"/>
  <c r="J435" i="6"/>
  <c r="D436" i="6"/>
  <c r="E436" i="6"/>
  <c r="J436" i="6"/>
  <c r="D437" i="6"/>
  <c r="E437" i="6"/>
  <c r="J437" i="6"/>
  <c r="D438" i="6"/>
  <c r="F438" i="6" s="1"/>
  <c r="E438" i="6"/>
  <c r="J438" i="6"/>
  <c r="D439" i="6"/>
  <c r="E439" i="6"/>
  <c r="J439" i="6"/>
  <c r="D440" i="6"/>
  <c r="E440" i="6"/>
  <c r="J440" i="6"/>
  <c r="D441" i="6"/>
  <c r="E441" i="6"/>
  <c r="J441" i="6"/>
  <c r="D442" i="6"/>
  <c r="E442" i="6"/>
  <c r="J442" i="6"/>
  <c r="D443" i="6"/>
  <c r="E443" i="6"/>
  <c r="J443" i="6"/>
  <c r="D444" i="6"/>
  <c r="F444" i="6" s="1"/>
  <c r="E444" i="6"/>
  <c r="J444" i="6"/>
  <c r="D445" i="6"/>
  <c r="F445" i="6" s="1"/>
  <c r="E445" i="6"/>
  <c r="J445" i="6"/>
  <c r="D446" i="6"/>
  <c r="F446" i="6" s="1"/>
  <c r="E446" i="6"/>
  <c r="J446" i="6"/>
  <c r="D447" i="6"/>
  <c r="E447" i="6"/>
  <c r="J447" i="6"/>
  <c r="D448" i="6"/>
  <c r="F448" i="6" s="1"/>
  <c r="E448" i="6"/>
  <c r="J448" i="6"/>
  <c r="D449" i="6"/>
  <c r="E449" i="6"/>
  <c r="J449" i="6"/>
  <c r="D450" i="6"/>
  <c r="E450" i="6"/>
  <c r="J450" i="6"/>
  <c r="D451" i="6"/>
  <c r="E451" i="6"/>
  <c r="J451" i="6"/>
  <c r="D452" i="6"/>
  <c r="F452" i="6" s="1"/>
  <c r="E452" i="6"/>
  <c r="J452" i="6"/>
  <c r="D453" i="6"/>
  <c r="F453" i="6" s="1"/>
  <c r="L453" i="6" s="1"/>
  <c r="E453" i="6"/>
  <c r="J453" i="6"/>
  <c r="D454" i="6"/>
  <c r="E454" i="6"/>
  <c r="F454" i="6"/>
  <c r="J454" i="6"/>
  <c r="D455" i="6"/>
  <c r="E455" i="6"/>
  <c r="J455" i="6"/>
  <c r="D456" i="6"/>
  <c r="F456" i="6" s="1"/>
  <c r="E456" i="6"/>
  <c r="J456" i="6"/>
  <c r="D457" i="6"/>
  <c r="F457" i="6" s="1"/>
  <c r="H457" i="6" s="1"/>
  <c r="E457" i="6"/>
  <c r="J457" i="6"/>
  <c r="D458" i="6"/>
  <c r="E458" i="6"/>
  <c r="J458" i="6"/>
  <c r="D459" i="6"/>
  <c r="E459" i="6"/>
  <c r="J459" i="6"/>
  <c r="D460" i="6"/>
  <c r="F460" i="6" s="1"/>
  <c r="E460" i="6"/>
  <c r="J460" i="6"/>
  <c r="D461" i="6"/>
  <c r="E461" i="6"/>
  <c r="J461" i="6"/>
  <c r="D462" i="6"/>
  <c r="E462" i="6"/>
  <c r="J462" i="6"/>
  <c r="D463" i="6"/>
  <c r="E463" i="6"/>
  <c r="J463" i="6"/>
  <c r="D464" i="6"/>
  <c r="F464" i="6" s="1"/>
  <c r="E464" i="6"/>
  <c r="J464" i="6"/>
  <c r="D465" i="6"/>
  <c r="E465" i="6"/>
  <c r="J465" i="6"/>
  <c r="D466" i="6"/>
  <c r="E466" i="6"/>
  <c r="J466" i="6"/>
  <c r="D467" i="6"/>
  <c r="E467" i="6"/>
  <c r="J467" i="6"/>
  <c r="D468" i="6"/>
  <c r="F468" i="6" s="1"/>
  <c r="E468" i="6"/>
  <c r="J468" i="6"/>
  <c r="D469" i="6"/>
  <c r="E469" i="6"/>
  <c r="J469" i="6"/>
  <c r="D470" i="6"/>
  <c r="E470" i="6"/>
  <c r="J470" i="6"/>
  <c r="D471" i="6"/>
  <c r="E471" i="6"/>
  <c r="J471" i="6"/>
  <c r="D472" i="6"/>
  <c r="F472" i="6" s="1"/>
  <c r="E472" i="6"/>
  <c r="J472" i="6"/>
  <c r="D473" i="6"/>
  <c r="E473" i="6"/>
  <c r="J473" i="6"/>
  <c r="D474" i="6"/>
  <c r="E474" i="6"/>
  <c r="J474" i="6"/>
  <c r="D475" i="6"/>
  <c r="E475" i="6"/>
  <c r="J475" i="6"/>
  <c r="D476" i="6"/>
  <c r="F476" i="6" s="1"/>
  <c r="E476" i="6"/>
  <c r="J476" i="6"/>
  <c r="D477" i="6"/>
  <c r="E477" i="6"/>
  <c r="J477" i="6"/>
  <c r="D478" i="6"/>
  <c r="E478" i="6"/>
  <c r="J478" i="6"/>
  <c r="D479" i="6"/>
  <c r="E479" i="6"/>
  <c r="J479" i="6"/>
  <c r="D480" i="6"/>
  <c r="F480" i="6" s="1"/>
  <c r="E480" i="6"/>
  <c r="J480" i="6"/>
  <c r="D481" i="6"/>
  <c r="E481" i="6"/>
  <c r="J481" i="6"/>
  <c r="D482" i="6"/>
  <c r="E482" i="6"/>
  <c r="J482" i="6"/>
  <c r="D483" i="6"/>
  <c r="E483" i="6"/>
  <c r="J483" i="6"/>
  <c r="D484" i="6"/>
  <c r="F484" i="6" s="1"/>
  <c r="E484" i="6"/>
  <c r="J484" i="6"/>
  <c r="D485" i="6"/>
  <c r="E485" i="6"/>
  <c r="J485" i="6"/>
  <c r="D486" i="6"/>
  <c r="E486" i="6"/>
  <c r="J486" i="6"/>
  <c r="D487" i="6"/>
  <c r="E487" i="6"/>
  <c r="G487" i="6"/>
  <c r="J487" i="6"/>
  <c r="D488" i="6"/>
  <c r="E488" i="6"/>
  <c r="J488" i="6"/>
  <c r="D489" i="6"/>
  <c r="E489" i="6"/>
  <c r="J489" i="6"/>
  <c r="D490" i="6"/>
  <c r="E490" i="6"/>
  <c r="J490" i="6"/>
  <c r="D491" i="6"/>
  <c r="G491" i="6" s="1"/>
  <c r="E491" i="6"/>
  <c r="J491" i="6"/>
  <c r="D492" i="6"/>
  <c r="E492" i="6"/>
  <c r="J492" i="6"/>
  <c r="D493" i="6"/>
  <c r="E493" i="6"/>
  <c r="J493" i="6"/>
  <c r="D494" i="6"/>
  <c r="E494" i="6"/>
  <c r="J494" i="6"/>
  <c r="D495" i="6"/>
  <c r="G495" i="6" s="1"/>
  <c r="E495" i="6"/>
  <c r="J495" i="6"/>
  <c r="D496" i="6"/>
  <c r="E496" i="6"/>
  <c r="J496" i="6"/>
  <c r="D497" i="6"/>
  <c r="E497" i="6"/>
  <c r="J497" i="6"/>
  <c r="D498" i="6"/>
  <c r="E498" i="6"/>
  <c r="J498" i="6"/>
  <c r="D499" i="6"/>
  <c r="G499" i="6" s="1"/>
  <c r="E499" i="6"/>
  <c r="J499" i="6"/>
  <c r="D500" i="6"/>
  <c r="E500" i="6"/>
  <c r="J500" i="6"/>
  <c r="D501" i="6"/>
  <c r="F501" i="6" s="1"/>
  <c r="E501" i="6"/>
  <c r="J501" i="6"/>
  <c r="D502" i="6"/>
  <c r="E502" i="6"/>
  <c r="J502" i="6"/>
  <c r="D503" i="6"/>
  <c r="F503" i="6" s="1"/>
  <c r="E503" i="6"/>
  <c r="J503" i="6"/>
  <c r="D504" i="6"/>
  <c r="E504" i="6"/>
  <c r="J504" i="6"/>
  <c r="D505" i="6"/>
  <c r="F505" i="6" s="1"/>
  <c r="E505" i="6"/>
  <c r="J505" i="6"/>
  <c r="D506" i="6"/>
  <c r="F506" i="6" s="1"/>
  <c r="E506" i="6"/>
  <c r="J506" i="6"/>
  <c r="D507" i="6"/>
  <c r="E507" i="6"/>
  <c r="J507" i="6"/>
  <c r="D508" i="6"/>
  <c r="E508" i="6"/>
  <c r="J508" i="6"/>
  <c r="D509" i="6"/>
  <c r="E509" i="6"/>
  <c r="J509" i="6"/>
  <c r="D510" i="6"/>
  <c r="E510" i="6"/>
  <c r="J510" i="6"/>
  <c r="D511" i="6"/>
  <c r="K511" i="6" s="1"/>
  <c r="E511" i="6"/>
  <c r="J511" i="6"/>
  <c r="D512" i="6"/>
  <c r="E512" i="6"/>
  <c r="J512" i="6"/>
  <c r="D513" i="6"/>
  <c r="H513" i="6" s="1"/>
  <c r="E513" i="6"/>
  <c r="J513" i="6"/>
  <c r="D514" i="6"/>
  <c r="F514" i="6" s="1"/>
  <c r="E514" i="6"/>
  <c r="J514" i="6"/>
  <c r="D515" i="6"/>
  <c r="E515" i="6"/>
  <c r="J515" i="6"/>
  <c r="D516" i="6"/>
  <c r="E516" i="6"/>
  <c r="J516" i="6"/>
  <c r="D517" i="6"/>
  <c r="F517" i="6" s="1"/>
  <c r="E517" i="6"/>
  <c r="J517" i="6"/>
  <c r="D518" i="6"/>
  <c r="F518" i="6" s="1"/>
  <c r="E518" i="6"/>
  <c r="J518" i="6"/>
  <c r="D519" i="6"/>
  <c r="E519" i="6"/>
  <c r="J519" i="6"/>
  <c r="D520" i="6"/>
  <c r="E520" i="6"/>
  <c r="J520" i="6"/>
  <c r="D521" i="6"/>
  <c r="E521" i="6"/>
  <c r="J521" i="6"/>
  <c r="D522" i="6"/>
  <c r="E522" i="6"/>
  <c r="J522" i="6"/>
  <c r="D523" i="6"/>
  <c r="F523" i="6" s="1"/>
  <c r="L523" i="6" s="1"/>
  <c r="E523" i="6"/>
  <c r="G523" i="6"/>
  <c r="I523" i="6" s="1"/>
  <c r="J523" i="6"/>
  <c r="K523" i="6"/>
  <c r="D524" i="6"/>
  <c r="E524" i="6"/>
  <c r="J524" i="6"/>
  <c r="D525" i="6"/>
  <c r="F525" i="6" s="1"/>
  <c r="E525" i="6"/>
  <c r="G525" i="6"/>
  <c r="I525" i="6"/>
  <c r="J525" i="6"/>
  <c r="D526" i="6"/>
  <c r="E526" i="6"/>
  <c r="J526" i="6"/>
  <c r="D527" i="6"/>
  <c r="K527" i="6" s="1"/>
  <c r="E527" i="6"/>
  <c r="J527" i="6"/>
  <c r="D528" i="6"/>
  <c r="E528" i="6"/>
  <c r="J528" i="6"/>
  <c r="D529" i="6"/>
  <c r="F529" i="6" s="1"/>
  <c r="E529" i="6"/>
  <c r="J529" i="6"/>
  <c r="D530" i="6"/>
  <c r="F530" i="6" s="1"/>
  <c r="E530" i="6"/>
  <c r="J530" i="6"/>
  <c r="D531" i="6"/>
  <c r="E531" i="6"/>
  <c r="J531" i="6"/>
  <c r="D532" i="6"/>
  <c r="E532" i="6"/>
  <c r="J532" i="6"/>
  <c r="D533" i="6"/>
  <c r="F533" i="6" s="1"/>
  <c r="E533" i="6"/>
  <c r="J533" i="6"/>
  <c r="D534" i="6"/>
  <c r="F534" i="6" s="1"/>
  <c r="E534" i="6"/>
  <c r="J534" i="6"/>
  <c r="D535" i="6"/>
  <c r="E535" i="6"/>
  <c r="J535" i="6"/>
  <c r="D536" i="6"/>
  <c r="E536" i="6"/>
  <c r="J536" i="6"/>
  <c r="D537" i="6"/>
  <c r="E537" i="6"/>
  <c r="J537" i="6"/>
  <c r="D538" i="6"/>
  <c r="F538" i="6" s="1"/>
  <c r="E538" i="6"/>
  <c r="J538" i="6"/>
  <c r="D539" i="6"/>
  <c r="K539" i="6" s="1"/>
  <c r="E539" i="6"/>
  <c r="J539" i="6"/>
  <c r="D540" i="6"/>
  <c r="E540" i="6"/>
  <c r="J540" i="6"/>
  <c r="D541" i="6"/>
  <c r="F541" i="6" s="1"/>
  <c r="E541" i="6"/>
  <c r="J541" i="6"/>
  <c r="D542" i="6"/>
  <c r="H542" i="6" s="1"/>
  <c r="E542" i="6"/>
  <c r="J542" i="6"/>
  <c r="D543" i="6"/>
  <c r="E543" i="6"/>
  <c r="J543" i="6"/>
  <c r="D544" i="6"/>
  <c r="E544" i="6"/>
  <c r="J544" i="6"/>
  <c r="D545" i="6"/>
  <c r="F545" i="6" s="1"/>
  <c r="E545" i="6"/>
  <c r="J545" i="6"/>
  <c r="D546" i="6"/>
  <c r="E546" i="6"/>
  <c r="J546" i="6"/>
  <c r="D547" i="6"/>
  <c r="F547" i="6" s="1"/>
  <c r="E547" i="6"/>
  <c r="J547" i="6"/>
  <c r="K547" i="6"/>
  <c r="L547" i="6"/>
  <c r="D548" i="6"/>
  <c r="E548" i="6"/>
  <c r="J548" i="6"/>
  <c r="K548" i="6"/>
  <c r="D549" i="6"/>
  <c r="H549" i="6" s="1"/>
  <c r="E549" i="6"/>
  <c r="J549" i="6"/>
  <c r="D550" i="6"/>
  <c r="F550" i="6" s="1"/>
  <c r="E550" i="6"/>
  <c r="J550" i="6"/>
  <c r="D551" i="6"/>
  <c r="G551" i="6" s="1"/>
  <c r="E551" i="6"/>
  <c r="J551" i="6"/>
  <c r="D552" i="6"/>
  <c r="K552" i="6" s="1"/>
  <c r="E552" i="6"/>
  <c r="J552" i="6"/>
  <c r="D553" i="6"/>
  <c r="E553" i="6"/>
  <c r="J553" i="6"/>
  <c r="D554" i="6"/>
  <c r="F554" i="6" s="1"/>
  <c r="E554" i="6"/>
  <c r="J554" i="6"/>
  <c r="D555" i="6"/>
  <c r="E555" i="6"/>
  <c r="J555" i="6"/>
  <c r="D556" i="6"/>
  <c r="K556" i="6" s="1"/>
  <c r="E556" i="6"/>
  <c r="J556" i="6"/>
  <c r="D557" i="6"/>
  <c r="E557" i="6"/>
  <c r="J557" i="6"/>
  <c r="D558" i="6"/>
  <c r="H558" i="6" s="1"/>
  <c r="E558" i="6"/>
  <c r="J558" i="6"/>
  <c r="D559" i="6"/>
  <c r="E559" i="6"/>
  <c r="J559" i="6"/>
  <c r="D560" i="6"/>
  <c r="K560" i="6" s="1"/>
  <c r="E560" i="6"/>
  <c r="J560" i="6"/>
  <c r="D561" i="6"/>
  <c r="F561" i="6" s="1"/>
  <c r="E561" i="6"/>
  <c r="J561" i="6"/>
  <c r="D562" i="6"/>
  <c r="F562" i="6" s="1"/>
  <c r="E562" i="6"/>
  <c r="J562" i="6"/>
  <c r="D563" i="6"/>
  <c r="G563" i="6" s="1"/>
  <c r="E563" i="6"/>
  <c r="J563" i="6"/>
  <c r="D564" i="6"/>
  <c r="K564" i="6" s="1"/>
  <c r="E564" i="6"/>
  <c r="F564" i="6"/>
  <c r="J564" i="6"/>
  <c r="D565" i="6"/>
  <c r="E565" i="6"/>
  <c r="J565" i="6"/>
  <c r="D566" i="6"/>
  <c r="F566" i="6" s="1"/>
  <c r="E566" i="6"/>
  <c r="J566" i="6"/>
  <c r="D567" i="6"/>
  <c r="E567" i="6"/>
  <c r="J567" i="6"/>
  <c r="D568" i="6"/>
  <c r="K568" i="6" s="1"/>
  <c r="E568" i="6"/>
  <c r="J568" i="6"/>
  <c r="D569" i="6"/>
  <c r="F569" i="6" s="1"/>
  <c r="E569" i="6"/>
  <c r="J569" i="6"/>
  <c r="D570" i="6"/>
  <c r="E570" i="6"/>
  <c r="J570" i="6"/>
  <c r="D571" i="6"/>
  <c r="E571" i="6"/>
  <c r="J571" i="6"/>
  <c r="D572" i="6"/>
  <c r="G572" i="6" s="1"/>
  <c r="E572" i="6"/>
  <c r="J572" i="6"/>
  <c r="D573" i="6"/>
  <c r="F573" i="6" s="1"/>
  <c r="E573" i="6"/>
  <c r="J573" i="6"/>
  <c r="D574" i="6"/>
  <c r="E574" i="6"/>
  <c r="J574" i="6"/>
  <c r="D575" i="6"/>
  <c r="E575" i="6"/>
  <c r="J575" i="6"/>
  <c r="D576" i="6"/>
  <c r="G576" i="6" s="1"/>
  <c r="E576" i="6"/>
  <c r="J576" i="6"/>
  <c r="D577" i="6"/>
  <c r="F577" i="6" s="1"/>
  <c r="E577" i="6"/>
  <c r="J577" i="6"/>
  <c r="D578" i="6"/>
  <c r="E578" i="6"/>
  <c r="J578" i="6"/>
  <c r="D579" i="6"/>
  <c r="E579" i="6"/>
  <c r="J579" i="6"/>
  <c r="D580" i="6"/>
  <c r="G580" i="6" s="1"/>
  <c r="E580" i="6"/>
  <c r="J580" i="6"/>
  <c r="K580" i="6"/>
  <c r="D581" i="6"/>
  <c r="F581" i="6" s="1"/>
  <c r="E581" i="6"/>
  <c r="J581" i="6"/>
  <c r="D582" i="6"/>
  <c r="E582" i="6"/>
  <c r="J582" i="6"/>
  <c r="D583" i="6"/>
  <c r="E583" i="6"/>
  <c r="J583" i="6"/>
  <c r="D584" i="6"/>
  <c r="F584" i="6" s="1"/>
  <c r="E584" i="6"/>
  <c r="I584" i="6"/>
  <c r="J584" i="6"/>
  <c r="K584" i="6"/>
  <c r="L584" i="6"/>
  <c r="D585" i="6"/>
  <c r="G585" i="6" s="1"/>
  <c r="E585" i="6"/>
  <c r="H585" i="6"/>
  <c r="J585" i="6"/>
  <c r="L585" i="6"/>
  <c r="D586" i="6"/>
  <c r="E586" i="6"/>
  <c r="H586" i="6"/>
  <c r="J586" i="6"/>
  <c r="K586" i="6"/>
  <c r="L586" i="6"/>
  <c r="D587" i="6"/>
  <c r="H587" i="6" s="1"/>
  <c r="E587" i="6"/>
  <c r="J587" i="6"/>
  <c r="L587" i="6"/>
  <c r="D588" i="6"/>
  <c r="E588" i="6"/>
  <c r="H588" i="6"/>
  <c r="I588" i="6"/>
  <c r="J588" i="6"/>
  <c r="K588" i="6"/>
  <c r="L588" i="6"/>
  <c r="D589" i="6"/>
  <c r="H589" i="6" s="1"/>
  <c r="E589" i="6"/>
  <c r="J589" i="6"/>
  <c r="L589" i="6"/>
  <c r="D590" i="6"/>
  <c r="E590" i="6"/>
  <c r="F590" i="6"/>
  <c r="G590" i="6"/>
  <c r="H590" i="6"/>
  <c r="I590" i="6"/>
  <c r="J590" i="6"/>
  <c r="K590" i="6"/>
  <c r="L590" i="6"/>
  <c r="D591" i="6"/>
  <c r="H591" i="6" s="1"/>
  <c r="E591" i="6"/>
  <c r="J591" i="6"/>
  <c r="L591" i="6"/>
  <c r="D592" i="6"/>
  <c r="I592" i="6" s="1"/>
  <c r="E592" i="6"/>
  <c r="J592" i="6"/>
  <c r="L592" i="6"/>
  <c r="D593" i="6"/>
  <c r="G593" i="6" s="1"/>
  <c r="E593" i="6"/>
  <c r="J593" i="6"/>
  <c r="L593" i="6"/>
  <c r="D594" i="6"/>
  <c r="E594" i="6"/>
  <c r="F594" i="6"/>
  <c r="G594" i="6"/>
  <c r="H594" i="6"/>
  <c r="I594" i="6"/>
  <c r="J594" i="6"/>
  <c r="K594" i="6"/>
  <c r="L594" i="6"/>
  <c r="D595" i="6"/>
  <c r="H595" i="6" s="1"/>
  <c r="E595" i="6"/>
  <c r="J595" i="6"/>
  <c r="L595" i="6"/>
  <c r="D596" i="6"/>
  <c r="F596" i="6" s="1"/>
  <c r="E596" i="6"/>
  <c r="J596" i="6"/>
  <c r="L596" i="6"/>
  <c r="D597" i="6"/>
  <c r="G597" i="6" s="1"/>
  <c r="E597" i="6"/>
  <c r="F597" i="6"/>
  <c r="H597" i="6"/>
  <c r="J597" i="6"/>
  <c r="L597" i="6"/>
  <c r="D598" i="6"/>
  <c r="F598" i="6" s="1"/>
  <c r="E598" i="6"/>
  <c r="G598" i="6"/>
  <c r="J598" i="6"/>
  <c r="K598" i="6"/>
  <c r="L598" i="6"/>
  <c r="D599" i="6"/>
  <c r="H599" i="6" s="1"/>
  <c r="E599" i="6"/>
  <c r="J599" i="6"/>
  <c r="L599" i="6"/>
  <c r="D600" i="6"/>
  <c r="F600" i="6" s="1"/>
  <c r="E600" i="6"/>
  <c r="G600" i="6"/>
  <c r="H600" i="6"/>
  <c r="I600" i="6"/>
  <c r="J600" i="6"/>
  <c r="K600" i="6"/>
  <c r="L600" i="6"/>
  <c r="D601" i="6"/>
  <c r="G601" i="6" s="1"/>
  <c r="E601" i="6"/>
  <c r="F601" i="6"/>
  <c r="H601" i="6"/>
  <c r="J601" i="6"/>
  <c r="L601" i="6"/>
  <c r="D602" i="6"/>
  <c r="K602" i="6" s="1"/>
  <c r="E602" i="6"/>
  <c r="J602" i="6"/>
  <c r="L602" i="6"/>
  <c r="D603" i="6"/>
  <c r="H603" i="6" s="1"/>
  <c r="E603" i="6"/>
  <c r="J603" i="6"/>
  <c r="L603" i="6"/>
  <c r="D604" i="6"/>
  <c r="E604" i="6"/>
  <c r="H604" i="6"/>
  <c r="I604" i="6"/>
  <c r="J604" i="6"/>
  <c r="K604" i="6"/>
  <c r="L604" i="6"/>
  <c r="D605" i="6"/>
  <c r="G605" i="6" s="1"/>
  <c r="E605" i="6"/>
  <c r="F605" i="6"/>
  <c r="J605" i="6"/>
  <c r="L605" i="6"/>
  <c r="D606" i="6"/>
  <c r="K606" i="6" s="1"/>
  <c r="E606" i="6"/>
  <c r="F606" i="6"/>
  <c r="G606" i="6"/>
  <c r="H606" i="6"/>
  <c r="I606" i="6"/>
  <c r="J606" i="6"/>
  <c r="L606" i="6"/>
  <c r="D607" i="6"/>
  <c r="H607" i="6" s="1"/>
  <c r="E607" i="6"/>
  <c r="J607" i="6"/>
  <c r="L607" i="6"/>
  <c r="D608" i="6"/>
  <c r="F608" i="6" s="1"/>
  <c r="E608" i="6"/>
  <c r="H608" i="6"/>
  <c r="I608" i="6"/>
  <c r="J608" i="6"/>
  <c r="L608" i="6"/>
  <c r="D609" i="6"/>
  <c r="G609" i="6" s="1"/>
  <c r="E609" i="6"/>
  <c r="J609" i="6"/>
  <c r="L609" i="6"/>
  <c r="D610" i="6"/>
  <c r="E610" i="6"/>
  <c r="F610" i="6"/>
  <c r="G610" i="6"/>
  <c r="H610" i="6"/>
  <c r="I610" i="6"/>
  <c r="J610" i="6"/>
  <c r="K610" i="6"/>
  <c r="L610" i="6"/>
  <c r="D611" i="6"/>
  <c r="H611" i="6" s="1"/>
  <c r="E611" i="6"/>
  <c r="J611" i="6"/>
  <c r="L611" i="6"/>
  <c r="D612" i="6"/>
  <c r="F612" i="6" s="1"/>
  <c r="E612" i="6"/>
  <c r="G612" i="6"/>
  <c r="H612" i="6"/>
  <c r="I612" i="6"/>
  <c r="J612" i="6"/>
  <c r="K612" i="6"/>
  <c r="L612" i="6"/>
  <c r="D613" i="6"/>
  <c r="G613" i="6" s="1"/>
  <c r="E613" i="6"/>
  <c r="F613" i="6"/>
  <c r="H613" i="6"/>
  <c r="J613" i="6"/>
  <c r="L613" i="6"/>
  <c r="D614" i="6"/>
  <c r="H614" i="6" s="1"/>
  <c r="E614" i="6"/>
  <c r="F614" i="6"/>
  <c r="G614" i="6"/>
  <c r="J614" i="6"/>
  <c r="L614" i="6"/>
  <c r="D615" i="6"/>
  <c r="H615" i="6" s="1"/>
  <c r="E615" i="6"/>
  <c r="J615" i="6"/>
  <c r="L615" i="6"/>
  <c r="D616" i="6"/>
  <c r="F616" i="6" s="1"/>
  <c r="E616" i="6"/>
  <c r="G616" i="6"/>
  <c r="H616" i="6"/>
  <c r="I616" i="6"/>
  <c r="J616" i="6"/>
  <c r="K616" i="6"/>
  <c r="L616" i="6"/>
  <c r="D617" i="6"/>
  <c r="G617" i="6" s="1"/>
  <c r="E617" i="6"/>
  <c r="F617" i="6"/>
  <c r="J617" i="6"/>
  <c r="L617" i="6"/>
  <c r="D618" i="6"/>
  <c r="K618" i="6" s="1"/>
  <c r="E618" i="6"/>
  <c r="H618" i="6"/>
  <c r="J618" i="6"/>
  <c r="L618" i="6"/>
  <c r="D619" i="6"/>
  <c r="F619" i="6" s="1"/>
  <c r="E619" i="6"/>
  <c r="J619" i="6"/>
  <c r="L619" i="6"/>
  <c r="D620" i="6"/>
  <c r="G620" i="6" s="1"/>
  <c r="E620" i="6"/>
  <c r="H620" i="6"/>
  <c r="I620" i="6"/>
  <c r="J620" i="6"/>
  <c r="L620" i="6"/>
  <c r="D621" i="6"/>
  <c r="F621" i="6" s="1"/>
  <c r="E621" i="6"/>
  <c r="J621" i="6"/>
  <c r="L621" i="6"/>
  <c r="D622" i="6"/>
  <c r="E622" i="6"/>
  <c r="F622" i="6"/>
  <c r="G622" i="6"/>
  <c r="H622" i="6"/>
  <c r="I622" i="6"/>
  <c r="J622" i="6"/>
  <c r="K622" i="6"/>
  <c r="L622" i="6"/>
  <c r="D623" i="6"/>
  <c r="E623" i="6"/>
  <c r="H623" i="6"/>
  <c r="J623" i="6"/>
  <c r="L623" i="6"/>
  <c r="D624" i="6"/>
  <c r="G624" i="6" s="1"/>
  <c r="E624" i="6"/>
  <c r="J624" i="6"/>
  <c r="L624" i="6"/>
  <c r="D625" i="6"/>
  <c r="H625" i="6" s="1"/>
  <c r="E625" i="6"/>
  <c r="J625" i="6"/>
  <c r="L625" i="6"/>
  <c r="D626" i="6"/>
  <c r="I626" i="6" s="1"/>
  <c r="E626" i="6"/>
  <c r="H626" i="6"/>
  <c r="J626" i="6"/>
  <c r="L626" i="6"/>
  <c r="D627" i="6"/>
  <c r="H627" i="6" s="1"/>
  <c r="E627" i="6"/>
  <c r="J627" i="6"/>
  <c r="L627" i="6"/>
  <c r="D628" i="6"/>
  <c r="F628" i="6" s="1"/>
  <c r="E628" i="6"/>
  <c r="J628" i="6"/>
  <c r="L628" i="6"/>
  <c r="D629" i="6"/>
  <c r="F629" i="6" s="1"/>
  <c r="E629" i="6"/>
  <c r="J629" i="6"/>
  <c r="L629" i="6"/>
  <c r="D630" i="6"/>
  <c r="I630" i="6" s="1"/>
  <c r="E630" i="6"/>
  <c r="J630" i="6"/>
  <c r="L630" i="6"/>
  <c r="D631" i="6"/>
  <c r="H631" i="6" s="1"/>
  <c r="E631" i="6"/>
  <c r="J631" i="6"/>
  <c r="L631" i="6"/>
  <c r="D632" i="6"/>
  <c r="H632" i="6" s="1"/>
  <c r="E632" i="6"/>
  <c r="G632" i="6"/>
  <c r="J632" i="6"/>
  <c r="L632" i="6"/>
  <c r="D633" i="6"/>
  <c r="H633" i="6" s="1"/>
  <c r="E633" i="6"/>
  <c r="J633" i="6"/>
  <c r="L633" i="6"/>
  <c r="D634" i="6"/>
  <c r="E634" i="6"/>
  <c r="F634" i="6"/>
  <c r="G634" i="6"/>
  <c r="H634" i="6"/>
  <c r="I634" i="6"/>
  <c r="J634" i="6"/>
  <c r="K634" i="6"/>
  <c r="L634" i="6"/>
  <c r="D635" i="6"/>
  <c r="F635" i="6" s="1"/>
  <c r="E635" i="6"/>
  <c r="J635" i="6"/>
  <c r="L635" i="6"/>
  <c r="D636" i="6"/>
  <c r="E636" i="6"/>
  <c r="G636" i="6"/>
  <c r="J636" i="6"/>
  <c r="L636" i="6"/>
  <c r="D637" i="6"/>
  <c r="E637" i="6"/>
  <c r="F637" i="6"/>
  <c r="H637" i="6"/>
  <c r="J637" i="6"/>
  <c r="L637" i="6"/>
  <c r="D638" i="6"/>
  <c r="H638" i="6" s="1"/>
  <c r="E638" i="6"/>
  <c r="F638" i="6"/>
  <c r="G638" i="6"/>
  <c r="I638" i="6"/>
  <c r="J638" i="6"/>
  <c r="K638" i="6"/>
  <c r="L638" i="6"/>
  <c r="D639" i="6"/>
  <c r="H639" i="6" s="1"/>
  <c r="E639" i="6"/>
  <c r="J639" i="6"/>
  <c r="L639" i="6"/>
  <c r="D640" i="6"/>
  <c r="F640" i="6" s="1"/>
  <c r="E640" i="6"/>
  <c r="J640" i="6"/>
  <c r="L640" i="6"/>
  <c r="D641" i="6"/>
  <c r="E641" i="6"/>
  <c r="J641" i="6"/>
  <c r="L641" i="6"/>
  <c r="D642" i="6"/>
  <c r="F642" i="6" s="1"/>
  <c r="E642" i="6"/>
  <c r="J642" i="6"/>
  <c r="K642" i="6"/>
  <c r="L642" i="6"/>
  <c r="D643" i="6"/>
  <c r="E643" i="6"/>
  <c r="F643" i="6"/>
  <c r="H643" i="6"/>
  <c r="I643" i="6"/>
  <c r="J643" i="6"/>
  <c r="L643" i="6"/>
  <c r="D644" i="6"/>
  <c r="F644" i="6" s="1"/>
  <c r="E644" i="6"/>
  <c r="H644" i="6"/>
  <c r="I644" i="6"/>
  <c r="J644" i="6"/>
  <c r="L644" i="6"/>
  <c r="D645" i="6"/>
  <c r="E645" i="6"/>
  <c r="J645" i="6"/>
  <c r="L645" i="6"/>
  <c r="D646" i="6"/>
  <c r="F646" i="6" s="1"/>
  <c r="E646" i="6"/>
  <c r="J646" i="6"/>
  <c r="L646" i="6"/>
  <c r="D647" i="6"/>
  <c r="E647" i="6"/>
  <c r="F647" i="6"/>
  <c r="H647" i="6"/>
  <c r="I647" i="6"/>
  <c r="J647" i="6"/>
  <c r="L647" i="6"/>
  <c r="D648" i="6"/>
  <c r="F648" i="6" s="1"/>
  <c r="E648" i="6"/>
  <c r="H648" i="6"/>
  <c r="I648" i="6"/>
  <c r="J648" i="6"/>
  <c r="L648" i="6"/>
  <c r="D649" i="6"/>
  <c r="F649" i="6" s="1"/>
  <c r="E649" i="6"/>
  <c r="G649" i="6"/>
  <c r="H649" i="6"/>
  <c r="J649" i="6"/>
  <c r="K649" i="6"/>
  <c r="L649" i="6"/>
  <c r="D650" i="6"/>
  <c r="K650" i="6" s="1"/>
  <c r="E650" i="6"/>
  <c r="F650" i="6"/>
  <c r="G650" i="6"/>
  <c r="H650" i="6"/>
  <c r="I650" i="6"/>
  <c r="J650" i="6"/>
  <c r="L650" i="6"/>
  <c r="D651" i="6"/>
  <c r="G651" i="6" s="1"/>
  <c r="E651" i="6"/>
  <c r="H651" i="6"/>
  <c r="I651" i="6"/>
  <c r="J651" i="6"/>
  <c r="L651" i="6"/>
  <c r="D652" i="6"/>
  <c r="G652" i="6" s="1"/>
  <c r="E652" i="6"/>
  <c r="J652" i="6"/>
  <c r="L652" i="6"/>
  <c r="D653" i="6"/>
  <c r="F653" i="6" s="1"/>
  <c r="E653" i="6"/>
  <c r="J653" i="6"/>
  <c r="K653" i="6"/>
  <c r="L653" i="6"/>
  <c r="D654" i="6"/>
  <c r="E654" i="6"/>
  <c r="F654" i="6"/>
  <c r="G654" i="6"/>
  <c r="H654" i="6"/>
  <c r="I654" i="6"/>
  <c r="J654" i="6"/>
  <c r="K654" i="6"/>
  <c r="L654" i="6"/>
  <c r="D655" i="6"/>
  <c r="F655" i="6" s="1"/>
  <c r="E655" i="6"/>
  <c r="J655" i="6"/>
  <c r="L655" i="6"/>
  <c r="D656" i="6"/>
  <c r="G656" i="6" s="1"/>
  <c r="E656" i="6"/>
  <c r="J656" i="6"/>
  <c r="L656" i="6"/>
  <c r="D657" i="6"/>
  <c r="F657" i="6" s="1"/>
  <c r="E657" i="6"/>
  <c r="J657" i="6"/>
  <c r="K657" i="6"/>
  <c r="L657" i="6"/>
  <c r="D658" i="6"/>
  <c r="H658" i="6" s="1"/>
  <c r="E658" i="6"/>
  <c r="F658" i="6"/>
  <c r="G658" i="6"/>
  <c r="I658" i="6"/>
  <c r="J658" i="6"/>
  <c r="K658" i="6"/>
  <c r="L658" i="6"/>
  <c r="D659" i="6"/>
  <c r="I659" i="6" s="1"/>
  <c r="E659" i="6"/>
  <c r="J659" i="6"/>
  <c r="L659" i="6"/>
  <c r="D660" i="6"/>
  <c r="G660" i="6" s="1"/>
  <c r="E660" i="6"/>
  <c r="J660" i="6"/>
  <c r="L660" i="6"/>
  <c r="D661" i="6"/>
  <c r="G661" i="6" s="1"/>
  <c r="E661" i="6"/>
  <c r="J661" i="6"/>
  <c r="L661" i="6"/>
  <c r="D662" i="6"/>
  <c r="E662" i="6"/>
  <c r="F662" i="6"/>
  <c r="I662" i="6"/>
  <c r="J662" i="6"/>
  <c r="K662" i="6"/>
  <c r="L662" i="6"/>
  <c r="D663" i="6"/>
  <c r="G663" i="6" s="1"/>
  <c r="E663" i="6"/>
  <c r="F663" i="6"/>
  <c r="J663" i="6"/>
  <c r="L663" i="6"/>
  <c r="D664" i="6"/>
  <c r="G664" i="6" s="1"/>
  <c r="E664" i="6"/>
  <c r="H664" i="6"/>
  <c r="J664" i="6"/>
  <c r="L664" i="6"/>
  <c r="D665" i="6"/>
  <c r="E665" i="6"/>
  <c r="G665" i="6"/>
  <c r="J665" i="6"/>
  <c r="K665" i="6"/>
  <c r="L665" i="6"/>
  <c r="D666" i="6"/>
  <c r="K666" i="6" s="1"/>
  <c r="E666" i="6"/>
  <c r="F666" i="6"/>
  <c r="G666" i="6"/>
  <c r="H666" i="6"/>
  <c r="I666" i="6"/>
  <c r="J666" i="6"/>
  <c r="L666" i="6"/>
  <c r="D667" i="6"/>
  <c r="G667" i="6" s="1"/>
  <c r="E667" i="6"/>
  <c r="J667" i="6"/>
  <c r="L667" i="6"/>
  <c r="D668" i="6"/>
  <c r="G668" i="6" s="1"/>
  <c r="E668" i="6"/>
  <c r="H668" i="6"/>
  <c r="J668" i="6"/>
  <c r="L668" i="6"/>
  <c r="D669" i="6"/>
  <c r="F669" i="6" s="1"/>
  <c r="E669" i="6"/>
  <c r="H669" i="6"/>
  <c r="J669" i="6"/>
  <c r="L669" i="6"/>
  <c r="D670" i="6"/>
  <c r="F670" i="6" s="1"/>
  <c r="E670" i="6"/>
  <c r="J670" i="6"/>
  <c r="L670" i="6"/>
  <c r="D671" i="6"/>
  <c r="G671" i="6" s="1"/>
  <c r="E671" i="6"/>
  <c r="J671" i="6"/>
  <c r="L671" i="6"/>
  <c r="D672" i="6"/>
  <c r="G672" i="6" s="1"/>
  <c r="E672" i="6"/>
  <c r="J672" i="6"/>
  <c r="L672" i="6"/>
  <c r="D673" i="6"/>
  <c r="F673" i="6" s="1"/>
  <c r="E673" i="6"/>
  <c r="J673" i="6"/>
  <c r="L673" i="6"/>
  <c r="D674" i="6"/>
  <c r="E674" i="6"/>
  <c r="F674" i="6"/>
  <c r="G674" i="6"/>
  <c r="H674" i="6"/>
  <c r="I674" i="6"/>
  <c r="J674" i="6"/>
  <c r="K674" i="6"/>
  <c r="L674" i="6"/>
  <c r="D675" i="6"/>
  <c r="G675" i="6" s="1"/>
  <c r="E675" i="6"/>
  <c r="H675" i="6"/>
  <c r="I675" i="6"/>
  <c r="J675" i="6"/>
  <c r="L675" i="6"/>
  <c r="D676" i="6"/>
  <c r="G676" i="6" s="1"/>
  <c r="E676" i="6"/>
  <c r="J676" i="6"/>
  <c r="L676" i="6"/>
  <c r="D677" i="6"/>
  <c r="F677" i="6" s="1"/>
  <c r="E677" i="6"/>
  <c r="J677" i="6"/>
  <c r="K677" i="6"/>
  <c r="L677" i="6"/>
  <c r="D678" i="6"/>
  <c r="K678" i="6" s="1"/>
  <c r="E678" i="6"/>
  <c r="H678" i="6"/>
  <c r="I678" i="6"/>
  <c r="J678" i="6"/>
  <c r="L678" i="6"/>
  <c r="D679" i="6"/>
  <c r="G679" i="6" s="1"/>
  <c r="E679" i="6"/>
  <c r="I679" i="6"/>
  <c r="J679" i="6"/>
  <c r="L679" i="6"/>
  <c r="D680" i="6"/>
  <c r="G680" i="6" s="1"/>
  <c r="E680" i="6"/>
  <c r="H680" i="6"/>
  <c r="J680" i="6"/>
  <c r="L680" i="6"/>
  <c r="D681" i="6"/>
  <c r="F681" i="6" s="1"/>
  <c r="E681" i="6"/>
  <c r="H681" i="6"/>
  <c r="J681" i="6"/>
  <c r="L681" i="6"/>
  <c r="D682" i="6"/>
  <c r="F682" i="6" s="1"/>
  <c r="E682" i="6"/>
  <c r="I682" i="6"/>
  <c r="J682" i="6"/>
  <c r="K682" i="6"/>
  <c r="L682" i="6"/>
  <c r="D683" i="6"/>
  <c r="G683" i="6" s="1"/>
  <c r="E683" i="6"/>
  <c r="H683" i="6"/>
  <c r="J683" i="6"/>
  <c r="L683" i="6"/>
  <c r="D684" i="6"/>
  <c r="G684" i="6" s="1"/>
  <c r="E684" i="6"/>
  <c r="J684" i="6"/>
  <c r="L684" i="6"/>
  <c r="D685" i="6"/>
  <c r="F685" i="6" s="1"/>
  <c r="E685" i="6"/>
  <c r="J685" i="6"/>
  <c r="L685" i="6"/>
  <c r="D686" i="6"/>
  <c r="K686" i="6" s="1"/>
  <c r="E686" i="6"/>
  <c r="F686" i="6"/>
  <c r="G686" i="6"/>
  <c r="H686" i="6"/>
  <c r="I686" i="6"/>
  <c r="J686" i="6"/>
  <c r="L686" i="6"/>
  <c r="D687" i="6"/>
  <c r="G687" i="6" s="1"/>
  <c r="E687" i="6"/>
  <c r="J687" i="6"/>
  <c r="L687" i="6"/>
  <c r="D688" i="6"/>
  <c r="G688" i="6" s="1"/>
  <c r="E688" i="6"/>
  <c r="H688" i="6"/>
  <c r="J688" i="6"/>
  <c r="L688" i="6"/>
  <c r="D689" i="6"/>
  <c r="F689" i="6" s="1"/>
  <c r="E689" i="6"/>
  <c r="H689" i="6"/>
  <c r="J689" i="6"/>
  <c r="L689" i="6"/>
  <c r="D690" i="6"/>
  <c r="F690" i="6" s="1"/>
  <c r="E690" i="6"/>
  <c r="J690" i="6"/>
  <c r="L690" i="6"/>
  <c r="D691" i="6"/>
  <c r="G691" i="6" s="1"/>
  <c r="E691" i="6"/>
  <c r="J691" i="6"/>
  <c r="L691" i="6"/>
  <c r="D692" i="6"/>
  <c r="G692" i="6" s="1"/>
  <c r="E692" i="6"/>
  <c r="J692" i="6"/>
  <c r="L692" i="6"/>
  <c r="D693" i="6"/>
  <c r="F693" i="6" s="1"/>
  <c r="E693" i="6"/>
  <c r="J693" i="6"/>
  <c r="L693" i="6"/>
  <c r="D694" i="6"/>
  <c r="F694" i="6" s="1"/>
  <c r="E694" i="6"/>
  <c r="G694" i="6"/>
  <c r="H694" i="6"/>
  <c r="I694" i="6"/>
  <c r="J694" i="6"/>
  <c r="K694" i="6"/>
  <c r="L694" i="6"/>
  <c r="D695" i="6"/>
  <c r="I695" i="6" s="1"/>
  <c r="E695" i="6"/>
  <c r="G695" i="6"/>
  <c r="H695" i="6"/>
  <c r="J695" i="6"/>
  <c r="L695" i="6"/>
  <c r="D696" i="6"/>
  <c r="G696" i="6" s="1"/>
  <c r="E696" i="6"/>
  <c r="H696" i="6"/>
  <c r="J696" i="6"/>
  <c r="L696" i="6"/>
  <c r="D697" i="6"/>
  <c r="F697" i="6" s="1"/>
  <c r="E697" i="6"/>
  <c r="H697" i="6"/>
  <c r="J697" i="6"/>
  <c r="K697" i="6"/>
  <c r="L697" i="6"/>
  <c r="D698" i="6"/>
  <c r="I698" i="6" s="1"/>
  <c r="E698" i="6"/>
  <c r="F698" i="6"/>
  <c r="G698" i="6"/>
  <c r="J698" i="6"/>
  <c r="L698" i="6"/>
  <c r="D699" i="6"/>
  <c r="E699" i="6"/>
  <c r="F699" i="6"/>
  <c r="G699" i="6"/>
  <c r="H699" i="6"/>
  <c r="I699" i="6"/>
  <c r="J699" i="6"/>
  <c r="K699" i="6"/>
  <c r="L699" i="6"/>
  <c r="D700" i="6"/>
  <c r="G700" i="6" s="1"/>
  <c r="E700" i="6"/>
  <c r="H700" i="6"/>
  <c r="J700" i="6"/>
  <c r="L700" i="6"/>
  <c r="D701" i="6"/>
  <c r="F701" i="6" s="1"/>
  <c r="E701" i="6"/>
  <c r="J701" i="6"/>
  <c r="L701" i="6"/>
  <c r="D702" i="6"/>
  <c r="I702" i="6" s="1"/>
  <c r="E702" i="6"/>
  <c r="F702" i="6"/>
  <c r="G702" i="6"/>
  <c r="H702" i="6"/>
  <c r="J702" i="6"/>
  <c r="K702" i="6"/>
  <c r="L702" i="6"/>
  <c r="D703" i="6"/>
  <c r="K703" i="6" s="1"/>
  <c r="E703" i="6"/>
  <c r="F703" i="6"/>
  <c r="G703" i="6"/>
  <c r="I703" i="6"/>
  <c r="J703" i="6"/>
  <c r="L703" i="6"/>
  <c r="D704" i="6"/>
  <c r="G704" i="6" s="1"/>
  <c r="E704" i="6"/>
  <c r="J704" i="6"/>
  <c r="L704" i="6"/>
  <c r="D705" i="6"/>
  <c r="F705" i="6" s="1"/>
  <c r="E705" i="6"/>
  <c r="J705" i="6"/>
  <c r="L705" i="6"/>
  <c r="D706" i="6"/>
  <c r="I706" i="6" s="1"/>
  <c r="E706" i="6"/>
  <c r="H706" i="6"/>
  <c r="J706" i="6"/>
  <c r="L706" i="6"/>
  <c r="D707" i="6"/>
  <c r="F707" i="6" s="1"/>
  <c r="E707" i="6"/>
  <c r="I707" i="6"/>
  <c r="J707" i="6"/>
  <c r="K707" i="6"/>
  <c r="L707" i="6"/>
  <c r="D708" i="6"/>
  <c r="G708" i="6" s="1"/>
  <c r="E708" i="6"/>
  <c r="J708" i="6"/>
  <c r="L708" i="6"/>
  <c r="D709" i="6"/>
  <c r="F709" i="6" s="1"/>
  <c r="E709" i="6"/>
  <c r="G709" i="6"/>
  <c r="H709" i="6"/>
  <c r="J709" i="6"/>
  <c r="L709" i="6"/>
  <c r="D710" i="6"/>
  <c r="I710" i="6" s="1"/>
  <c r="E710" i="6"/>
  <c r="H710" i="6"/>
  <c r="J710" i="6"/>
  <c r="K710" i="6"/>
  <c r="L710" i="6"/>
  <c r="D711" i="6"/>
  <c r="F711" i="6" s="1"/>
  <c r="E711" i="6"/>
  <c r="G711" i="6"/>
  <c r="J711" i="6"/>
  <c r="K711" i="6"/>
  <c r="L711" i="6"/>
  <c r="D712" i="6"/>
  <c r="G712" i="6" s="1"/>
  <c r="E712" i="6"/>
  <c r="H712" i="6"/>
  <c r="J712" i="6"/>
  <c r="L712" i="6"/>
  <c r="D713" i="6"/>
  <c r="F713" i="6" s="1"/>
  <c r="E713" i="6"/>
  <c r="G713" i="6"/>
  <c r="H713" i="6"/>
  <c r="J713" i="6"/>
  <c r="K713" i="6"/>
  <c r="L713" i="6"/>
  <c r="D714" i="6"/>
  <c r="I714" i="6" s="1"/>
  <c r="E714" i="6"/>
  <c r="F714" i="6"/>
  <c r="J714" i="6"/>
  <c r="K714" i="6"/>
  <c r="L714" i="6"/>
  <c r="D715" i="6"/>
  <c r="E715" i="6"/>
  <c r="F715" i="6"/>
  <c r="G715" i="6"/>
  <c r="H715" i="6"/>
  <c r="I715" i="6"/>
  <c r="J715" i="6"/>
  <c r="K715" i="6"/>
  <c r="L715" i="6"/>
  <c r="D716" i="6"/>
  <c r="G716" i="6" s="1"/>
  <c r="E716" i="6"/>
  <c r="J716" i="6"/>
  <c r="L716" i="6"/>
  <c r="D717" i="6"/>
  <c r="F717" i="6" s="1"/>
  <c r="E717" i="6"/>
  <c r="J717" i="6"/>
  <c r="K717" i="6"/>
  <c r="L717" i="6"/>
  <c r="D718" i="6"/>
  <c r="I718" i="6" s="1"/>
  <c r="E718" i="6"/>
  <c r="F718" i="6"/>
  <c r="G718" i="6"/>
  <c r="H718" i="6"/>
  <c r="J718" i="6"/>
  <c r="K718" i="6"/>
  <c r="L718" i="6"/>
  <c r="D719" i="6"/>
  <c r="F719" i="6" s="1"/>
  <c r="E719" i="6"/>
  <c r="G719" i="6"/>
  <c r="I719" i="6"/>
  <c r="J719" i="6"/>
  <c r="L719" i="6"/>
  <c r="D720" i="6"/>
  <c r="G720" i="6" s="1"/>
  <c r="E720" i="6"/>
  <c r="J720" i="6"/>
  <c r="L720" i="6"/>
  <c r="D721" i="6"/>
  <c r="F721" i="6" s="1"/>
  <c r="E721" i="6"/>
  <c r="J721" i="6"/>
  <c r="L721" i="6"/>
  <c r="D722" i="6"/>
  <c r="I722" i="6" s="1"/>
  <c r="E722" i="6"/>
  <c r="F722" i="6"/>
  <c r="G722" i="6"/>
  <c r="H722" i="6"/>
  <c r="J722" i="6"/>
  <c r="K722" i="6"/>
  <c r="L722" i="6"/>
  <c r="D723" i="6"/>
  <c r="F723" i="6" s="1"/>
  <c r="E723" i="6"/>
  <c r="J723" i="6"/>
  <c r="L723" i="6"/>
  <c r="D724" i="6"/>
  <c r="G724" i="6" s="1"/>
  <c r="E724" i="6"/>
  <c r="J724" i="6"/>
  <c r="L724" i="6"/>
  <c r="D725" i="6"/>
  <c r="F725" i="6" s="1"/>
  <c r="E725" i="6"/>
  <c r="G725" i="6"/>
  <c r="J725" i="6"/>
  <c r="L725" i="6"/>
  <c r="D726" i="6"/>
  <c r="I726" i="6" s="1"/>
  <c r="E726" i="6"/>
  <c r="J726" i="6"/>
  <c r="L726" i="6"/>
  <c r="D727" i="6"/>
  <c r="F727" i="6" s="1"/>
  <c r="E727" i="6"/>
  <c r="I727" i="6"/>
  <c r="J727" i="6"/>
  <c r="K727" i="6"/>
  <c r="L727" i="6"/>
  <c r="D728" i="6"/>
  <c r="G728" i="6" s="1"/>
  <c r="E728" i="6"/>
  <c r="H728" i="6"/>
  <c r="J728" i="6"/>
  <c r="L728" i="6"/>
  <c r="D729" i="6"/>
  <c r="F729" i="6" s="1"/>
  <c r="E729" i="6"/>
  <c r="G729" i="6"/>
  <c r="H729" i="6"/>
  <c r="J729" i="6"/>
  <c r="K729" i="6"/>
  <c r="L729" i="6"/>
  <c r="D730" i="6"/>
  <c r="I730" i="6" s="1"/>
  <c r="E730" i="6"/>
  <c r="F730" i="6"/>
  <c r="G730" i="6"/>
  <c r="H730" i="6"/>
  <c r="J730" i="6"/>
  <c r="K730" i="6"/>
  <c r="L730" i="6"/>
  <c r="D731" i="6"/>
  <c r="H731" i="6" s="1"/>
  <c r="E731" i="6"/>
  <c r="F731" i="6"/>
  <c r="G731" i="6"/>
  <c r="J731" i="6"/>
  <c r="L731" i="6"/>
  <c r="D732" i="6"/>
  <c r="G732" i="6" s="1"/>
  <c r="E732" i="6"/>
  <c r="H732" i="6"/>
  <c r="J732" i="6"/>
  <c r="L732" i="6"/>
  <c r="D733" i="6"/>
  <c r="F733" i="6" s="1"/>
  <c r="E733" i="6"/>
  <c r="G733" i="6"/>
  <c r="H733" i="6"/>
  <c r="J733" i="6"/>
  <c r="K733" i="6"/>
  <c r="L733" i="6"/>
  <c r="D734" i="6"/>
  <c r="I734" i="6" s="1"/>
  <c r="E734" i="6"/>
  <c r="F734" i="6"/>
  <c r="J734" i="6"/>
  <c r="K734" i="6"/>
  <c r="L734" i="6"/>
  <c r="D735" i="6"/>
  <c r="E735" i="6"/>
  <c r="F735" i="6"/>
  <c r="G735" i="6"/>
  <c r="H735" i="6"/>
  <c r="I735" i="6"/>
  <c r="J735" i="6"/>
  <c r="K735" i="6"/>
  <c r="L735" i="6"/>
  <c r="D736" i="6"/>
  <c r="G736" i="6" s="1"/>
  <c r="E736" i="6"/>
  <c r="J736" i="6"/>
  <c r="L736" i="6"/>
  <c r="D737" i="6"/>
  <c r="F737" i="6" s="1"/>
  <c r="E737" i="6"/>
  <c r="J737" i="6"/>
  <c r="L737" i="6"/>
  <c r="D738" i="6"/>
  <c r="I738" i="6" s="1"/>
  <c r="E738" i="6"/>
  <c r="G738" i="6"/>
  <c r="H738" i="6"/>
  <c r="J738" i="6"/>
  <c r="K738" i="6"/>
  <c r="L738" i="6"/>
  <c r="D739" i="6"/>
  <c r="K739" i="6" s="1"/>
  <c r="E739" i="6"/>
  <c r="H739" i="6"/>
  <c r="I739" i="6"/>
  <c r="J739" i="6"/>
  <c r="L739" i="6"/>
  <c r="D740" i="6"/>
  <c r="G740" i="6" s="1"/>
  <c r="E740" i="6"/>
  <c r="J740" i="6"/>
  <c r="L740" i="6"/>
  <c r="D741" i="6"/>
  <c r="F741" i="6" s="1"/>
  <c r="E741" i="6"/>
  <c r="G741" i="6"/>
  <c r="H741" i="6"/>
  <c r="J741" i="6"/>
  <c r="K741" i="6"/>
  <c r="L741" i="6"/>
  <c r="D742" i="6"/>
  <c r="I742" i="6" s="1"/>
  <c r="E742" i="6"/>
  <c r="G742" i="6"/>
  <c r="H742" i="6"/>
  <c r="J742" i="6"/>
  <c r="L742" i="6"/>
  <c r="D743" i="6"/>
  <c r="F743" i="6" s="1"/>
  <c r="E743" i="6"/>
  <c r="H743" i="6"/>
  <c r="J743" i="6"/>
  <c r="K743" i="6"/>
  <c r="L743" i="6"/>
  <c r="D744" i="6"/>
  <c r="G744" i="6" s="1"/>
  <c r="E744" i="6"/>
  <c r="H744" i="6"/>
  <c r="J744" i="6"/>
  <c r="L744" i="6"/>
  <c r="D745" i="6"/>
  <c r="F745" i="6" s="1"/>
  <c r="E745" i="6"/>
  <c r="G745" i="6"/>
  <c r="J745" i="6"/>
  <c r="K745" i="6"/>
  <c r="L745" i="6"/>
  <c r="D746" i="6"/>
  <c r="I746" i="6" s="1"/>
  <c r="E746" i="6"/>
  <c r="F746" i="6"/>
  <c r="G746" i="6"/>
  <c r="H746" i="6"/>
  <c r="J746" i="6"/>
  <c r="K746" i="6"/>
  <c r="L746" i="6"/>
  <c r="D747" i="6"/>
  <c r="G747" i="6" s="1"/>
  <c r="E747" i="6"/>
  <c r="F747" i="6"/>
  <c r="J747" i="6"/>
  <c r="K747" i="6"/>
  <c r="L747" i="6"/>
  <c r="D748" i="6"/>
  <c r="G748" i="6" s="1"/>
  <c r="E748" i="6"/>
  <c r="H748" i="6"/>
  <c r="J748" i="6"/>
  <c r="L748" i="6"/>
  <c r="D749" i="6"/>
  <c r="F749" i="6" s="1"/>
  <c r="E749" i="6"/>
  <c r="H749" i="6"/>
  <c r="J749" i="6"/>
  <c r="K749" i="6"/>
  <c r="L749" i="6"/>
  <c r="D750" i="6"/>
  <c r="I750" i="6" s="1"/>
  <c r="E750" i="6"/>
  <c r="F750" i="6"/>
  <c r="G750" i="6"/>
  <c r="J750" i="6"/>
  <c r="K750" i="6"/>
  <c r="L750" i="6"/>
  <c r="D751" i="6"/>
  <c r="E751" i="6"/>
  <c r="F751" i="6"/>
  <c r="G751" i="6"/>
  <c r="H751" i="6"/>
  <c r="I751" i="6"/>
  <c r="J751" i="6"/>
  <c r="K751" i="6"/>
  <c r="L751" i="6"/>
  <c r="D752" i="6"/>
  <c r="G752" i="6" s="1"/>
  <c r="E752" i="6"/>
  <c r="H752" i="6"/>
  <c r="J752" i="6"/>
  <c r="L752" i="6"/>
  <c r="D753" i="6"/>
  <c r="F753" i="6" s="1"/>
  <c r="E753" i="6"/>
  <c r="H753" i="6"/>
  <c r="J753" i="6"/>
  <c r="L753" i="6"/>
  <c r="D754" i="6"/>
  <c r="I754" i="6" s="1"/>
  <c r="E754" i="6"/>
  <c r="J754" i="6"/>
  <c r="L754" i="6"/>
  <c r="D755" i="6"/>
  <c r="K755" i="6" s="1"/>
  <c r="E755" i="6"/>
  <c r="F755" i="6"/>
  <c r="G755" i="6"/>
  <c r="H755" i="6"/>
  <c r="I755" i="6"/>
  <c r="J755" i="6"/>
  <c r="L755" i="6"/>
  <c r="D756" i="6"/>
  <c r="G756" i="6" s="1"/>
  <c r="E756" i="6"/>
  <c r="J756" i="6"/>
  <c r="L756" i="6"/>
  <c r="D757" i="6"/>
  <c r="F757" i="6" s="1"/>
  <c r="E757" i="6"/>
  <c r="G757" i="6"/>
  <c r="H757" i="6"/>
  <c r="J757" i="6"/>
  <c r="K757" i="6"/>
  <c r="L757" i="6"/>
  <c r="D758" i="6"/>
  <c r="I758" i="6" s="1"/>
  <c r="E758" i="6"/>
  <c r="G758" i="6"/>
  <c r="J758" i="6"/>
  <c r="L758" i="6"/>
  <c r="D759" i="6"/>
  <c r="F759" i="6" s="1"/>
  <c r="E759" i="6"/>
  <c r="J759" i="6"/>
  <c r="L759" i="6"/>
  <c r="D760" i="6"/>
  <c r="G760" i="6" s="1"/>
  <c r="E760" i="6"/>
  <c r="H760" i="6"/>
  <c r="J760" i="6"/>
  <c r="L760" i="6"/>
  <c r="D761" i="6"/>
  <c r="F761" i="6" s="1"/>
  <c r="E761" i="6"/>
  <c r="H761" i="6"/>
  <c r="J761" i="6"/>
  <c r="K761" i="6"/>
  <c r="L761" i="6"/>
  <c r="D762" i="6"/>
  <c r="I762" i="6" s="1"/>
  <c r="E762" i="6"/>
  <c r="F762" i="6"/>
  <c r="G762" i="6"/>
  <c r="H762" i="6"/>
  <c r="J762" i="6"/>
  <c r="K762" i="6"/>
  <c r="L762" i="6"/>
  <c r="D763" i="6"/>
  <c r="E763" i="6"/>
  <c r="F763" i="6"/>
  <c r="G763" i="6"/>
  <c r="H763" i="6"/>
  <c r="I763" i="6"/>
  <c r="J763" i="6"/>
  <c r="K763" i="6"/>
  <c r="L763" i="6"/>
  <c r="D764" i="6"/>
  <c r="G764" i="6" s="1"/>
  <c r="E764" i="6"/>
  <c r="H764" i="6"/>
  <c r="J764" i="6"/>
  <c r="L764" i="6"/>
  <c r="D765" i="6"/>
  <c r="F765" i="6" s="1"/>
  <c r="E765" i="6"/>
  <c r="J765" i="6"/>
  <c r="K765" i="6"/>
  <c r="L765" i="6"/>
  <c r="D766" i="6"/>
  <c r="I766" i="6" s="1"/>
  <c r="E766" i="6"/>
  <c r="G766" i="6"/>
  <c r="J766" i="6"/>
  <c r="L766" i="6"/>
  <c r="D767" i="6"/>
  <c r="G767" i="6" s="1"/>
  <c r="E767" i="6"/>
  <c r="F767" i="6"/>
  <c r="I767" i="6"/>
  <c r="J767" i="6"/>
  <c r="L767" i="6"/>
  <c r="D768" i="6"/>
  <c r="G768" i="6" s="1"/>
  <c r="E768" i="6"/>
  <c r="J768" i="6"/>
  <c r="L768" i="6"/>
  <c r="D769" i="6"/>
  <c r="F769" i="6" s="1"/>
  <c r="E769" i="6"/>
  <c r="H769" i="6"/>
  <c r="J769" i="6"/>
  <c r="L769" i="6"/>
  <c r="D770" i="6"/>
  <c r="F770" i="6" s="1"/>
  <c r="E770" i="6"/>
  <c r="J770" i="6"/>
  <c r="L770" i="6"/>
  <c r="D771" i="6"/>
  <c r="G771" i="6" s="1"/>
  <c r="E771" i="6"/>
  <c r="J771" i="6"/>
  <c r="L771" i="6"/>
  <c r="D772" i="6"/>
  <c r="G772" i="6" s="1"/>
  <c r="E772" i="6"/>
  <c r="J772" i="6"/>
  <c r="L772" i="6"/>
  <c r="D773" i="6"/>
  <c r="F773" i="6" s="1"/>
  <c r="E773" i="6"/>
  <c r="J773" i="6"/>
  <c r="L773" i="6"/>
  <c r="D774" i="6"/>
  <c r="F774" i="6" s="1"/>
  <c r="E774" i="6"/>
  <c r="G774" i="6"/>
  <c r="H774" i="6"/>
  <c r="I774" i="6"/>
  <c r="J774" i="6"/>
  <c r="K774" i="6"/>
  <c r="L774" i="6"/>
  <c r="D775" i="6"/>
  <c r="G775" i="6" s="1"/>
  <c r="E775" i="6"/>
  <c r="H775" i="6"/>
  <c r="I775" i="6"/>
  <c r="J775" i="6"/>
  <c r="L775" i="6"/>
  <c r="D776" i="6"/>
  <c r="G776" i="6" s="1"/>
  <c r="E776" i="6"/>
  <c r="J776" i="6"/>
  <c r="L776" i="6"/>
  <c r="D777" i="6"/>
  <c r="F777" i="6" s="1"/>
  <c r="E777" i="6"/>
  <c r="J777" i="6"/>
  <c r="L777" i="6"/>
  <c r="D778" i="6"/>
  <c r="K778" i="6" s="1"/>
  <c r="E778" i="6"/>
  <c r="H778" i="6"/>
  <c r="I778" i="6"/>
  <c r="J778" i="6"/>
  <c r="L778" i="6"/>
  <c r="D779" i="6"/>
  <c r="G779" i="6" s="1"/>
  <c r="E779" i="6"/>
  <c r="I779" i="6"/>
  <c r="J779" i="6"/>
  <c r="L779" i="6"/>
  <c r="D780" i="6"/>
  <c r="G780" i="6" s="1"/>
  <c r="E780" i="6"/>
  <c r="H780" i="6"/>
  <c r="J780" i="6"/>
  <c r="L780" i="6"/>
  <c r="D781" i="6"/>
  <c r="F781" i="6" s="1"/>
  <c r="E781" i="6"/>
  <c r="H781" i="6"/>
  <c r="J781" i="6"/>
  <c r="L781" i="6"/>
  <c r="D782" i="6"/>
  <c r="F782" i="6" s="1"/>
  <c r="E782" i="6"/>
  <c r="I782" i="6"/>
  <c r="J782" i="6"/>
  <c r="K782" i="6"/>
  <c r="L782" i="6"/>
  <c r="D783" i="6"/>
  <c r="G783" i="6" s="1"/>
  <c r="E783" i="6"/>
  <c r="H783" i="6"/>
  <c r="J783" i="6"/>
  <c r="L783" i="6"/>
  <c r="D784" i="6"/>
  <c r="G784" i="6" s="1"/>
  <c r="E784" i="6"/>
  <c r="J784" i="6"/>
  <c r="L784" i="6"/>
  <c r="D785" i="6"/>
  <c r="F785" i="6" s="1"/>
  <c r="E785" i="6"/>
  <c r="J785" i="6"/>
  <c r="L785" i="6"/>
  <c r="D786" i="6"/>
  <c r="K786" i="6" s="1"/>
  <c r="E786" i="6"/>
  <c r="F786" i="6"/>
  <c r="G786" i="6"/>
  <c r="H786" i="6"/>
  <c r="I786" i="6"/>
  <c r="J786" i="6"/>
  <c r="L786" i="6"/>
  <c r="D787" i="6"/>
  <c r="G787" i="6" s="1"/>
  <c r="E787" i="6"/>
  <c r="J787" i="6"/>
  <c r="L787" i="6"/>
  <c r="D788" i="6"/>
  <c r="G788" i="6" s="1"/>
  <c r="E788" i="6"/>
  <c r="J788" i="6"/>
  <c r="L788" i="6"/>
  <c r="D789" i="6"/>
  <c r="F789" i="6" s="1"/>
  <c r="E789" i="6"/>
  <c r="H789" i="6"/>
  <c r="J789" i="6"/>
  <c r="L789" i="6"/>
  <c r="D790" i="6"/>
  <c r="F790" i="6" s="1"/>
  <c r="E790" i="6"/>
  <c r="J790" i="6"/>
  <c r="L790" i="6"/>
  <c r="D791" i="6"/>
  <c r="G791" i="6" s="1"/>
  <c r="E791" i="6"/>
  <c r="J791" i="6"/>
  <c r="L791" i="6"/>
  <c r="D792" i="6"/>
  <c r="G792" i="6" s="1"/>
  <c r="E792" i="6"/>
  <c r="J792" i="6"/>
  <c r="L792" i="6"/>
  <c r="D793" i="6"/>
  <c r="F793" i="6" s="1"/>
  <c r="E793" i="6"/>
  <c r="J793" i="6"/>
  <c r="L793" i="6"/>
  <c r="D794" i="6"/>
  <c r="F794" i="6" s="1"/>
  <c r="E794" i="6"/>
  <c r="G794" i="6"/>
  <c r="H794" i="6"/>
  <c r="I794" i="6"/>
  <c r="J794" i="6"/>
  <c r="K794" i="6"/>
  <c r="L794" i="6"/>
  <c r="D795" i="6"/>
  <c r="G795" i="6" s="1"/>
  <c r="E795" i="6"/>
  <c r="H795" i="6"/>
  <c r="I795" i="6"/>
  <c r="J795" i="6"/>
  <c r="L795" i="6"/>
  <c r="D796" i="6"/>
  <c r="G796" i="6" s="1"/>
  <c r="E796" i="6"/>
  <c r="J796" i="6"/>
  <c r="L796" i="6"/>
  <c r="D797" i="6"/>
  <c r="F797" i="6" s="1"/>
  <c r="E797" i="6"/>
  <c r="J797" i="6"/>
  <c r="L797" i="6"/>
  <c r="D798" i="6"/>
  <c r="K798" i="6" s="1"/>
  <c r="E798" i="6"/>
  <c r="H798" i="6"/>
  <c r="I798" i="6"/>
  <c r="J798" i="6"/>
  <c r="L798" i="6"/>
  <c r="D799" i="6"/>
  <c r="G799" i="6" s="1"/>
  <c r="E799" i="6"/>
  <c r="I799" i="6"/>
  <c r="J799" i="6"/>
  <c r="L799" i="6"/>
  <c r="D800" i="6"/>
  <c r="G800" i="6" s="1"/>
  <c r="E800" i="6"/>
  <c r="H800" i="6"/>
  <c r="J800" i="6"/>
  <c r="L800" i="6"/>
  <c r="D801" i="6"/>
  <c r="F801" i="6" s="1"/>
  <c r="E801" i="6"/>
  <c r="H801" i="6"/>
  <c r="J801" i="6"/>
  <c r="L801" i="6"/>
  <c r="D802" i="6"/>
  <c r="F802" i="6" s="1"/>
  <c r="E802" i="6"/>
  <c r="I802" i="6"/>
  <c r="J802" i="6"/>
  <c r="K802" i="6"/>
  <c r="L802" i="6"/>
  <c r="D803" i="6"/>
  <c r="G803" i="6" s="1"/>
  <c r="E803" i="6"/>
  <c r="H803" i="6"/>
  <c r="J803" i="6"/>
  <c r="L803" i="6"/>
  <c r="D804" i="6"/>
  <c r="G804" i="6" s="1"/>
  <c r="E804" i="6"/>
  <c r="J804" i="6"/>
  <c r="L804" i="6"/>
  <c r="D805" i="6"/>
  <c r="F805" i="6" s="1"/>
  <c r="E805" i="6"/>
  <c r="J805" i="6"/>
  <c r="L805" i="6"/>
  <c r="D806" i="6"/>
  <c r="K806" i="6" s="1"/>
  <c r="E806" i="6"/>
  <c r="F806" i="6"/>
  <c r="G806" i="6"/>
  <c r="H806" i="6"/>
  <c r="I806" i="6"/>
  <c r="J806" i="6"/>
  <c r="L806" i="6"/>
  <c r="D807" i="6"/>
  <c r="G807" i="6" s="1"/>
  <c r="E807" i="6"/>
  <c r="J807" i="6"/>
  <c r="L807" i="6"/>
  <c r="D808" i="6"/>
  <c r="G808" i="6" s="1"/>
  <c r="E808" i="6"/>
  <c r="J808" i="6"/>
  <c r="L808" i="6"/>
  <c r="D809" i="6"/>
  <c r="F809" i="6" s="1"/>
  <c r="E809" i="6"/>
  <c r="H809" i="6"/>
  <c r="J809" i="6"/>
  <c r="L809" i="6"/>
  <c r="D810" i="6"/>
  <c r="F810" i="6" s="1"/>
  <c r="E810" i="6"/>
  <c r="J810" i="6"/>
  <c r="L810" i="6"/>
  <c r="D811" i="6"/>
  <c r="G811" i="6" s="1"/>
  <c r="E811" i="6"/>
  <c r="J811" i="6"/>
  <c r="L811" i="6"/>
  <c r="D812" i="6"/>
  <c r="G812" i="6" s="1"/>
  <c r="E812" i="6"/>
  <c r="J812" i="6"/>
  <c r="L812" i="6"/>
  <c r="D813" i="6"/>
  <c r="F813" i="6" s="1"/>
  <c r="E813" i="6"/>
  <c r="J813" i="6"/>
  <c r="L813" i="6"/>
  <c r="D814" i="6"/>
  <c r="F814" i="6" s="1"/>
  <c r="E814" i="6"/>
  <c r="G814" i="6"/>
  <c r="H814" i="6"/>
  <c r="I814" i="6"/>
  <c r="J814" i="6"/>
  <c r="K814" i="6"/>
  <c r="L814" i="6"/>
  <c r="D815" i="6"/>
  <c r="G815" i="6" s="1"/>
  <c r="E815" i="6"/>
  <c r="H815" i="6"/>
  <c r="I815" i="6"/>
  <c r="J815" i="6"/>
  <c r="L815" i="6"/>
  <c r="D816" i="6"/>
  <c r="G816" i="6" s="1"/>
  <c r="E816" i="6"/>
  <c r="J816" i="6"/>
  <c r="L816" i="6"/>
  <c r="D817" i="6"/>
  <c r="F817" i="6" s="1"/>
  <c r="E817" i="6"/>
  <c r="J817" i="6"/>
  <c r="L817" i="6"/>
  <c r="D818" i="6"/>
  <c r="K818" i="6" s="1"/>
  <c r="E818" i="6"/>
  <c r="H818" i="6"/>
  <c r="I818" i="6"/>
  <c r="J818" i="6"/>
  <c r="L818" i="6"/>
  <c r="D819" i="6"/>
  <c r="G819" i="6" s="1"/>
  <c r="E819" i="6"/>
  <c r="I819" i="6"/>
  <c r="J819" i="6"/>
  <c r="L819" i="6"/>
  <c r="D820" i="6"/>
  <c r="G820" i="6" s="1"/>
  <c r="E820" i="6"/>
  <c r="H820" i="6"/>
  <c r="J820" i="6"/>
  <c r="L820" i="6"/>
  <c r="D821" i="6"/>
  <c r="F821" i="6" s="1"/>
  <c r="E821" i="6"/>
  <c r="H821" i="6"/>
  <c r="J821" i="6"/>
  <c r="L821" i="6"/>
  <c r="D822" i="6"/>
  <c r="F822" i="6" s="1"/>
  <c r="E822" i="6"/>
  <c r="I822" i="6"/>
  <c r="J822" i="6"/>
  <c r="K822" i="6"/>
  <c r="L822" i="6"/>
  <c r="D823" i="6"/>
  <c r="G823" i="6" s="1"/>
  <c r="E823" i="6"/>
  <c r="H823" i="6"/>
  <c r="J823" i="6"/>
  <c r="L823" i="6"/>
  <c r="D824" i="6"/>
  <c r="G824" i="6" s="1"/>
  <c r="E824" i="6"/>
  <c r="J824" i="6"/>
  <c r="L824" i="6"/>
  <c r="D825" i="6"/>
  <c r="F825" i="6" s="1"/>
  <c r="E825" i="6"/>
  <c r="J825" i="6"/>
  <c r="L825" i="6"/>
  <c r="D826" i="6"/>
  <c r="K826" i="6" s="1"/>
  <c r="E826" i="6"/>
  <c r="F826" i="6"/>
  <c r="G826" i="6"/>
  <c r="H826" i="6"/>
  <c r="I826" i="6"/>
  <c r="J826" i="6"/>
  <c r="L826" i="6"/>
  <c r="D827" i="6"/>
  <c r="G827" i="6" s="1"/>
  <c r="E827" i="6"/>
  <c r="J827" i="6"/>
  <c r="L827" i="6"/>
  <c r="D828" i="6"/>
  <c r="G828" i="6" s="1"/>
  <c r="E828" i="6"/>
  <c r="J828" i="6"/>
  <c r="L828" i="6"/>
  <c r="D829" i="6"/>
  <c r="F829" i="6" s="1"/>
  <c r="E829" i="6"/>
  <c r="H829" i="6"/>
  <c r="J829" i="6"/>
  <c r="L829" i="6"/>
  <c r="D830" i="6"/>
  <c r="F830" i="6" s="1"/>
  <c r="E830" i="6"/>
  <c r="J830" i="6"/>
  <c r="L830" i="6"/>
  <c r="D831" i="6"/>
  <c r="I831" i="6" s="1"/>
  <c r="E831" i="6"/>
  <c r="J831" i="6"/>
  <c r="L831" i="6"/>
  <c r="D832" i="6"/>
  <c r="I832" i="6" s="1"/>
  <c r="E832" i="6"/>
  <c r="G832" i="6"/>
  <c r="J832" i="6"/>
  <c r="L832" i="6"/>
  <c r="D833" i="6"/>
  <c r="I833" i="6" s="1"/>
  <c r="E833" i="6"/>
  <c r="J833" i="6"/>
  <c r="L833" i="6"/>
  <c r="D834" i="6"/>
  <c r="F834" i="6" s="1"/>
  <c r="E834" i="6"/>
  <c r="J834" i="6"/>
  <c r="K834" i="6"/>
  <c r="L834" i="6"/>
  <c r="D835" i="6"/>
  <c r="I835" i="6" s="1"/>
  <c r="E835" i="6"/>
  <c r="H835" i="6"/>
  <c r="J835" i="6"/>
  <c r="L835" i="6"/>
  <c r="D836" i="6"/>
  <c r="I836" i="6" s="1"/>
  <c r="E836" i="6"/>
  <c r="G836" i="6"/>
  <c r="H836" i="6"/>
  <c r="J836" i="6"/>
  <c r="K836" i="6"/>
  <c r="L836" i="6"/>
  <c r="D837" i="6"/>
  <c r="I837" i="6" s="1"/>
  <c r="E837" i="6"/>
  <c r="F837" i="6"/>
  <c r="G837" i="6"/>
  <c r="H837" i="6"/>
  <c r="J837" i="6"/>
  <c r="K837" i="6"/>
  <c r="L837" i="6"/>
  <c r="D838" i="6"/>
  <c r="H838" i="6" s="1"/>
  <c r="E838" i="6"/>
  <c r="F838" i="6"/>
  <c r="G838" i="6"/>
  <c r="J838" i="6"/>
  <c r="L838" i="6"/>
  <c r="D839" i="6"/>
  <c r="I839" i="6" s="1"/>
  <c r="E839" i="6"/>
  <c r="H839" i="6"/>
  <c r="J839" i="6"/>
  <c r="L839" i="6"/>
  <c r="D840" i="6"/>
  <c r="I840" i="6" s="1"/>
  <c r="E840" i="6"/>
  <c r="G840" i="6"/>
  <c r="H840" i="6"/>
  <c r="J840" i="6"/>
  <c r="K840" i="6"/>
  <c r="L840" i="6"/>
  <c r="D841" i="6"/>
  <c r="I841" i="6" s="1"/>
  <c r="E841" i="6"/>
  <c r="F841" i="6"/>
  <c r="J841" i="6"/>
  <c r="K841" i="6"/>
  <c r="L841" i="6"/>
  <c r="D842" i="6"/>
  <c r="E842" i="6"/>
  <c r="F842" i="6"/>
  <c r="G842" i="6"/>
  <c r="H842" i="6"/>
  <c r="I842" i="6"/>
  <c r="J842" i="6"/>
  <c r="K842" i="6"/>
  <c r="L842" i="6"/>
  <c r="D843" i="6"/>
  <c r="I843" i="6" s="1"/>
  <c r="E843" i="6"/>
  <c r="J843" i="6"/>
  <c r="L843" i="6"/>
  <c r="D844" i="6"/>
  <c r="I844" i="6" s="1"/>
  <c r="E844" i="6"/>
  <c r="J844" i="6"/>
  <c r="L844" i="6"/>
  <c r="D845" i="6"/>
  <c r="I845" i="6" s="1"/>
  <c r="E845" i="6"/>
  <c r="G845" i="6"/>
  <c r="H845" i="6"/>
  <c r="J845" i="6"/>
  <c r="K845" i="6"/>
  <c r="L845" i="6"/>
  <c r="D846" i="6"/>
  <c r="K846" i="6" s="1"/>
  <c r="E846" i="6"/>
  <c r="H846" i="6"/>
  <c r="I846" i="6"/>
  <c r="J846" i="6"/>
  <c r="L846" i="6"/>
  <c r="D847" i="6"/>
  <c r="I847" i="6" s="1"/>
  <c r="E847" i="6"/>
  <c r="J847" i="6"/>
  <c r="L847" i="6"/>
  <c r="D848" i="6"/>
  <c r="I848" i="6" s="1"/>
  <c r="E848" i="6"/>
  <c r="G848" i="6"/>
  <c r="H848" i="6"/>
  <c r="J848" i="6"/>
  <c r="K848" i="6"/>
  <c r="L848" i="6"/>
  <c r="D849" i="6"/>
  <c r="I849" i="6" s="1"/>
  <c r="E849" i="6"/>
  <c r="G849" i="6"/>
  <c r="H849" i="6"/>
  <c r="J849" i="6"/>
  <c r="L849" i="6"/>
  <c r="D850" i="6"/>
  <c r="F850" i="6" s="1"/>
  <c r="E850" i="6"/>
  <c r="H850" i="6"/>
  <c r="J850" i="6"/>
  <c r="K850" i="6"/>
  <c r="L850" i="6"/>
  <c r="D851" i="6"/>
  <c r="I851" i="6" s="1"/>
  <c r="E851" i="6"/>
  <c r="H851" i="6"/>
  <c r="J851" i="6"/>
  <c r="L851" i="6"/>
  <c r="D852" i="6"/>
  <c r="I852" i="6" s="1"/>
  <c r="E852" i="6"/>
  <c r="G852" i="6"/>
  <c r="J852" i="6"/>
  <c r="K852" i="6"/>
  <c r="L852" i="6"/>
  <c r="D853" i="6"/>
  <c r="I853" i="6" s="1"/>
  <c r="E853" i="6"/>
  <c r="F853" i="6"/>
  <c r="G853" i="6"/>
  <c r="H853" i="6"/>
  <c r="J853" i="6"/>
  <c r="K853" i="6"/>
  <c r="L853" i="6"/>
  <c r="D854" i="6"/>
  <c r="G854" i="6" s="1"/>
  <c r="E854" i="6"/>
  <c r="F854" i="6"/>
  <c r="J854" i="6"/>
  <c r="K854" i="6"/>
  <c r="L854" i="6"/>
  <c r="D855" i="6"/>
  <c r="I855" i="6" s="1"/>
  <c r="E855" i="6"/>
  <c r="H855" i="6"/>
  <c r="J855" i="6"/>
  <c r="L855" i="6"/>
  <c r="D856" i="6"/>
  <c r="I856" i="6" s="1"/>
  <c r="E856" i="6"/>
  <c r="H856" i="6"/>
  <c r="J856" i="6"/>
  <c r="K856" i="6"/>
  <c r="L856" i="6"/>
  <c r="D857" i="6"/>
  <c r="I857" i="6" s="1"/>
  <c r="E857" i="6"/>
  <c r="G857" i="6"/>
  <c r="J857" i="6"/>
  <c r="K857" i="6"/>
  <c r="L857" i="6"/>
  <c r="D858" i="6"/>
  <c r="E858" i="6"/>
  <c r="F858" i="6"/>
  <c r="G858" i="6"/>
  <c r="H858" i="6"/>
  <c r="I858" i="6"/>
  <c r="J858" i="6"/>
  <c r="K858" i="6"/>
  <c r="L858" i="6"/>
  <c r="D859" i="6"/>
  <c r="I859" i="6" s="1"/>
  <c r="E859" i="6"/>
  <c r="H859" i="6"/>
  <c r="J859" i="6"/>
  <c r="L859" i="6"/>
  <c r="D860" i="6"/>
  <c r="I860" i="6" s="1"/>
  <c r="E860" i="6"/>
  <c r="H860" i="6"/>
  <c r="J860" i="6"/>
  <c r="L860" i="6"/>
  <c r="D861" i="6"/>
  <c r="I861" i="6" s="1"/>
  <c r="E861" i="6"/>
  <c r="J861" i="6"/>
  <c r="L861" i="6"/>
  <c r="D862" i="6"/>
  <c r="K862" i="6" s="1"/>
  <c r="E862" i="6"/>
  <c r="F862" i="6"/>
  <c r="G862" i="6"/>
  <c r="H862" i="6"/>
  <c r="I862" i="6"/>
  <c r="J862" i="6"/>
  <c r="L862" i="6"/>
  <c r="D863" i="6"/>
  <c r="I863" i="6" s="1"/>
  <c r="E863" i="6"/>
  <c r="J863" i="6"/>
  <c r="L863" i="6"/>
  <c r="D864" i="6"/>
  <c r="I864" i="6" s="1"/>
  <c r="E864" i="6"/>
  <c r="G864" i="6"/>
  <c r="H864" i="6"/>
  <c r="J864" i="6"/>
  <c r="K864" i="6"/>
  <c r="L864" i="6"/>
  <c r="D865" i="6"/>
  <c r="I865" i="6" s="1"/>
  <c r="E865" i="6"/>
  <c r="G865" i="6"/>
  <c r="J865" i="6"/>
  <c r="L865" i="6"/>
  <c r="D866" i="6"/>
  <c r="F866" i="6" s="1"/>
  <c r="E866" i="6"/>
  <c r="J866" i="6"/>
  <c r="L866" i="6"/>
  <c r="D867" i="6"/>
  <c r="I867" i="6" s="1"/>
  <c r="E867" i="6"/>
  <c r="H867" i="6"/>
  <c r="J867" i="6"/>
  <c r="L867" i="6"/>
  <c r="D868" i="6"/>
  <c r="I868" i="6" s="1"/>
  <c r="E868" i="6"/>
  <c r="H868" i="6"/>
  <c r="J868" i="6"/>
  <c r="K868" i="6"/>
  <c r="L868" i="6"/>
  <c r="D869" i="6"/>
  <c r="I869" i="6" s="1"/>
  <c r="E869" i="6"/>
  <c r="F869" i="6"/>
  <c r="G869" i="6"/>
  <c r="H869" i="6"/>
  <c r="J869" i="6"/>
  <c r="K869" i="6"/>
  <c r="L869" i="6"/>
  <c r="D870" i="6"/>
  <c r="E870" i="6"/>
  <c r="F870" i="6"/>
  <c r="G870" i="6"/>
  <c r="H870" i="6"/>
  <c r="I870" i="6"/>
  <c r="J870" i="6"/>
  <c r="K870" i="6"/>
  <c r="L870" i="6"/>
  <c r="D871" i="6"/>
  <c r="I871" i="6" s="1"/>
  <c r="E871" i="6"/>
  <c r="H871" i="6"/>
  <c r="J871" i="6"/>
  <c r="L871" i="6"/>
  <c r="D872" i="6"/>
  <c r="I872" i="6" s="1"/>
  <c r="E872" i="6"/>
  <c r="J872" i="6"/>
  <c r="K872" i="6"/>
  <c r="L872" i="6"/>
  <c r="D873" i="6"/>
  <c r="I873" i="6" s="1"/>
  <c r="E873" i="6"/>
  <c r="F873" i="6"/>
  <c r="G873" i="6"/>
  <c r="J873" i="6"/>
  <c r="L873" i="6"/>
  <c r="D874" i="6"/>
  <c r="G874" i="6" s="1"/>
  <c r="E874" i="6"/>
  <c r="F874" i="6"/>
  <c r="I874" i="6"/>
  <c r="J874" i="6"/>
  <c r="L874" i="6"/>
  <c r="D875" i="6"/>
  <c r="I875" i="6" s="1"/>
  <c r="E875" i="6"/>
  <c r="J875" i="6"/>
  <c r="L875" i="6"/>
  <c r="D876" i="6"/>
  <c r="I876" i="6" s="1"/>
  <c r="E876" i="6"/>
  <c r="H876" i="6"/>
  <c r="J876" i="6"/>
  <c r="L876" i="6"/>
  <c r="D877" i="6"/>
  <c r="I877" i="6" s="1"/>
  <c r="E877" i="6"/>
  <c r="J877" i="6"/>
  <c r="L877" i="6"/>
  <c r="D878" i="6"/>
  <c r="F878" i="6" s="1"/>
  <c r="E878" i="6"/>
  <c r="G878" i="6"/>
  <c r="H878" i="6"/>
  <c r="I878" i="6"/>
  <c r="J878" i="6"/>
  <c r="K878" i="6"/>
  <c r="L878" i="6"/>
  <c r="D879" i="6"/>
  <c r="I879" i="6" s="1"/>
  <c r="E879" i="6"/>
  <c r="J879" i="6"/>
  <c r="L879" i="6"/>
  <c r="D880" i="6"/>
  <c r="I880" i="6" s="1"/>
  <c r="E880" i="6"/>
  <c r="G880" i="6"/>
  <c r="H880" i="6"/>
  <c r="J880" i="6"/>
  <c r="K880" i="6"/>
  <c r="L880" i="6"/>
  <c r="D881" i="6"/>
  <c r="I881" i="6" s="1"/>
  <c r="E881" i="6"/>
  <c r="J881" i="6"/>
  <c r="L881" i="6"/>
  <c r="D882" i="6"/>
  <c r="I882" i="6" s="1"/>
  <c r="E882" i="6"/>
  <c r="G882" i="6"/>
  <c r="H882" i="6"/>
  <c r="J882" i="6"/>
  <c r="L882" i="6"/>
  <c r="D883" i="6"/>
  <c r="I883" i="6" s="1"/>
  <c r="E883" i="6"/>
  <c r="H883" i="6"/>
  <c r="J883" i="6"/>
  <c r="L883" i="6"/>
  <c r="D884" i="6"/>
  <c r="I884" i="6" s="1"/>
  <c r="E884" i="6"/>
  <c r="G884" i="6"/>
  <c r="H884" i="6"/>
  <c r="J884" i="6"/>
  <c r="K884" i="6"/>
  <c r="L884" i="6"/>
  <c r="D885" i="6"/>
  <c r="I885" i="6" s="1"/>
  <c r="E885" i="6"/>
  <c r="F885" i="6"/>
  <c r="G885" i="6"/>
  <c r="J885" i="6"/>
  <c r="L885" i="6"/>
  <c r="D886" i="6"/>
  <c r="E886" i="6"/>
  <c r="F886" i="6"/>
  <c r="G886" i="6"/>
  <c r="H886" i="6"/>
  <c r="I886" i="6"/>
  <c r="J886" i="6"/>
  <c r="K886" i="6"/>
  <c r="L886" i="6"/>
  <c r="D887" i="6"/>
  <c r="I887" i="6" s="1"/>
  <c r="E887" i="6"/>
  <c r="J887" i="6"/>
  <c r="L887" i="6"/>
  <c r="D888" i="6"/>
  <c r="I888" i="6" s="1"/>
  <c r="E888" i="6"/>
  <c r="J888" i="6"/>
  <c r="L888" i="6"/>
  <c r="D889" i="6"/>
  <c r="I889" i="6" s="1"/>
  <c r="E889" i="6"/>
  <c r="F889" i="6"/>
  <c r="G889" i="6"/>
  <c r="H889" i="6"/>
  <c r="J889" i="6"/>
  <c r="K889" i="6"/>
  <c r="L889" i="6"/>
  <c r="D890" i="6"/>
  <c r="K890" i="6" s="1"/>
  <c r="E890" i="6"/>
  <c r="G890" i="6"/>
  <c r="I890" i="6"/>
  <c r="J890" i="6"/>
  <c r="L890" i="6"/>
  <c r="D891" i="6"/>
  <c r="I891" i="6" s="1"/>
  <c r="E891" i="6"/>
  <c r="J891" i="6"/>
  <c r="L891" i="6"/>
  <c r="D892" i="6"/>
  <c r="I892" i="6" s="1"/>
  <c r="E892" i="6"/>
  <c r="J892" i="6"/>
  <c r="L892" i="6"/>
  <c r="D893" i="6"/>
  <c r="I893" i="6" s="1"/>
  <c r="E893" i="6"/>
  <c r="H893" i="6"/>
  <c r="J893" i="6"/>
  <c r="L893" i="6"/>
  <c r="D894" i="6"/>
  <c r="F894" i="6" s="1"/>
  <c r="E894" i="6"/>
  <c r="I894" i="6"/>
  <c r="J894" i="6"/>
  <c r="K894" i="6"/>
  <c r="L894" i="6"/>
  <c r="D895" i="6"/>
  <c r="I895" i="6" s="1"/>
  <c r="E895" i="6"/>
  <c r="J895" i="6"/>
  <c r="L895" i="6"/>
  <c r="D896" i="6"/>
  <c r="I896" i="6" s="1"/>
  <c r="E896" i="6"/>
  <c r="G896" i="6"/>
  <c r="H896" i="6"/>
  <c r="J896" i="6"/>
  <c r="L896" i="6"/>
  <c r="D897" i="6"/>
  <c r="I897" i="6" s="1"/>
  <c r="E897" i="6"/>
  <c r="H897" i="6"/>
  <c r="J897" i="6"/>
  <c r="K897" i="6"/>
  <c r="L897" i="6"/>
  <c r="D898" i="6"/>
  <c r="F898" i="6" s="1"/>
  <c r="E898" i="6"/>
  <c r="G898" i="6"/>
  <c r="J898" i="6"/>
  <c r="K898" i="6"/>
  <c r="L898" i="6"/>
  <c r="D899" i="6"/>
  <c r="I899" i="6" s="1"/>
  <c r="E899" i="6"/>
  <c r="H899" i="6"/>
  <c r="J899" i="6"/>
  <c r="L899" i="6"/>
  <c r="D900" i="6"/>
  <c r="I900" i="6" s="1"/>
  <c r="E900" i="6"/>
  <c r="G900" i="6"/>
  <c r="H900" i="6"/>
  <c r="J900" i="6"/>
  <c r="K900" i="6"/>
  <c r="L900" i="6"/>
  <c r="D901" i="6"/>
  <c r="I901" i="6" s="1"/>
  <c r="E901" i="6"/>
  <c r="F901" i="6"/>
  <c r="J901" i="6"/>
  <c r="K901" i="6"/>
  <c r="L901" i="6"/>
  <c r="D902" i="6"/>
  <c r="E902" i="6"/>
  <c r="F902" i="6"/>
  <c r="G902" i="6"/>
  <c r="H902" i="6"/>
  <c r="I902" i="6"/>
  <c r="J902" i="6"/>
  <c r="K902" i="6"/>
  <c r="L902" i="6"/>
  <c r="D903" i="6"/>
  <c r="I903" i="6" s="1"/>
  <c r="E903" i="6"/>
  <c r="H903" i="6"/>
  <c r="J903" i="6"/>
  <c r="L903" i="6"/>
  <c r="D904" i="6"/>
  <c r="I904" i="6" s="1"/>
  <c r="E904" i="6"/>
  <c r="J904" i="6"/>
  <c r="K904" i="6"/>
  <c r="L904" i="6"/>
  <c r="D905" i="6"/>
  <c r="I905" i="6" s="1"/>
  <c r="E905" i="6"/>
  <c r="F905" i="6"/>
  <c r="G905" i="6"/>
  <c r="H905" i="6"/>
  <c r="J905" i="6"/>
  <c r="K905" i="6"/>
  <c r="L905" i="6"/>
  <c r="D906" i="6"/>
  <c r="H906" i="6" s="1"/>
  <c r="E906" i="6"/>
  <c r="F906" i="6"/>
  <c r="G906" i="6"/>
  <c r="I906" i="6"/>
  <c r="J906" i="6"/>
  <c r="L906" i="6"/>
  <c r="D907" i="6"/>
  <c r="I907" i="6" s="1"/>
  <c r="E907" i="6"/>
  <c r="J907" i="6"/>
  <c r="L907" i="6"/>
  <c r="D908" i="6"/>
  <c r="I908" i="6" s="1"/>
  <c r="E908" i="6"/>
  <c r="J908" i="6"/>
  <c r="L908" i="6"/>
  <c r="D909" i="6"/>
  <c r="I909" i="6" s="1"/>
  <c r="E909" i="6"/>
  <c r="F909" i="6"/>
  <c r="G909" i="6"/>
  <c r="H909" i="6"/>
  <c r="J909" i="6"/>
  <c r="K909" i="6"/>
  <c r="L909" i="6"/>
  <c r="D910" i="6"/>
  <c r="F910" i="6" s="1"/>
  <c r="E910" i="6"/>
  <c r="J910" i="6"/>
  <c r="L910" i="6"/>
  <c r="D911" i="6"/>
  <c r="I911" i="6" s="1"/>
  <c r="E911" i="6"/>
  <c r="J911" i="6"/>
  <c r="L911" i="6"/>
  <c r="D912" i="6"/>
  <c r="I912" i="6" s="1"/>
  <c r="E912" i="6"/>
  <c r="G912" i="6"/>
  <c r="J912" i="6"/>
  <c r="L912" i="6"/>
  <c r="D913" i="6"/>
  <c r="I913" i="6" s="1"/>
  <c r="E913" i="6"/>
  <c r="J913" i="6"/>
  <c r="L913" i="6"/>
  <c r="D914" i="6"/>
  <c r="F914" i="6" s="1"/>
  <c r="E914" i="6"/>
  <c r="J914" i="6"/>
  <c r="K914" i="6"/>
  <c r="L914" i="6"/>
  <c r="D915" i="6"/>
  <c r="I915" i="6" s="1"/>
  <c r="E915" i="6"/>
  <c r="H915" i="6"/>
  <c r="J915" i="6"/>
  <c r="L915" i="6"/>
  <c r="D916" i="6"/>
  <c r="I916" i="6" s="1"/>
  <c r="E916" i="6"/>
  <c r="G916" i="6"/>
  <c r="H916" i="6"/>
  <c r="J916" i="6"/>
  <c r="K916" i="6"/>
  <c r="L916" i="6"/>
  <c r="D917" i="6"/>
  <c r="I917" i="6" s="1"/>
  <c r="E917" i="6"/>
  <c r="F917" i="6"/>
  <c r="G917" i="6"/>
  <c r="H917" i="6"/>
  <c r="J917" i="6"/>
  <c r="K917" i="6"/>
  <c r="L917" i="6"/>
  <c r="D918" i="6"/>
  <c r="H918" i="6" s="1"/>
  <c r="E918" i="6"/>
  <c r="F918" i="6"/>
  <c r="G918" i="6"/>
  <c r="J918" i="6"/>
  <c r="L918" i="6"/>
  <c r="D919" i="6"/>
  <c r="I919" i="6" s="1"/>
  <c r="E919" i="6"/>
  <c r="H919" i="6"/>
  <c r="J919" i="6"/>
  <c r="L919" i="6"/>
  <c r="D920" i="6"/>
  <c r="I920" i="6" s="1"/>
  <c r="E920" i="6"/>
  <c r="G920" i="6"/>
  <c r="H920" i="6"/>
  <c r="J920" i="6"/>
  <c r="K920" i="6"/>
  <c r="L920" i="6"/>
  <c r="D921" i="6"/>
  <c r="I921" i="6" s="1"/>
  <c r="E921" i="6"/>
  <c r="F921" i="6"/>
  <c r="J921" i="6"/>
  <c r="K921" i="6"/>
  <c r="L921" i="6"/>
  <c r="D922" i="6"/>
  <c r="E922" i="6"/>
  <c r="F922" i="6"/>
  <c r="G922" i="6"/>
  <c r="H922" i="6"/>
  <c r="I922" i="6"/>
  <c r="J922" i="6"/>
  <c r="K922" i="6"/>
  <c r="L922" i="6"/>
  <c r="D923" i="6"/>
  <c r="I923" i="6" s="1"/>
  <c r="E923" i="6"/>
  <c r="J923" i="6"/>
  <c r="L923" i="6"/>
  <c r="D924" i="6"/>
  <c r="I924" i="6" s="1"/>
  <c r="E924" i="6"/>
  <c r="J924" i="6"/>
  <c r="L924" i="6"/>
  <c r="D925" i="6"/>
  <c r="I925" i="6" s="1"/>
  <c r="E925" i="6"/>
  <c r="G925" i="6"/>
  <c r="H925" i="6"/>
  <c r="J925" i="6"/>
  <c r="K925" i="6"/>
  <c r="L925" i="6"/>
  <c r="D926" i="6"/>
  <c r="K926" i="6" s="1"/>
  <c r="E926" i="6"/>
  <c r="H926" i="6"/>
  <c r="I926" i="6"/>
  <c r="J926" i="6"/>
  <c r="L926" i="6"/>
  <c r="D927" i="6"/>
  <c r="I927" i="6" s="1"/>
  <c r="E927" i="6"/>
  <c r="J927" i="6"/>
  <c r="L927" i="6"/>
  <c r="D928" i="6"/>
  <c r="I928" i="6" s="1"/>
  <c r="E928" i="6"/>
  <c r="G928" i="6"/>
  <c r="H928" i="6"/>
  <c r="J928" i="6"/>
  <c r="K928" i="6"/>
  <c r="L928" i="6"/>
  <c r="D929" i="6"/>
  <c r="I929" i="6" s="1"/>
  <c r="E929" i="6"/>
  <c r="G929" i="6"/>
  <c r="H929" i="6"/>
  <c r="J929" i="6"/>
  <c r="L929" i="6"/>
  <c r="D930" i="6"/>
  <c r="F930" i="6" s="1"/>
  <c r="E930" i="6"/>
  <c r="H930" i="6"/>
  <c r="J930" i="6"/>
  <c r="K930" i="6"/>
  <c r="L930" i="6"/>
  <c r="D931" i="6"/>
  <c r="I931" i="6" s="1"/>
  <c r="E931" i="6"/>
  <c r="H931" i="6"/>
  <c r="J931" i="6"/>
  <c r="L931" i="6"/>
  <c r="D932" i="6"/>
  <c r="I932" i="6" s="1"/>
  <c r="E932" i="6"/>
  <c r="G932" i="6"/>
  <c r="J932" i="6"/>
  <c r="K932" i="6"/>
  <c r="L932" i="6"/>
  <c r="D933" i="6"/>
  <c r="I933" i="6" s="1"/>
  <c r="E933" i="6"/>
  <c r="F933" i="6"/>
  <c r="G933" i="6"/>
  <c r="H933" i="6"/>
  <c r="J933" i="6"/>
  <c r="K933" i="6"/>
  <c r="L933" i="6"/>
  <c r="D934" i="6"/>
  <c r="G934" i="6" s="1"/>
  <c r="E934" i="6"/>
  <c r="F934" i="6"/>
  <c r="J934" i="6"/>
  <c r="K934" i="6"/>
  <c r="L934" i="6"/>
  <c r="D935" i="6"/>
  <c r="I935" i="6" s="1"/>
  <c r="E935" i="6"/>
  <c r="H935" i="6"/>
  <c r="J935" i="6"/>
  <c r="L935" i="6"/>
  <c r="D936" i="6"/>
  <c r="I936" i="6" s="1"/>
  <c r="E936" i="6"/>
  <c r="H936" i="6"/>
  <c r="J936" i="6"/>
  <c r="K936" i="6"/>
  <c r="L936" i="6"/>
  <c r="D937" i="6"/>
  <c r="I937" i="6" s="1"/>
  <c r="E937" i="6"/>
  <c r="F937" i="6"/>
  <c r="G937" i="6"/>
  <c r="J937" i="6"/>
  <c r="K937" i="6"/>
  <c r="L937" i="6"/>
  <c r="D938" i="6"/>
  <c r="E938" i="6"/>
  <c r="F938" i="6"/>
  <c r="G938" i="6"/>
  <c r="H938" i="6"/>
  <c r="I938" i="6"/>
  <c r="J938" i="6"/>
  <c r="K938" i="6"/>
  <c r="L938" i="6"/>
  <c r="D939" i="6"/>
  <c r="I939" i="6" s="1"/>
  <c r="E939" i="6"/>
  <c r="H939" i="6"/>
  <c r="J939" i="6"/>
  <c r="L939" i="6"/>
  <c r="D940" i="6"/>
  <c r="I940" i="6" s="1"/>
  <c r="E940" i="6"/>
  <c r="H940" i="6"/>
  <c r="J940" i="6"/>
  <c r="L940" i="6"/>
  <c r="D941" i="6"/>
  <c r="I941" i="6" s="1"/>
  <c r="E941" i="6"/>
  <c r="J941" i="6"/>
  <c r="L941" i="6"/>
  <c r="D942" i="6"/>
  <c r="K942" i="6" s="1"/>
  <c r="E942" i="6"/>
  <c r="F942" i="6"/>
  <c r="G942" i="6"/>
  <c r="H942" i="6"/>
  <c r="I942" i="6"/>
  <c r="J942" i="6"/>
  <c r="L942" i="6"/>
  <c r="D943" i="6"/>
  <c r="I943" i="6" s="1"/>
  <c r="E943" i="6"/>
  <c r="J943" i="6"/>
  <c r="L943" i="6"/>
  <c r="D944" i="6"/>
  <c r="I944" i="6" s="1"/>
  <c r="E944" i="6"/>
  <c r="G944" i="6"/>
  <c r="H944" i="6"/>
  <c r="J944" i="6"/>
  <c r="K944" i="6"/>
  <c r="L944" i="6"/>
  <c r="D945" i="6"/>
  <c r="I945" i="6" s="1"/>
  <c r="E945" i="6"/>
  <c r="G945" i="6"/>
  <c r="J945" i="6"/>
  <c r="L945" i="6"/>
  <c r="D946" i="6"/>
  <c r="F946" i="6" s="1"/>
  <c r="E946" i="6"/>
  <c r="J946" i="6"/>
  <c r="L946" i="6"/>
  <c r="D947" i="6"/>
  <c r="I947" i="6" s="1"/>
  <c r="E947" i="6"/>
  <c r="H947" i="6"/>
  <c r="J947" i="6"/>
  <c r="L947" i="6"/>
  <c r="D948" i="6"/>
  <c r="I948" i="6" s="1"/>
  <c r="E948" i="6"/>
  <c r="H948" i="6"/>
  <c r="J948" i="6"/>
  <c r="K948" i="6"/>
  <c r="L948" i="6"/>
  <c r="D949" i="6"/>
  <c r="I949" i="6" s="1"/>
  <c r="E949" i="6"/>
  <c r="F949" i="6"/>
  <c r="G949" i="6"/>
  <c r="H949" i="6"/>
  <c r="J949" i="6"/>
  <c r="K949" i="6"/>
  <c r="L949" i="6"/>
  <c r="D950" i="6"/>
  <c r="E950" i="6"/>
  <c r="F950" i="6"/>
  <c r="G950" i="6"/>
  <c r="H950" i="6"/>
  <c r="I950" i="6"/>
  <c r="J950" i="6"/>
  <c r="K950" i="6"/>
  <c r="L950" i="6"/>
  <c r="D951" i="6"/>
  <c r="I951" i="6" s="1"/>
  <c r="E951" i="6"/>
  <c r="H951" i="6"/>
  <c r="J951" i="6"/>
  <c r="L951" i="6"/>
  <c r="D952" i="6"/>
  <c r="I952" i="6" s="1"/>
  <c r="E952" i="6"/>
  <c r="J952" i="6"/>
  <c r="K952" i="6"/>
  <c r="L952" i="6"/>
  <c r="D953" i="6"/>
  <c r="I953" i="6" s="1"/>
  <c r="E953" i="6"/>
  <c r="F953" i="6"/>
  <c r="G953" i="6"/>
  <c r="J953" i="6"/>
  <c r="L953" i="6"/>
  <c r="D954" i="6"/>
  <c r="G954" i="6" s="1"/>
  <c r="E954" i="6"/>
  <c r="F954" i="6"/>
  <c r="I954" i="6"/>
  <c r="J954" i="6"/>
  <c r="L954" i="6"/>
  <c r="D955" i="6"/>
  <c r="I955" i="6" s="1"/>
  <c r="E955" i="6"/>
  <c r="J955" i="6"/>
  <c r="L955" i="6"/>
  <c r="D956" i="6"/>
  <c r="I956" i="6" s="1"/>
  <c r="E956" i="6"/>
  <c r="H956" i="6"/>
  <c r="J956" i="6"/>
  <c r="L956" i="6"/>
  <c r="D957" i="6"/>
  <c r="I957" i="6" s="1"/>
  <c r="E957" i="6"/>
  <c r="J957" i="6"/>
  <c r="L957" i="6"/>
  <c r="D958" i="6"/>
  <c r="F958" i="6" s="1"/>
  <c r="E958" i="6"/>
  <c r="G958" i="6"/>
  <c r="H958" i="6"/>
  <c r="I958" i="6"/>
  <c r="J958" i="6"/>
  <c r="K958" i="6"/>
  <c r="L958" i="6"/>
  <c r="D959" i="6"/>
  <c r="I959" i="6" s="1"/>
  <c r="E959" i="6"/>
  <c r="J959" i="6"/>
  <c r="L959" i="6"/>
  <c r="D960" i="6"/>
  <c r="I960" i="6" s="1"/>
  <c r="E960" i="6"/>
  <c r="G960" i="6"/>
  <c r="H960" i="6"/>
  <c r="J960" i="6"/>
  <c r="K960" i="6"/>
  <c r="L960" i="6"/>
  <c r="D961" i="6"/>
  <c r="I961" i="6" s="1"/>
  <c r="E961" i="6"/>
  <c r="F961" i="6"/>
  <c r="J961" i="6"/>
  <c r="L961" i="6"/>
  <c r="D962" i="6"/>
  <c r="I962" i="6" s="1"/>
  <c r="E962" i="6"/>
  <c r="G962" i="6"/>
  <c r="H962" i="6"/>
  <c r="J962" i="6"/>
  <c r="L962" i="6"/>
  <c r="D963" i="6"/>
  <c r="I963" i="6" s="1"/>
  <c r="E963" i="6"/>
  <c r="H963" i="6"/>
  <c r="J963" i="6"/>
  <c r="L963" i="6"/>
  <c r="D964" i="6"/>
  <c r="F964" i="6" s="1"/>
  <c r="E964" i="6"/>
  <c r="J964" i="6"/>
  <c r="L964" i="6"/>
  <c r="D965" i="6"/>
  <c r="I965" i="6" s="1"/>
  <c r="E965" i="6"/>
  <c r="F965" i="6"/>
  <c r="J965" i="6"/>
  <c r="K965" i="6"/>
  <c r="L965" i="6"/>
  <c r="D966" i="6"/>
  <c r="E966" i="6"/>
  <c r="F966" i="6"/>
  <c r="G966" i="6"/>
  <c r="H966" i="6"/>
  <c r="I966" i="6"/>
  <c r="J966" i="6"/>
  <c r="K966" i="6"/>
  <c r="L966" i="6"/>
  <c r="D967" i="6"/>
  <c r="I967" i="6" s="1"/>
  <c r="E967" i="6"/>
  <c r="J967" i="6"/>
  <c r="L967" i="6"/>
  <c r="D968" i="6"/>
  <c r="F968" i="6" s="1"/>
  <c r="E968" i="6"/>
  <c r="J968" i="6"/>
  <c r="L968" i="6"/>
  <c r="D969" i="6"/>
  <c r="G969" i="6" s="1"/>
  <c r="E969" i="6"/>
  <c r="J969" i="6"/>
  <c r="L969" i="6"/>
  <c r="D970" i="6"/>
  <c r="K970" i="6" s="1"/>
  <c r="E970" i="6"/>
  <c r="H970" i="6"/>
  <c r="I970" i="6"/>
  <c r="J970" i="6"/>
  <c r="L970" i="6"/>
  <c r="D971" i="6"/>
  <c r="I971" i="6" s="1"/>
  <c r="E971" i="6"/>
  <c r="J971" i="6"/>
  <c r="L971" i="6"/>
  <c r="D972" i="6"/>
  <c r="F972" i="6" s="1"/>
  <c r="E972" i="6"/>
  <c r="G972" i="6"/>
  <c r="H972" i="6"/>
  <c r="I972" i="6"/>
  <c r="J972" i="6"/>
  <c r="K972" i="6"/>
  <c r="L972" i="6"/>
  <c r="D973" i="6"/>
  <c r="I973" i="6" s="1"/>
  <c r="E973" i="6"/>
  <c r="F973" i="6"/>
  <c r="G973" i="6"/>
  <c r="J973" i="6"/>
  <c r="L973" i="6"/>
  <c r="D974" i="6"/>
  <c r="E974" i="6"/>
  <c r="F974" i="6"/>
  <c r="G974" i="6"/>
  <c r="H974" i="6"/>
  <c r="I974" i="6"/>
  <c r="J974" i="6"/>
  <c r="K974" i="6"/>
  <c r="L974" i="6"/>
  <c r="D975" i="6"/>
  <c r="I975" i="6" s="1"/>
  <c r="E975" i="6"/>
  <c r="J975" i="6"/>
  <c r="L975" i="6"/>
  <c r="D976" i="6"/>
  <c r="F976" i="6" s="1"/>
  <c r="E976" i="6"/>
  <c r="J976" i="6"/>
  <c r="L976" i="6"/>
  <c r="D977" i="6"/>
  <c r="I977" i="6" s="1"/>
  <c r="E977" i="6"/>
  <c r="G977" i="6"/>
  <c r="H977" i="6"/>
  <c r="J977" i="6"/>
  <c r="K977" i="6"/>
  <c r="L977" i="6"/>
  <c r="D978" i="6"/>
  <c r="K978" i="6" s="1"/>
  <c r="E978" i="6"/>
  <c r="H978" i="6"/>
  <c r="I978" i="6"/>
  <c r="J978" i="6"/>
  <c r="L978" i="6"/>
  <c r="D979" i="6"/>
  <c r="I979" i="6" s="1"/>
  <c r="E979" i="6"/>
  <c r="J979" i="6"/>
  <c r="L979" i="6"/>
  <c r="D980" i="6"/>
  <c r="F980" i="6" s="1"/>
  <c r="E980" i="6"/>
  <c r="G980" i="6"/>
  <c r="H980" i="6"/>
  <c r="I980" i="6"/>
  <c r="J980" i="6"/>
  <c r="K980" i="6"/>
  <c r="L980" i="6"/>
  <c r="D981" i="6"/>
  <c r="G981" i="6" s="1"/>
  <c r="E981" i="6"/>
  <c r="F981" i="6"/>
  <c r="H981" i="6"/>
  <c r="J981" i="6"/>
  <c r="L981" i="6"/>
  <c r="D982" i="6"/>
  <c r="F982" i="6" s="1"/>
  <c r="E982" i="6"/>
  <c r="I982" i="6"/>
  <c r="J982" i="6"/>
  <c r="K982" i="6"/>
  <c r="L982" i="6"/>
  <c r="D983" i="6"/>
  <c r="I983" i="6" s="1"/>
  <c r="E983" i="6"/>
  <c r="J983" i="6"/>
  <c r="L983" i="6"/>
  <c r="D984" i="6"/>
  <c r="F984" i="6" s="1"/>
  <c r="E984" i="6"/>
  <c r="G984" i="6"/>
  <c r="H984" i="6"/>
  <c r="J984" i="6"/>
  <c r="L984" i="6"/>
  <c r="D985" i="6"/>
  <c r="G985" i="6" s="1"/>
  <c r="E985" i="6"/>
  <c r="F985" i="6"/>
  <c r="H985" i="6"/>
  <c r="J985" i="6"/>
  <c r="L985" i="6"/>
  <c r="D986" i="6"/>
  <c r="K986" i="6" s="1"/>
  <c r="E986" i="6"/>
  <c r="F986" i="6"/>
  <c r="G986" i="6"/>
  <c r="H986" i="6"/>
  <c r="I986" i="6"/>
  <c r="J986" i="6"/>
  <c r="L986" i="6"/>
  <c r="D987" i="6"/>
  <c r="I987" i="6" s="1"/>
  <c r="E987" i="6"/>
  <c r="J987" i="6"/>
  <c r="L987" i="6"/>
  <c r="D988" i="6"/>
  <c r="F988" i="6" s="1"/>
  <c r="E988" i="6"/>
  <c r="G988" i="6"/>
  <c r="H988" i="6"/>
  <c r="I988" i="6"/>
  <c r="J988" i="6"/>
  <c r="K988" i="6"/>
  <c r="L988" i="6"/>
  <c r="D989" i="6"/>
  <c r="G989" i="6" s="1"/>
  <c r="E989" i="6"/>
  <c r="F989" i="6"/>
  <c r="J989" i="6"/>
  <c r="L989" i="6"/>
  <c r="D990" i="6"/>
  <c r="F990" i="6" s="1"/>
  <c r="E990" i="6"/>
  <c r="J990" i="6"/>
  <c r="L990" i="6"/>
  <c r="D991" i="6"/>
  <c r="I991" i="6" s="1"/>
  <c r="E991" i="6"/>
  <c r="J991" i="6"/>
  <c r="L991" i="6"/>
  <c r="D992" i="6"/>
  <c r="F992" i="6" s="1"/>
  <c r="E992" i="6"/>
  <c r="G992" i="6"/>
  <c r="J992" i="6"/>
  <c r="K992" i="6"/>
  <c r="L992" i="6"/>
  <c r="D993" i="6"/>
  <c r="G993" i="6" s="1"/>
  <c r="E993" i="6"/>
  <c r="F993" i="6"/>
  <c r="H993" i="6"/>
  <c r="J993" i="6"/>
  <c r="L993" i="6"/>
  <c r="D994" i="6"/>
  <c r="F994" i="6" s="1"/>
  <c r="E994" i="6"/>
  <c r="G994" i="6"/>
  <c r="H994" i="6"/>
  <c r="I994" i="6"/>
  <c r="J994" i="6"/>
  <c r="K994" i="6"/>
  <c r="L994" i="6"/>
  <c r="D995" i="6"/>
  <c r="I995" i="6" s="1"/>
  <c r="E995" i="6"/>
  <c r="J995" i="6"/>
  <c r="L995" i="6"/>
  <c r="D996" i="6"/>
  <c r="F996" i="6" s="1"/>
  <c r="E996" i="6"/>
  <c r="G996" i="6"/>
  <c r="H996" i="6"/>
  <c r="I996" i="6"/>
  <c r="J996" i="6"/>
  <c r="K996" i="6"/>
  <c r="L996" i="6"/>
  <c r="D997" i="6"/>
  <c r="G997" i="6" s="1"/>
  <c r="E997" i="6"/>
  <c r="F997" i="6"/>
  <c r="H997" i="6"/>
  <c r="J997" i="6"/>
  <c r="L997" i="6"/>
  <c r="D998" i="6"/>
  <c r="K998" i="6" s="1"/>
  <c r="E998" i="6"/>
  <c r="H998" i="6"/>
  <c r="I998" i="6"/>
  <c r="J998" i="6"/>
  <c r="L998" i="6"/>
  <c r="D999" i="6"/>
  <c r="I999" i="6" s="1"/>
  <c r="E999" i="6"/>
  <c r="J999" i="6"/>
  <c r="L999" i="6"/>
  <c r="D1000" i="6"/>
  <c r="F1000" i="6" s="1"/>
  <c r="E1000" i="6"/>
  <c r="G1000" i="6"/>
  <c r="H1000" i="6"/>
  <c r="I1000" i="6"/>
  <c r="J1000" i="6"/>
  <c r="K1000" i="6"/>
  <c r="L1000" i="6"/>
  <c r="D9" i="6"/>
  <c r="E9" i="6"/>
  <c r="J9" i="6"/>
  <c r="D10" i="6"/>
  <c r="J10" i="6"/>
  <c r="K22" i="2"/>
  <c r="L22" i="2"/>
  <c r="M22" i="2"/>
  <c r="K23" i="2"/>
  <c r="L23" i="2" s="1"/>
  <c r="K24" i="2"/>
  <c r="K25" i="2"/>
  <c r="M25" i="2" s="1"/>
  <c r="N26" i="2"/>
  <c r="K26" i="2"/>
  <c r="L26" i="2"/>
  <c r="M26" i="2"/>
  <c r="K27" i="2"/>
  <c r="L27" i="2" s="1"/>
  <c r="M27" i="2"/>
  <c r="N27" i="2"/>
  <c r="K28" i="2"/>
  <c r="K29" i="2"/>
  <c r="M29" i="2" s="1"/>
  <c r="L29" i="2"/>
  <c r="K30" i="2"/>
  <c r="L30" i="2"/>
  <c r="M30" i="2"/>
  <c r="K31" i="2"/>
  <c r="L31" i="2" s="1"/>
  <c r="K32" i="2"/>
  <c r="K33" i="2"/>
  <c r="M33" i="2" s="1"/>
  <c r="L33" i="2"/>
  <c r="K34" i="2"/>
  <c r="L34" i="2"/>
  <c r="M34" i="2"/>
  <c r="K35" i="2"/>
  <c r="L35" i="2" s="1"/>
  <c r="M35" i="2"/>
  <c r="K36" i="2"/>
  <c r="K37" i="2"/>
  <c r="M37" i="2" s="1"/>
  <c r="N38" i="2"/>
  <c r="K38" i="2"/>
  <c r="L38" i="2"/>
  <c r="M38" i="2"/>
  <c r="K39" i="2"/>
  <c r="L39" i="2" s="1"/>
  <c r="M39" i="2"/>
  <c r="K40" i="2"/>
  <c r="K41" i="2"/>
  <c r="M41" i="2" s="1"/>
  <c r="L41" i="2"/>
  <c r="K42" i="2"/>
  <c r="L42" i="2" s="1"/>
  <c r="K43" i="2"/>
  <c r="L43" i="2" s="1"/>
  <c r="K44" i="2"/>
  <c r="K45" i="2"/>
  <c r="M45" i="2" s="1"/>
  <c r="K46" i="2"/>
  <c r="L46" i="2"/>
  <c r="M46" i="2"/>
  <c r="K47" i="2"/>
  <c r="L47" i="2" s="1"/>
  <c r="M47" i="2"/>
  <c r="K48" i="2"/>
  <c r="K49" i="2"/>
  <c r="M49" i="2" s="1"/>
  <c r="L49" i="2"/>
  <c r="K50" i="2"/>
  <c r="L50" i="2" s="1"/>
  <c r="K51" i="2"/>
  <c r="L51" i="2" s="1"/>
  <c r="M51" i="2"/>
  <c r="K52" i="2"/>
  <c r="K53" i="2"/>
  <c r="M53" i="2" s="1"/>
  <c r="K54" i="2"/>
  <c r="L54" i="2" s="1"/>
  <c r="K55" i="2"/>
  <c r="L55" i="2" s="1"/>
  <c r="M55" i="2"/>
  <c r="K56" i="2"/>
  <c r="K57" i="2"/>
  <c r="L57" i="2" s="1"/>
  <c r="M57" i="2"/>
  <c r="K58" i="2"/>
  <c r="L58" i="2"/>
  <c r="M58" i="2"/>
  <c r="K59" i="2"/>
  <c r="K60" i="2"/>
  <c r="L60" i="2"/>
  <c r="M60" i="2"/>
  <c r="K61" i="2"/>
  <c r="L61" i="2"/>
  <c r="M61" i="2"/>
  <c r="K62" i="2"/>
  <c r="K63" i="2"/>
  <c r="M63" i="2" s="1"/>
  <c r="L63" i="2"/>
  <c r="K64" i="2"/>
  <c r="L64" i="2" s="1"/>
  <c r="M64" i="2"/>
  <c r="K65" i="2"/>
  <c r="L65" i="2"/>
  <c r="M65" i="2"/>
  <c r="K66" i="2"/>
  <c r="K67" i="2"/>
  <c r="M67" i="2" s="1"/>
  <c r="L67" i="2"/>
  <c r="K68" i="2"/>
  <c r="L68" i="2" s="1"/>
  <c r="K69" i="2"/>
  <c r="M69" i="2" s="1"/>
  <c r="L69" i="2"/>
  <c r="K70" i="2"/>
  <c r="K71" i="2"/>
  <c r="L71" i="2"/>
  <c r="M71" i="2"/>
  <c r="K72" i="2"/>
  <c r="L72" i="2" s="1"/>
  <c r="M72" i="2"/>
  <c r="K73" i="2"/>
  <c r="M73" i="2" s="1"/>
  <c r="L73" i="2"/>
  <c r="K74" i="2"/>
  <c r="K75" i="2"/>
  <c r="L75" i="2"/>
  <c r="M75" i="2"/>
  <c r="K76" i="2"/>
  <c r="L76" i="2" s="1"/>
  <c r="M76" i="2"/>
  <c r="K77" i="2"/>
  <c r="M77" i="2" s="1"/>
  <c r="L77" i="2"/>
  <c r="K78" i="2"/>
  <c r="L78" i="2" s="1"/>
  <c r="K79" i="2"/>
  <c r="L79" i="2"/>
  <c r="M79" i="2"/>
  <c r="K80" i="2"/>
  <c r="L80" i="2" s="1"/>
  <c r="K81" i="2"/>
  <c r="M81" i="2" s="1"/>
  <c r="L81" i="2"/>
  <c r="K82" i="2"/>
  <c r="K83" i="2"/>
  <c r="L83" i="2" s="1"/>
  <c r="K84" i="2"/>
  <c r="L84" i="2" s="1"/>
  <c r="M84" i="2"/>
  <c r="K85" i="2"/>
  <c r="M85" i="2" s="1"/>
  <c r="L85" i="2"/>
  <c r="K86" i="2"/>
  <c r="L86" i="2"/>
  <c r="M86" i="2"/>
  <c r="K87" i="2"/>
  <c r="L87" i="2"/>
  <c r="M87" i="2"/>
  <c r="K88" i="2"/>
  <c r="L88" i="2" s="1"/>
  <c r="M88" i="2"/>
  <c r="K89" i="2"/>
  <c r="L89" i="2" s="1"/>
  <c r="K90" i="2"/>
  <c r="K91" i="2"/>
  <c r="K92" i="2"/>
  <c r="K93" i="2"/>
  <c r="L93" i="2" s="1"/>
  <c r="K94" i="2"/>
  <c r="M94" i="2" s="1"/>
  <c r="K95" i="2"/>
  <c r="M95" i="2" s="1"/>
  <c r="K96" i="2"/>
  <c r="L96" i="2" s="1"/>
  <c r="M96" i="2"/>
  <c r="K97" i="2"/>
  <c r="L97" i="2" s="1"/>
  <c r="K98" i="2"/>
  <c r="K99" i="2"/>
  <c r="L99" i="2" s="1"/>
  <c r="M99" i="2"/>
  <c r="K100" i="2"/>
  <c r="K101" i="2"/>
  <c r="K102" i="2"/>
  <c r="M102" i="2" s="1"/>
  <c r="L102" i="2"/>
  <c r="K103" i="2"/>
  <c r="L103" i="2"/>
  <c r="M103" i="2"/>
  <c r="K104" i="2"/>
  <c r="K105" i="2"/>
  <c r="L105" i="2" s="1"/>
  <c r="M105" i="2"/>
  <c r="K106" i="2"/>
  <c r="L106" i="2"/>
  <c r="M106" i="2"/>
  <c r="K107" i="2"/>
  <c r="M107" i="2" s="1"/>
  <c r="L107" i="2"/>
  <c r="K108" i="2"/>
  <c r="L108" i="2" s="1"/>
  <c r="M108" i="2"/>
  <c r="K109" i="2"/>
  <c r="K110" i="2"/>
  <c r="M110" i="2" s="1"/>
  <c r="L110" i="2"/>
  <c r="K111" i="2"/>
  <c r="L111" i="2"/>
  <c r="M111" i="2"/>
  <c r="K112" i="2"/>
  <c r="K113" i="2"/>
  <c r="L113" i="2" s="1"/>
  <c r="M113" i="2"/>
  <c r="K114" i="2"/>
  <c r="L114" i="2" s="1"/>
  <c r="K115" i="2"/>
  <c r="M115" i="2" s="1"/>
  <c r="L115" i="2"/>
  <c r="K116" i="2"/>
  <c r="L116" i="2" s="1"/>
  <c r="M116" i="2"/>
  <c r="K117" i="2"/>
  <c r="K118" i="2"/>
  <c r="M118" i="2" s="1"/>
  <c r="L118" i="2"/>
  <c r="K119" i="2"/>
  <c r="L119" i="2"/>
  <c r="M119" i="2"/>
  <c r="K120" i="2"/>
  <c r="K121" i="2"/>
  <c r="L121" i="2" s="1"/>
  <c r="M121" i="2"/>
  <c r="K122" i="2"/>
  <c r="L122" i="2"/>
  <c r="M122" i="2"/>
  <c r="K123" i="2"/>
  <c r="M123" i="2" s="1"/>
  <c r="L123" i="2"/>
  <c r="K124" i="2"/>
  <c r="L124" i="2" s="1"/>
  <c r="K125" i="2"/>
  <c r="K126" i="2"/>
  <c r="M126" i="2" s="1"/>
  <c r="L126" i="2"/>
  <c r="K127" i="2"/>
  <c r="L127" i="2" s="1"/>
  <c r="K128" i="2"/>
  <c r="K129" i="2"/>
  <c r="K130" i="2"/>
  <c r="L130" i="2"/>
  <c r="M130" i="2"/>
  <c r="K131" i="2"/>
  <c r="M131" i="2" s="1"/>
  <c r="L131" i="2"/>
  <c r="K132" i="2"/>
  <c r="K133" i="2"/>
  <c r="L133" i="2" s="1"/>
  <c r="M133" i="2"/>
  <c r="K134" i="2"/>
  <c r="M134" i="2" s="1"/>
  <c r="K135" i="2"/>
  <c r="L135" i="2" s="1"/>
  <c r="K136" i="2"/>
  <c r="L136" i="2" s="1"/>
  <c r="M136" i="2"/>
  <c r="K137" i="2"/>
  <c r="M137" i="2" s="1"/>
  <c r="L137" i="2"/>
  <c r="K138" i="2"/>
  <c r="K139" i="2"/>
  <c r="L139" i="2" s="1"/>
  <c r="K140" i="2"/>
  <c r="L140" i="2" s="1"/>
  <c r="K141" i="2"/>
  <c r="M141" i="2" s="1"/>
  <c r="L141" i="2"/>
  <c r="K142" i="2"/>
  <c r="K143" i="2"/>
  <c r="K144" i="2"/>
  <c r="L144" i="2"/>
  <c r="M144" i="2"/>
  <c r="K145" i="2"/>
  <c r="L145" i="2"/>
  <c r="M145" i="2"/>
  <c r="K146" i="2"/>
  <c r="M146" i="2" s="1"/>
  <c r="K147" i="2"/>
  <c r="M147" i="2" s="1"/>
  <c r="L147" i="2"/>
  <c r="K148" i="2"/>
  <c r="K149" i="2"/>
  <c r="K150" i="2"/>
  <c r="L150" i="2" s="1"/>
  <c r="M150" i="2"/>
  <c r="K151" i="2"/>
  <c r="L151" i="2" s="1"/>
  <c r="K152" i="2"/>
  <c r="M152" i="2" s="1"/>
  <c r="L152" i="2"/>
  <c r="K153" i="2"/>
  <c r="M153" i="2" s="1"/>
  <c r="L153" i="2"/>
  <c r="K154" i="2"/>
  <c r="L154" i="2"/>
  <c r="M154" i="2"/>
  <c r="K155" i="2"/>
  <c r="L155" i="2"/>
  <c r="M155" i="2"/>
  <c r="K156" i="2"/>
  <c r="L156" i="2" s="1"/>
  <c r="K157" i="2"/>
  <c r="K158" i="2"/>
  <c r="L158" i="2" s="1"/>
  <c r="M158" i="2"/>
  <c r="K159" i="2"/>
  <c r="L159" i="2" s="1"/>
  <c r="M159" i="2"/>
  <c r="K160" i="2"/>
  <c r="L160" i="2"/>
  <c r="M160" i="2"/>
  <c r="K161" i="2"/>
  <c r="L161" i="2"/>
  <c r="M161" i="2"/>
  <c r="K162" i="2"/>
  <c r="M162" i="2" s="1"/>
  <c r="K163" i="2"/>
  <c r="M163" i="2" s="1"/>
  <c r="K164" i="2"/>
  <c r="K165" i="2"/>
  <c r="L165" i="2" s="1"/>
  <c r="M165" i="2"/>
  <c r="K166" i="2"/>
  <c r="M166" i="2" s="1"/>
  <c r="L166" i="2"/>
  <c r="K167" i="2"/>
  <c r="L167" i="2"/>
  <c r="M167" i="2"/>
  <c r="K168" i="2"/>
  <c r="K169" i="2"/>
  <c r="L169" i="2" s="1"/>
  <c r="K170" i="2"/>
  <c r="L170" i="2" s="1"/>
  <c r="K171" i="2"/>
  <c r="M171" i="2" s="1"/>
  <c r="K172" i="2"/>
  <c r="K173" i="2"/>
  <c r="L173" i="2" s="1"/>
  <c r="M173" i="2"/>
  <c r="K174" i="2"/>
  <c r="M174" i="2" s="1"/>
  <c r="L174" i="2"/>
  <c r="K175" i="2"/>
  <c r="L175" i="2"/>
  <c r="M175" i="2"/>
  <c r="K176" i="2"/>
  <c r="K177" i="2"/>
  <c r="L177" i="2" s="1"/>
  <c r="M177" i="2"/>
  <c r="K178" i="2"/>
  <c r="L178" i="2"/>
  <c r="M178" i="2"/>
  <c r="K179" i="2"/>
  <c r="M179" i="2" s="1"/>
  <c r="L179" i="2"/>
  <c r="K180" i="2"/>
  <c r="K181" i="2"/>
  <c r="L181" i="2" s="1"/>
  <c r="K182" i="2"/>
  <c r="M182" i="2" s="1"/>
  <c r="L182" i="2"/>
  <c r="K183" i="2"/>
  <c r="L183" i="2" s="1"/>
  <c r="M183" i="2"/>
  <c r="K184" i="2"/>
  <c r="K185" i="2"/>
  <c r="L185" i="2" s="1"/>
  <c r="M185" i="2"/>
  <c r="K186" i="2"/>
  <c r="L186" i="2" s="1"/>
  <c r="M186" i="2"/>
  <c r="K187" i="2"/>
  <c r="M187" i="2" s="1"/>
  <c r="K188" i="2"/>
  <c r="L188" i="2" s="1"/>
  <c r="M188" i="2"/>
  <c r="K189" i="2"/>
  <c r="K190" i="2"/>
  <c r="M190" i="2" s="1"/>
  <c r="L190" i="2"/>
  <c r="K191" i="2"/>
  <c r="L191" i="2" s="1"/>
  <c r="M191" i="2"/>
  <c r="K192" i="2"/>
  <c r="K193" i="2"/>
  <c r="K194" i="2"/>
  <c r="L194" i="2" s="1"/>
  <c r="K195" i="2"/>
  <c r="K196" i="2"/>
  <c r="L196" i="2"/>
  <c r="M196" i="2"/>
  <c r="K197" i="2"/>
  <c r="L197" i="2" s="1"/>
  <c r="K198" i="2"/>
  <c r="L198" i="2" s="1"/>
  <c r="M198" i="2"/>
  <c r="K199" i="2"/>
  <c r="K200" i="2"/>
  <c r="K201" i="2"/>
  <c r="L201" i="2" s="1"/>
  <c r="K202" i="2"/>
  <c r="L202" i="2" s="1"/>
  <c r="K203" i="2"/>
  <c r="M203" i="2" s="1"/>
  <c r="K204" i="2"/>
  <c r="K205" i="2"/>
  <c r="K206" i="2"/>
  <c r="K207" i="2"/>
  <c r="L207" i="2" s="1"/>
  <c r="M207" i="2"/>
  <c r="K208" i="2"/>
  <c r="L208" i="2"/>
  <c r="M208" i="2"/>
  <c r="K209" i="2"/>
  <c r="L209" i="2" s="1"/>
  <c r="K210" i="2"/>
  <c r="M210" i="2" s="1"/>
  <c r="L210" i="2"/>
  <c r="K211" i="2"/>
  <c r="K212" i="2"/>
  <c r="K213" i="2"/>
  <c r="K214" i="2"/>
  <c r="K215" i="2"/>
  <c r="L215" i="2" s="1"/>
  <c r="M215" i="2"/>
  <c r="K216" i="2"/>
  <c r="M216" i="2" s="1"/>
  <c r="K217" i="2"/>
  <c r="L217" i="2" s="1"/>
  <c r="M217" i="2"/>
  <c r="K218" i="2"/>
  <c r="M218" i="2" s="1"/>
  <c r="L218" i="2"/>
  <c r="K219" i="2"/>
  <c r="L219" i="2" s="1"/>
  <c r="M219" i="2"/>
  <c r="K220" i="2"/>
  <c r="M220" i="2" s="1"/>
  <c r="L220" i="2"/>
  <c r="K221" i="2"/>
  <c r="L221" i="2" s="1"/>
  <c r="M221" i="2"/>
  <c r="K222" i="2"/>
  <c r="M222" i="2" s="1"/>
  <c r="L222" i="2"/>
  <c r="K223" i="2"/>
  <c r="L223" i="2" s="1"/>
  <c r="M223" i="2"/>
  <c r="K224" i="2"/>
  <c r="M224" i="2" s="1"/>
  <c r="K225" i="2"/>
  <c r="L225" i="2" s="1"/>
  <c r="M225" i="2"/>
  <c r="K226" i="2"/>
  <c r="M226" i="2" s="1"/>
  <c r="K227" i="2"/>
  <c r="L227" i="2" s="1"/>
  <c r="M227" i="2"/>
  <c r="K228" i="2"/>
  <c r="K229" i="2"/>
  <c r="M229" i="2" s="1"/>
  <c r="L229" i="2"/>
  <c r="K230" i="2"/>
  <c r="K231" i="2"/>
  <c r="K232" i="2"/>
  <c r="M232" i="2" s="1"/>
  <c r="K233" i="2"/>
  <c r="K234" i="2"/>
  <c r="M234" i="2" s="1"/>
  <c r="L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M246" i="2" s="1"/>
  <c r="K247" i="2"/>
  <c r="N248" i="2"/>
  <c r="K248" i="2"/>
  <c r="L248" i="2" s="1"/>
  <c r="K249" i="2"/>
  <c r="L249" i="2" s="1"/>
  <c r="K250" i="2"/>
  <c r="M250" i="2" s="1"/>
  <c r="L250" i="2"/>
  <c r="K251" i="2"/>
  <c r="K252" i="2"/>
  <c r="L252" i="2"/>
  <c r="M252" i="2"/>
  <c r="K253" i="2"/>
  <c r="L253" i="2" s="1"/>
  <c r="K254" i="2"/>
  <c r="M254" i="2" s="1"/>
  <c r="K255" i="2"/>
  <c r="K256" i="2"/>
  <c r="L256" i="2" s="1"/>
  <c r="M256" i="2"/>
  <c r="K257" i="2"/>
  <c r="L257" i="2" s="1"/>
  <c r="K258" i="2"/>
  <c r="M258" i="2" s="1"/>
  <c r="K259" i="2"/>
  <c r="K260" i="2"/>
  <c r="L260" i="2" s="1"/>
  <c r="K261" i="2"/>
  <c r="L261" i="2" s="1"/>
  <c r="K262" i="2"/>
  <c r="M262" i="2" s="1"/>
  <c r="K263" i="2"/>
  <c r="K264" i="2"/>
  <c r="L264" i="2"/>
  <c r="M264" i="2"/>
  <c r="K265" i="2"/>
  <c r="L265" i="2" s="1"/>
  <c r="M265" i="2"/>
  <c r="K266" i="2"/>
  <c r="M266" i="2" s="1"/>
  <c r="L266" i="2"/>
  <c r="K267" i="2"/>
  <c r="L267" i="2" s="1"/>
  <c r="K268" i="2"/>
  <c r="L268" i="2" s="1"/>
  <c r="K269" i="2"/>
  <c r="K270" i="2"/>
  <c r="M270" i="2" s="1"/>
  <c r="K271" i="2"/>
  <c r="L271" i="2" s="1"/>
  <c r="N272" i="2"/>
  <c r="K272" i="2"/>
  <c r="M272" i="2" s="1"/>
  <c r="L272" i="2"/>
  <c r="K273" i="2"/>
  <c r="L273" i="2" s="1"/>
  <c r="K274" i="2"/>
  <c r="M274" i="2" s="1"/>
  <c r="K275" i="2"/>
  <c r="K276" i="2"/>
  <c r="L276" i="2" s="1"/>
  <c r="K277" i="2"/>
  <c r="K278" i="2"/>
  <c r="M278" i="2" s="1"/>
  <c r="K279" i="2"/>
  <c r="K280" i="2"/>
  <c r="L280" i="2" s="1"/>
  <c r="K281" i="2"/>
  <c r="L281" i="2" s="1"/>
  <c r="K282" i="2"/>
  <c r="M282" i="2" s="1"/>
  <c r="K283" i="2"/>
  <c r="L283" i="2" s="1"/>
  <c r="K284" i="2"/>
  <c r="L284" i="2" s="1"/>
  <c r="K285" i="2"/>
  <c r="K286" i="2"/>
  <c r="K287" i="2"/>
  <c r="K288" i="2"/>
  <c r="L288" i="2" s="1"/>
  <c r="K289" i="2"/>
  <c r="K290" i="2"/>
  <c r="K291" i="2"/>
  <c r="L291" i="2" s="1"/>
  <c r="M291" i="2"/>
  <c r="K292" i="2"/>
  <c r="L292" i="2" s="1"/>
  <c r="K293" i="2"/>
  <c r="K294" i="2"/>
  <c r="K295" i="2"/>
  <c r="K296" i="2"/>
  <c r="L296" i="2" s="1"/>
  <c r="M296" i="2"/>
  <c r="K297" i="2"/>
  <c r="K298" i="2"/>
  <c r="K299" i="2"/>
  <c r="K300" i="2"/>
  <c r="M300" i="2" s="1"/>
  <c r="L300" i="2"/>
  <c r="K301" i="2"/>
  <c r="K302" i="2"/>
  <c r="K303" i="2"/>
  <c r="K304" i="2"/>
  <c r="L304" i="2"/>
  <c r="M304" i="2"/>
  <c r="K305" i="2"/>
  <c r="K306" i="2"/>
  <c r="K307" i="2"/>
  <c r="L307" i="2" s="1"/>
  <c r="K308" i="2"/>
  <c r="L308" i="2" s="1"/>
  <c r="K309" i="2"/>
  <c r="K310" i="2"/>
  <c r="K311" i="2"/>
  <c r="K312" i="2"/>
  <c r="M312" i="2" s="1"/>
  <c r="L312" i="2"/>
  <c r="K313" i="2"/>
  <c r="K314" i="2"/>
  <c r="K315" i="2"/>
  <c r="K316" i="2"/>
  <c r="L316" i="2" s="1"/>
  <c r="K317" i="2"/>
  <c r="K318" i="2"/>
  <c r="K319" i="2"/>
  <c r="K320" i="2"/>
  <c r="L320" i="2" s="1"/>
  <c r="M320" i="2"/>
  <c r="K321" i="2"/>
  <c r="K322" i="2"/>
  <c r="K323" i="2"/>
  <c r="K324" i="2"/>
  <c r="L324" i="2" s="1"/>
  <c r="K325" i="2"/>
  <c r="K326" i="2"/>
  <c r="K327" i="2"/>
  <c r="K328" i="2"/>
  <c r="L328" i="2" s="1"/>
  <c r="K329" i="2"/>
  <c r="K330" i="2"/>
  <c r="K331" i="2"/>
  <c r="K332" i="2"/>
  <c r="L332" i="2" s="1"/>
  <c r="K333" i="2"/>
  <c r="L333" i="2" s="1"/>
  <c r="K334" i="2"/>
  <c r="L334" i="2" s="1"/>
  <c r="K335" i="2"/>
  <c r="M335" i="2" s="1"/>
  <c r="K336" i="2"/>
  <c r="L336" i="2" s="1"/>
  <c r="K337" i="2"/>
  <c r="L337" i="2" s="1"/>
  <c r="K338" i="2"/>
  <c r="L338" i="2" s="1"/>
  <c r="K339" i="2"/>
  <c r="M339" i="2" s="1"/>
  <c r="L339" i="2"/>
  <c r="K340" i="2"/>
  <c r="M340" i="2" s="1"/>
  <c r="K341" i="2"/>
  <c r="M341" i="2" s="1"/>
  <c r="K342" i="2"/>
  <c r="L342" i="2" s="1"/>
  <c r="M342" i="2"/>
  <c r="K343" i="2"/>
  <c r="L343" i="2" s="1"/>
  <c r="M343" i="2"/>
  <c r="K344" i="2"/>
  <c r="K345" i="2"/>
  <c r="M345" i="2" s="1"/>
  <c r="L345" i="2"/>
  <c r="K346" i="2"/>
  <c r="L346" i="2" s="1"/>
  <c r="M346" i="2"/>
  <c r="K347" i="2"/>
  <c r="L347" i="2" s="1"/>
  <c r="M347" i="2"/>
  <c r="K348" i="2"/>
  <c r="K349" i="2"/>
  <c r="M349" i="2" s="1"/>
  <c r="K350" i="2"/>
  <c r="L350" i="2" s="1"/>
  <c r="M350" i="2"/>
  <c r="K351" i="2"/>
  <c r="M351" i="2" s="1"/>
  <c r="L351" i="2"/>
  <c r="K352" i="2"/>
  <c r="K353" i="2"/>
  <c r="M353" i="2" s="1"/>
  <c r="K354" i="2"/>
  <c r="L354" i="2" s="1"/>
  <c r="K355" i="2"/>
  <c r="L355" i="2" s="1"/>
  <c r="K356" i="2"/>
  <c r="K357" i="2"/>
  <c r="M357" i="2" s="1"/>
  <c r="K358" i="2"/>
  <c r="L358" i="2" s="1"/>
  <c r="K359" i="2"/>
  <c r="M359" i="2" s="1"/>
  <c r="L359" i="2"/>
  <c r="K360" i="2"/>
  <c r="K361" i="2"/>
  <c r="L361" i="2"/>
  <c r="M361" i="2"/>
  <c r="N361" i="2"/>
  <c r="K362" i="2"/>
  <c r="L362" i="2"/>
  <c r="M362" i="2"/>
  <c r="N362" i="2"/>
  <c r="K363" i="2"/>
  <c r="L363" i="2"/>
  <c r="M363" i="2"/>
  <c r="N363" i="2"/>
  <c r="K364" i="2"/>
  <c r="L364" i="2"/>
  <c r="M364" i="2"/>
  <c r="N364" i="2"/>
  <c r="K365" i="2"/>
  <c r="L365" i="2"/>
  <c r="M365" i="2"/>
  <c r="N365" i="2"/>
  <c r="K366" i="2"/>
  <c r="L366" i="2"/>
  <c r="M366" i="2"/>
  <c r="N366" i="2"/>
  <c r="K367" i="2"/>
  <c r="L367" i="2"/>
  <c r="M367" i="2"/>
  <c r="N367" i="2"/>
  <c r="K368" i="2"/>
  <c r="L368" i="2"/>
  <c r="M368" i="2"/>
  <c r="N368" i="2"/>
  <c r="K369" i="2"/>
  <c r="L369" i="2"/>
  <c r="M369" i="2"/>
  <c r="N369" i="2"/>
  <c r="K370" i="2"/>
  <c r="L370" i="2"/>
  <c r="M370" i="2"/>
  <c r="N370" i="2"/>
  <c r="K371" i="2"/>
  <c r="L371" i="2"/>
  <c r="M371" i="2"/>
  <c r="N371" i="2"/>
  <c r="K372" i="2"/>
  <c r="L372" i="2"/>
  <c r="M372" i="2"/>
  <c r="N372" i="2"/>
  <c r="K373" i="2"/>
  <c r="L373" i="2"/>
  <c r="M373" i="2"/>
  <c r="N373" i="2"/>
  <c r="K374" i="2"/>
  <c r="L374" i="2"/>
  <c r="M374" i="2"/>
  <c r="N374" i="2"/>
  <c r="K375" i="2"/>
  <c r="L375" i="2"/>
  <c r="M375" i="2"/>
  <c r="N375" i="2"/>
  <c r="K376" i="2"/>
  <c r="L376" i="2"/>
  <c r="M376" i="2"/>
  <c r="N376" i="2"/>
  <c r="K377" i="2"/>
  <c r="L377" i="2"/>
  <c r="M377" i="2"/>
  <c r="N377" i="2"/>
  <c r="K378" i="2"/>
  <c r="L378" i="2"/>
  <c r="M378" i="2"/>
  <c r="N378" i="2"/>
  <c r="K379" i="2"/>
  <c r="L379" i="2"/>
  <c r="M379" i="2"/>
  <c r="N379" i="2"/>
  <c r="K380" i="2"/>
  <c r="L380" i="2"/>
  <c r="M380" i="2"/>
  <c r="N380" i="2"/>
  <c r="K381" i="2"/>
  <c r="L381" i="2"/>
  <c r="M381" i="2"/>
  <c r="N381" i="2"/>
  <c r="K382" i="2"/>
  <c r="L382" i="2"/>
  <c r="M382" i="2"/>
  <c r="N382" i="2"/>
  <c r="K383" i="2"/>
  <c r="L383" i="2"/>
  <c r="M383" i="2"/>
  <c r="N383" i="2"/>
  <c r="K384" i="2"/>
  <c r="L384" i="2"/>
  <c r="M384" i="2"/>
  <c r="N384" i="2"/>
  <c r="K385" i="2"/>
  <c r="L385" i="2"/>
  <c r="M385" i="2"/>
  <c r="N385" i="2"/>
  <c r="K386" i="2"/>
  <c r="L386" i="2"/>
  <c r="M386" i="2"/>
  <c r="N386" i="2"/>
  <c r="K387" i="2"/>
  <c r="L387" i="2"/>
  <c r="M387" i="2"/>
  <c r="N387" i="2"/>
  <c r="K388" i="2"/>
  <c r="L388" i="2"/>
  <c r="M388" i="2"/>
  <c r="N388" i="2"/>
  <c r="K389" i="2"/>
  <c r="L389" i="2"/>
  <c r="M389" i="2"/>
  <c r="N389" i="2"/>
  <c r="K390" i="2"/>
  <c r="L390" i="2"/>
  <c r="M390" i="2"/>
  <c r="N390" i="2"/>
  <c r="K391" i="2"/>
  <c r="L391" i="2"/>
  <c r="M391" i="2"/>
  <c r="N391" i="2"/>
  <c r="K392" i="2"/>
  <c r="L392" i="2"/>
  <c r="M392" i="2"/>
  <c r="N392" i="2"/>
  <c r="K393" i="2"/>
  <c r="L393" i="2"/>
  <c r="M393" i="2"/>
  <c r="N393" i="2"/>
  <c r="K394" i="2"/>
  <c r="L394" i="2"/>
  <c r="M394" i="2"/>
  <c r="N394" i="2"/>
  <c r="K395" i="2"/>
  <c r="L395" i="2"/>
  <c r="M395" i="2"/>
  <c r="N395" i="2"/>
  <c r="K396" i="2"/>
  <c r="L396" i="2"/>
  <c r="M396" i="2"/>
  <c r="N396" i="2"/>
  <c r="K397" i="2"/>
  <c r="L397" i="2"/>
  <c r="M397" i="2"/>
  <c r="N397" i="2"/>
  <c r="K398" i="2"/>
  <c r="L398" i="2"/>
  <c r="M398" i="2"/>
  <c r="N398" i="2"/>
  <c r="K399" i="2"/>
  <c r="L399" i="2"/>
  <c r="M399" i="2"/>
  <c r="N399" i="2"/>
  <c r="K400" i="2"/>
  <c r="L400" i="2"/>
  <c r="M400" i="2"/>
  <c r="N400" i="2"/>
  <c r="K401" i="2"/>
  <c r="L401" i="2"/>
  <c r="M401" i="2"/>
  <c r="N401" i="2"/>
  <c r="K402" i="2"/>
  <c r="L402" i="2"/>
  <c r="M402" i="2"/>
  <c r="N402" i="2"/>
  <c r="K403" i="2"/>
  <c r="L403" i="2"/>
  <c r="M403" i="2"/>
  <c r="N403" i="2"/>
  <c r="K404" i="2"/>
  <c r="L404" i="2"/>
  <c r="M404" i="2"/>
  <c r="N404" i="2"/>
  <c r="K405" i="2"/>
  <c r="L405" i="2"/>
  <c r="M405" i="2"/>
  <c r="N405" i="2"/>
  <c r="K406" i="2"/>
  <c r="L406" i="2"/>
  <c r="M406" i="2"/>
  <c r="N406" i="2"/>
  <c r="K407" i="2"/>
  <c r="L407" i="2"/>
  <c r="M407" i="2"/>
  <c r="N407" i="2"/>
  <c r="K408" i="2"/>
  <c r="L408" i="2"/>
  <c r="M408" i="2"/>
  <c r="N408" i="2"/>
  <c r="K409" i="2"/>
  <c r="L409" i="2"/>
  <c r="M409" i="2"/>
  <c r="N409" i="2"/>
  <c r="K410" i="2"/>
  <c r="L410" i="2"/>
  <c r="M410" i="2"/>
  <c r="N410" i="2"/>
  <c r="K411" i="2"/>
  <c r="L411" i="2"/>
  <c r="M411" i="2"/>
  <c r="N411" i="2"/>
  <c r="K412" i="2"/>
  <c r="L412" i="2"/>
  <c r="M412" i="2"/>
  <c r="N412" i="2"/>
  <c r="K413" i="2"/>
  <c r="L413" i="2"/>
  <c r="M413" i="2"/>
  <c r="N413" i="2"/>
  <c r="K414" i="2"/>
  <c r="L414" i="2"/>
  <c r="M414" i="2"/>
  <c r="N414" i="2"/>
  <c r="K415" i="2"/>
  <c r="L415" i="2"/>
  <c r="M415" i="2"/>
  <c r="N415" i="2"/>
  <c r="K416" i="2"/>
  <c r="L416" i="2"/>
  <c r="M416" i="2"/>
  <c r="N416" i="2"/>
  <c r="K417" i="2"/>
  <c r="L417" i="2"/>
  <c r="M417" i="2"/>
  <c r="N417" i="2"/>
  <c r="K418" i="2"/>
  <c r="L418" i="2"/>
  <c r="M418" i="2"/>
  <c r="N418" i="2"/>
  <c r="K419" i="2"/>
  <c r="L419" i="2"/>
  <c r="M419" i="2"/>
  <c r="N419" i="2"/>
  <c r="K420" i="2"/>
  <c r="L420" i="2"/>
  <c r="M420" i="2"/>
  <c r="N420" i="2"/>
  <c r="K421" i="2"/>
  <c r="L421" i="2"/>
  <c r="M421" i="2"/>
  <c r="N421" i="2"/>
  <c r="K422" i="2"/>
  <c r="L422" i="2"/>
  <c r="M422" i="2"/>
  <c r="N422" i="2"/>
  <c r="K423" i="2"/>
  <c r="L423" i="2"/>
  <c r="M423" i="2"/>
  <c r="N423" i="2"/>
  <c r="K424" i="2"/>
  <c r="L424" i="2"/>
  <c r="M424" i="2"/>
  <c r="N424" i="2"/>
  <c r="K425" i="2"/>
  <c r="L425" i="2"/>
  <c r="M425" i="2"/>
  <c r="N425" i="2"/>
  <c r="K426" i="2"/>
  <c r="L426" i="2"/>
  <c r="M426" i="2"/>
  <c r="N426" i="2"/>
  <c r="K427" i="2"/>
  <c r="L427" i="2"/>
  <c r="M427" i="2"/>
  <c r="N427" i="2"/>
  <c r="K428" i="2"/>
  <c r="L428" i="2"/>
  <c r="M428" i="2"/>
  <c r="N428" i="2"/>
  <c r="K429" i="2"/>
  <c r="L429" i="2"/>
  <c r="M429" i="2"/>
  <c r="N429" i="2"/>
  <c r="K430" i="2"/>
  <c r="L430" i="2"/>
  <c r="M430" i="2"/>
  <c r="N430" i="2"/>
  <c r="K431" i="2"/>
  <c r="L431" i="2"/>
  <c r="M431" i="2"/>
  <c r="N431" i="2"/>
  <c r="K432" i="2"/>
  <c r="L432" i="2"/>
  <c r="M432" i="2"/>
  <c r="N432" i="2"/>
  <c r="K433" i="2"/>
  <c r="L433" i="2"/>
  <c r="M433" i="2"/>
  <c r="N433" i="2"/>
  <c r="K434" i="2"/>
  <c r="L434" i="2"/>
  <c r="M434" i="2"/>
  <c r="N434" i="2"/>
  <c r="K435" i="2"/>
  <c r="L435" i="2"/>
  <c r="M435" i="2"/>
  <c r="N435" i="2"/>
  <c r="K436" i="2"/>
  <c r="L436" i="2"/>
  <c r="M436" i="2"/>
  <c r="N436" i="2"/>
  <c r="K437" i="2"/>
  <c r="L437" i="2"/>
  <c r="M437" i="2"/>
  <c r="N437" i="2"/>
  <c r="K438" i="2"/>
  <c r="L438" i="2"/>
  <c r="M438" i="2"/>
  <c r="N438" i="2"/>
  <c r="K439" i="2"/>
  <c r="L439" i="2"/>
  <c r="M439" i="2"/>
  <c r="N439" i="2"/>
  <c r="K440" i="2"/>
  <c r="L440" i="2"/>
  <c r="M440" i="2"/>
  <c r="N440" i="2"/>
  <c r="K441" i="2"/>
  <c r="L441" i="2"/>
  <c r="M441" i="2"/>
  <c r="N441" i="2"/>
  <c r="K442" i="2"/>
  <c r="L442" i="2"/>
  <c r="M442" i="2"/>
  <c r="N442" i="2"/>
  <c r="K443" i="2"/>
  <c r="L443" i="2"/>
  <c r="M443" i="2"/>
  <c r="N443" i="2"/>
  <c r="K444" i="2"/>
  <c r="L444" i="2"/>
  <c r="M444" i="2"/>
  <c r="N444" i="2"/>
  <c r="K445" i="2"/>
  <c r="L445" i="2"/>
  <c r="M445" i="2"/>
  <c r="N445" i="2"/>
  <c r="K446" i="2"/>
  <c r="L446" i="2"/>
  <c r="M446" i="2"/>
  <c r="N446" i="2"/>
  <c r="K447" i="2"/>
  <c r="L447" i="2"/>
  <c r="M447" i="2"/>
  <c r="N447" i="2"/>
  <c r="K448" i="2"/>
  <c r="L448" i="2"/>
  <c r="M448" i="2"/>
  <c r="N448" i="2"/>
  <c r="K449" i="2"/>
  <c r="L449" i="2"/>
  <c r="M449" i="2"/>
  <c r="N449" i="2"/>
  <c r="K450" i="2"/>
  <c r="L450" i="2"/>
  <c r="M450" i="2"/>
  <c r="N450" i="2"/>
  <c r="K451" i="2"/>
  <c r="L451" i="2"/>
  <c r="M451" i="2"/>
  <c r="N451" i="2"/>
  <c r="K452" i="2"/>
  <c r="L452" i="2"/>
  <c r="M452" i="2"/>
  <c r="N452" i="2"/>
  <c r="K453" i="2"/>
  <c r="L453" i="2"/>
  <c r="M453" i="2"/>
  <c r="N453" i="2"/>
  <c r="K454" i="2"/>
  <c r="L454" i="2"/>
  <c r="M454" i="2"/>
  <c r="N454" i="2"/>
  <c r="K455" i="2"/>
  <c r="L455" i="2"/>
  <c r="M455" i="2"/>
  <c r="N455" i="2"/>
  <c r="K456" i="2"/>
  <c r="L456" i="2"/>
  <c r="M456" i="2"/>
  <c r="N456" i="2"/>
  <c r="K457" i="2"/>
  <c r="L457" i="2"/>
  <c r="M457" i="2"/>
  <c r="N457" i="2"/>
  <c r="K458" i="2"/>
  <c r="L458" i="2"/>
  <c r="M458" i="2"/>
  <c r="N458" i="2"/>
  <c r="K459" i="2"/>
  <c r="L459" i="2"/>
  <c r="M459" i="2"/>
  <c r="N459" i="2"/>
  <c r="K460" i="2"/>
  <c r="L460" i="2"/>
  <c r="M460" i="2"/>
  <c r="N460" i="2"/>
  <c r="K461" i="2"/>
  <c r="L461" i="2"/>
  <c r="M461" i="2"/>
  <c r="N461" i="2"/>
  <c r="K462" i="2"/>
  <c r="L462" i="2"/>
  <c r="M462" i="2"/>
  <c r="N462" i="2"/>
  <c r="K463" i="2"/>
  <c r="L463" i="2"/>
  <c r="M463" i="2"/>
  <c r="N463" i="2"/>
  <c r="K464" i="2"/>
  <c r="L464" i="2"/>
  <c r="M464" i="2"/>
  <c r="N464" i="2"/>
  <c r="K465" i="2"/>
  <c r="L465" i="2"/>
  <c r="M465" i="2"/>
  <c r="N465" i="2"/>
  <c r="K466" i="2"/>
  <c r="L466" i="2"/>
  <c r="M466" i="2"/>
  <c r="N466" i="2"/>
  <c r="K467" i="2"/>
  <c r="L467" i="2"/>
  <c r="M467" i="2"/>
  <c r="N467" i="2"/>
  <c r="K468" i="2"/>
  <c r="L468" i="2"/>
  <c r="M468" i="2"/>
  <c r="N468" i="2"/>
  <c r="K469" i="2"/>
  <c r="L469" i="2"/>
  <c r="M469" i="2"/>
  <c r="N469" i="2"/>
  <c r="K470" i="2"/>
  <c r="L470" i="2"/>
  <c r="M470" i="2"/>
  <c r="N470" i="2"/>
  <c r="K471" i="2"/>
  <c r="L471" i="2"/>
  <c r="M471" i="2"/>
  <c r="N471" i="2"/>
  <c r="K472" i="2"/>
  <c r="L472" i="2"/>
  <c r="M472" i="2"/>
  <c r="N472" i="2"/>
  <c r="K473" i="2"/>
  <c r="L473" i="2"/>
  <c r="M473" i="2"/>
  <c r="N473" i="2"/>
  <c r="K474" i="2"/>
  <c r="L474" i="2"/>
  <c r="M474" i="2"/>
  <c r="N474" i="2"/>
  <c r="K475" i="2"/>
  <c r="L475" i="2"/>
  <c r="M475" i="2"/>
  <c r="N475" i="2"/>
  <c r="K476" i="2"/>
  <c r="L476" i="2"/>
  <c r="M476" i="2"/>
  <c r="N476" i="2"/>
  <c r="K477" i="2"/>
  <c r="L477" i="2"/>
  <c r="M477" i="2"/>
  <c r="N477" i="2"/>
  <c r="K478" i="2"/>
  <c r="L478" i="2"/>
  <c r="M478" i="2"/>
  <c r="N478" i="2"/>
  <c r="K479" i="2"/>
  <c r="L479" i="2"/>
  <c r="M479" i="2"/>
  <c r="N479" i="2"/>
  <c r="K480" i="2"/>
  <c r="L480" i="2"/>
  <c r="M480" i="2"/>
  <c r="N480" i="2"/>
  <c r="K481" i="2"/>
  <c r="L481" i="2"/>
  <c r="M481" i="2"/>
  <c r="N481" i="2"/>
  <c r="K482" i="2"/>
  <c r="L482" i="2"/>
  <c r="M482" i="2"/>
  <c r="N482" i="2"/>
  <c r="K483" i="2"/>
  <c r="L483" i="2"/>
  <c r="M483" i="2"/>
  <c r="N483" i="2"/>
  <c r="K484" i="2"/>
  <c r="L484" i="2"/>
  <c r="M484" i="2"/>
  <c r="N484" i="2"/>
  <c r="K485" i="2"/>
  <c r="L485" i="2"/>
  <c r="M485" i="2"/>
  <c r="N485" i="2"/>
  <c r="K486" i="2"/>
  <c r="L486" i="2"/>
  <c r="M486" i="2"/>
  <c r="N486" i="2"/>
  <c r="K487" i="2"/>
  <c r="L487" i="2"/>
  <c r="M487" i="2"/>
  <c r="N487" i="2"/>
  <c r="K488" i="2"/>
  <c r="L488" i="2"/>
  <c r="M488" i="2"/>
  <c r="N488" i="2"/>
  <c r="K489" i="2"/>
  <c r="L489" i="2"/>
  <c r="M489" i="2"/>
  <c r="N489" i="2"/>
  <c r="K490" i="2"/>
  <c r="L490" i="2"/>
  <c r="M490" i="2"/>
  <c r="N490" i="2"/>
  <c r="K491" i="2"/>
  <c r="L491" i="2"/>
  <c r="M491" i="2"/>
  <c r="N491" i="2"/>
  <c r="K492" i="2"/>
  <c r="L492" i="2"/>
  <c r="M492" i="2"/>
  <c r="N492" i="2"/>
  <c r="K493" i="2"/>
  <c r="L493" i="2"/>
  <c r="M493" i="2"/>
  <c r="N493" i="2"/>
  <c r="K494" i="2"/>
  <c r="L494" i="2"/>
  <c r="M494" i="2"/>
  <c r="N494" i="2"/>
  <c r="K495" i="2"/>
  <c r="L495" i="2"/>
  <c r="M495" i="2"/>
  <c r="N495" i="2"/>
  <c r="K496" i="2"/>
  <c r="L496" i="2"/>
  <c r="M496" i="2"/>
  <c r="N496" i="2"/>
  <c r="K497" i="2"/>
  <c r="L497" i="2"/>
  <c r="M497" i="2"/>
  <c r="N497" i="2"/>
  <c r="K498" i="2"/>
  <c r="L498" i="2"/>
  <c r="M498" i="2"/>
  <c r="N498" i="2"/>
  <c r="K499" i="2"/>
  <c r="L499" i="2"/>
  <c r="M499" i="2"/>
  <c r="N499" i="2"/>
  <c r="K500" i="2"/>
  <c r="L500" i="2"/>
  <c r="M500" i="2"/>
  <c r="N500" i="2"/>
  <c r="K501" i="2"/>
  <c r="L501" i="2"/>
  <c r="M501" i="2"/>
  <c r="N501" i="2"/>
  <c r="K502" i="2"/>
  <c r="L502" i="2"/>
  <c r="M502" i="2"/>
  <c r="N502" i="2"/>
  <c r="K503" i="2"/>
  <c r="L503" i="2"/>
  <c r="M503" i="2"/>
  <c r="N503" i="2"/>
  <c r="K504" i="2"/>
  <c r="L504" i="2"/>
  <c r="M504" i="2"/>
  <c r="N504" i="2"/>
  <c r="K505" i="2"/>
  <c r="L505" i="2"/>
  <c r="M505" i="2"/>
  <c r="N505" i="2"/>
  <c r="K506" i="2"/>
  <c r="L506" i="2"/>
  <c r="M506" i="2"/>
  <c r="N506" i="2"/>
  <c r="K507" i="2"/>
  <c r="L507" i="2"/>
  <c r="M507" i="2"/>
  <c r="N507" i="2"/>
  <c r="K508" i="2"/>
  <c r="L508" i="2"/>
  <c r="M508" i="2"/>
  <c r="N508" i="2"/>
  <c r="K509" i="2"/>
  <c r="L509" i="2"/>
  <c r="M509" i="2"/>
  <c r="N509" i="2"/>
  <c r="K510" i="2"/>
  <c r="L510" i="2"/>
  <c r="M510" i="2"/>
  <c r="N510" i="2"/>
  <c r="K511" i="2"/>
  <c r="L511" i="2"/>
  <c r="M511" i="2"/>
  <c r="N511" i="2"/>
  <c r="K512" i="2"/>
  <c r="L512" i="2"/>
  <c r="M512" i="2"/>
  <c r="N512" i="2"/>
  <c r="K513" i="2"/>
  <c r="L513" i="2"/>
  <c r="M513" i="2"/>
  <c r="N513" i="2"/>
  <c r="K514" i="2"/>
  <c r="L514" i="2"/>
  <c r="M514" i="2"/>
  <c r="N514" i="2"/>
  <c r="K515" i="2"/>
  <c r="L515" i="2"/>
  <c r="M515" i="2"/>
  <c r="N515" i="2"/>
  <c r="K516" i="2"/>
  <c r="L516" i="2"/>
  <c r="M516" i="2"/>
  <c r="N516" i="2"/>
  <c r="K517" i="2"/>
  <c r="L517" i="2"/>
  <c r="M517" i="2"/>
  <c r="N517" i="2"/>
  <c r="K518" i="2"/>
  <c r="L518" i="2"/>
  <c r="M518" i="2"/>
  <c r="N518" i="2"/>
  <c r="K519" i="2"/>
  <c r="L519" i="2"/>
  <c r="M519" i="2"/>
  <c r="N519" i="2"/>
  <c r="K520" i="2"/>
  <c r="L520" i="2"/>
  <c r="M520" i="2"/>
  <c r="N520" i="2"/>
  <c r="K521" i="2"/>
  <c r="L521" i="2"/>
  <c r="M521" i="2"/>
  <c r="N521" i="2"/>
  <c r="K522" i="2"/>
  <c r="L522" i="2"/>
  <c r="M522" i="2"/>
  <c r="N522" i="2"/>
  <c r="K523" i="2"/>
  <c r="L523" i="2"/>
  <c r="M523" i="2"/>
  <c r="N523" i="2"/>
  <c r="K524" i="2"/>
  <c r="L524" i="2"/>
  <c r="M524" i="2"/>
  <c r="N524" i="2"/>
  <c r="K525" i="2"/>
  <c r="L525" i="2"/>
  <c r="M525" i="2"/>
  <c r="N525" i="2"/>
  <c r="K526" i="2"/>
  <c r="L526" i="2"/>
  <c r="M526" i="2"/>
  <c r="N526" i="2"/>
  <c r="K527" i="2"/>
  <c r="L527" i="2"/>
  <c r="M527" i="2"/>
  <c r="N527" i="2"/>
  <c r="K528" i="2"/>
  <c r="L528" i="2"/>
  <c r="M528" i="2"/>
  <c r="N528" i="2"/>
  <c r="K529" i="2"/>
  <c r="L529" i="2"/>
  <c r="M529" i="2"/>
  <c r="N529" i="2"/>
  <c r="K530" i="2"/>
  <c r="L530" i="2"/>
  <c r="M530" i="2"/>
  <c r="N530" i="2"/>
  <c r="K531" i="2"/>
  <c r="L531" i="2"/>
  <c r="M531" i="2"/>
  <c r="N531" i="2"/>
  <c r="K532" i="2"/>
  <c r="L532" i="2"/>
  <c r="M532" i="2"/>
  <c r="N532" i="2"/>
  <c r="K533" i="2"/>
  <c r="L533" i="2"/>
  <c r="M533" i="2"/>
  <c r="N533" i="2"/>
  <c r="K534" i="2"/>
  <c r="L534" i="2"/>
  <c r="M534" i="2"/>
  <c r="N534" i="2"/>
  <c r="K535" i="2"/>
  <c r="L535" i="2"/>
  <c r="M535" i="2"/>
  <c r="N535" i="2"/>
  <c r="K536" i="2"/>
  <c r="L536" i="2"/>
  <c r="M536" i="2"/>
  <c r="N536" i="2"/>
  <c r="K537" i="2"/>
  <c r="L537" i="2"/>
  <c r="M537" i="2"/>
  <c r="N537" i="2"/>
  <c r="K538" i="2"/>
  <c r="L538" i="2"/>
  <c r="M538" i="2"/>
  <c r="N538" i="2"/>
  <c r="K539" i="2"/>
  <c r="L539" i="2"/>
  <c r="M539" i="2"/>
  <c r="N539" i="2"/>
  <c r="K540" i="2"/>
  <c r="L540" i="2"/>
  <c r="M540" i="2"/>
  <c r="N540" i="2"/>
  <c r="K541" i="2"/>
  <c r="L541" i="2"/>
  <c r="M541" i="2"/>
  <c r="N541" i="2"/>
  <c r="K542" i="2"/>
  <c r="L542" i="2"/>
  <c r="M542" i="2"/>
  <c r="N542" i="2"/>
  <c r="K543" i="2"/>
  <c r="L543" i="2"/>
  <c r="M543" i="2"/>
  <c r="N543" i="2"/>
  <c r="K544" i="2"/>
  <c r="L544" i="2"/>
  <c r="M544" i="2"/>
  <c r="N544" i="2"/>
  <c r="K545" i="2"/>
  <c r="L545" i="2"/>
  <c r="M545" i="2"/>
  <c r="N545" i="2"/>
  <c r="K546" i="2"/>
  <c r="L546" i="2"/>
  <c r="M546" i="2"/>
  <c r="N546" i="2"/>
  <c r="K547" i="2"/>
  <c r="L547" i="2"/>
  <c r="M547" i="2"/>
  <c r="N547" i="2"/>
  <c r="K548" i="2"/>
  <c r="L548" i="2"/>
  <c r="M548" i="2"/>
  <c r="N548" i="2"/>
  <c r="K549" i="2"/>
  <c r="L549" i="2"/>
  <c r="M549" i="2"/>
  <c r="N549" i="2"/>
  <c r="K550" i="2"/>
  <c r="L550" i="2"/>
  <c r="M550" i="2"/>
  <c r="N550" i="2"/>
  <c r="K551" i="2"/>
  <c r="L551" i="2"/>
  <c r="M551" i="2"/>
  <c r="N551" i="2"/>
  <c r="K552" i="2"/>
  <c r="L552" i="2"/>
  <c r="M552" i="2"/>
  <c r="N552" i="2"/>
  <c r="K553" i="2"/>
  <c r="L553" i="2"/>
  <c r="M553" i="2"/>
  <c r="N553" i="2"/>
  <c r="K554" i="2"/>
  <c r="L554" i="2"/>
  <c r="M554" i="2"/>
  <c r="N554" i="2"/>
  <c r="K555" i="2"/>
  <c r="L555" i="2"/>
  <c r="M555" i="2"/>
  <c r="N555" i="2"/>
  <c r="K556" i="2"/>
  <c r="L556" i="2"/>
  <c r="M556" i="2"/>
  <c r="N556" i="2"/>
  <c r="K557" i="2"/>
  <c r="L557" i="2"/>
  <c r="M557" i="2"/>
  <c r="N557" i="2"/>
  <c r="K558" i="2"/>
  <c r="L558" i="2"/>
  <c r="M558" i="2"/>
  <c r="N558" i="2"/>
  <c r="K559" i="2"/>
  <c r="L559" i="2"/>
  <c r="M559" i="2"/>
  <c r="N559" i="2"/>
  <c r="K560" i="2"/>
  <c r="L560" i="2"/>
  <c r="M560" i="2"/>
  <c r="N560" i="2"/>
  <c r="K561" i="2"/>
  <c r="L561" i="2"/>
  <c r="M561" i="2"/>
  <c r="N561" i="2"/>
  <c r="K562" i="2"/>
  <c r="L562" i="2"/>
  <c r="M562" i="2"/>
  <c r="N562" i="2"/>
  <c r="K563" i="2"/>
  <c r="L563" i="2"/>
  <c r="M563" i="2"/>
  <c r="N563" i="2"/>
  <c r="K564" i="2"/>
  <c r="L564" i="2"/>
  <c r="M564" i="2"/>
  <c r="N564" i="2"/>
  <c r="K565" i="2"/>
  <c r="L565" i="2"/>
  <c r="M565" i="2"/>
  <c r="N565" i="2"/>
  <c r="K566" i="2"/>
  <c r="L566" i="2"/>
  <c r="M566" i="2"/>
  <c r="N566" i="2"/>
  <c r="K567" i="2"/>
  <c r="L567" i="2"/>
  <c r="M567" i="2"/>
  <c r="N567" i="2"/>
  <c r="K568" i="2"/>
  <c r="L568" i="2"/>
  <c r="M568" i="2"/>
  <c r="N568" i="2"/>
  <c r="K569" i="2"/>
  <c r="L569" i="2"/>
  <c r="M569" i="2"/>
  <c r="N569" i="2"/>
  <c r="K570" i="2"/>
  <c r="L570" i="2"/>
  <c r="M570" i="2"/>
  <c r="N570" i="2"/>
  <c r="K571" i="2"/>
  <c r="L571" i="2"/>
  <c r="M571" i="2"/>
  <c r="N571" i="2"/>
  <c r="K572" i="2"/>
  <c r="L572" i="2"/>
  <c r="M572" i="2"/>
  <c r="N572" i="2"/>
  <c r="K573" i="2"/>
  <c r="L573" i="2"/>
  <c r="M573" i="2"/>
  <c r="N573" i="2"/>
  <c r="K574" i="2"/>
  <c r="L574" i="2"/>
  <c r="M574" i="2"/>
  <c r="N574" i="2"/>
  <c r="K575" i="2"/>
  <c r="L575" i="2"/>
  <c r="M575" i="2"/>
  <c r="N575" i="2"/>
  <c r="K576" i="2"/>
  <c r="L576" i="2"/>
  <c r="M576" i="2"/>
  <c r="N576" i="2"/>
  <c r="K577" i="2"/>
  <c r="L577" i="2"/>
  <c r="M577" i="2"/>
  <c r="N577" i="2"/>
  <c r="K578" i="2"/>
  <c r="L578" i="2"/>
  <c r="M578" i="2"/>
  <c r="N578" i="2"/>
  <c r="K579" i="2"/>
  <c r="L579" i="2"/>
  <c r="M579" i="2"/>
  <c r="N579" i="2"/>
  <c r="K580" i="2"/>
  <c r="L580" i="2"/>
  <c r="M580" i="2"/>
  <c r="N580" i="2"/>
  <c r="K581" i="2"/>
  <c r="L581" i="2"/>
  <c r="M581" i="2"/>
  <c r="N581" i="2"/>
  <c r="K582" i="2"/>
  <c r="L582" i="2"/>
  <c r="M582" i="2"/>
  <c r="N582" i="2"/>
  <c r="K583" i="2"/>
  <c r="L583" i="2"/>
  <c r="M583" i="2"/>
  <c r="N583" i="2"/>
  <c r="K584" i="2"/>
  <c r="L584" i="2"/>
  <c r="M584" i="2"/>
  <c r="N584" i="2"/>
  <c r="K585" i="2"/>
  <c r="L585" i="2"/>
  <c r="M585" i="2"/>
  <c r="N585" i="2"/>
  <c r="K586" i="2"/>
  <c r="L586" i="2"/>
  <c r="M586" i="2"/>
  <c r="N586" i="2"/>
  <c r="K587" i="2"/>
  <c r="L587" i="2"/>
  <c r="M587" i="2"/>
  <c r="N587" i="2"/>
  <c r="K588" i="2"/>
  <c r="L588" i="2"/>
  <c r="M588" i="2"/>
  <c r="N588" i="2"/>
  <c r="K589" i="2"/>
  <c r="L589" i="2"/>
  <c r="M589" i="2"/>
  <c r="N589" i="2"/>
  <c r="K590" i="2"/>
  <c r="L590" i="2"/>
  <c r="M590" i="2"/>
  <c r="N590" i="2"/>
  <c r="K591" i="2"/>
  <c r="L591" i="2"/>
  <c r="M591" i="2"/>
  <c r="N591" i="2"/>
  <c r="K592" i="2"/>
  <c r="L592" i="2"/>
  <c r="M592" i="2"/>
  <c r="N592" i="2"/>
  <c r="K593" i="2"/>
  <c r="L593" i="2"/>
  <c r="M593" i="2"/>
  <c r="N593" i="2"/>
  <c r="K594" i="2"/>
  <c r="L594" i="2"/>
  <c r="M594" i="2"/>
  <c r="N594" i="2"/>
  <c r="K595" i="2"/>
  <c r="L595" i="2"/>
  <c r="M595" i="2"/>
  <c r="N595" i="2"/>
  <c r="K596" i="2"/>
  <c r="L596" i="2"/>
  <c r="M596" i="2"/>
  <c r="N596" i="2"/>
  <c r="K597" i="2"/>
  <c r="L597" i="2"/>
  <c r="M597" i="2"/>
  <c r="N597" i="2"/>
  <c r="K598" i="2"/>
  <c r="L598" i="2"/>
  <c r="M598" i="2"/>
  <c r="N598" i="2"/>
  <c r="K599" i="2"/>
  <c r="L599" i="2"/>
  <c r="M599" i="2"/>
  <c r="N599" i="2"/>
  <c r="K600" i="2"/>
  <c r="L600" i="2"/>
  <c r="M600" i="2"/>
  <c r="N600" i="2"/>
  <c r="K601" i="2"/>
  <c r="L601" i="2"/>
  <c r="M601" i="2"/>
  <c r="N601" i="2"/>
  <c r="K602" i="2"/>
  <c r="L602" i="2"/>
  <c r="M602" i="2"/>
  <c r="N602" i="2"/>
  <c r="K603" i="2"/>
  <c r="L603" i="2"/>
  <c r="M603" i="2"/>
  <c r="N603" i="2"/>
  <c r="K604" i="2"/>
  <c r="L604" i="2"/>
  <c r="M604" i="2"/>
  <c r="N604" i="2"/>
  <c r="K605" i="2"/>
  <c r="L605" i="2"/>
  <c r="M605" i="2"/>
  <c r="N605" i="2"/>
  <c r="K606" i="2"/>
  <c r="L606" i="2"/>
  <c r="M606" i="2"/>
  <c r="N606" i="2"/>
  <c r="K607" i="2"/>
  <c r="L607" i="2"/>
  <c r="M607" i="2"/>
  <c r="N607" i="2"/>
  <c r="K608" i="2"/>
  <c r="L608" i="2"/>
  <c r="M608" i="2"/>
  <c r="N608" i="2"/>
  <c r="K609" i="2"/>
  <c r="L609" i="2"/>
  <c r="M609" i="2"/>
  <c r="N609" i="2"/>
  <c r="K610" i="2"/>
  <c r="L610" i="2"/>
  <c r="M610" i="2"/>
  <c r="N610" i="2"/>
  <c r="K611" i="2"/>
  <c r="L611" i="2"/>
  <c r="M611" i="2"/>
  <c r="N611" i="2"/>
  <c r="K612" i="2"/>
  <c r="L612" i="2"/>
  <c r="M612" i="2"/>
  <c r="N612" i="2"/>
  <c r="K613" i="2"/>
  <c r="L613" i="2"/>
  <c r="M613" i="2"/>
  <c r="N613" i="2"/>
  <c r="K614" i="2"/>
  <c r="L614" i="2"/>
  <c r="M614" i="2"/>
  <c r="N614" i="2"/>
  <c r="K615" i="2"/>
  <c r="L615" i="2"/>
  <c r="M615" i="2"/>
  <c r="N615" i="2"/>
  <c r="K616" i="2"/>
  <c r="L616" i="2"/>
  <c r="M616" i="2"/>
  <c r="N616" i="2"/>
  <c r="K617" i="2"/>
  <c r="L617" i="2"/>
  <c r="M617" i="2"/>
  <c r="N617" i="2"/>
  <c r="K618" i="2"/>
  <c r="L618" i="2"/>
  <c r="M618" i="2"/>
  <c r="N618" i="2"/>
  <c r="K619" i="2"/>
  <c r="L619" i="2"/>
  <c r="M619" i="2"/>
  <c r="N619" i="2"/>
  <c r="K620" i="2"/>
  <c r="L620" i="2"/>
  <c r="M620" i="2"/>
  <c r="N620" i="2"/>
  <c r="K621" i="2"/>
  <c r="L621" i="2"/>
  <c r="M621" i="2"/>
  <c r="N621" i="2"/>
  <c r="K622" i="2"/>
  <c r="L622" i="2"/>
  <c r="M622" i="2"/>
  <c r="N622" i="2"/>
  <c r="K623" i="2"/>
  <c r="L623" i="2"/>
  <c r="M623" i="2"/>
  <c r="N623" i="2"/>
  <c r="K624" i="2"/>
  <c r="L624" i="2"/>
  <c r="M624" i="2"/>
  <c r="N624" i="2"/>
  <c r="K625" i="2"/>
  <c r="L625" i="2"/>
  <c r="M625" i="2"/>
  <c r="N625" i="2"/>
  <c r="K626" i="2"/>
  <c r="L626" i="2"/>
  <c r="M626" i="2"/>
  <c r="N626" i="2"/>
  <c r="K627" i="2"/>
  <c r="L627" i="2"/>
  <c r="M627" i="2"/>
  <c r="N627" i="2"/>
  <c r="K628" i="2"/>
  <c r="L628" i="2"/>
  <c r="M628" i="2"/>
  <c r="N628" i="2"/>
  <c r="K629" i="2"/>
  <c r="L629" i="2"/>
  <c r="M629" i="2"/>
  <c r="N629" i="2"/>
  <c r="K630" i="2"/>
  <c r="L630" i="2"/>
  <c r="M630" i="2"/>
  <c r="N630" i="2"/>
  <c r="K631" i="2"/>
  <c r="L631" i="2"/>
  <c r="M631" i="2"/>
  <c r="N631" i="2"/>
  <c r="K632" i="2"/>
  <c r="L632" i="2"/>
  <c r="M632" i="2"/>
  <c r="N632" i="2"/>
  <c r="K633" i="2"/>
  <c r="L633" i="2"/>
  <c r="M633" i="2"/>
  <c r="N633" i="2"/>
  <c r="K634" i="2"/>
  <c r="L634" i="2"/>
  <c r="M634" i="2"/>
  <c r="N634" i="2"/>
  <c r="K635" i="2"/>
  <c r="L635" i="2"/>
  <c r="M635" i="2"/>
  <c r="N635" i="2"/>
  <c r="K636" i="2"/>
  <c r="L636" i="2"/>
  <c r="M636" i="2"/>
  <c r="N636" i="2"/>
  <c r="K637" i="2"/>
  <c r="L637" i="2"/>
  <c r="M637" i="2"/>
  <c r="N637" i="2"/>
  <c r="K638" i="2"/>
  <c r="L638" i="2"/>
  <c r="M638" i="2"/>
  <c r="N638" i="2"/>
  <c r="K639" i="2"/>
  <c r="L639" i="2"/>
  <c r="M639" i="2"/>
  <c r="N639" i="2"/>
  <c r="K640" i="2"/>
  <c r="L640" i="2"/>
  <c r="M640" i="2"/>
  <c r="N640" i="2"/>
  <c r="K641" i="2"/>
  <c r="L641" i="2"/>
  <c r="M641" i="2"/>
  <c r="N641" i="2"/>
  <c r="K642" i="2"/>
  <c r="L642" i="2"/>
  <c r="M642" i="2"/>
  <c r="N642" i="2"/>
  <c r="K643" i="2"/>
  <c r="L643" i="2"/>
  <c r="M643" i="2"/>
  <c r="N643" i="2"/>
  <c r="K644" i="2"/>
  <c r="L644" i="2"/>
  <c r="M644" i="2"/>
  <c r="N644" i="2"/>
  <c r="K645" i="2"/>
  <c r="L645" i="2"/>
  <c r="M645" i="2"/>
  <c r="N645" i="2"/>
  <c r="K646" i="2"/>
  <c r="L646" i="2"/>
  <c r="M646" i="2"/>
  <c r="N646" i="2"/>
  <c r="K647" i="2"/>
  <c r="L647" i="2"/>
  <c r="M647" i="2"/>
  <c r="N647" i="2"/>
  <c r="K648" i="2"/>
  <c r="L648" i="2"/>
  <c r="M648" i="2"/>
  <c r="N648" i="2"/>
  <c r="K649" i="2"/>
  <c r="L649" i="2"/>
  <c r="M649" i="2"/>
  <c r="N649" i="2"/>
  <c r="K650" i="2"/>
  <c r="L650" i="2"/>
  <c r="M650" i="2"/>
  <c r="N650" i="2"/>
  <c r="K651" i="2"/>
  <c r="L651" i="2"/>
  <c r="M651" i="2"/>
  <c r="N651" i="2"/>
  <c r="K652" i="2"/>
  <c r="L652" i="2"/>
  <c r="M652" i="2"/>
  <c r="N652" i="2"/>
  <c r="K653" i="2"/>
  <c r="L653" i="2"/>
  <c r="M653" i="2"/>
  <c r="N653" i="2"/>
  <c r="K654" i="2"/>
  <c r="L654" i="2"/>
  <c r="M654" i="2"/>
  <c r="N654" i="2"/>
  <c r="K655" i="2"/>
  <c r="L655" i="2"/>
  <c r="M655" i="2"/>
  <c r="N655" i="2"/>
  <c r="K656" i="2"/>
  <c r="L656" i="2"/>
  <c r="M656" i="2"/>
  <c r="N656" i="2"/>
  <c r="K657" i="2"/>
  <c r="L657" i="2"/>
  <c r="M657" i="2"/>
  <c r="N657" i="2"/>
  <c r="K658" i="2"/>
  <c r="L658" i="2"/>
  <c r="M658" i="2"/>
  <c r="N658" i="2"/>
  <c r="K659" i="2"/>
  <c r="L659" i="2"/>
  <c r="M659" i="2"/>
  <c r="N659" i="2"/>
  <c r="K660" i="2"/>
  <c r="L660" i="2"/>
  <c r="M660" i="2"/>
  <c r="N660" i="2"/>
  <c r="K661" i="2"/>
  <c r="L661" i="2"/>
  <c r="M661" i="2"/>
  <c r="N661" i="2"/>
  <c r="K662" i="2"/>
  <c r="L662" i="2"/>
  <c r="M662" i="2"/>
  <c r="N662" i="2"/>
  <c r="K663" i="2"/>
  <c r="L663" i="2"/>
  <c r="M663" i="2"/>
  <c r="N663" i="2"/>
  <c r="K664" i="2"/>
  <c r="L664" i="2"/>
  <c r="M664" i="2"/>
  <c r="N664" i="2"/>
  <c r="K665" i="2"/>
  <c r="L665" i="2"/>
  <c r="M665" i="2"/>
  <c r="N665" i="2"/>
  <c r="K666" i="2"/>
  <c r="L666" i="2"/>
  <c r="M666" i="2"/>
  <c r="N666" i="2"/>
  <c r="K667" i="2"/>
  <c r="L667" i="2"/>
  <c r="M667" i="2"/>
  <c r="N667" i="2"/>
  <c r="K668" i="2"/>
  <c r="L668" i="2"/>
  <c r="M668" i="2"/>
  <c r="N668" i="2"/>
  <c r="K669" i="2"/>
  <c r="L669" i="2"/>
  <c r="M669" i="2"/>
  <c r="N669" i="2"/>
  <c r="K670" i="2"/>
  <c r="L670" i="2"/>
  <c r="M670" i="2"/>
  <c r="N670" i="2"/>
  <c r="K671" i="2"/>
  <c r="L671" i="2"/>
  <c r="M671" i="2"/>
  <c r="N671" i="2"/>
  <c r="K672" i="2"/>
  <c r="L672" i="2"/>
  <c r="M672" i="2"/>
  <c r="N672" i="2"/>
  <c r="K673" i="2"/>
  <c r="L673" i="2"/>
  <c r="M673" i="2"/>
  <c r="N673" i="2"/>
  <c r="K674" i="2"/>
  <c r="L674" i="2"/>
  <c r="M674" i="2"/>
  <c r="N674" i="2"/>
  <c r="K675" i="2"/>
  <c r="L675" i="2"/>
  <c r="M675" i="2"/>
  <c r="N675" i="2"/>
  <c r="K676" i="2"/>
  <c r="L676" i="2"/>
  <c r="M676" i="2"/>
  <c r="N676" i="2"/>
  <c r="K677" i="2"/>
  <c r="L677" i="2"/>
  <c r="M677" i="2"/>
  <c r="N677" i="2"/>
  <c r="K678" i="2"/>
  <c r="L678" i="2"/>
  <c r="M678" i="2"/>
  <c r="N678" i="2"/>
  <c r="K679" i="2"/>
  <c r="L679" i="2"/>
  <c r="M679" i="2"/>
  <c r="N679" i="2"/>
  <c r="K680" i="2"/>
  <c r="L680" i="2"/>
  <c r="M680" i="2"/>
  <c r="N680" i="2"/>
  <c r="K681" i="2"/>
  <c r="L681" i="2"/>
  <c r="M681" i="2"/>
  <c r="N681" i="2"/>
  <c r="K682" i="2"/>
  <c r="L682" i="2"/>
  <c r="M682" i="2"/>
  <c r="N682" i="2"/>
  <c r="K683" i="2"/>
  <c r="L683" i="2"/>
  <c r="M683" i="2"/>
  <c r="N683" i="2"/>
  <c r="K684" i="2"/>
  <c r="L684" i="2"/>
  <c r="M684" i="2"/>
  <c r="N684" i="2"/>
  <c r="K685" i="2"/>
  <c r="L685" i="2"/>
  <c r="M685" i="2"/>
  <c r="N685" i="2"/>
  <c r="K686" i="2"/>
  <c r="L686" i="2"/>
  <c r="M686" i="2"/>
  <c r="N686" i="2"/>
  <c r="K687" i="2"/>
  <c r="L687" i="2"/>
  <c r="M687" i="2"/>
  <c r="N687" i="2"/>
  <c r="K688" i="2"/>
  <c r="L688" i="2"/>
  <c r="M688" i="2"/>
  <c r="N688" i="2"/>
  <c r="K689" i="2"/>
  <c r="L689" i="2"/>
  <c r="M689" i="2"/>
  <c r="N689" i="2"/>
  <c r="K690" i="2"/>
  <c r="L690" i="2"/>
  <c r="M690" i="2"/>
  <c r="N690" i="2"/>
  <c r="K691" i="2"/>
  <c r="L691" i="2"/>
  <c r="M691" i="2"/>
  <c r="N691" i="2"/>
  <c r="K692" i="2"/>
  <c r="L692" i="2"/>
  <c r="M692" i="2"/>
  <c r="N692" i="2"/>
  <c r="K693" i="2"/>
  <c r="L693" i="2"/>
  <c r="M693" i="2"/>
  <c r="N693" i="2"/>
  <c r="K694" i="2"/>
  <c r="L694" i="2"/>
  <c r="M694" i="2"/>
  <c r="N694" i="2"/>
  <c r="K695" i="2"/>
  <c r="L695" i="2"/>
  <c r="M695" i="2"/>
  <c r="N695" i="2"/>
  <c r="K696" i="2"/>
  <c r="L696" i="2"/>
  <c r="M696" i="2"/>
  <c r="N696" i="2"/>
  <c r="K697" i="2"/>
  <c r="L697" i="2"/>
  <c r="M697" i="2"/>
  <c r="N697" i="2"/>
  <c r="K698" i="2"/>
  <c r="L698" i="2"/>
  <c r="M698" i="2"/>
  <c r="N698" i="2"/>
  <c r="K699" i="2"/>
  <c r="L699" i="2"/>
  <c r="M699" i="2"/>
  <c r="N699" i="2"/>
  <c r="K700" i="2"/>
  <c r="L700" i="2"/>
  <c r="M700" i="2"/>
  <c r="N700" i="2"/>
  <c r="K701" i="2"/>
  <c r="L701" i="2"/>
  <c r="M701" i="2"/>
  <c r="N701" i="2"/>
  <c r="K702" i="2"/>
  <c r="L702" i="2"/>
  <c r="M702" i="2"/>
  <c r="N702" i="2"/>
  <c r="K703" i="2"/>
  <c r="L703" i="2"/>
  <c r="M703" i="2"/>
  <c r="N703" i="2"/>
  <c r="K704" i="2"/>
  <c r="L704" i="2"/>
  <c r="M704" i="2"/>
  <c r="N704" i="2"/>
  <c r="K705" i="2"/>
  <c r="L705" i="2"/>
  <c r="M705" i="2"/>
  <c r="N705" i="2"/>
  <c r="K706" i="2"/>
  <c r="L706" i="2"/>
  <c r="M706" i="2"/>
  <c r="N706" i="2"/>
  <c r="K707" i="2"/>
  <c r="L707" i="2"/>
  <c r="M707" i="2"/>
  <c r="N707" i="2"/>
  <c r="K708" i="2"/>
  <c r="L708" i="2"/>
  <c r="M708" i="2"/>
  <c r="N708" i="2"/>
  <c r="K709" i="2"/>
  <c r="L709" i="2"/>
  <c r="M709" i="2"/>
  <c r="N709" i="2"/>
  <c r="K710" i="2"/>
  <c r="L710" i="2"/>
  <c r="M710" i="2"/>
  <c r="N710" i="2"/>
  <c r="K711" i="2"/>
  <c r="L711" i="2"/>
  <c r="M711" i="2"/>
  <c r="N711" i="2"/>
  <c r="K712" i="2"/>
  <c r="L712" i="2"/>
  <c r="M712" i="2"/>
  <c r="N712" i="2"/>
  <c r="K713" i="2"/>
  <c r="L713" i="2"/>
  <c r="M713" i="2"/>
  <c r="N713" i="2"/>
  <c r="K714" i="2"/>
  <c r="L714" i="2"/>
  <c r="M714" i="2"/>
  <c r="N714" i="2"/>
  <c r="K715" i="2"/>
  <c r="L715" i="2"/>
  <c r="M715" i="2"/>
  <c r="N715" i="2"/>
  <c r="K716" i="2"/>
  <c r="L716" i="2"/>
  <c r="M716" i="2"/>
  <c r="N716" i="2"/>
  <c r="K717" i="2"/>
  <c r="L717" i="2"/>
  <c r="M717" i="2"/>
  <c r="N717" i="2"/>
  <c r="K718" i="2"/>
  <c r="L718" i="2"/>
  <c r="M718" i="2"/>
  <c r="N718" i="2"/>
  <c r="K719" i="2"/>
  <c r="L719" i="2"/>
  <c r="M719" i="2"/>
  <c r="N719" i="2"/>
  <c r="K720" i="2"/>
  <c r="L720" i="2"/>
  <c r="M720" i="2"/>
  <c r="N720" i="2"/>
  <c r="K721" i="2"/>
  <c r="L721" i="2"/>
  <c r="M721" i="2"/>
  <c r="N721" i="2"/>
  <c r="K722" i="2"/>
  <c r="L722" i="2"/>
  <c r="M722" i="2"/>
  <c r="N722" i="2"/>
  <c r="K723" i="2"/>
  <c r="L723" i="2"/>
  <c r="M723" i="2"/>
  <c r="N723" i="2"/>
  <c r="K724" i="2"/>
  <c r="L724" i="2"/>
  <c r="M724" i="2"/>
  <c r="N724" i="2"/>
  <c r="K725" i="2"/>
  <c r="L725" i="2"/>
  <c r="M725" i="2"/>
  <c r="N725" i="2"/>
  <c r="K726" i="2"/>
  <c r="L726" i="2"/>
  <c r="M726" i="2"/>
  <c r="N726" i="2"/>
  <c r="K727" i="2"/>
  <c r="L727" i="2"/>
  <c r="M727" i="2"/>
  <c r="N727" i="2"/>
  <c r="K728" i="2"/>
  <c r="L728" i="2"/>
  <c r="M728" i="2"/>
  <c r="N728" i="2"/>
  <c r="K729" i="2"/>
  <c r="L729" i="2"/>
  <c r="M729" i="2"/>
  <c r="N729" i="2"/>
  <c r="K730" i="2"/>
  <c r="L730" i="2"/>
  <c r="M730" i="2"/>
  <c r="N730" i="2"/>
  <c r="K731" i="2"/>
  <c r="L731" i="2"/>
  <c r="M731" i="2"/>
  <c r="N731" i="2"/>
  <c r="K732" i="2"/>
  <c r="L732" i="2"/>
  <c r="M732" i="2"/>
  <c r="N732" i="2"/>
  <c r="K733" i="2"/>
  <c r="L733" i="2"/>
  <c r="M733" i="2"/>
  <c r="N733" i="2"/>
  <c r="K734" i="2"/>
  <c r="L734" i="2"/>
  <c r="M734" i="2"/>
  <c r="N734" i="2"/>
  <c r="K735" i="2"/>
  <c r="L735" i="2"/>
  <c r="M735" i="2"/>
  <c r="N735" i="2"/>
  <c r="K736" i="2"/>
  <c r="L736" i="2"/>
  <c r="M736" i="2"/>
  <c r="N736" i="2"/>
  <c r="K737" i="2"/>
  <c r="L737" i="2"/>
  <c r="M737" i="2"/>
  <c r="N737" i="2"/>
  <c r="K738" i="2"/>
  <c r="L738" i="2"/>
  <c r="M738" i="2"/>
  <c r="N738" i="2"/>
  <c r="K739" i="2"/>
  <c r="L739" i="2"/>
  <c r="M739" i="2"/>
  <c r="N739" i="2"/>
  <c r="K740" i="2"/>
  <c r="L740" i="2"/>
  <c r="M740" i="2"/>
  <c r="N740" i="2"/>
  <c r="K741" i="2"/>
  <c r="L741" i="2"/>
  <c r="M741" i="2"/>
  <c r="N741" i="2"/>
  <c r="K742" i="2"/>
  <c r="L742" i="2"/>
  <c r="M742" i="2"/>
  <c r="N742" i="2"/>
  <c r="K743" i="2"/>
  <c r="L743" i="2"/>
  <c r="M743" i="2"/>
  <c r="N743" i="2"/>
  <c r="K744" i="2"/>
  <c r="L744" i="2"/>
  <c r="M744" i="2"/>
  <c r="N744" i="2"/>
  <c r="K745" i="2"/>
  <c r="L745" i="2"/>
  <c r="M745" i="2"/>
  <c r="N745" i="2"/>
  <c r="K746" i="2"/>
  <c r="L746" i="2"/>
  <c r="M746" i="2"/>
  <c r="N746" i="2"/>
  <c r="K747" i="2"/>
  <c r="L747" i="2"/>
  <c r="M747" i="2"/>
  <c r="N747" i="2"/>
  <c r="K748" i="2"/>
  <c r="L748" i="2"/>
  <c r="M748" i="2"/>
  <c r="N748" i="2"/>
  <c r="K749" i="2"/>
  <c r="L749" i="2"/>
  <c r="M749" i="2"/>
  <c r="N749" i="2"/>
  <c r="K750" i="2"/>
  <c r="L750" i="2"/>
  <c r="M750" i="2"/>
  <c r="N750" i="2"/>
  <c r="K751" i="2"/>
  <c r="L751" i="2"/>
  <c r="M751" i="2"/>
  <c r="N751" i="2"/>
  <c r="K752" i="2"/>
  <c r="L752" i="2"/>
  <c r="M752" i="2"/>
  <c r="N752" i="2"/>
  <c r="K753" i="2"/>
  <c r="L753" i="2"/>
  <c r="M753" i="2"/>
  <c r="N753" i="2"/>
  <c r="K754" i="2"/>
  <c r="L754" i="2"/>
  <c r="M754" i="2"/>
  <c r="N754" i="2"/>
  <c r="K755" i="2"/>
  <c r="L755" i="2"/>
  <c r="M755" i="2"/>
  <c r="N755" i="2"/>
  <c r="K756" i="2"/>
  <c r="L756" i="2"/>
  <c r="M756" i="2"/>
  <c r="N756" i="2"/>
  <c r="K757" i="2"/>
  <c r="L757" i="2"/>
  <c r="M757" i="2"/>
  <c r="N757" i="2"/>
  <c r="K758" i="2"/>
  <c r="L758" i="2"/>
  <c r="M758" i="2"/>
  <c r="N758" i="2"/>
  <c r="K759" i="2"/>
  <c r="L759" i="2"/>
  <c r="M759" i="2"/>
  <c r="N759" i="2"/>
  <c r="K760" i="2"/>
  <c r="L760" i="2"/>
  <c r="M760" i="2"/>
  <c r="N760" i="2"/>
  <c r="K761" i="2"/>
  <c r="L761" i="2"/>
  <c r="M761" i="2"/>
  <c r="N761" i="2"/>
  <c r="K762" i="2"/>
  <c r="L762" i="2"/>
  <c r="M762" i="2"/>
  <c r="N762" i="2"/>
  <c r="K763" i="2"/>
  <c r="L763" i="2"/>
  <c r="M763" i="2"/>
  <c r="N763" i="2"/>
  <c r="K764" i="2"/>
  <c r="L764" i="2"/>
  <c r="M764" i="2"/>
  <c r="N764" i="2"/>
  <c r="K765" i="2"/>
  <c r="L765" i="2"/>
  <c r="M765" i="2"/>
  <c r="N765" i="2"/>
  <c r="K766" i="2"/>
  <c r="L766" i="2"/>
  <c r="M766" i="2"/>
  <c r="N766" i="2"/>
  <c r="K767" i="2"/>
  <c r="L767" i="2"/>
  <c r="M767" i="2"/>
  <c r="N767" i="2"/>
  <c r="K768" i="2"/>
  <c r="L768" i="2"/>
  <c r="M768" i="2"/>
  <c r="N768" i="2"/>
  <c r="K769" i="2"/>
  <c r="L769" i="2"/>
  <c r="M769" i="2"/>
  <c r="N769" i="2"/>
  <c r="K770" i="2"/>
  <c r="L770" i="2"/>
  <c r="M770" i="2"/>
  <c r="N770" i="2"/>
  <c r="K771" i="2"/>
  <c r="L771" i="2"/>
  <c r="M771" i="2"/>
  <c r="N771" i="2"/>
  <c r="K772" i="2"/>
  <c r="L772" i="2"/>
  <c r="M772" i="2"/>
  <c r="N772" i="2"/>
  <c r="K773" i="2"/>
  <c r="L773" i="2"/>
  <c r="M773" i="2"/>
  <c r="N773" i="2"/>
  <c r="K774" i="2"/>
  <c r="L774" i="2"/>
  <c r="M774" i="2"/>
  <c r="N774" i="2"/>
  <c r="K775" i="2"/>
  <c r="L775" i="2"/>
  <c r="M775" i="2"/>
  <c r="N775" i="2"/>
  <c r="K776" i="2"/>
  <c r="L776" i="2"/>
  <c r="M776" i="2"/>
  <c r="N776" i="2"/>
  <c r="K777" i="2"/>
  <c r="L777" i="2"/>
  <c r="M777" i="2"/>
  <c r="N777" i="2"/>
  <c r="K778" i="2"/>
  <c r="L778" i="2"/>
  <c r="M778" i="2"/>
  <c r="N778" i="2"/>
  <c r="K779" i="2"/>
  <c r="L779" i="2"/>
  <c r="M779" i="2"/>
  <c r="N779" i="2"/>
  <c r="K780" i="2"/>
  <c r="L780" i="2"/>
  <c r="M780" i="2"/>
  <c r="N780" i="2"/>
  <c r="K781" i="2"/>
  <c r="L781" i="2"/>
  <c r="M781" i="2"/>
  <c r="N781" i="2"/>
  <c r="K782" i="2"/>
  <c r="L782" i="2"/>
  <c r="M782" i="2"/>
  <c r="N782" i="2"/>
  <c r="K783" i="2"/>
  <c r="L783" i="2"/>
  <c r="M783" i="2"/>
  <c r="N783" i="2"/>
  <c r="K784" i="2"/>
  <c r="L784" i="2"/>
  <c r="M784" i="2"/>
  <c r="N784" i="2"/>
  <c r="K785" i="2"/>
  <c r="L785" i="2"/>
  <c r="M785" i="2"/>
  <c r="N785" i="2"/>
  <c r="K786" i="2"/>
  <c r="L786" i="2"/>
  <c r="M786" i="2"/>
  <c r="N786" i="2"/>
  <c r="K787" i="2"/>
  <c r="L787" i="2"/>
  <c r="M787" i="2"/>
  <c r="N787" i="2"/>
  <c r="K788" i="2"/>
  <c r="L788" i="2"/>
  <c r="M788" i="2"/>
  <c r="N788" i="2"/>
  <c r="K789" i="2"/>
  <c r="L789" i="2"/>
  <c r="M789" i="2"/>
  <c r="N789" i="2"/>
  <c r="K790" i="2"/>
  <c r="L790" i="2"/>
  <c r="M790" i="2"/>
  <c r="N790" i="2"/>
  <c r="K791" i="2"/>
  <c r="L791" i="2"/>
  <c r="M791" i="2"/>
  <c r="N791" i="2"/>
  <c r="K792" i="2"/>
  <c r="L792" i="2"/>
  <c r="M792" i="2"/>
  <c r="N792" i="2"/>
  <c r="K793" i="2"/>
  <c r="L793" i="2"/>
  <c r="M793" i="2"/>
  <c r="N793" i="2"/>
  <c r="K794" i="2"/>
  <c r="L794" i="2"/>
  <c r="M794" i="2"/>
  <c r="N794" i="2"/>
  <c r="K795" i="2"/>
  <c r="L795" i="2"/>
  <c r="M795" i="2"/>
  <c r="N795" i="2"/>
  <c r="K796" i="2"/>
  <c r="L796" i="2"/>
  <c r="M796" i="2"/>
  <c r="N796" i="2"/>
  <c r="K797" i="2"/>
  <c r="L797" i="2"/>
  <c r="M797" i="2"/>
  <c r="N797" i="2"/>
  <c r="K798" i="2"/>
  <c r="L798" i="2"/>
  <c r="M798" i="2"/>
  <c r="N798" i="2"/>
  <c r="K799" i="2"/>
  <c r="L799" i="2"/>
  <c r="M799" i="2"/>
  <c r="N799" i="2"/>
  <c r="K800" i="2"/>
  <c r="L800" i="2"/>
  <c r="M800" i="2"/>
  <c r="N800" i="2"/>
  <c r="K801" i="2"/>
  <c r="L801" i="2"/>
  <c r="M801" i="2"/>
  <c r="N801" i="2"/>
  <c r="K802" i="2"/>
  <c r="L802" i="2"/>
  <c r="M802" i="2"/>
  <c r="N802" i="2"/>
  <c r="K803" i="2"/>
  <c r="L803" i="2"/>
  <c r="M803" i="2"/>
  <c r="N803" i="2"/>
  <c r="K804" i="2"/>
  <c r="L804" i="2"/>
  <c r="M804" i="2"/>
  <c r="N804" i="2"/>
  <c r="K805" i="2"/>
  <c r="L805" i="2"/>
  <c r="M805" i="2"/>
  <c r="N805" i="2"/>
  <c r="K806" i="2"/>
  <c r="L806" i="2"/>
  <c r="M806" i="2"/>
  <c r="N806" i="2"/>
  <c r="K807" i="2"/>
  <c r="L807" i="2"/>
  <c r="M807" i="2"/>
  <c r="N807" i="2"/>
  <c r="K808" i="2"/>
  <c r="L808" i="2"/>
  <c r="M808" i="2"/>
  <c r="N808" i="2"/>
  <c r="K809" i="2"/>
  <c r="L809" i="2"/>
  <c r="M809" i="2"/>
  <c r="N809" i="2"/>
  <c r="K810" i="2"/>
  <c r="L810" i="2"/>
  <c r="M810" i="2"/>
  <c r="N810" i="2"/>
  <c r="K811" i="2"/>
  <c r="L811" i="2"/>
  <c r="M811" i="2"/>
  <c r="N811" i="2"/>
  <c r="K812" i="2"/>
  <c r="L812" i="2"/>
  <c r="M812" i="2"/>
  <c r="N812" i="2"/>
  <c r="K813" i="2"/>
  <c r="L813" i="2"/>
  <c r="M813" i="2"/>
  <c r="N813" i="2"/>
  <c r="K814" i="2"/>
  <c r="L814" i="2"/>
  <c r="M814" i="2"/>
  <c r="N814" i="2"/>
  <c r="K815" i="2"/>
  <c r="L815" i="2"/>
  <c r="M815" i="2"/>
  <c r="N815" i="2"/>
  <c r="K816" i="2"/>
  <c r="L816" i="2"/>
  <c r="M816" i="2"/>
  <c r="N816" i="2"/>
  <c r="K817" i="2"/>
  <c r="L817" i="2"/>
  <c r="M817" i="2"/>
  <c r="N817" i="2"/>
  <c r="K818" i="2"/>
  <c r="L818" i="2"/>
  <c r="M818" i="2"/>
  <c r="N818" i="2"/>
  <c r="K819" i="2"/>
  <c r="L819" i="2"/>
  <c r="M819" i="2"/>
  <c r="N819" i="2"/>
  <c r="K820" i="2"/>
  <c r="L820" i="2"/>
  <c r="M820" i="2"/>
  <c r="N820" i="2"/>
  <c r="K821" i="2"/>
  <c r="L821" i="2"/>
  <c r="M821" i="2"/>
  <c r="N821" i="2"/>
  <c r="K822" i="2"/>
  <c r="L822" i="2"/>
  <c r="M822" i="2"/>
  <c r="N822" i="2"/>
  <c r="K823" i="2"/>
  <c r="L823" i="2"/>
  <c r="M823" i="2"/>
  <c r="N823" i="2"/>
  <c r="K824" i="2"/>
  <c r="L824" i="2"/>
  <c r="M824" i="2"/>
  <c r="N824" i="2"/>
  <c r="K825" i="2"/>
  <c r="L825" i="2"/>
  <c r="M825" i="2"/>
  <c r="N825" i="2"/>
  <c r="K826" i="2"/>
  <c r="L826" i="2"/>
  <c r="M826" i="2"/>
  <c r="N826" i="2"/>
  <c r="K827" i="2"/>
  <c r="L827" i="2"/>
  <c r="M827" i="2"/>
  <c r="N827" i="2"/>
  <c r="K828" i="2"/>
  <c r="L828" i="2"/>
  <c r="M828" i="2"/>
  <c r="N828" i="2"/>
  <c r="K829" i="2"/>
  <c r="L829" i="2"/>
  <c r="M829" i="2"/>
  <c r="N829" i="2"/>
  <c r="K830" i="2"/>
  <c r="L830" i="2"/>
  <c r="M830" i="2"/>
  <c r="N830" i="2"/>
  <c r="K831" i="2"/>
  <c r="L831" i="2"/>
  <c r="M831" i="2"/>
  <c r="N831" i="2"/>
  <c r="K832" i="2"/>
  <c r="L832" i="2"/>
  <c r="M832" i="2"/>
  <c r="N832" i="2"/>
  <c r="K833" i="2"/>
  <c r="L833" i="2"/>
  <c r="M833" i="2"/>
  <c r="N833" i="2"/>
  <c r="K834" i="2"/>
  <c r="L834" i="2"/>
  <c r="M834" i="2"/>
  <c r="N834" i="2"/>
  <c r="K835" i="2"/>
  <c r="L835" i="2"/>
  <c r="M835" i="2"/>
  <c r="N835" i="2"/>
  <c r="K836" i="2"/>
  <c r="L836" i="2"/>
  <c r="M836" i="2"/>
  <c r="N836" i="2"/>
  <c r="K837" i="2"/>
  <c r="L837" i="2"/>
  <c r="M837" i="2"/>
  <c r="N837" i="2"/>
  <c r="K838" i="2"/>
  <c r="L838" i="2"/>
  <c r="M838" i="2"/>
  <c r="N838" i="2"/>
  <c r="K839" i="2"/>
  <c r="L839" i="2"/>
  <c r="M839" i="2"/>
  <c r="N839" i="2"/>
  <c r="K840" i="2"/>
  <c r="L840" i="2"/>
  <c r="M840" i="2"/>
  <c r="N840" i="2"/>
  <c r="K841" i="2"/>
  <c r="L841" i="2"/>
  <c r="M841" i="2"/>
  <c r="N841" i="2"/>
  <c r="K842" i="2"/>
  <c r="L842" i="2"/>
  <c r="M842" i="2"/>
  <c r="N842" i="2"/>
  <c r="K843" i="2"/>
  <c r="L843" i="2"/>
  <c r="M843" i="2"/>
  <c r="N843" i="2"/>
  <c r="K844" i="2"/>
  <c r="L844" i="2"/>
  <c r="M844" i="2"/>
  <c r="N844" i="2"/>
  <c r="K845" i="2"/>
  <c r="L845" i="2"/>
  <c r="M845" i="2"/>
  <c r="N845" i="2"/>
  <c r="K846" i="2"/>
  <c r="L846" i="2"/>
  <c r="M846" i="2"/>
  <c r="N846" i="2"/>
  <c r="K847" i="2"/>
  <c r="L847" i="2"/>
  <c r="M847" i="2"/>
  <c r="N847" i="2"/>
  <c r="K848" i="2"/>
  <c r="L848" i="2"/>
  <c r="M848" i="2"/>
  <c r="N848" i="2"/>
  <c r="K849" i="2"/>
  <c r="L849" i="2"/>
  <c r="M849" i="2"/>
  <c r="N849" i="2"/>
  <c r="K850" i="2"/>
  <c r="L850" i="2"/>
  <c r="M850" i="2"/>
  <c r="N850" i="2"/>
  <c r="K851" i="2"/>
  <c r="L851" i="2"/>
  <c r="M851" i="2"/>
  <c r="N851" i="2"/>
  <c r="K852" i="2"/>
  <c r="L852" i="2"/>
  <c r="M852" i="2"/>
  <c r="N852" i="2"/>
  <c r="K853" i="2"/>
  <c r="L853" i="2"/>
  <c r="M853" i="2"/>
  <c r="N853" i="2"/>
  <c r="K854" i="2"/>
  <c r="L854" i="2"/>
  <c r="M854" i="2"/>
  <c r="N854" i="2"/>
  <c r="K855" i="2"/>
  <c r="L855" i="2"/>
  <c r="M855" i="2"/>
  <c r="N855" i="2"/>
  <c r="K856" i="2"/>
  <c r="L856" i="2"/>
  <c r="M856" i="2"/>
  <c r="N856" i="2"/>
  <c r="K857" i="2"/>
  <c r="L857" i="2"/>
  <c r="M857" i="2"/>
  <c r="N857" i="2"/>
  <c r="K858" i="2"/>
  <c r="L858" i="2"/>
  <c r="M858" i="2"/>
  <c r="N858" i="2"/>
  <c r="K859" i="2"/>
  <c r="L859" i="2"/>
  <c r="M859" i="2"/>
  <c r="N859" i="2"/>
  <c r="K860" i="2"/>
  <c r="L860" i="2"/>
  <c r="M860" i="2"/>
  <c r="N860" i="2"/>
  <c r="K861" i="2"/>
  <c r="L861" i="2"/>
  <c r="M861" i="2"/>
  <c r="N861" i="2"/>
  <c r="K862" i="2"/>
  <c r="L862" i="2"/>
  <c r="M862" i="2"/>
  <c r="N862" i="2"/>
  <c r="K863" i="2"/>
  <c r="L863" i="2"/>
  <c r="M863" i="2"/>
  <c r="N863" i="2"/>
  <c r="K864" i="2"/>
  <c r="L864" i="2"/>
  <c r="M864" i="2"/>
  <c r="N864" i="2"/>
  <c r="K865" i="2"/>
  <c r="L865" i="2"/>
  <c r="M865" i="2"/>
  <c r="N865" i="2"/>
  <c r="K866" i="2"/>
  <c r="L866" i="2"/>
  <c r="M866" i="2"/>
  <c r="N866" i="2"/>
  <c r="K867" i="2"/>
  <c r="L867" i="2"/>
  <c r="M867" i="2"/>
  <c r="N867" i="2"/>
  <c r="K868" i="2"/>
  <c r="L868" i="2"/>
  <c r="M868" i="2"/>
  <c r="N868" i="2"/>
  <c r="K869" i="2"/>
  <c r="L869" i="2"/>
  <c r="M869" i="2"/>
  <c r="N869" i="2"/>
  <c r="K870" i="2"/>
  <c r="L870" i="2"/>
  <c r="M870" i="2"/>
  <c r="N870" i="2"/>
  <c r="K871" i="2"/>
  <c r="L871" i="2"/>
  <c r="M871" i="2"/>
  <c r="N871" i="2"/>
  <c r="K872" i="2"/>
  <c r="L872" i="2"/>
  <c r="M872" i="2"/>
  <c r="N872" i="2"/>
  <c r="K873" i="2"/>
  <c r="L873" i="2"/>
  <c r="M873" i="2"/>
  <c r="N873" i="2"/>
  <c r="K874" i="2"/>
  <c r="L874" i="2"/>
  <c r="M874" i="2"/>
  <c r="N874" i="2"/>
  <c r="K875" i="2"/>
  <c r="L875" i="2"/>
  <c r="M875" i="2"/>
  <c r="N875" i="2"/>
  <c r="K876" i="2"/>
  <c r="L876" i="2"/>
  <c r="M876" i="2"/>
  <c r="N876" i="2"/>
  <c r="K877" i="2"/>
  <c r="L877" i="2"/>
  <c r="M877" i="2"/>
  <c r="N877" i="2"/>
  <c r="K878" i="2"/>
  <c r="L878" i="2"/>
  <c r="M878" i="2"/>
  <c r="N878" i="2"/>
  <c r="K879" i="2"/>
  <c r="L879" i="2"/>
  <c r="M879" i="2"/>
  <c r="N879" i="2"/>
  <c r="K880" i="2"/>
  <c r="L880" i="2"/>
  <c r="M880" i="2"/>
  <c r="N880" i="2"/>
  <c r="K881" i="2"/>
  <c r="L881" i="2"/>
  <c r="M881" i="2"/>
  <c r="N881" i="2"/>
  <c r="K882" i="2"/>
  <c r="L882" i="2"/>
  <c r="M882" i="2"/>
  <c r="N882" i="2"/>
  <c r="K883" i="2"/>
  <c r="L883" i="2"/>
  <c r="M883" i="2"/>
  <c r="N883" i="2"/>
  <c r="K884" i="2"/>
  <c r="L884" i="2"/>
  <c r="M884" i="2"/>
  <c r="N884" i="2"/>
  <c r="K885" i="2"/>
  <c r="L885" i="2"/>
  <c r="M885" i="2"/>
  <c r="N885" i="2"/>
  <c r="K886" i="2"/>
  <c r="L886" i="2"/>
  <c r="M886" i="2"/>
  <c r="N886" i="2"/>
  <c r="K887" i="2"/>
  <c r="L887" i="2"/>
  <c r="M887" i="2"/>
  <c r="N887" i="2"/>
  <c r="K888" i="2"/>
  <c r="L888" i="2"/>
  <c r="M888" i="2"/>
  <c r="N888" i="2"/>
  <c r="K889" i="2"/>
  <c r="L889" i="2"/>
  <c r="M889" i="2"/>
  <c r="N889" i="2"/>
  <c r="K890" i="2"/>
  <c r="L890" i="2"/>
  <c r="M890" i="2"/>
  <c r="N890" i="2"/>
  <c r="K891" i="2"/>
  <c r="L891" i="2"/>
  <c r="M891" i="2"/>
  <c r="N891" i="2"/>
  <c r="K892" i="2"/>
  <c r="L892" i="2"/>
  <c r="M892" i="2"/>
  <c r="N892" i="2"/>
  <c r="K893" i="2"/>
  <c r="L893" i="2"/>
  <c r="M893" i="2"/>
  <c r="N893" i="2"/>
  <c r="K894" i="2"/>
  <c r="L894" i="2"/>
  <c r="M894" i="2"/>
  <c r="N894" i="2"/>
  <c r="K895" i="2"/>
  <c r="L895" i="2"/>
  <c r="M895" i="2"/>
  <c r="N895" i="2"/>
  <c r="K896" i="2"/>
  <c r="L896" i="2"/>
  <c r="M896" i="2"/>
  <c r="N896" i="2"/>
  <c r="K897" i="2"/>
  <c r="L897" i="2"/>
  <c r="M897" i="2"/>
  <c r="N897" i="2"/>
  <c r="K898" i="2"/>
  <c r="L898" i="2"/>
  <c r="M898" i="2"/>
  <c r="N898" i="2"/>
  <c r="K899" i="2"/>
  <c r="L899" i="2"/>
  <c r="M899" i="2"/>
  <c r="N899" i="2"/>
  <c r="K900" i="2"/>
  <c r="L900" i="2"/>
  <c r="M900" i="2"/>
  <c r="N900" i="2"/>
  <c r="K901" i="2"/>
  <c r="L901" i="2"/>
  <c r="M901" i="2"/>
  <c r="N901" i="2"/>
  <c r="K902" i="2"/>
  <c r="L902" i="2"/>
  <c r="M902" i="2"/>
  <c r="N902" i="2"/>
  <c r="K903" i="2"/>
  <c r="L903" i="2"/>
  <c r="M903" i="2"/>
  <c r="N903" i="2"/>
  <c r="K904" i="2"/>
  <c r="L904" i="2"/>
  <c r="M904" i="2"/>
  <c r="N904" i="2"/>
  <c r="K905" i="2"/>
  <c r="L905" i="2"/>
  <c r="M905" i="2"/>
  <c r="N905" i="2"/>
  <c r="K906" i="2"/>
  <c r="L906" i="2"/>
  <c r="M906" i="2"/>
  <c r="N906" i="2"/>
  <c r="K907" i="2"/>
  <c r="L907" i="2"/>
  <c r="M907" i="2"/>
  <c r="N907" i="2"/>
  <c r="K908" i="2"/>
  <c r="L908" i="2"/>
  <c r="M908" i="2"/>
  <c r="N908" i="2"/>
  <c r="K909" i="2"/>
  <c r="L909" i="2"/>
  <c r="M909" i="2"/>
  <c r="N909" i="2"/>
  <c r="K910" i="2"/>
  <c r="L910" i="2"/>
  <c r="M910" i="2"/>
  <c r="N910" i="2"/>
  <c r="K911" i="2"/>
  <c r="L911" i="2"/>
  <c r="M911" i="2"/>
  <c r="N911" i="2"/>
  <c r="K912" i="2"/>
  <c r="L912" i="2"/>
  <c r="M912" i="2"/>
  <c r="N912" i="2"/>
  <c r="K913" i="2"/>
  <c r="L913" i="2"/>
  <c r="M913" i="2"/>
  <c r="N913" i="2"/>
  <c r="K914" i="2"/>
  <c r="L914" i="2"/>
  <c r="M914" i="2"/>
  <c r="N914" i="2"/>
  <c r="K915" i="2"/>
  <c r="L915" i="2"/>
  <c r="M915" i="2"/>
  <c r="N915" i="2"/>
  <c r="K916" i="2"/>
  <c r="L916" i="2"/>
  <c r="M916" i="2"/>
  <c r="N916" i="2"/>
  <c r="K917" i="2"/>
  <c r="L917" i="2"/>
  <c r="M917" i="2"/>
  <c r="N917" i="2"/>
  <c r="K918" i="2"/>
  <c r="L918" i="2"/>
  <c r="M918" i="2"/>
  <c r="N918" i="2"/>
  <c r="K919" i="2"/>
  <c r="L919" i="2"/>
  <c r="M919" i="2"/>
  <c r="N919" i="2"/>
  <c r="K920" i="2"/>
  <c r="L920" i="2"/>
  <c r="M920" i="2"/>
  <c r="N920" i="2"/>
  <c r="K921" i="2"/>
  <c r="L921" i="2"/>
  <c r="M921" i="2"/>
  <c r="N921" i="2"/>
  <c r="K922" i="2"/>
  <c r="L922" i="2"/>
  <c r="M922" i="2"/>
  <c r="N922" i="2"/>
  <c r="K923" i="2"/>
  <c r="L923" i="2"/>
  <c r="M923" i="2"/>
  <c r="N923" i="2"/>
  <c r="K924" i="2"/>
  <c r="L924" i="2"/>
  <c r="M924" i="2"/>
  <c r="N924" i="2"/>
  <c r="K925" i="2"/>
  <c r="L925" i="2"/>
  <c r="M925" i="2"/>
  <c r="N925" i="2"/>
  <c r="K926" i="2"/>
  <c r="L926" i="2"/>
  <c r="M926" i="2"/>
  <c r="N926" i="2"/>
  <c r="K927" i="2"/>
  <c r="L927" i="2"/>
  <c r="M927" i="2"/>
  <c r="N927" i="2"/>
  <c r="K928" i="2"/>
  <c r="L928" i="2"/>
  <c r="M928" i="2"/>
  <c r="N928" i="2"/>
  <c r="K929" i="2"/>
  <c r="L929" i="2"/>
  <c r="M929" i="2"/>
  <c r="N929" i="2"/>
  <c r="K930" i="2"/>
  <c r="L930" i="2"/>
  <c r="M930" i="2"/>
  <c r="N930" i="2"/>
  <c r="K931" i="2"/>
  <c r="L931" i="2"/>
  <c r="M931" i="2"/>
  <c r="N931" i="2"/>
  <c r="K932" i="2"/>
  <c r="L932" i="2"/>
  <c r="M932" i="2"/>
  <c r="N932" i="2"/>
  <c r="K933" i="2"/>
  <c r="L933" i="2"/>
  <c r="M933" i="2"/>
  <c r="N933" i="2"/>
  <c r="K934" i="2"/>
  <c r="L934" i="2"/>
  <c r="M934" i="2"/>
  <c r="N934" i="2"/>
  <c r="K935" i="2"/>
  <c r="L935" i="2"/>
  <c r="M935" i="2"/>
  <c r="N935" i="2"/>
  <c r="K936" i="2"/>
  <c r="L936" i="2"/>
  <c r="M936" i="2"/>
  <c r="N936" i="2"/>
  <c r="K937" i="2"/>
  <c r="L937" i="2"/>
  <c r="M937" i="2"/>
  <c r="N937" i="2"/>
  <c r="K938" i="2"/>
  <c r="L938" i="2"/>
  <c r="M938" i="2"/>
  <c r="N938" i="2"/>
  <c r="K939" i="2"/>
  <c r="L939" i="2"/>
  <c r="M939" i="2"/>
  <c r="N939" i="2"/>
  <c r="K940" i="2"/>
  <c r="L940" i="2"/>
  <c r="M940" i="2"/>
  <c r="N940" i="2"/>
  <c r="K941" i="2"/>
  <c r="L941" i="2"/>
  <c r="M941" i="2"/>
  <c r="N941" i="2"/>
  <c r="K942" i="2"/>
  <c r="L942" i="2"/>
  <c r="M942" i="2"/>
  <c r="N942" i="2"/>
  <c r="K943" i="2"/>
  <c r="L943" i="2"/>
  <c r="M943" i="2"/>
  <c r="N943" i="2"/>
  <c r="K944" i="2"/>
  <c r="L944" i="2"/>
  <c r="M944" i="2"/>
  <c r="N944" i="2"/>
  <c r="K945" i="2"/>
  <c r="L945" i="2"/>
  <c r="M945" i="2"/>
  <c r="N945" i="2"/>
  <c r="K946" i="2"/>
  <c r="L946" i="2"/>
  <c r="M946" i="2"/>
  <c r="N946" i="2"/>
  <c r="K947" i="2"/>
  <c r="L947" i="2"/>
  <c r="M947" i="2"/>
  <c r="N947" i="2"/>
  <c r="K948" i="2"/>
  <c r="L948" i="2"/>
  <c r="M948" i="2"/>
  <c r="N948" i="2"/>
  <c r="K949" i="2"/>
  <c r="L949" i="2"/>
  <c r="M949" i="2"/>
  <c r="N949" i="2"/>
  <c r="K950" i="2"/>
  <c r="L950" i="2"/>
  <c r="M950" i="2"/>
  <c r="N950" i="2"/>
  <c r="K951" i="2"/>
  <c r="L951" i="2"/>
  <c r="M951" i="2"/>
  <c r="N951" i="2"/>
  <c r="K952" i="2"/>
  <c r="L952" i="2"/>
  <c r="M952" i="2"/>
  <c r="N952" i="2"/>
  <c r="K953" i="2"/>
  <c r="L953" i="2"/>
  <c r="M953" i="2"/>
  <c r="N953" i="2"/>
  <c r="K954" i="2"/>
  <c r="L954" i="2"/>
  <c r="M954" i="2"/>
  <c r="N954" i="2"/>
  <c r="K955" i="2"/>
  <c r="L955" i="2"/>
  <c r="M955" i="2"/>
  <c r="N955" i="2"/>
  <c r="K956" i="2"/>
  <c r="L956" i="2"/>
  <c r="M956" i="2"/>
  <c r="N956" i="2"/>
  <c r="K957" i="2"/>
  <c r="L957" i="2"/>
  <c r="M957" i="2"/>
  <c r="N957" i="2"/>
  <c r="K958" i="2"/>
  <c r="L958" i="2"/>
  <c r="M958" i="2"/>
  <c r="N958" i="2"/>
  <c r="K959" i="2"/>
  <c r="L959" i="2"/>
  <c r="M959" i="2"/>
  <c r="N959" i="2"/>
  <c r="K960" i="2"/>
  <c r="L960" i="2"/>
  <c r="M960" i="2"/>
  <c r="N960" i="2"/>
  <c r="K961" i="2"/>
  <c r="L961" i="2"/>
  <c r="M961" i="2"/>
  <c r="N961" i="2"/>
  <c r="K962" i="2"/>
  <c r="L962" i="2"/>
  <c r="M962" i="2"/>
  <c r="N962" i="2"/>
  <c r="K963" i="2"/>
  <c r="L963" i="2"/>
  <c r="M963" i="2"/>
  <c r="N963" i="2"/>
  <c r="K964" i="2"/>
  <c r="L964" i="2"/>
  <c r="M964" i="2"/>
  <c r="N964" i="2"/>
  <c r="K965" i="2"/>
  <c r="L965" i="2"/>
  <c r="M965" i="2"/>
  <c r="N965" i="2"/>
  <c r="K966" i="2"/>
  <c r="L966" i="2"/>
  <c r="M966" i="2"/>
  <c r="N966" i="2"/>
  <c r="K967" i="2"/>
  <c r="L967" i="2"/>
  <c r="M967" i="2"/>
  <c r="N967" i="2"/>
  <c r="K968" i="2"/>
  <c r="L968" i="2"/>
  <c r="M968" i="2"/>
  <c r="N968" i="2"/>
  <c r="K969" i="2"/>
  <c r="L969" i="2"/>
  <c r="M969" i="2"/>
  <c r="N969" i="2"/>
  <c r="K970" i="2"/>
  <c r="L970" i="2"/>
  <c r="M970" i="2"/>
  <c r="N970" i="2"/>
  <c r="K971" i="2"/>
  <c r="L971" i="2"/>
  <c r="M971" i="2"/>
  <c r="N971" i="2"/>
  <c r="K972" i="2"/>
  <c r="L972" i="2"/>
  <c r="M972" i="2"/>
  <c r="N972" i="2"/>
  <c r="K973" i="2"/>
  <c r="L973" i="2"/>
  <c r="M973" i="2"/>
  <c r="N973" i="2"/>
  <c r="K974" i="2"/>
  <c r="L974" i="2"/>
  <c r="M974" i="2"/>
  <c r="N974" i="2"/>
  <c r="K975" i="2"/>
  <c r="L975" i="2"/>
  <c r="M975" i="2"/>
  <c r="N975" i="2"/>
  <c r="K976" i="2"/>
  <c r="L976" i="2"/>
  <c r="M976" i="2"/>
  <c r="N976" i="2"/>
  <c r="K977" i="2"/>
  <c r="L977" i="2"/>
  <c r="M977" i="2"/>
  <c r="N977" i="2"/>
  <c r="K978" i="2"/>
  <c r="L978" i="2"/>
  <c r="M978" i="2"/>
  <c r="N978" i="2"/>
  <c r="K979" i="2"/>
  <c r="L979" i="2"/>
  <c r="M979" i="2"/>
  <c r="N979" i="2"/>
  <c r="K980" i="2"/>
  <c r="L980" i="2"/>
  <c r="M980" i="2"/>
  <c r="N980" i="2"/>
  <c r="K981" i="2"/>
  <c r="L981" i="2"/>
  <c r="M981" i="2"/>
  <c r="N981" i="2"/>
  <c r="K982" i="2"/>
  <c r="L982" i="2"/>
  <c r="M982" i="2"/>
  <c r="N982" i="2"/>
  <c r="K983" i="2"/>
  <c r="L983" i="2"/>
  <c r="M983" i="2"/>
  <c r="N983" i="2"/>
  <c r="K984" i="2"/>
  <c r="L984" i="2"/>
  <c r="M984" i="2"/>
  <c r="N984" i="2"/>
  <c r="K985" i="2"/>
  <c r="L985" i="2"/>
  <c r="M985" i="2"/>
  <c r="N985" i="2"/>
  <c r="K986" i="2"/>
  <c r="L986" i="2"/>
  <c r="M986" i="2"/>
  <c r="N986" i="2"/>
  <c r="K987" i="2"/>
  <c r="L987" i="2"/>
  <c r="M987" i="2"/>
  <c r="N987" i="2"/>
  <c r="K988" i="2"/>
  <c r="L988" i="2"/>
  <c r="M988" i="2"/>
  <c r="N988" i="2"/>
  <c r="K989" i="2"/>
  <c r="L989" i="2"/>
  <c r="M989" i="2"/>
  <c r="N989" i="2"/>
  <c r="K990" i="2"/>
  <c r="L990" i="2"/>
  <c r="M990" i="2"/>
  <c r="N990" i="2"/>
  <c r="K991" i="2"/>
  <c r="L991" i="2"/>
  <c r="M991" i="2"/>
  <c r="N991" i="2"/>
  <c r="K992" i="2"/>
  <c r="L992" i="2"/>
  <c r="M992" i="2"/>
  <c r="N992" i="2"/>
  <c r="K993" i="2"/>
  <c r="L993" i="2"/>
  <c r="M993" i="2"/>
  <c r="N993" i="2"/>
  <c r="K994" i="2"/>
  <c r="L994" i="2"/>
  <c r="M994" i="2"/>
  <c r="N994" i="2"/>
  <c r="K995" i="2"/>
  <c r="L995" i="2"/>
  <c r="M995" i="2"/>
  <c r="N995" i="2"/>
  <c r="K996" i="2"/>
  <c r="L996" i="2"/>
  <c r="M996" i="2"/>
  <c r="N996" i="2"/>
  <c r="K997" i="2"/>
  <c r="L997" i="2"/>
  <c r="M997" i="2"/>
  <c r="N997" i="2"/>
  <c r="K998" i="2"/>
  <c r="L998" i="2"/>
  <c r="M998" i="2"/>
  <c r="N998" i="2"/>
  <c r="K999" i="2"/>
  <c r="L999" i="2"/>
  <c r="M999" i="2"/>
  <c r="N999" i="2"/>
  <c r="K1000" i="2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H77" i="1"/>
  <c r="I77" i="1"/>
  <c r="I78" i="1"/>
  <c r="H79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I114" i="1"/>
  <c r="H115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H213" i="1"/>
  <c r="I213" i="1"/>
  <c r="H214" i="1"/>
  <c r="I214" i="1"/>
  <c r="I215" i="1"/>
  <c r="I216" i="1"/>
  <c r="H217" i="1"/>
  <c r="I217" i="1"/>
  <c r="H218" i="1"/>
  <c r="I218" i="1"/>
  <c r="I219" i="1"/>
  <c r="I220" i="1"/>
  <c r="H221" i="1"/>
  <c r="I221" i="1"/>
  <c r="H222" i="1"/>
  <c r="I222" i="1"/>
  <c r="I223" i="1"/>
  <c r="I224" i="1"/>
  <c r="I225" i="1"/>
  <c r="H226" i="1"/>
  <c r="I226" i="1"/>
  <c r="I227" i="1"/>
  <c r="I228" i="1"/>
  <c r="H229" i="1"/>
  <c r="I229" i="1"/>
  <c r="H230" i="1"/>
  <c r="I230" i="1"/>
  <c r="I231" i="1"/>
  <c r="H232" i="1"/>
  <c r="I232" i="1"/>
  <c r="H233" i="1"/>
  <c r="I233" i="1"/>
  <c r="I234" i="1"/>
  <c r="H235" i="1"/>
  <c r="I235" i="1"/>
  <c r="I236" i="1"/>
  <c r="H237" i="1"/>
  <c r="I237" i="1"/>
  <c r="I238" i="1"/>
  <c r="H239" i="1"/>
  <c r="I239" i="1"/>
  <c r="I240" i="1"/>
  <c r="H241" i="1"/>
  <c r="I241" i="1"/>
  <c r="I242" i="1"/>
  <c r="H243" i="1"/>
  <c r="I243" i="1"/>
  <c r="H244" i="1"/>
  <c r="I244" i="1"/>
  <c r="H245" i="1"/>
  <c r="I245" i="1"/>
  <c r="I246" i="1"/>
  <c r="H247" i="1"/>
  <c r="I247" i="1"/>
  <c r="I248" i="1"/>
  <c r="I249" i="1"/>
  <c r="H250" i="1"/>
  <c r="I250" i="1"/>
  <c r="I251" i="1"/>
  <c r="I252" i="1"/>
  <c r="I253" i="1"/>
  <c r="H254" i="1"/>
  <c r="I254" i="1"/>
  <c r="I255" i="1"/>
  <c r="I256" i="1"/>
  <c r="I257" i="1"/>
  <c r="H258" i="1"/>
  <c r="I258" i="1"/>
  <c r="I259" i="1"/>
  <c r="I260" i="1"/>
  <c r="H261" i="1"/>
  <c r="I261" i="1"/>
  <c r="H262" i="1"/>
  <c r="I262" i="1"/>
  <c r="I263" i="1"/>
  <c r="H264" i="1"/>
  <c r="I264" i="1"/>
  <c r="H265" i="1"/>
  <c r="I265" i="1"/>
  <c r="H266" i="1"/>
  <c r="I266" i="1"/>
  <c r="I267" i="1"/>
  <c r="H268" i="1"/>
  <c r="I268" i="1"/>
  <c r="H269" i="1"/>
  <c r="I269" i="1"/>
  <c r="H270" i="1"/>
  <c r="I270" i="1"/>
  <c r="I271" i="1"/>
  <c r="H272" i="1"/>
  <c r="I272" i="1"/>
  <c r="H273" i="1"/>
  <c r="I273" i="1"/>
  <c r="H274" i="1"/>
  <c r="I274" i="1"/>
  <c r="I275" i="1"/>
  <c r="I276" i="1"/>
  <c r="I277" i="1"/>
  <c r="H278" i="1"/>
  <c r="I278" i="1"/>
  <c r="H279" i="1"/>
  <c r="I279" i="1"/>
  <c r="I280" i="1"/>
  <c r="I281" i="1"/>
  <c r="H282" i="1"/>
  <c r="I282" i="1"/>
  <c r="H283" i="1"/>
  <c r="I283" i="1"/>
  <c r="I284" i="1"/>
  <c r="I285" i="1"/>
  <c r="H286" i="1"/>
  <c r="I286" i="1"/>
  <c r="I287" i="1"/>
  <c r="I288" i="1"/>
  <c r="I289" i="1"/>
  <c r="H290" i="1"/>
  <c r="I290" i="1"/>
  <c r="H291" i="1"/>
  <c r="I291" i="1"/>
  <c r="I292" i="1"/>
  <c r="I293" i="1"/>
  <c r="H294" i="1"/>
  <c r="I294" i="1"/>
  <c r="H295" i="1"/>
  <c r="I295" i="1"/>
  <c r="I296" i="1"/>
  <c r="I297" i="1"/>
  <c r="H298" i="1"/>
  <c r="I298" i="1"/>
  <c r="H299" i="1"/>
  <c r="I299" i="1"/>
  <c r="I300" i="1"/>
  <c r="I301" i="1"/>
  <c r="I302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H338" i="1"/>
  <c r="I338" i="1"/>
  <c r="H339" i="1"/>
  <c r="I339" i="1"/>
  <c r="H340" i="1"/>
  <c r="I340" i="1"/>
  <c r="H341" i="1"/>
  <c r="I341" i="1"/>
  <c r="I342" i="1"/>
  <c r="I343" i="1"/>
  <c r="I344" i="1"/>
  <c r="H345" i="1"/>
  <c r="I345" i="1"/>
  <c r="H346" i="1"/>
  <c r="I346" i="1"/>
  <c r="H347" i="1"/>
  <c r="I347" i="1"/>
  <c r="H348" i="1"/>
  <c r="I348" i="1"/>
  <c r="H349" i="1"/>
  <c r="I349" i="1"/>
  <c r="I350" i="1"/>
  <c r="I351" i="1"/>
  <c r="I352" i="1"/>
  <c r="H353" i="1"/>
  <c r="I353" i="1"/>
  <c r="H354" i="1"/>
  <c r="I354" i="1"/>
  <c r="H355" i="1"/>
  <c r="I355" i="1"/>
  <c r="H356" i="1"/>
  <c r="I356" i="1"/>
  <c r="H357" i="1"/>
  <c r="I357" i="1"/>
  <c r="I358" i="1"/>
  <c r="I359" i="1"/>
  <c r="I360" i="1"/>
  <c r="H361" i="1"/>
  <c r="I361" i="1"/>
  <c r="H362" i="1"/>
  <c r="I362" i="1"/>
  <c r="H363" i="1"/>
  <c r="I363" i="1"/>
  <c r="H364" i="1"/>
  <c r="I364" i="1"/>
  <c r="H365" i="1"/>
  <c r="I365" i="1"/>
  <c r="I366" i="1"/>
  <c r="I367" i="1"/>
  <c r="I368" i="1"/>
  <c r="H369" i="1"/>
  <c r="I369" i="1"/>
  <c r="H370" i="1"/>
  <c r="I370" i="1"/>
  <c r="H371" i="1"/>
  <c r="I371" i="1"/>
  <c r="H372" i="1"/>
  <c r="I372" i="1"/>
  <c r="H373" i="1"/>
  <c r="I373" i="1"/>
  <c r="I374" i="1"/>
  <c r="I375" i="1"/>
  <c r="I376" i="1"/>
  <c r="H377" i="1"/>
  <c r="I377" i="1"/>
  <c r="H378" i="1"/>
  <c r="I378" i="1"/>
  <c r="H379" i="1"/>
  <c r="I379" i="1"/>
  <c r="H380" i="1"/>
  <c r="I380" i="1"/>
  <c r="H381" i="1"/>
  <c r="I381" i="1"/>
  <c r="I382" i="1"/>
  <c r="I383" i="1"/>
  <c r="I384" i="1"/>
  <c r="H385" i="1"/>
  <c r="I385" i="1"/>
  <c r="H386" i="1"/>
  <c r="I386" i="1"/>
  <c r="H387" i="1"/>
  <c r="I387" i="1"/>
  <c r="H388" i="1"/>
  <c r="I388" i="1"/>
  <c r="H389" i="1"/>
  <c r="I389" i="1"/>
  <c r="I390" i="1"/>
  <c r="I391" i="1"/>
  <c r="I392" i="1"/>
  <c r="H393" i="1"/>
  <c r="I393" i="1"/>
  <c r="H394" i="1"/>
  <c r="I394" i="1"/>
  <c r="H395" i="1"/>
  <c r="I395" i="1"/>
  <c r="H396" i="1"/>
  <c r="I396" i="1"/>
  <c r="H397" i="1"/>
  <c r="I397" i="1"/>
  <c r="I398" i="1"/>
  <c r="I399" i="1"/>
  <c r="I400" i="1"/>
  <c r="H401" i="1"/>
  <c r="I401" i="1"/>
  <c r="H402" i="1"/>
  <c r="I402" i="1"/>
  <c r="H403" i="1"/>
  <c r="I403" i="1"/>
  <c r="H404" i="1"/>
  <c r="I404" i="1"/>
  <c r="H405" i="1"/>
  <c r="I405" i="1"/>
  <c r="I406" i="1"/>
  <c r="I407" i="1"/>
  <c r="I408" i="1"/>
  <c r="H409" i="1"/>
  <c r="I409" i="1"/>
  <c r="H410" i="1"/>
  <c r="I410" i="1"/>
  <c r="H411" i="1"/>
  <c r="I411" i="1"/>
  <c r="H412" i="1"/>
  <c r="I412" i="1"/>
  <c r="H413" i="1"/>
  <c r="I413" i="1"/>
  <c r="I414" i="1"/>
  <c r="I415" i="1"/>
  <c r="I416" i="1"/>
  <c r="H417" i="1"/>
  <c r="I417" i="1"/>
  <c r="H418" i="1"/>
  <c r="I418" i="1"/>
  <c r="H419" i="1"/>
  <c r="I419" i="1"/>
  <c r="H420" i="1"/>
  <c r="I420" i="1"/>
  <c r="H421" i="1"/>
  <c r="I421" i="1"/>
  <c r="I422" i="1"/>
  <c r="I423" i="1"/>
  <c r="I424" i="1"/>
  <c r="H425" i="1"/>
  <c r="I425" i="1"/>
  <c r="H426" i="1"/>
  <c r="I426" i="1"/>
  <c r="H427" i="1"/>
  <c r="I427" i="1"/>
  <c r="H428" i="1"/>
  <c r="I428" i="1"/>
  <c r="H429" i="1"/>
  <c r="I429" i="1"/>
  <c r="I430" i="1"/>
  <c r="I431" i="1"/>
  <c r="I432" i="1"/>
  <c r="H433" i="1"/>
  <c r="I433" i="1"/>
  <c r="H434" i="1"/>
  <c r="I434" i="1"/>
  <c r="H435" i="1"/>
  <c r="I435" i="1"/>
  <c r="H436" i="1"/>
  <c r="I436" i="1"/>
  <c r="H437" i="1"/>
  <c r="I437" i="1"/>
  <c r="I438" i="1"/>
  <c r="I439" i="1"/>
  <c r="I440" i="1"/>
  <c r="H441" i="1"/>
  <c r="I441" i="1"/>
  <c r="H442" i="1"/>
  <c r="I442" i="1"/>
  <c r="H443" i="1"/>
  <c r="I443" i="1"/>
  <c r="H444" i="1"/>
  <c r="I444" i="1"/>
  <c r="H445" i="1"/>
  <c r="I445" i="1"/>
  <c r="I446" i="1"/>
  <c r="I447" i="1"/>
  <c r="I448" i="1"/>
  <c r="H449" i="1"/>
  <c r="I449" i="1"/>
  <c r="H450" i="1"/>
  <c r="I450" i="1"/>
  <c r="H451" i="1"/>
  <c r="I451" i="1"/>
  <c r="H452" i="1"/>
  <c r="I452" i="1"/>
  <c r="H453" i="1"/>
  <c r="I453" i="1"/>
  <c r="I454" i="1"/>
  <c r="I455" i="1"/>
  <c r="I456" i="1"/>
  <c r="H457" i="1"/>
  <c r="I457" i="1"/>
  <c r="H458" i="1"/>
  <c r="I458" i="1"/>
  <c r="H459" i="1"/>
  <c r="I459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11" i="1"/>
  <c r="I11" i="1"/>
  <c r="I12" i="1"/>
  <c r="I13" i="1"/>
  <c r="I14" i="1"/>
  <c r="I15" i="1"/>
  <c r="I17" i="1"/>
  <c r="I18" i="1"/>
  <c r="I19" i="1"/>
  <c r="H20" i="1"/>
  <c r="I20" i="1"/>
  <c r="I21" i="1"/>
  <c r="I22" i="1"/>
  <c r="I23" i="1"/>
  <c r="H24" i="1"/>
  <c r="I24" i="1"/>
  <c r="I25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F856" i="5" l="1"/>
  <c r="G856" i="5"/>
  <c r="I856" i="5"/>
  <c r="F840" i="5"/>
  <c r="I840" i="5"/>
  <c r="F924" i="5"/>
  <c r="I924" i="5"/>
  <c r="G998" i="6"/>
  <c r="H995" i="6"/>
  <c r="G978" i="6"/>
  <c r="G970" i="6"/>
  <c r="F962" i="6"/>
  <c r="H959" i="6"/>
  <c r="K945" i="6"/>
  <c r="G940" i="6"/>
  <c r="H937" i="6"/>
  <c r="I934" i="6"/>
  <c r="F929" i="6"/>
  <c r="G926" i="6"/>
  <c r="K912" i="6"/>
  <c r="H904" i="6"/>
  <c r="G893" i="6"/>
  <c r="H890" i="6"/>
  <c r="F882" i="6"/>
  <c r="H879" i="6"/>
  <c r="K865" i="6"/>
  <c r="G860" i="6"/>
  <c r="H857" i="6"/>
  <c r="I854" i="6"/>
  <c r="F849" i="6"/>
  <c r="G846" i="6"/>
  <c r="K832" i="6"/>
  <c r="G821" i="6"/>
  <c r="G818" i="6"/>
  <c r="F815" i="6"/>
  <c r="G801" i="6"/>
  <c r="G798" i="6"/>
  <c r="F795" i="6"/>
  <c r="G781" i="6"/>
  <c r="G778" i="6"/>
  <c r="F775" i="6"/>
  <c r="K758" i="6"/>
  <c r="G753" i="6"/>
  <c r="H750" i="6"/>
  <c r="I747" i="6"/>
  <c r="F742" i="6"/>
  <c r="G739" i="6"/>
  <c r="K725" i="6"/>
  <c r="H717" i="6"/>
  <c r="G706" i="6"/>
  <c r="H703" i="6"/>
  <c r="F695" i="6"/>
  <c r="G681" i="6"/>
  <c r="G678" i="6"/>
  <c r="F675" i="6"/>
  <c r="H657" i="6"/>
  <c r="F651" i="6"/>
  <c r="G642" i="6"/>
  <c r="F636" i="6"/>
  <c r="K636" i="6"/>
  <c r="K632" i="6"/>
  <c r="G626" i="6"/>
  <c r="G608" i="6"/>
  <c r="K592" i="6"/>
  <c r="F586" i="6"/>
  <c r="G586" i="6"/>
  <c r="F556" i="6"/>
  <c r="G996" i="5"/>
  <c r="F789" i="5"/>
  <c r="F743" i="5"/>
  <c r="F466" i="5"/>
  <c r="G466" i="5"/>
  <c r="I466" i="5"/>
  <c r="F395" i="5"/>
  <c r="I395" i="5"/>
  <c r="F998" i="6"/>
  <c r="I992" i="6"/>
  <c r="F978" i="6"/>
  <c r="F970" i="6"/>
  <c r="H967" i="6"/>
  <c r="K956" i="6"/>
  <c r="H934" i="6"/>
  <c r="F926" i="6"/>
  <c r="H923" i="6"/>
  <c r="K906" i="6"/>
  <c r="G904" i="6"/>
  <c r="H901" i="6"/>
  <c r="I898" i="6"/>
  <c r="F893" i="6"/>
  <c r="K876" i="6"/>
  <c r="H854" i="6"/>
  <c r="F846" i="6"/>
  <c r="H843" i="6"/>
  <c r="K829" i="6"/>
  <c r="F818" i="6"/>
  <c r="H812" i="6"/>
  <c r="K809" i="6"/>
  <c r="F798" i="6"/>
  <c r="H792" i="6"/>
  <c r="K789" i="6"/>
  <c r="F778" i="6"/>
  <c r="H772" i="6"/>
  <c r="K769" i="6"/>
  <c r="H747" i="6"/>
  <c r="F739" i="6"/>
  <c r="H736" i="6"/>
  <c r="K719" i="6"/>
  <c r="G717" i="6"/>
  <c r="H714" i="6"/>
  <c r="I711" i="6"/>
  <c r="F706" i="6"/>
  <c r="H692" i="6"/>
  <c r="K689" i="6"/>
  <c r="F678" i="6"/>
  <c r="H672" i="6"/>
  <c r="K669" i="6"/>
  <c r="I663" i="6"/>
  <c r="H660" i="6"/>
  <c r="G657" i="6"/>
  <c r="F626" i="6"/>
  <c r="I598" i="6"/>
  <c r="G1000" i="5"/>
  <c r="G992" i="5"/>
  <c r="F962" i="5"/>
  <c r="I962" i="5"/>
  <c r="F844" i="5"/>
  <c r="G844" i="5"/>
  <c r="I844" i="5"/>
  <c r="F816" i="5"/>
  <c r="G816" i="5"/>
  <c r="I816" i="5"/>
  <c r="G812" i="5"/>
  <c r="F728" i="5"/>
  <c r="I728" i="5"/>
  <c r="F574" i="5"/>
  <c r="G574" i="5"/>
  <c r="I574" i="5"/>
  <c r="F458" i="5"/>
  <c r="I458" i="5"/>
  <c r="I433" i="5"/>
  <c r="G433" i="5"/>
  <c r="I357" i="5"/>
  <c r="G357" i="5"/>
  <c r="H992" i="6"/>
  <c r="H989" i="6"/>
  <c r="H975" i="6"/>
  <c r="K964" i="6"/>
  <c r="K953" i="6"/>
  <c r="G948" i="6"/>
  <c r="H945" i="6"/>
  <c r="H912" i="6"/>
  <c r="G901" i="6"/>
  <c r="H898" i="6"/>
  <c r="F890" i="6"/>
  <c r="H887" i="6"/>
  <c r="K873" i="6"/>
  <c r="G868" i="6"/>
  <c r="H865" i="6"/>
  <c r="F857" i="6"/>
  <c r="H832" i="6"/>
  <c r="I823" i="6"/>
  <c r="I803" i="6"/>
  <c r="I783" i="6"/>
  <c r="K766" i="6"/>
  <c r="G761" i="6"/>
  <c r="H758" i="6"/>
  <c r="H725" i="6"/>
  <c r="G714" i="6"/>
  <c r="H711" i="6"/>
  <c r="I683" i="6"/>
  <c r="H663" i="6"/>
  <c r="F620" i="6"/>
  <c r="K620" i="6"/>
  <c r="H598" i="6"/>
  <c r="G589" i="6"/>
  <c r="F589" i="6"/>
  <c r="F549" i="6"/>
  <c r="K505" i="6"/>
  <c r="K356" i="6"/>
  <c r="I950" i="5"/>
  <c r="F942" i="5"/>
  <c r="F867" i="5"/>
  <c r="F863" i="5"/>
  <c r="F859" i="5"/>
  <c r="F855" i="5"/>
  <c r="F758" i="5"/>
  <c r="I758" i="5"/>
  <c r="G598" i="5"/>
  <c r="I598" i="5"/>
  <c r="G594" i="5"/>
  <c r="I594" i="5"/>
  <c r="F552" i="5"/>
  <c r="G552" i="5"/>
  <c r="I552" i="5"/>
  <c r="I437" i="5"/>
  <c r="F437" i="5"/>
  <c r="G437" i="5"/>
  <c r="I361" i="5"/>
  <c r="F361" i="5"/>
  <c r="G361" i="5"/>
  <c r="F281" i="5"/>
  <c r="G281" i="5"/>
  <c r="I281" i="5"/>
  <c r="I645" i="6"/>
  <c r="G645" i="6"/>
  <c r="H645" i="6"/>
  <c r="H642" i="6"/>
  <c r="I642" i="6"/>
  <c r="I969" i="5"/>
  <c r="F969" i="5"/>
  <c r="G871" i="5"/>
  <c r="F871" i="5"/>
  <c r="I615" i="5"/>
  <c r="F615" i="5"/>
  <c r="G602" i="5"/>
  <c r="I602" i="5"/>
  <c r="F315" i="5"/>
  <c r="I315" i="5"/>
  <c r="F239" i="5"/>
  <c r="G239" i="5"/>
  <c r="I239" i="5"/>
  <c r="H983" i="6"/>
  <c r="I964" i="6"/>
  <c r="K961" i="6"/>
  <c r="G956" i="6"/>
  <c r="H953" i="6"/>
  <c r="F945" i="6"/>
  <c r="H895" i="6"/>
  <c r="K881" i="6"/>
  <c r="G876" i="6"/>
  <c r="H873" i="6"/>
  <c r="F865" i="6"/>
  <c r="G829" i="6"/>
  <c r="F823" i="6"/>
  <c r="G809" i="6"/>
  <c r="F803" i="6"/>
  <c r="G789" i="6"/>
  <c r="F783" i="6"/>
  <c r="G769" i="6"/>
  <c r="H766" i="6"/>
  <c r="F758" i="6"/>
  <c r="H719" i="6"/>
  <c r="H708" i="6"/>
  <c r="G689" i="6"/>
  <c r="F683" i="6"/>
  <c r="G669" i="6"/>
  <c r="K628" i="6"/>
  <c r="F592" i="6"/>
  <c r="G592" i="6"/>
  <c r="H592" i="6"/>
  <c r="F585" i="6"/>
  <c r="G505" i="6"/>
  <c r="I505" i="6" s="1"/>
  <c r="I972" i="5"/>
  <c r="G950" i="5"/>
  <c r="F946" i="5"/>
  <c r="G946" i="5"/>
  <c r="I946" i="5"/>
  <c r="F851" i="5"/>
  <c r="I461" i="5"/>
  <c r="G461" i="5"/>
  <c r="F424" i="5"/>
  <c r="G424" i="5"/>
  <c r="I424" i="5"/>
  <c r="I373" i="5"/>
  <c r="F373" i="5"/>
  <c r="G373" i="5"/>
  <c r="K969" i="6"/>
  <c r="H964" i="6"/>
  <c r="I914" i="6"/>
  <c r="K892" i="6"/>
  <c r="I834" i="6"/>
  <c r="K817" i="6"/>
  <c r="K797" i="6"/>
  <c r="K777" i="6"/>
  <c r="K705" i="6"/>
  <c r="F632" i="6"/>
  <c r="I632" i="6"/>
  <c r="K386" i="6"/>
  <c r="K143" i="6"/>
  <c r="K71" i="6"/>
  <c r="F980" i="5"/>
  <c r="I980" i="5"/>
  <c r="G980" i="5"/>
  <c r="G902" i="5"/>
  <c r="G898" i="5"/>
  <c r="G831" i="5"/>
  <c r="F831" i="5"/>
  <c r="I773" i="5"/>
  <c r="F773" i="5"/>
  <c r="F769" i="5"/>
  <c r="F761" i="5"/>
  <c r="F757" i="5"/>
  <c r="I735" i="5"/>
  <c r="G735" i="5"/>
  <c r="F606" i="5"/>
  <c r="G606" i="5"/>
  <c r="I606" i="5"/>
  <c r="G514" i="5"/>
  <c r="I490" i="5"/>
  <c r="G490" i="5"/>
  <c r="I293" i="5"/>
  <c r="F293" i="5"/>
  <c r="G293" i="5"/>
  <c r="G964" i="6"/>
  <c r="H961" i="6"/>
  <c r="H914" i="6"/>
  <c r="H881" i="6"/>
  <c r="H834" i="6"/>
  <c r="I811" i="6"/>
  <c r="I791" i="6"/>
  <c r="I771" i="6"/>
  <c r="F766" i="6"/>
  <c r="H727" i="6"/>
  <c r="H716" i="6"/>
  <c r="G697" i="6"/>
  <c r="I691" i="6"/>
  <c r="I671" i="6"/>
  <c r="H656" i="6"/>
  <c r="I628" i="6"/>
  <c r="F625" i="6"/>
  <c r="H517" i="6"/>
  <c r="F374" i="6"/>
  <c r="F976" i="5"/>
  <c r="I976" i="5"/>
  <c r="G972" i="5"/>
  <c r="I910" i="5"/>
  <c r="I866" i="5"/>
  <c r="I776" i="5"/>
  <c r="F765" i="5"/>
  <c r="I738" i="5"/>
  <c r="G695" i="5"/>
  <c r="I675" i="5"/>
  <c r="G675" i="5"/>
  <c r="F655" i="5"/>
  <c r="H969" i="6"/>
  <c r="G961" i="6"/>
  <c r="G914" i="6"/>
  <c r="H892" i="6"/>
  <c r="G881" i="6"/>
  <c r="G834" i="6"/>
  <c r="H817" i="6"/>
  <c r="H811" i="6"/>
  <c r="H797" i="6"/>
  <c r="H791" i="6"/>
  <c r="H777" i="6"/>
  <c r="H771" i="6"/>
  <c r="G727" i="6"/>
  <c r="H705" i="6"/>
  <c r="H691" i="6"/>
  <c r="H677" i="6"/>
  <c r="H671" i="6"/>
  <c r="H653" i="6"/>
  <c r="H641" i="6"/>
  <c r="F641" i="6"/>
  <c r="H628" i="6"/>
  <c r="F604" i="6"/>
  <c r="G604" i="6"/>
  <c r="I386" i="6"/>
  <c r="F918" i="5"/>
  <c r="I918" i="5"/>
  <c r="F878" i="5"/>
  <c r="I878" i="5"/>
  <c r="F784" i="5"/>
  <c r="I784" i="5"/>
  <c r="G784" i="5"/>
  <c r="G699" i="5"/>
  <c r="F614" i="5"/>
  <c r="G614" i="5"/>
  <c r="I614" i="5"/>
  <c r="F343" i="5"/>
  <c r="I343" i="5"/>
  <c r="H991" i="6"/>
  <c r="F969" i="6"/>
  <c r="H911" i="6"/>
  <c r="G892" i="6"/>
  <c r="F881" i="6"/>
  <c r="H831" i="6"/>
  <c r="G817" i="6"/>
  <c r="F811" i="6"/>
  <c r="G797" i="6"/>
  <c r="F791" i="6"/>
  <c r="G777" i="6"/>
  <c r="F771" i="6"/>
  <c r="H724" i="6"/>
  <c r="G705" i="6"/>
  <c r="F691" i="6"/>
  <c r="G677" i="6"/>
  <c r="F671" i="6"/>
  <c r="G659" i="6"/>
  <c r="F659" i="6"/>
  <c r="H659" i="6"/>
  <c r="G653" i="6"/>
  <c r="F631" i="6"/>
  <c r="G628" i="6"/>
  <c r="G386" i="6"/>
  <c r="G922" i="5"/>
  <c r="I922" i="5"/>
  <c r="F910" i="5"/>
  <c r="G866" i="5"/>
  <c r="F780" i="5"/>
  <c r="I780" i="5"/>
  <c r="G776" i="5"/>
  <c r="F749" i="5"/>
  <c r="I745" i="5"/>
  <c r="I719" i="5"/>
  <c r="F719" i="5"/>
  <c r="I707" i="5"/>
  <c r="G707" i="5"/>
  <c r="I703" i="5"/>
  <c r="F703" i="5"/>
  <c r="F699" i="5"/>
  <c r="I659" i="5"/>
  <c r="F659" i="5"/>
  <c r="G638" i="5"/>
  <c r="I638" i="5"/>
  <c r="G634" i="5"/>
  <c r="I634" i="5"/>
  <c r="I518" i="5"/>
  <c r="G518" i="5"/>
  <c r="F339" i="5"/>
  <c r="I339" i="5"/>
  <c r="F977" i="6"/>
  <c r="H955" i="6"/>
  <c r="K941" i="6"/>
  <c r="G936" i="6"/>
  <c r="I930" i="6"/>
  <c r="F925" i="6"/>
  <c r="K908" i="6"/>
  <c r="H875" i="6"/>
  <c r="K861" i="6"/>
  <c r="G856" i="6"/>
  <c r="I850" i="6"/>
  <c r="F845" i="6"/>
  <c r="H828" i="6"/>
  <c r="K825" i="6"/>
  <c r="H808" i="6"/>
  <c r="K805" i="6"/>
  <c r="H788" i="6"/>
  <c r="K785" i="6"/>
  <c r="H768" i="6"/>
  <c r="K754" i="6"/>
  <c r="G749" i="6"/>
  <c r="I743" i="6"/>
  <c r="F738" i="6"/>
  <c r="K721" i="6"/>
  <c r="K685" i="6"/>
  <c r="K640" i="6"/>
  <c r="I618" i="6"/>
  <c r="F588" i="6"/>
  <c r="G588" i="6"/>
  <c r="G994" i="5"/>
  <c r="G964" i="5"/>
  <c r="I960" i="5"/>
  <c r="F926" i="5"/>
  <c r="G926" i="5"/>
  <c r="G906" i="5"/>
  <c r="I906" i="5"/>
  <c r="F838" i="5"/>
  <c r="I838" i="5"/>
  <c r="G772" i="5"/>
  <c r="I723" i="5"/>
  <c r="G723" i="5"/>
  <c r="G642" i="5"/>
  <c r="I642" i="5"/>
  <c r="I489" i="5"/>
  <c r="F489" i="5"/>
  <c r="G489" i="5"/>
  <c r="I397" i="5"/>
  <c r="G397" i="5"/>
  <c r="F472" i="5"/>
  <c r="G472" i="5"/>
  <c r="I472" i="5"/>
  <c r="I401" i="5"/>
  <c r="F401" i="5"/>
  <c r="G401" i="5"/>
  <c r="F199" i="5"/>
  <c r="G199" i="5"/>
  <c r="I199" i="5"/>
  <c r="H982" i="6"/>
  <c r="K946" i="6"/>
  <c r="H941" i="6"/>
  <c r="G930" i="6"/>
  <c r="H908" i="6"/>
  <c r="G897" i="6"/>
  <c r="H894" i="6"/>
  <c r="K866" i="6"/>
  <c r="H861" i="6"/>
  <c r="G850" i="6"/>
  <c r="H825" i="6"/>
  <c r="H822" i="6"/>
  <c r="H819" i="6"/>
  <c r="H805" i="6"/>
  <c r="H802" i="6"/>
  <c r="H799" i="6"/>
  <c r="H785" i="6"/>
  <c r="H782" i="6"/>
  <c r="H779" i="6"/>
  <c r="K759" i="6"/>
  <c r="H754" i="6"/>
  <c r="G743" i="6"/>
  <c r="H721" i="6"/>
  <c r="G710" i="6"/>
  <c r="H707" i="6"/>
  <c r="H685" i="6"/>
  <c r="H682" i="6"/>
  <c r="H679" i="6"/>
  <c r="I655" i="6"/>
  <c r="I640" i="6"/>
  <c r="I624" i="6"/>
  <c r="G618" i="6"/>
  <c r="H609" i="6"/>
  <c r="H584" i="6"/>
  <c r="I998" i="5"/>
  <c r="F998" i="5"/>
  <c r="G998" i="5"/>
  <c r="G960" i="5"/>
  <c r="I936" i="5"/>
  <c r="G646" i="5"/>
  <c r="I646" i="5"/>
  <c r="G444" i="5"/>
  <c r="I444" i="5"/>
  <c r="H999" i="6"/>
  <c r="K990" i="6"/>
  <c r="G982" i="6"/>
  <c r="H979" i="6"/>
  <c r="H971" i="6"/>
  <c r="K968" i="6"/>
  <c r="H952" i="6"/>
  <c r="G941" i="6"/>
  <c r="H927" i="6"/>
  <c r="K913" i="6"/>
  <c r="K910" i="6"/>
  <c r="G908" i="6"/>
  <c r="F897" i="6"/>
  <c r="G894" i="6"/>
  <c r="H872" i="6"/>
  <c r="G861" i="6"/>
  <c r="H847" i="6"/>
  <c r="K833" i="6"/>
  <c r="K830" i="6"/>
  <c r="G825" i="6"/>
  <c r="G822" i="6"/>
  <c r="F819" i="6"/>
  <c r="K810" i="6"/>
  <c r="G805" i="6"/>
  <c r="G802" i="6"/>
  <c r="F799" i="6"/>
  <c r="K790" i="6"/>
  <c r="G785" i="6"/>
  <c r="G782" i="6"/>
  <c r="F779" i="6"/>
  <c r="K770" i="6"/>
  <c r="H765" i="6"/>
  <c r="G754" i="6"/>
  <c r="H740" i="6"/>
  <c r="K726" i="6"/>
  <c r="K723" i="6"/>
  <c r="G721" i="6"/>
  <c r="F710" i="6"/>
  <c r="G707" i="6"/>
  <c r="K690" i="6"/>
  <c r="G685" i="6"/>
  <c r="G682" i="6"/>
  <c r="F679" i="6"/>
  <c r="K670" i="6"/>
  <c r="G662" i="6"/>
  <c r="H662" i="6"/>
  <c r="K646" i="6"/>
  <c r="H640" i="6"/>
  <c r="K630" i="6"/>
  <c r="H624" i="6"/>
  <c r="H621" i="6"/>
  <c r="F618" i="6"/>
  <c r="F609" i="6"/>
  <c r="G584" i="6"/>
  <c r="G764" i="5"/>
  <c r="G678" i="5"/>
  <c r="I678" i="5"/>
  <c r="F654" i="5"/>
  <c r="G654" i="5"/>
  <c r="I654" i="5"/>
  <c r="G650" i="5"/>
  <c r="I650" i="5"/>
  <c r="G529" i="5"/>
  <c r="F529" i="5"/>
  <c r="F355" i="5"/>
  <c r="I355" i="5"/>
  <c r="I317" i="5"/>
  <c r="G317" i="5"/>
  <c r="K976" i="6"/>
  <c r="K957" i="6"/>
  <c r="K954" i="6"/>
  <c r="G952" i="6"/>
  <c r="I946" i="6"/>
  <c r="F941" i="6"/>
  <c r="K924" i="6"/>
  <c r="H891" i="6"/>
  <c r="K877" i="6"/>
  <c r="K874" i="6"/>
  <c r="G872" i="6"/>
  <c r="I866" i="6"/>
  <c r="F861" i="6"/>
  <c r="K844" i="6"/>
  <c r="H816" i="6"/>
  <c r="K813" i="6"/>
  <c r="H796" i="6"/>
  <c r="K793" i="6"/>
  <c r="H776" i="6"/>
  <c r="K773" i="6"/>
  <c r="K767" i="6"/>
  <c r="G765" i="6"/>
  <c r="I759" i="6"/>
  <c r="F754" i="6"/>
  <c r="K737" i="6"/>
  <c r="H704" i="6"/>
  <c r="K693" i="6"/>
  <c r="H676" i="6"/>
  <c r="K673" i="6"/>
  <c r="F665" i="6"/>
  <c r="H665" i="6"/>
  <c r="H652" i="6"/>
  <c r="G640" i="6"/>
  <c r="F627" i="6"/>
  <c r="K596" i="6"/>
  <c r="F558" i="6"/>
  <c r="K385" i="6"/>
  <c r="F385" i="6"/>
  <c r="F378" i="6"/>
  <c r="F944" i="5"/>
  <c r="I944" i="5"/>
  <c r="G944" i="5"/>
  <c r="G936" i="5"/>
  <c r="I782" i="5"/>
  <c r="G718" i="5"/>
  <c r="I718" i="5"/>
  <c r="G714" i="5"/>
  <c r="I714" i="5"/>
  <c r="G682" i="5"/>
  <c r="I682" i="5"/>
  <c r="I501" i="5"/>
  <c r="F501" i="5"/>
  <c r="G501" i="5"/>
  <c r="I321" i="5"/>
  <c r="F321" i="5"/>
  <c r="G321" i="5"/>
  <c r="I990" i="6"/>
  <c r="I968" i="6"/>
  <c r="H946" i="6"/>
  <c r="K918" i="6"/>
  <c r="H913" i="6"/>
  <c r="I910" i="6"/>
  <c r="K888" i="6"/>
  <c r="H866" i="6"/>
  <c r="K838" i="6"/>
  <c r="H833" i="6"/>
  <c r="I830" i="6"/>
  <c r="I827" i="6"/>
  <c r="I810" i="6"/>
  <c r="I807" i="6"/>
  <c r="I790" i="6"/>
  <c r="I787" i="6"/>
  <c r="I770" i="6"/>
  <c r="H759" i="6"/>
  <c r="K731" i="6"/>
  <c r="H726" i="6"/>
  <c r="I723" i="6"/>
  <c r="K701" i="6"/>
  <c r="I690" i="6"/>
  <c r="I687" i="6"/>
  <c r="I670" i="6"/>
  <c r="I667" i="6"/>
  <c r="K661" i="6"/>
  <c r="G655" i="6"/>
  <c r="H655" i="6"/>
  <c r="I646" i="6"/>
  <c r="H630" i="6"/>
  <c r="K614" i="6"/>
  <c r="I602" i="6"/>
  <c r="I970" i="5"/>
  <c r="F940" i="5"/>
  <c r="I940" i="5"/>
  <c r="I920" i="5"/>
  <c r="I880" i="5"/>
  <c r="F798" i="5"/>
  <c r="I798" i="5"/>
  <c r="I786" i="5"/>
  <c r="I778" i="5"/>
  <c r="I733" i="5"/>
  <c r="G694" i="5"/>
  <c r="I694" i="5"/>
  <c r="H990" i="6"/>
  <c r="K984" i="6"/>
  <c r="I976" i="6"/>
  <c r="K973" i="6"/>
  <c r="H968" i="6"/>
  <c r="K962" i="6"/>
  <c r="H957" i="6"/>
  <c r="G946" i="6"/>
  <c r="H924" i="6"/>
  <c r="G913" i="6"/>
  <c r="H910" i="6"/>
  <c r="K885" i="6"/>
  <c r="K882" i="6"/>
  <c r="H877" i="6"/>
  <c r="G866" i="6"/>
  <c r="H844" i="6"/>
  <c r="G833" i="6"/>
  <c r="H830" i="6"/>
  <c r="H827" i="6"/>
  <c r="H813" i="6"/>
  <c r="H810" i="6"/>
  <c r="H807" i="6"/>
  <c r="H793" i="6"/>
  <c r="H790" i="6"/>
  <c r="H787" i="6"/>
  <c r="H773" i="6"/>
  <c r="H770" i="6"/>
  <c r="G759" i="6"/>
  <c r="H737" i="6"/>
  <c r="G726" i="6"/>
  <c r="H723" i="6"/>
  <c r="K698" i="6"/>
  <c r="K695" i="6"/>
  <c r="H693" i="6"/>
  <c r="H690" i="6"/>
  <c r="H687" i="6"/>
  <c r="H673" i="6"/>
  <c r="H670" i="6"/>
  <c r="H667" i="6"/>
  <c r="H646" i="6"/>
  <c r="G630" i="6"/>
  <c r="F624" i="6"/>
  <c r="K624" i="6"/>
  <c r="H602" i="6"/>
  <c r="I596" i="6"/>
  <c r="H593" i="6"/>
  <c r="K390" i="6"/>
  <c r="G390" i="6"/>
  <c r="I928" i="5"/>
  <c r="I896" i="5"/>
  <c r="I872" i="5"/>
  <c r="I836" i="5"/>
  <c r="G782" i="5"/>
  <c r="G737" i="5"/>
  <c r="I737" i="5"/>
  <c r="F698" i="5"/>
  <c r="G698" i="5"/>
  <c r="G686" i="5"/>
  <c r="I686" i="5"/>
  <c r="I333" i="5"/>
  <c r="F333" i="5"/>
  <c r="G333" i="5"/>
  <c r="G990" i="6"/>
  <c r="H987" i="6"/>
  <c r="H976" i="6"/>
  <c r="G968" i="6"/>
  <c r="H965" i="6"/>
  <c r="G957" i="6"/>
  <c r="H954" i="6"/>
  <c r="H943" i="6"/>
  <c r="K929" i="6"/>
  <c r="G924" i="6"/>
  <c r="H921" i="6"/>
  <c r="I918" i="6"/>
  <c r="F913" i="6"/>
  <c r="G910" i="6"/>
  <c r="K896" i="6"/>
  <c r="H888" i="6"/>
  <c r="G877" i="6"/>
  <c r="H874" i="6"/>
  <c r="H863" i="6"/>
  <c r="K849" i="6"/>
  <c r="G844" i="6"/>
  <c r="H841" i="6"/>
  <c r="I838" i="6"/>
  <c r="F833" i="6"/>
  <c r="G830" i="6"/>
  <c r="F827" i="6"/>
  <c r="G813" i="6"/>
  <c r="G810" i="6"/>
  <c r="F807" i="6"/>
  <c r="G793" i="6"/>
  <c r="G790" i="6"/>
  <c r="F787" i="6"/>
  <c r="G773" i="6"/>
  <c r="G770" i="6"/>
  <c r="H767" i="6"/>
  <c r="H756" i="6"/>
  <c r="K742" i="6"/>
  <c r="G737" i="6"/>
  <c r="H734" i="6"/>
  <c r="I731" i="6"/>
  <c r="F726" i="6"/>
  <c r="G723" i="6"/>
  <c r="K709" i="6"/>
  <c r="H701" i="6"/>
  <c r="G693" i="6"/>
  <c r="G690" i="6"/>
  <c r="F687" i="6"/>
  <c r="G673" i="6"/>
  <c r="G670" i="6"/>
  <c r="F667" i="6"/>
  <c r="G646" i="6"/>
  <c r="I636" i="6"/>
  <c r="F630" i="6"/>
  <c r="I614" i="6"/>
  <c r="K608" i="6"/>
  <c r="G602" i="6"/>
  <c r="H596" i="6"/>
  <c r="F593" i="6"/>
  <c r="F449" i="6"/>
  <c r="L449" i="6" s="1"/>
  <c r="K449" i="6"/>
  <c r="G449" i="6"/>
  <c r="I449" i="6" s="1"/>
  <c r="G970" i="5"/>
  <c r="G920" i="5"/>
  <c r="I888" i="5"/>
  <c r="G880" i="5"/>
  <c r="G786" i="5"/>
  <c r="G778" i="5"/>
  <c r="I774" i="5"/>
  <c r="F744" i="5"/>
  <c r="I744" i="5"/>
  <c r="I740" i="5"/>
  <c r="F733" i="5"/>
  <c r="G541" i="5"/>
  <c r="F541" i="5"/>
  <c r="F383" i="5"/>
  <c r="I383" i="5"/>
  <c r="I984" i="6"/>
  <c r="G976" i="6"/>
  <c r="H973" i="6"/>
  <c r="G965" i="6"/>
  <c r="F957" i="6"/>
  <c r="K940" i="6"/>
  <c r="H932" i="6"/>
  <c r="G921" i="6"/>
  <c r="H907" i="6"/>
  <c r="K893" i="6"/>
  <c r="G888" i="6"/>
  <c r="H885" i="6"/>
  <c r="F877" i="6"/>
  <c r="K860" i="6"/>
  <c r="H852" i="6"/>
  <c r="G841" i="6"/>
  <c r="H824" i="6"/>
  <c r="K821" i="6"/>
  <c r="H804" i="6"/>
  <c r="K801" i="6"/>
  <c r="H784" i="6"/>
  <c r="K781" i="6"/>
  <c r="K753" i="6"/>
  <c r="H745" i="6"/>
  <c r="G734" i="6"/>
  <c r="H720" i="6"/>
  <c r="K706" i="6"/>
  <c r="G701" i="6"/>
  <c r="H698" i="6"/>
  <c r="H684" i="6"/>
  <c r="K681" i="6"/>
  <c r="H636" i="6"/>
  <c r="K626" i="6"/>
  <c r="H617" i="6"/>
  <c r="H605" i="6"/>
  <c r="F602" i="6"/>
  <c r="G596" i="6"/>
  <c r="I586" i="6"/>
  <c r="F989" i="5"/>
  <c r="G928" i="5"/>
  <c r="G924" i="5"/>
  <c r="F904" i="5"/>
  <c r="I904" i="5"/>
  <c r="G904" i="5"/>
  <c r="G896" i="5"/>
  <c r="G872" i="5"/>
  <c r="G840" i="5"/>
  <c r="G836" i="5"/>
  <c r="I832" i="5"/>
  <c r="I813" i="5"/>
  <c r="F813" i="5"/>
  <c r="F809" i="5"/>
  <c r="F801" i="5"/>
  <c r="F797" i="5"/>
  <c r="I736" i="5"/>
  <c r="F412" i="5"/>
  <c r="G412" i="5"/>
  <c r="I412" i="5"/>
  <c r="F379" i="5"/>
  <c r="I379" i="5"/>
  <c r="F661" i="6"/>
  <c r="H661" i="6"/>
  <c r="H557" i="6"/>
  <c r="F557" i="6"/>
  <c r="F884" i="5"/>
  <c r="G884" i="5"/>
  <c r="I884" i="5"/>
  <c r="G725" i="5"/>
  <c r="I725" i="5"/>
  <c r="G475" i="5"/>
  <c r="I475" i="5"/>
  <c r="F303" i="5"/>
  <c r="I303" i="5"/>
  <c r="G908" i="5"/>
  <c r="I900" i="5"/>
  <c r="G864" i="5"/>
  <c r="I860" i="5"/>
  <c r="G824" i="5"/>
  <c r="I820" i="5"/>
  <c r="F687" i="5"/>
  <c r="G658" i="5"/>
  <c r="F647" i="5"/>
  <c r="G618" i="5"/>
  <c r="F607" i="5"/>
  <c r="G578" i="5"/>
  <c r="F567" i="5"/>
  <c r="G556" i="5"/>
  <c r="G538" i="5"/>
  <c r="I534" i="5"/>
  <c r="G505" i="5"/>
  <c r="I487" i="5"/>
  <c r="G480" i="5"/>
  <c r="G470" i="5"/>
  <c r="F463" i="5"/>
  <c r="F428" i="5"/>
  <c r="F417" i="5"/>
  <c r="I399" i="5"/>
  <c r="F392" i="5"/>
  <c r="G377" i="5"/>
  <c r="I359" i="5"/>
  <c r="F352" i="5"/>
  <c r="G337" i="5"/>
  <c r="I319" i="5"/>
  <c r="F312" i="5"/>
  <c r="G297" i="5"/>
  <c r="F279" i="5"/>
  <c r="G261" i="5"/>
  <c r="G243" i="5"/>
  <c r="F232" i="5"/>
  <c r="G221" i="5"/>
  <c r="G203" i="5"/>
  <c r="F192" i="5"/>
  <c r="G181" i="5"/>
  <c r="G163" i="5"/>
  <c r="I159" i="5"/>
  <c r="F152" i="5"/>
  <c r="G141" i="5"/>
  <c r="G123" i="5"/>
  <c r="I116" i="5"/>
  <c r="G102" i="5"/>
  <c r="I76" i="5"/>
  <c r="G40" i="5"/>
  <c r="F17" i="5"/>
  <c r="G882" i="5"/>
  <c r="G842" i="5"/>
  <c r="G802" i="5"/>
  <c r="G762" i="5"/>
  <c r="G730" i="5"/>
  <c r="G683" i="5"/>
  <c r="I665" i="5"/>
  <c r="G643" i="5"/>
  <c r="I625" i="5"/>
  <c r="G603" i="5"/>
  <c r="I585" i="5"/>
  <c r="G563" i="5"/>
  <c r="F545" i="5"/>
  <c r="G516" i="5"/>
  <c r="F505" i="5"/>
  <c r="G494" i="5"/>
  <c r="F480" i="5"/>
  <c r="G473" i="5"/>
  <c r="G456" i="5"/>
  <c r="G413" i="5"/>
  <c r="G388" i="5"/>
  <c r="F377" i="5"/>
  <c r="G348" i="5"/>
  <c r="F337" i="5"/>
  <c r="G308" i="5"/>
  <c r="F297" i="5"/>
  <c r="G275" i="5"/>
  <c r="G268" i="5"/>
  <c r="G228" i="5"/>
  <c r="G188" i="5"/>
  <c r="I98" i="5"/>
  <c r="G36" i="5"/>
  <c r="I28" i="5"/>
  <c r="F13" i="5"/>
  <c r="G900" i="5"/>
  <c r="F882" i="5"/>
  <c r="G860" i="5"/>
  <c r="F842" i="5"/>
  <c r="G820" i="5"/>
  <c r="F802" i="5"/>
  <c r="F762" i="5"/>
  <c r="F730" i="5"/>
  <c r="F683" i="5"/>
  <c r="F643" i="5"/>
  <c r="I610" i="5"/>
  <c r="F603" i="5"/>
  <c r="I570" i="5"/>
  <c r="F563" i="5"/>
  <c r="G534" i="5"/>
  <c r="I530" i="5"/>
  <c r="F516" i="5"/>
  <c r="I476" i="5"/>
  <c r="F473" i="5"/>
  <c r="F456" i="5"/>
  <c r="I452" i="5"/>
  <c r="I420" i="5"/>
  <c r="F413" i="5"/>
  <c r="F388" i="5"/>
  <c r="F348" i="5"/>
  <c r="F308" i="5"/>
  <c r="F275" i="5"/>
  <c r="F268" i="5"/>
  <c r="G257" i="5"/>
  <c r="I235" i="5"/>
  <c r="F228" i="5"/>
  <c r="G217" i="5"/>
  <c r="I195" i="5"/>
  <c r="F188" i="5"/>
  <c r="G159" i="5"/>
  <c r="I155" i="5"/>
  <c r="G116" i="5"/>
  <c r="G76" i="5"/>
  <c r="I119" i="5"/>
  <c r="G98" i="5"/>
  <c r="F679" i="5"/>
  <c r="F639" i="5"/>
  <c r="F599" i="5"/>
  <c r="I566" i="5"/>
  <c r="F559" i="5"/>
  <c r="G530" i="5"/>
  <c r="G497" i="5"/>
  <c r="I462" i="5"/>
  <c r="I448" i="5"/>
  <c r="I416" i="5"/>
  <c r="G409" i="5"/>
  <c r="I391" i="5"/>
  <c r="G369" i="5"/>
  <c r="I351" i="5"/>
  <c r="G329" i="5"/>
  <c r="I311" i="5"/>
  <c r="G289" i="5"/>
  <c r="I278" i="5"/>
  <c r="I231" i="5"/>
  <c r="I191" i="5"/>
  <c r="I151" i="5"/>
  <c r="I108" i="5"/>
  <c r="G24" i="5"/>
  <c r="I16" i="5"/>
  <c r="G20" i="5"/>
  <c r="I12" i="5"/>
  <c r="G566" i="5"/>
  <c r="I522" i="5"/>
  <c r="G493" i="5"/>
  <c r="I455" i="5"/>
  <c r="G448" i="5"/>
  <c r="G441" i="5"/>
  <c r="G416" i="5"/>
  <c r="G405" i="5"/>
  <c r="I387" i="5"/>
  <c r="G365" i="5"/>
  <c r="I347" i="5"/>
  <c r="G325" i="5"/>
  <c r="I307" i="5"/>
  <c r="G285" i="5"/>
  <c r="I274" i="5"/>
  <c r="I267" i="5"/>
  <c r="I227" i="5"/>
  <c r="G209" i="5"/>
  <c r="I187" i="5"/>
  <c r="F180" i="5"/>
  <c r="G169" i="5"/>
  <c r="I147" i="5"/>
  <c r="F140" i="5"/>
  <c r="G129" i="5"/>
  <c r="I104" i="5"/>
  <c r="I86" i="5"/>
  <c r="G50" i="5"/>
  <c r="I46" i="5"/>
  <c r="G16" i="5"/>
  <c r="F533" i="5"/>
  <c r="F493" i="5"/>
  <c r="G486" i="5"/>
  <c r="F479" i="5"/>
  <c r="F441" i="5"/>
  <c r="G68" i="5"/>
  <c r="I64" i="5"/>
  <c r="F57" i="5"/>
  <c r="I42" i="5"/>
  <c r="G12" i="5"/>
  <c r="G954" i="5"/>
  <c r="G892" i="5"/>
  <c r="G848" i="5"/>
  <c r="F729" i="5"/>
  <c r="F711" i="5"/>
  <c r="F671" i="5"/>
  <c r="F631" i="5"/>
  <c r="F591" i="5"/>
  <c r="G562" i="5"/>
  <c r="I558" i="5"/>
  <c r="F551" i="5"/>
  <c r="G522" i="5"/>
  <c r="I482" i="5"/>
  <c r="F274" i="5"/>
  <c r="G267" i="5"/>
  <c r="I263" i="5"/>
  <c r="F256" i="5"/>
  <c r="G245" i="5"/>
  <c r="G227" i="5"/>
  <c r="F216" i="5"/>
  <c r="G205" i="5"/>
  <c r="G187" i="5"/>
  <c r="F176" i="5"/>
  <c r="G165" i="5"/>
  <c r="G147" i="5"/>
  <c r="F136" i="5"/>
  <c r="G125" i="5"/>
  <c r="G104" i="5"/>
  <c r="G86" i="5"/>
  <c r="G46" i="5"/>
  <c r="I38" i="5"/>
  <c r="I408" i="5"/>
  <c r="G372" i="5"/>
  <c r="G332" i="5"/>
  <c r="G292" i="5"/>
  <c r="G252" i="5"/>
  <c r="G212" i="5"/>
  <c r="G172" i="5"/>
  <c r="G132" i="5"/>
  <c r="G64" i="5"/>
  <c r="F667" i="5"/>
  <c r="F627" i="5"/>
  <c r="F587" i="5"/>
  <c r="G558" i="5"/>
  <c r="I554" i="5"/>
  <c r="G482" i="5"/>
  <c r="I299" i="5"/>
  <c r="F252" i="5"/>
  <c r="G241" i="5"/>
  <c r="I219" i="5"/>
  <c r="F212" i="5"/>
  <c r="G201" i="5"/>
  <c r="I179" i="5"/>
  <c r="F172" i="5"/>
  <c r="G161" i="5"/>
  <c r="I139" i="5"/>
  <c r="F132" i="5"/>
  <c r="G38" i="5"/>
  <c r="I96" i="5"/>
  <c r="I74" i="5"/>
  <c r="I56" i="5"/>
  <c r="F49" i="5"/>
  <c r="G34" i="5"/>
  <c r="I26" i="5"/>
  <c r="F663" i="5"/>
  <c r="F623" i="5"/>
  <c r="F583" i="5"/>
  <c r="G554" i="5"/>
  <c r="I550" i="5"/>
  <c r="G485" i="5"/>
  <c r="I22" i="5"/>
  <c r="G284" i="5"/>
  <c r="G244" i="5"/>
  <c r="G204" i="5"/>
  <c r="G164" i="5"/>
  <c r="G124" i="5"/>
  <c r="G96" i="5"/>
  <c r="G74" i="5"/>
  <c r="G56" i="5"/>
  <c r="F45" i="5"/>
  <c r="G26" i="5"/>
  <c r="F619" i="5"/>
  <c r="F579" i="5"/>
  <c r="G550" i="5"/>
  <c r="G389" i="5"/>
  <c r="I371" i="5"/>
  <c r="G349" i="5"/>
  <c r="I331" i="5"/>
  <c r="G309" i="5"/>
  <c r="I291" i="5"/>
  <c r="F244" i="5"/>
  <c r="G233" i="5"/>
  <c r="F204" i="5"/>
  <c r="G193" i="5"/>
  <c r="I171" i="5"/>
  <c r="F164" i="5"/>
  <c r="G153" i="5"/>
  <c r="I131" i="5"/>
  <c r="F124" i="5"/>
  <c r="G114" i="5"/>
  <c r="I110" i="5"/>
  <c r="I88" i="5"/>
  <c r="I70" i="5"/>
  <c r="F41" i="5"/>
  <c r="G22" i="5"/>
  <c r="I14" i="5"/>
  <c r="G506" i="5"/>
  <c r="I474" i="5"/>
  <c r="F457" i="5"/>
  <c r="G425" i="5"/>
  <c r="F389" i="5"/>
  <c r="F349" i="5"/>
  <c r="F309" i="5"/>
  <c r="G240" i="5"/>
  <c r="G200" i="5"/>
  <c r="G160" i="5"/>
  <c r="G117" i="5"/>
  <c r="F575" i="5"/>
  <c r="G14" i="5"/>
  <c r="G196" i="5"/>
  <c r="G156" i="5"/>
  <c r="G106" i="5"/>
  <c r="F29" i="5"/>
  <c r="G10" i="5"/>
  <c r="I62" i="5"/>
  <c r="I40" i="5"/>
  <c r="G417" i="5"/>
  <c r="G232" i="5"/>
  <c r="G192" i="5"/>
  <c r="G152" i="5"/>
  <c r="M358" i="2"/>
  <c r="N358" i="2" s="1"/>
  <c r="M354" i="2"/>
  <c r="N354" i="2" s="1"/>
  <c r="L357" i="2"/>
  <c r="N350" i="2"/>
  <c r="L353" i="2"/>
  <c r="M355" i="2"/>
  <c r="L349" i="2"/>
  <c r="L340" i="2"/>
  <c r="L341" i="2"/>
  <c r="M338" i="2"/>
  <c r="M336" i="2"/>
  <c r="L335" i="2"/>
  <c r="M334" i="2"/>
  <c r="N334" i="2" s="1"/>
  <c r="M332" i="2"/>
  <c r="M307" i="2"/>
  <c r="N338" i="2"/>
  <c r="N325" i="2"/>
  <c r="M337" i="2"/>
  <c r="M333" i="2"/>
  <c r="N288" i="2"/>
  <c r="N291" i="2"/>
  <c r="M281" i="2"/>
  <c r="M283" i="2"/>
  <c r="L282" i="2"/>
  <c r="M273" i="2"/>
  <c r="M271" i="2"/>
  <c r="L278" i="2"/>
  <c r="M267" i="2"/>
  <c r="M328" i="2"/>
  <c r="M324" i="2"/>
  <c r="L274" i="2"/>
  <c r="N274" i="2" s="1"/>
  <c r="N268" i="2"/>
  <c r="L270" i="2"/>
  <c r="M316" i="2"/>
  <c r="M261" i="2"/>
  <c r="M308" i="2"/>
  <c r="M257" i="2"/>
  <c r="M284" i="2"/>
  <c r="N260" i="2"/>
  <c r="L262" i="2"/>
  <c r="N262" i="2" s="1"/>
  <c r="M280" i="2"/>
  <c r="M253" i="2"/>
  <c r="N270" i="2"/>
  <c r="M276" i="2"/>
  <c r="L258" i="2"/>
  <c r="M249" i="2"/>
  <c r="L254" i="2"/>
  <c r="N252" i="2"/>
  <c r="N266" i="2"/>
  <c r="M268" i="2"/>
  <c r="N254" i="2"/>
  <c r="M260" i="2"/>
  <c r="L246" i="2"/>
  <c r="M248" i="2"/>
  <c r="L232" i="2"/>
  <c r="L226" i="2"/>
  <c r="L224" i="2"/>
  <c r="M292" i="2"/>
  <c r="L216" i="2"/>
  <c r="M288" i="2"/>
  <c r="M209" i="2"/>
  <c r="L203" i="2"/>
  <c r="M202" i="2"/>
  <c r="M181" i="2"/>
  <c r="M169" i="2"/>
  <c r="M156" i="2"/>
  <c r="L187" i="2"/>
  <c r="M201" i="2"/>
  <c r="M151" i="2"/>
  <c r="M197" i="2"/>
  <c r="M194" i="2"/>
  <c r="M140" i="2"/>
  <c r="L171" i="2"/>
  <c r="L163" i="2"/>
  <c r="L162" i="2"/>
  <c r="M170" i="2"/>
  <c r="N161" i="2"/>
  <c r="M124" i="2"/>
  <c r="L146" i="2"/>
  <c r="N155" i="2"/>
  <c r="N145" i="2"/>
  <c r="L134" i="2"/>
  <c r="M139" i="2"/>
  <c r="M135" i="2"/>
  <c r="M127" i="2"/>
  <c r="M114" i="2"/>
  <c r="L95" i="2"/>
  <c r="L94" i="2"/>
  <c r="M93" i="2"/>
  <c r="M97" i="2"/>
  <c r="M89" i="2"/>
  <c r="M80" i="2"/>
  <c r="N78" i="2"/>
  <c r="M78" i="2"/>
  <c r="N80" i="2"/>
  <c r="N76" i="2"/>
  <c r="M83" i="2"/>
  <c r="M68" i="2"/>
  <c r="N64" i="2"/>
  <c r="N50" i="2"/>
  <c r="L53" i="2"/>
  <c r="N55" i="2"/>
  <c r="N51" i="2"/>
  <c r="N46" i="2"/>
  <c r="M54" i="2"/>
  <c r="L45" i="2"/>
  <c r="N47" i="2"/>
  <c r="N30" i="2"/>
  <c r="M50" i="2"/>
  <c r="M43" i="2"/>
  <c r="N34" i="2"/>
  <c r="L37" i="2"/>
  <c r="N31" i="2"/>
  <c r="M42" i="2"/>
  <c r="N23" i="2"/>
  <c r="M31" i="2"/>
  <c r="L25" i="2"/>
  <c r="M23" i="2"/>
  <c r="L331" i="2"/>
  <c r="M331" i="2"/>
  <c r="L319" i="2"/>
  <c r="M319" i="2"/>
  <c r="N315" i="2"/>
  <c r="N312" i="2"/>
  <c r="L356" i="2"/>
  <c r="M356" i="2"/>
  <c r="L323" i="2"/>
  <c r="M323" i="2"/>
  <c r="L311" i="2"/>
  <c r="M311" i="2"/>
  <c r="L352" i="2"/>
  <c r="N352" i="2" s="1"/>
  <c r="M352" i="2"/>
  <c r="N346" i="2"/>
  <c r="N331" i="2"/>
  <c r="N328" i="2"/>
  <c r="L315" i="2"/>
  <c r="M315" i="2"/>
  <c r="N307" i="2"/>
  <c r="L360" i="2"/>
  <c r="N360" i="2" s="1"/>
  <c r="M360" i="2"/>
  <c r="L348" i="2"/>
  <c r="N348" i="2" s="1"/>
  <c r="M348" i="2"/>
  <c r="L344" i="2"/>
  <c r="M344" i="2"/>
  <c r="L327" i="2"/>
  <c r="M327" i="2"/>
  <c r="N323" i="2"/>
  <c r="N320" i="2"/>
  <c r="M330" i="2"/>
  <c r="L330" i="2"/>
  <c r="L325" i="2"/>
  <c r="M325" i="2"/>
  <c r="M322" i="2"/>
  <c r="L322" i="2"/>
  <c r="L317" i="2"/>
  <c r="N317" i="2" s="1"/>
  <c r="M317" i="2"/>
  <c r="M314" i="2"/>
  <c r="L314" i="2"/>
  <c r="L309" i="2"/>
  <c r="N309" i="2" s="1"/>
  <c r="M309" i="2"/>
  <c r="M306" i="2"/>
  <c r="L306" i="2"/>
  <c r="M302" i="2"/>
  <c r="L302" i="2"/>
  <c r="L297" i="2"/>
  <c r="M297" i="2"/>
  <c r="L293" i="2"/>
  <c r="N293" i="2" s="1"/>
  <c r="M293" i="2"/>
  <c r="M290" i="2"/>
  <c r="L290" i="2"/>
  <c r="N280" i="2"/>
  <c r="L303" i="2"/>
  <c r="M303" i="2"/>
  <c r="M298" i="2"/>
  <c r="L298" i="2"/>
  <c r="L285" i="2"/>
  <c r="M285" i="2"/>
  <c r="L275" i="2"/>
  <c r="M275" i="2"/>
  <c r="L329" i="2"/>
  <c r="M329" i="2"/>
  <c r="M326" i="2"/>
  <c r="L326" i="2"/>
  <c r="L321" i="2"/>
  <c r="N321" i="2" s="1"/>
  <c r="M321" i="2"/>
  <c r="M318" i="2"/>
  <c r="L318" i="2"/>
  <c r="L313" i="2"/>
  <c r="N313" i="2" s="1"/>
  <c r="M313" i="2"/>
  <c r="M310" i="2"/>
  <c r="L310" i="2"/>
  <c r="L305" i="2"/>
  <c r="N305" i="2" s="1"/>
  <c r="M305" i="2"/>
  <c r="L299" i="2"/>
  <c r="M299" i="2"/>
  <c r="L287" i="2"/>
  <c r="N287" i="2" s="1"/>
  <c r="M287" i="2"/>
  <c r="M286" i="2"/>
  <c r="L286" i="2"/>
  <c r="N286" i="2" s="1"/>
  <c r="L279" i="2"/>
  <c r="N279" i="2" s="1"/>
  <c r="M279" i="2"/>
  <c r="L277" i="2"/>
  <c r="M277" i="2"/>
  <c r="L301" i="2"/>
  <c r="M301" i="2"/>
  <c r="L295" i="2"/>
  <c r="M295" i="2"/>
  <c r="N276" i="2"/>
  <c r="L269" i="2"/>
  <c r="M269" i="2"/>
  <c r="M263" i="2"/>
  <c r="L263" i="2"/>
  <c r="M259" i="2"/>
  <c r="L259" i="2"/>
  <c r="M255" i="2"/>
  <c r="L255" i="2"/>
  <c r="M251" i="2"/>
  <c r="L251" i="2"/>
  <c r="M247" i="2"/>
  <c r="L247" i="2"/>
  <c r="M245" i="2"/>
  <c r="L245" i="2"/>
  <c r="M240" i="2"/>
  <c r="L240" i="2"/>
  <c r="M237" i="2"/>
  <c r="L237" i="2"/>
  <c r="M233" i="2"/>
  <c r="L233" i="2"/>
  <c r="M231" i="2"/>
  <c r="L231" i="2"/>
  <c r="N245" i="2"/>
  <c r="M243" i="2"/>
  <c r="L243" i="2"/>
  <c r="M238" i="2"/>
  <c r="L238" i="2"/>
  <c r="N237" i="2"/>
  <c r="M235" i="2"/>
  <c r="L235" i="2"/>
  <c r="N233" i="2"/>
  <c r="M228" i="2"/>
  <c r="L228" i="2"/>
  <c r="M294" i="2"/>
  <c r="L294" i="2"/>
  <c r="L289" i="2"/>
  <c r="N289" i="2" s="1"/>
  <c r="M289" i="2"/>
  <c r="M244" i="2"/>
  <c r="L244" i="2"/>
  <c r="N243" i="2"/>
  <c r="M241" i="2"/>
  <c r="L241" i="2"/>
  <c r="M236" i="2"/>
  <c r="L236" i="2"/>
  <c r="N235" i="2"/>
  <c r="N265" i="2"/>
  <c r="N261" i="2"/>
  <c r="N257" i="2"/>
  <c r="N253" i="2"/>
  <c r="N249" i="2"/>
  <c r="M242" i="2"/>
  <c r="L242" i="2"/>
  <c r="N241" i="2"/>
  <c r="M239" i="2"/>
  <c r="L239" i="2"/>
  <c r="N239" i="2" s="1"/>
  <c r="L230" i="2"/>
  <c r="M230" i="2"/>
  <c r="L213" i="2"/>
  <c r="M213" i="2"/>
  <c r="L211" i="2"/>
  <c r="M211" i="2"/>
  <c r="L206" i="2"/>
  <c r="M206" i="2"/>
  <c r="L204" i="2"/>
  <c r="M204" i="2"/>
  <c r="L172" i="2"/>
  <c r="M172" i="2"/>
  <c r="M199" i="2"/>
  <c r="L199" i="2"/>
  <c r="L193" i="2"/>
  <c r="M193" i="2"/>
  <c r="L189" i="2"/>
  <c r="M189" i="2"/>
  <c r="L184" i="2"/>
  <c r="M184" i="2"/>
  <c r="L168" i="2"/>
  <c r="M168" i="2"/>
  <c r="L157" i="2"/>
  <c r="M157" i="2"/>
  <c r="N232" i="2"/>
  <c r="L214" i="2"/>
  <c r="M214" i="2"/>
  <c r="L212" i="2"/>
  <c r="M212" i="2"/>
  <c r="L205" i="2"/>
  <c r="M205" i="2"/>
  <c r="L200" i="2"/>
  <c r="M200" i="2"/>
  <c r="L180" i="2"/>
  <c r="M180" i="2"/>
  <c r="L164" i="2"/>
  <c r="M164" i="2"/>
  <c r="M195" i="2"/>
  <c r="L195" i="2"/>
  <c r="L192" i="2"/>
  <c r="M192" i="2"/>
  <c r="L176" i="2"/>
  <c r="M176" i="2"/>
  <c r="L100" i="2"/>
  <c r="M100" i="2"/>
  <c r="N95" i="2"/>
  <c r="M90" i="2"/>
  <c r="L90" i="2"/>
  <c r="M148" i="2"/>
  <c r="L148" i="2"/>
  <c r="M143" i="2"/>
  <c r="L143" i="2"/>
  <c r="M138" i="2"/>
  <c r="L138" i="2"/>
  <c r="M132" i="2"/>
  <c r="L132" i="2"/>
  <c r="L128" i="2"/>
  <c r="M128" i="2"/>
  <c r="L117" i="2"/>
  <c r="M117" i="2"/>
  <c r="L112" i="2"/>
  <c r="M112" i="2"/>
  <c r="L101" i="2"/>
  <c r="M101" i="2"/>
  <c r="N99" i="2"/>
  <c r="L92" i="2"/>
  <c r="M92" i="2"/>
  <c r="L91" i="2"/>
  <c r="M91" i="2"/>
  <c r="N68" i="2"/>
  <c r="N91" i="2"/>
  <c r="L82" i="2"/>
  <c r="N82" i="2" s="1"/>
  <c r="M82" i="2"/>
  <c r="M149" i="2"/>
  <c r="L149" i="2"/>
  <c r="M142" i="2"/>
  <c r="L142" i="2"/>
  <c r="M129" i="2"/>
  <c r="L129" i="2"/>
  <c r="L125" i="2"/>
  <c r="M125" i="2"/>
  <c r="L120" i="2"/>
  <c r="M120" i="2"/>
  <c r="L109" i="2"/>
  <c r="M109" i="2"/>
  <c r="L104" i="2"/>
  <c r="M104" i="2"/>
  <c r="M98" i="2"/>
  <c r="L98" i="2"/>
  <c r="L70" i="2"/>
  <c r="N70" i="2" s="1"/>
  <c r="M70" i="2"/>
  <c r="L62" i="2"/>
  <c r="N62" i="2" s="1"/>
  <c r="M62" i="2"/>
  <c r="N42" i="2"/>
  <c r="L74" i="2"/>
  <c r="N74" i="2" s="1"/>
  <c r="M74" i="2"/>
  <c r="L66" i="2"/>
  <c r="N66" i="2" s="1"/>
  <c r="M66" i="2"/>
  <c r="L59" i="2"/>
  <c r="N59" i="2" s="1"/>
  <c r="M59" i="2"/>
  <c r="N54" i="2"/>
  <c r="M56" i="2"/>
  <c r="L56" i="2"/>
  <c r="L48" i="2"/>
  <c r="M48" i="2"/>
  <c r="L32" i="2"/>
  <c r="M32" i="2"/>
  <c r="L52" i="2"/>
  <c r="M52" i="2"/>
  <c r="L36" i="2"/>
  <c r="M36" i="2"/>
  <c r="L40" i="2"/>
  <c r="M40" i="2"/>
  <c r="L24" i="2"/>
  <c r="M24" i="2"/>
  <c r="L44" i="2"/>
  <c r="M44" i="2"/>
  <c r="L28" i="2"/>
  <c r="M28" i="2"/>
  <c r="K219" i="6"/>
  <c r="K63" i="6"/>
  <c r="K31" i="6"/>
  <c r="K139" i="6"/>
  <c r="K334" i="6"/>
  <c r="K282" i="6"/>
  <c r="K250" i="6"/>
  <c r="K211" i="6"/>
  <c r="K207" i="6"/>
  <c r="G177" i="6"/>
  <c r="K135" i="6"/>
  <c r="K125" i="6"/>
  <c r="G118" i="6"/>
  <c r="I118" i="6" s="1"/>
  <c r="K118" i="6"/>
  <c r="I107" i="6"/>
  <c r="G47" i="6"/>
  <c r="I47" i="6" s="1"/>
  <c r="F47" i="6"/>
  <c r="G43" i="6"/>
  <c r="L43" i="6" s="1"/>
  <c r="K43" i="6"/>
  <c r="F266" i="6"/>
  <c r="G266" i="6"/>
  <c r="F239" i="6"/>
  <c r="H239" i="6"/>
  <c r="F230" i="6"/>
  <c r="L230" i="6" s="1"/>
  <c r="G230" i="6"/>
  <c r="K153" i="6"/>
  <c r="G153" i="6"/>
  <c r="F89" i="6"/>
  <c r="H89" i="6" s="1"/>
  <c r="I36" i="6"/>
  <c r="K36" i="6"/>
  <c r="K35" i="6"/>
  <c r="F35" i="6"/>
  <c r="F155" i="6"/>
  <c r="G155" i="6"/>
  <c r="I155" i="6" s="1"/>
  <c r="G356" i="6"/>
  <c r="I356" i="6" s="1"/>
  <c r="F240" i="6"/>
  <c r="H240" i="6" s="1"/>
  <c r="G240" i="6"/>
  <c r="I240" i="6" s="1"/>
  <c r="F199" i="6"/>
  <c r="L199" i="6" s="1"/>
  <c r="K199" i="6"/>
  <c r="G199" i="6"/>
  <c r="I199" i="6" s="1"/>
  <c r="F175" i="6"/>
  <c r="K175" i="6"/>
  <c r="F102" i="6"/>
  <c r="L102" i="6" s="1"/>
  <c r="G102" i="6"/>
  <c r="K102" i="6"/>
  <c r="F72" i="6"/>
  <c r="K72" i="6"/>
  <c r="G123" i="6"/>
  <c r="I123" i="6" s="1"/>
  <c r="F123" i="6"/>
  <c r="F296" i="6"/>
  <c r="H296" i="6" s="1"/>
  <c r="F256" i="6"/>
  <c r="H256" i="6" s="1"/>
  <c r="F79" i="6"/>
  <c r="L79" i="6" s="1"/>
  <c r="G79" i="6"/>
  <c r="I79" i="6" s="1"/>
  <c r="F75" i="6"/>
  <c r="L75" i="6" s="1"/>
  <c r="G75" i="6"/>
  <c r="K75" i="6"/>
  <c r="F39" i="6"/>
  <c r="K39" i="6"/>
  <c r="K384" i="6"/>
  <c r="K382" i="6"/>
  <c r="K298" i="6"/>
  <c r="K195" i="6"/>
  <c r="K59" i="6"/>
  <c r="K572" i="6"/>
  <c r="K344" i="6"/>
  <c r="K445" i="6"/>
  <c r="G368" i="6"/>
  <c r="H350" i="6"/>
  <c r="H346" i="6"/>
  <c r="I103" i="6"/>
  <c r="G68" i="6"/>
  <c r="I68" i="6" s="1"/>
  <c r="H27" i="6"/>
  <c r="K407" i="6"/>
  <c r="H547" i="6"/>
  <c r="K525" i="6"/>
  <c r="F513" i="6"/>
  <c r="K503" i="6"/>
  <c r="K457" i="6"/>
  <c r="G453" i="6"/>
  <c r="I453" i="6" s="1"/>
  <c r="G407" i="6"/>
  <c r="H384" i="6"/>
  <c r="G382" i="6"/>
  <c r="I382" i="6" s="1"/>
  <c r="F381" i="6"/>
  <c r="F368" i="6"/>
  <c r="L368" i="6" s="1"/>
  <c r="G350" i="6"/>
  <c r="I350" i="6" s="1"/>
  <c r="G346" i="6"/>
  <c r="I346" i="6" s="1"/>
  <c r="K340" i="6"/>
  <c r="G326" i="6"/>
  <c r="I326" i="6" s="1"/>
  <c r="G298" i="6"/>
  <c r="G219" i="6"/>
  <c r="L219" i="6" s="1"/>
  <c r="G211" i="6"/>
  <c r="I211" i="6" s="1"/>
  <c r="F195" i="6"/>
  <c r="H195" i="6" s="1"/>
  <c r="K155" i="6"/>
  <c r="I115" i="6"/>
  <c r="G110" i="6"/>
  <c r="I110" i="6" s="1"/>
  <c r="H107" i="6"/>
  <c r="G105" i="6"/>
  <c r="F103" i="6"/>
  <c r="H103" i="6" s="1"/>
  <c r="F68" i="6"/>
  <c r="H68" i="6" s="1"/>
  <c r="G39" i="6"/>
  <c r="I39" i="6" s="1"/>
  <c r="G36" i="6"/>
  <c r="F27" i="6"/>
  <c r="K453" i="6"/>
  <c r="K326" i="6"/>
  <c r="H554" i="6"/>
  <c r="G547" i="6"/>
  <c r="I547" i="6" s="1"/>
  <c r="F542" i="6"/>
  <c r="F403" i="6"/>
  <c r="K350" i="6"/>
  <c r="K346" i="6"/>
  <c r="G334" i="6"/>
  <c r="I334" i="6" s="1"/>
  <c r="H276" i="6"/>
  <c r="G134" i="6"/>
  <c r="I134" i="6" s="1"/>
  <c r="F107" i="6"/>
  <c r="L107" i="6" s="1"/>
  <c r="K68" i="6"/>
  <c r="F36" i="6"/>
  <c r="L36" i="6" s="1"/>
  <c r="K576" i="6"/>
  <c r="H562" i="6"/>
  <c r="H545" i="6"/>
  <c r="H541" i="6"/>
  <c r="G539" i="6"/>
  <c r="I539" i="6" s="1"/>
  <c r="H529" i="6"/>
  <c r="G527" i="6"/>
  <c r="I527" i="6" s="1"/>
  <c r="H533" i="6"/>
  <c r="K533" i="6"/>
  <c r="G533" i="6"/>
  <c r="I533" i="6" s="1"/>
  <c r="G511" i="6"/>
  <c r="I511" i="6" s="1"/>
  <c r="K517" i="6"/>
  <c r="G517" i="6"/>
  <c r="I517" i="6" s="1"/>
  <c r="H484" i="6"/>
  <c r="H480" i="6"/>
  <c r="H476" i="6"/>
  <c r="H566" i="6"/>
  <c r="H564" i="6"/>
  <c r="H472" i="6"/>
  <c r="H556" i="6"/>
  <c r="H468" i="6"/>
  <c r="H550" i="6"/>
  <c r="F548" i="6"/>
  <c r="H464" i="6"/>
  <c r="H460" i="6"/>
  <c r="H530" i="6"/>
  <c r="H456" i="6"/>
  <c r="L525" i="6"/>
  <c r="H525" i="6"/>
  <c r="H452" i="6"/>
  <c r="H523" i="6"/>
  <c r="H448" i="6"/>
  <c r="H514" i="6"/>
  <c r="H444" i="6"/>
  <c r="H501" i="6"/>
  <c r="G457" i="6"/>
  <c r="I457" i="6" s="1"/>
  <c r="H454" i="6"/>
  <c r="H453" i="6"/>
  <c r="F450" i="6"/>
  <c r="H449" i="6"/>
  <c r="H446" i="6"/>
  <c r="H445" i="6"/>
  <c r="G445" i="6"/>
  <c r="I445" i="6" s="1"/>
  <c r="F442" i="6"/>
  <c r="L505" i="6"/>
  <c r="H505" i="6"/>
  <c r="H438" i="6"/>
  <c r="H434" i="6"/>
  <c r="H503" i="6"/>
  <c r="G503" i="6"/>
  <c r="I503" i="6" s="1"/>
  <c r="H430" i="6"/>
  <c r="H426" i="6"/>
  <c r="F422" i="6"/>
  <c r="H418" i="6"/>
  <c r="H414" i="6"/>
  <c r="H398" i="6"/>
  <c r="G398" i="6"/>
  <c r="L398" i="6" s="1"/>
  <c r="F410" i="6"/>
  <c r="G397" i="6"/>
  <c r="I397" i="6" s="1"/>
  <c r="K397" i="6"/>
  <c r="F397" i="6"/>
  <c r="F407" i="6"/>
  <c r="H396" i="6"/>
  <c r="K396" i="6"/>
  <c r="G396" i="6"/>
  <c r="L396" i="6" s="1"/>
  <c r="L403" i="6"/>
  <c r="I403" i="6"/>
  <c r="H403" i="6"/>
  <c r="K403" i="6"/>
  <c r="I399" i="6"/>
  <c r="G372" i="6"/>
  <c r="I372" i="6" s="1"/>
  <c r="L382" i="6"/>
  <c r="H382" i="6"/>
  <c r="L386" i="6"/>
  <c r="H386" i="6"/>
  <c r="H385" i="6"/>
  <c r="G385" i="6"/>
  <c r="L385" i="6" s="1"/>
  <c r="G384" i="6"/>
  <c r="H380" i="6"/>
  <c r="K380" i="6"/>
  <c r="G380" i="6"/>
  <c r="L380" i="6" s="1"/>
  <c r="H375" i="6"/>
  <c r="H368" i="6"/>
  <c r="I368" i="6"/>
  <c r="G364" i="6"/>
  <c r="I364" i="6" s="1"/>
  <c r="K364" i="6"/>
  <c r="F364" i="6"/>
  <c r="H362" i="6"/>
  <c r="K362" i="6"/>
  <c r="G362" i="6"/>
  <c r="I362" i="6" s="1"/>
  <c r="F351" i="6"/>
  <c r="G360" i="6"/>
  <c r="I360" i="6" s="1"/>
  <c r="F360" i="6"/>
  <c r="H356" i="6"/>
  <c r="H344" i="6"/>
  <c r="G344" i="6"/>
  <c r="L344" i="6" s="1"/>
  <c r="F347" i="6"/>
  <c r="F335" i="6"/>
  <c r="H340" i="6"/>
  <c r="G340" i="6"/>
  <c r="I340" i="6" s="1"/>
  <c r="H334" i="6"/>
  <c r="F331" i="6"/>
  <c r="H327" i="6"/>
  <c r="H330" i="6"/>
  <c r="K330" i="6"/>
  <c r="G330" i="6"/>
  <c r="I330" i="6" s="1"/>
  <c r="G321" i="6"/>
  <c r="I321" i="6" s="1"/>
  <c r="H319" i="6"/>
  <c r="H324" i="6"/>
  <c r="G314" i="6"/>
  <c r="I314" i="6" s="1"/>
  <c r="K314" i="6"/>
  <c r="F314" i="6"/>
  <c r="L314" i="6" s="1"/>
  <c r="I317" i="6"/>
  <c r="H312" i="6"/>
  <c r="H315" i="6"/>
  <c r="K310" i="6"/>
  <c r="G310" i="6"/>
  <c r="I310" i="6" s="1"/>
  <c r="F310" i="6"/>
  <c r="G305" i="6"/>
  <c r="I305" i="6" s="1"/>
  <c r="H308" i="6"/>
  <c r="F303" i="6"/>
  <c r="L303" i="6" s="1"/>
  <c r="L298" i="6"/>
  <c r="H298" i="6"/>
  <c r="I298" i="6"/>
  <c r="G301" i="6"/>
  <c r="I301" i="6" s="1"/>
  <c r="H299" i="6"/>
  <c r="K294" i="6"/>
  <c r="G294" i="6"/>
  <c r="I294" i="6" s="1"/>
  <c r="F294" i="6"/>
  <c r="I289" i="6"/>
  <c r="H287" i="6"/>
  <c r="H282" i="6"/>
  <c r="G282" i="6"/>
  <c r="L282" i="6" s="1"/>
  <c r="H283" i="6"/>
  <c r="H280" i="6"/>
  <c r="H278" i="6"/>
  <c r="I273" i="6"/>
  <c r="F271" i="6"/>
  <c r="L266" i="6"/>
  <c r="H266" i="6"/>
  <c r="I266" i="6"/>
  <c r="F267" i="6"/>
  <c r="I262" i="6"/>
  <c r="K262" i="6"/>
  <c r="F262" i="6"/>
  <c r="L262" i="6" s="1"/>
  <c r="G256" i="6"/>
  <c r="I250" i="6"/>
  <c r="F250" i="6"/>
  <c r="H251" i="6"/>
  <c r="F251" i="6"/>
  <c r="G246" i="6"/>
  <c r="I246" i="6" s="1"/>
  <c r="K246" i="6"/>
  <c r="F246" i="6"/>
  <c r="L246" i="6" s="1"/>
  <c r="H247" i="6"/>
  <c r="G234" i="6"/>
  <c r="I234" i="6" s="1"/>
  <c r="K234" i="6"/>
  <c r="F234" i="6"/>
  <c r="L234" i="6" s="1"/>
  <c r="F235" i="6"/>
  <c r="H230" i="6"/>
  <c r="I230" i="6"/>
  <c r="F228" i="6"/>
  <c r="I226" i="6"/>
  <c r="I222" i="6"/>
  <c r="H219" i="6"/>
  <c r="I219" i="6"/>
  <c r="H217" i="6"/>
  <c r="G207" i="6"/>
  <c r="I207" i="6" s="1"/>
  <c r="H201" i="6"/>
  <c r="H211" i="6"/>
  <c r="H209" i="6"/>
  <c r="H199" i="6"/>
  <c r="K181" i="6"/>
  <c r="H191" i="6"/>
  <c r="G191" i="6"/>
  <c r="L191" i="6" s="1"/>
  <c r="K191" i="6"/>
  <c r="G185" i="6"/>
  <c r="G183" i="6"/>
  <c r="I183" i="6" s="1"/>
  <c r="K183" i="6"/>
  <c r="F183" i="6"/>
  <c r="L182" i="6"/>
  <c r="H182" i="6"/>
  <c r="I182" i="6"/>
  <c r="H179" i="6"/>
  <c r="K179" i="6"/>
  <c r="G179" i="6"/>
  <c r="I179" i="6" s="1"/>
  <c r="G167" i="6"/>
  <c r="I167" i="6" s="1"/>
  <c r="H175" i="6"/>
  <c r="G175" i="6"/>
  <c r="I175" i="6" s="1"/>
  <c r="G147" i="6"/>
  <c r="I147" i="6" s="1"/>
  <c r="H151" i="6"/>
  <c r="K151" i="6"/>
  <c r="G151" i="6"/>
  <c r="L151" i="6" s="1"/>
  <c r="G198" i="6"/>
  <c r="I198" i="6" s="1"/>
  <c r="I195" i="6"/>
  <c r="L195" i="6"/>
  <c r="H193" i="6"/>
  <c r="K187" i="6"/>
  <c r="G187" i="6"/>
  <c r="I187" i="6" s="1"/>
  <c r="H187" i="6"/>
  <c r="F187" i="6"/>
  <c r="L187" i="6" s="1"/>
  <c r="G137" i="6"/>
  <c r="G186" i="6"/>
  <c r="L186" i="6" s="1"/>
  <c r="H186" i="6"/>
  <c r="K186" i="6"/>
  <c r="G122" i="6"/>
  <c r="I122" i="6" s="1"/>
  <c r="G121" i="6"/>
  <c r="L114" i="6"/>
  <c r="H114" i="6"/>
  <c r="I114" i="6"/>
  <c r="H118" i="6"/>
  <c r="F115" i="6"/>
  <c r="I102" i="6"/>
  <c r="F110" i="6"/>
  <c r="I99" i="6"/>
  <c r="F99" i="6"/>
  <c r="L99" i="6" s="1"/>
  <c r="H93" i="6"/>
  <c r="G92" i="6"/>
  <c r="I92" i="6" s="1"/>
  <c r="K92" i="6"/>
  <c r="F92" i="6"/>
  <c r="H79" i="6"/>
  <c r="H76" i="6"/>
  <c r="G76" i="6"/>
  <c r="L76" i="6" s="1"/>
  <c r="K76" i="6"/>
  <c r="H75" i="6"/>
  <c r="I75" i="6"/>
  <c r="G78" i="6"/>
  <c r="H64" i="6"/>
  <c r="L72" i="6"/>
  <c r="H72" i="6"/>
  <c r="H71" i="6"/>
  <c r="G71" i="6"/>
  <c r="L71" i="6" s="1"/>
  <c r="L68" i="6"/>
  <c r="G67" i="6"/>
  <c r="I67" i="6" s="1"/>
  <c r="K67" i="6"/>
  <c r="F67" i="6"/>
  <c r="L47" i="6"/>
  <c r="H47" i="6"/>
  <c r="G44" i="6"/>
  <c r="I44" i="6" s="1"/>
  <c r="K44" i="6"/>
  <c r="F44" i="6"/>
  <c r="H43" i="6"/>
  <c r="I43" i="6"/>
  <c r="G46" i="6"/>
  <c r="I46" i="6" s="1"/>
  <c r="K40" i="6"/>
  <c r="G40" i="6"/>
  <c r="I40" i="6" s="1"/>
  <c r="F40" i="6"/>
  <c r="L40" i="6" s="1"/>
  <c r="H39" i="6"/>
  <c r="H28" i="6"/>
  <c r="L35" i="6"/>
  <c r="H35" i="6"/>
  <c r="I35" i="6"/>
  <c r="F15" i="6"/>
  <c r="F580" i="6"/>
  <c r="L580" i="6" s="1"/>
  <c r="I580" i="6"/>
  <c r="F578" i="6"/>
  <c r="L578" i="6" s="1"/>
  <c r="G578" i="6"/>
  <c r="I578" i="6" s="1"/>
  <c r="K578" i="6"/>
  <c r="G577" i="6"/>
  <c r="L577" i="6" s="1"/>
  <c r="H577" i="6"/>
  <c r="F555" i="6"/>
  <c r="L555" i="6" s="1"/>
  <c r="G555" i="6"/>
  <c r="I555" i="6" s="1"/>
  <c r="K555" i="6"/>
  <c r="F553" i="6"/>
  <c r="L553" i="6" s="1"/>
  <c r="G553" i="6"/>
  <c r="K553" i="6"/>
  <c r="H553" i="6"/>
  <c r="I553" i="6"/>
  <c r="F521" i="6"/>
  <c r="L521" i="6" s="1"/>
  <c r="G521" i="6"/>
  <c r="K521" i="6"/>
  <c r="I521" i="6"/>
  <c r="F497" i="6"/>
  <c r="L497" i="6" s="1"/>
  <c r="G497" i="6"/>
  <c r="I497" i="6" s="1"/>
  <c r="K497" i="6"/>
  <c r="F496" i="6"/>
  <c r="H496" i="6" s="1"/>
  <c r="K495" i="6"/>
  <c r="I495" i="6"/>
  <c r="F494" i="6"/>
  <c r="F489" i="6"/>
  <c r="L489" i="6" s="1"/>
  <c r="G489" i="6"/>
  <c r="I489" i="6" s="1"/>
  <c r="K489" i="6"/>
  <c r="F488" i="6"/>
  <c r="H488" i="6" s="1"/>
  <c r="K487" i="6"/>
  <c r="I487" i="6"/>
  <c r="F486" i="6"/>
  <c r="F481" i="6"/>
  <c r="G481" i="6"/>
  <c r="I481" i="6" s="1"/>
  <c r="K481" i="6"/>
  <c r="K479" i="6"/>
  <c r="G479" i="6"/>
  <c r="I479" i="6" s="1"/>
  <c r="F478" i="6"/>
  <c r="F473" i="6"/>
  <c r="G473" i="6"/>
  <c r="I473" i="6" s="1"/>
  <c r="K473" i="6"/>
  <c r="K471" i="6"/>
  <c r="G471" i="6"/>
  <c r="I471" i="6" s="1"/>
  <c r="F470" i="6"/>
  <c r="F465" i="6"/>
  <c r="G465" i="6"/>
  <c r="I465" i="6" s="1"/>
  <c r="K465" i="6"/>
  <c r="K463" i="6"/>
  <c r="G463" i="6"/>
  <c r="I463" i="6" s="1"/>
  <c r="I462" i="6"/>
  <c r="F462" i="6"/>
  <c r="K447" i="6"/>
  <c r="G447" i="6"/>
  <c r="I447" i="6"/>
  <c r="F576" i="6"/>
  <c r="L576" i="6" s="1"/>
  <c r="I576" i="6"/>
  <c r="F574" i="6"/>
  <c r="L574" i="6" s="1"/>
  <c r="G574" i="6"/>
  <c r="I574" i="6" s="1"/>
  <c r="K574" i="6"/>
  <c r="G573" i="6"/>
  <c r="L573" i="6" s="1"/>
  <c r="H573" i="6"/>
  <c r="F565" i="6"/>
  <c r="G565" i="6"/>
  <c r="I565" i="6" s="1"/>
  <c r="K565" i="6"/>
  <c r="F563" i="6"/>
  <c r="L563" i="6" s="1"/>
  <c r="I563" i="6"/>
  <c r="K563" i="6"/>
  <c r="F552" i="6"/>
  <c r="G545" i="6"/>
  <c r="L545" i="6" s="1"/>
  <c r="K545" i="6"/>
  <c r="F544" i="6"/>
  <c r="H544" i="6" s="1"/>
  <c r="F537" i="6"/>
  <c r="L537" i="6" s="1"/>
  <c r="G537" i="6"/>
  <c r="K537" i="6"/>
  <c r="H537" i="6"/>
  <c r="I537" i="6"/>
  <c r="F522" i="6"/>
  <c r="F507" i="6"/>
  <c r="L507" i="6" s="1"/>
  <c r="G507" i="6"/>
  <c r="I507" i="6" s="1"/>
  <c r="K507" i="6"/>
  <c r="H507" i="6"/>
  <c r="K443" i="6"/>
  <c r="G443" i="6"/>
  <c r="I443" i="6" s="1"/>
  <c r="K441" i="6"/>
  <c r="G441" i="6"/>
  <c r="I441" i="6" s="1"/>
  <c r="K433" i="6"/>
  <c r="G433" i="6"/>
  <c r="I433" i="6" s="1"/>
  <c r="K425" i="6"/>
  <c r="G425" i="6"/>
  <c r="K417" i="6"/>
  <c r="G417" i="6"/>
  <c r="K409" i="6"/>
  <c r="G409" i="6"/>
  <c r="F572" i="6"/>
  <c r="L572" i="6" s="1"/>
  <c r="H572" i="6"/>
  <c r="I572" i="6"/>
  <c r="F570" i="6"/>
  <c r="L570" i="6" s="1"/>
  <c r="G570" i="6"/>
  <c r="I570" i="6" s="1"/>
  <c r="K570" i="6"/>
  <c r="G569" i="6"/>
  <c r="L569" i="6" s="1"/>
  <c r="H569" i="6"/>
  <c r="F567" i="6"/>
  <c r="L567" i="6" s="1"/>
  <c r="K567" i="6"/>
  <c r="G567" i="6"/>
  <c r="I567" i="6" s="1"/>
  <c r="G561" i="6"/>
  <c r="L561" i="6" s="1"/>
  <c r="K561" i="6"/>
  <c r="H561" i="6"/>
  <c r="I561" i="6"/>
  <c r="F559" i="6"/>
  <c r="L559" i="6" s="1"/>
  <c r="K559" i="6"/>
  <c r="G559" i="6"/>
  <c r="I559" i="6"/>
  <c r="G557" i="6"/>
  <c r="L557" i="6" s="1"/>
  <c r="K557" i="6"/>
  <c r="F551" i="6"/>
  <c r="L551" i="6" s="1"/>
  <c r="K551" i="6"/>
  <c r="I551" i="6"/>
  <c r="G549" i="6"/>
  <c r="L549" i="6" s="1"/>
  <c r="K549" i="6"/>
  <c r="I541" i="6"/>
  <c r="G541" i="6"/>
  <c r="L541" i="6" s="1"/>
  <c r="K541" i="6"/>
  <c r="G529" i="6"/>
  <c r="L529" i="6" s="1"/>
  <c r="K529" i="6"/>
  <c r="F526" i="6"/>
  <c r="H526" i="6"/>
  <c r="G513" i="6"/>
  <c r="L513" i="6" s="1"/>
  <c r="K513" i="6"/>
  <c r="F510" i="6"/>
  <c r="H510" i="6" s="1"/>
  <c r="I509" i="6"/>
  <c r="F509" i="6"/>
  <c r="L509" i="6" s="1"/>
  <c r="K509" i="6"/>
  <c r="G509" i="6"/>
  <c r="K499" i="6"/>
  <c r="I499" i="6"/>
  <c r="F498" i="6"/>
  <c r="L498" i="6" s="1"/>
  <c r="F493" i="6"/>
  <c r="G493" i="6"/>
  <c r="I493" i="6" s="1"/>
  <c r="K493" i="6"/>
  <c r="F492" i="6"/>
  <c r="H492" i="6" s="1"/>
  <c r="K491" i="6"/>
  <c r="I491" i="6"/>
  <c r="F490" i="6"/>
  <c r="F485" i="6"/>
  <c r="L485" i="6" s="1"/>
  <c r="G485" i="6"/>
  <c r="I485" i="6" s="1"/>
  <c r="K485" i="6"/>
  <c r="K483" i="6"/>
  <c r="G483" i="6"/>
  <c r="I483" i="6"/>
  <c r="I482" i="6"/>
  <c r="F482" i="6"/>
  <c r="F477" i="6"/>
  <c r="G477" i="6"/>
  <c r="I477" i="6" s="1"/>
  <c r="K477" i="6"/>
  <c r="K475" i="6"/>
  <c r="G475" i="6"/>
  <c r="I475" i="6" s="1"/>
  <c r="I474" i="6"/>
  <c r="F474" i="6"/>
  <c r="F469" i="6"/>
  <c r="G469" i="6"/>
  <c r="I469" i="6" s="1"/>
  <c r="K469" i="6"/>
  <c r="K467" i="6"/>
  <c r="G467" i="6"/>
  <c r="I467" i="6" s="1"/>
  <c r="F466" i="6"/>
  <c r="F461" i="6"/>
  <c r="G461" i="6"/>
  <c r="I461" i="6" s="1"/>
  <c r="K461" i="6"/>
  <c r="K459" i="6"/>
  <c r="G459" i="6"/>
  <c r="I459" i="6"/>
  <c r="F458" i="6"/>
  <c r="K455" i="6"/>
  <c r="G455" i="6"/>
  <c r="I455" i="6"/>
  <c r="F582" i="6"/>
  <c r="L582" i="6" s="1"/>
  <c r="G582" i="6"/>
  <c r="I582" i="6" s="1"/>
  <c r="K582" i="6"/>
  <c r="G581" i="6"/>
  <c r="L581" i="6" s="1"/>
  <c r="H581" i="6"/>
  <c r="F568" i="6"/>
  <c r="F560" i="6"/>
  <c r="F543" i="6"/>
  <c r="L543" i="6" s="1"/>
  <c r="G543" i="6"/>
  <c r="I543" i="6" s="1"/>
  <c r="K543" i="6"/>
  <c r="F539" i="6"/>
  <c r="L539" i="6" s="1"/>
  <c r="F535" i="6"/>
  <c r="L535" i="6" s="1"/>
  <c r="G535" i="6"/>
  <c r="K535" i="6"/>
  <c r="I535" i="6"/>
  <c r="I534" i="6"/>
  <c r="H534" i="6"/>
  <c r="F531" i="6"/>
  <c r="L531" i="6" s="1"/>
  <c r="G531" i="6"/>
  <c r="I531" i="6" s="1"/>
  <c r="K531" i="6"/>
  <c r="F527" i="6"/>
  <c r="L527" i="6" s="1"/>
  <c r="F519" i="6"/>
  <c r="L519" i="6" s="1"/>
  <c r="G519" i="6"/>
  <c r="I519" i="6" s="1"/>
  <c r="K519" i="6"/>
  <c r="I518" i="6"/>
  <c r="H518" i="6"/>
  <c r="F515" i="6"/>
  <c r="G515" i="6"/>
  <c r="I515" i="6" s="1"/>
  <c r="K515" i="6"/>
  <c r="F511" i="6"/>
  <c r="L511" i="6" s="1"/>
  <c r="H511" i="6"/>
  <c r="K451" i="6"/>
  <c r="G451" i="6"/>
  <c r="I451" i="6" s="1"/>
  <c r="K437" i="6"/>
  <c r="G437" i="6"/>
  <c r="I437" i="6" s="1"/>
  <c r="K429" i="6"/>
  <c r="G429" i="6"/>
  <c r="I429" i="6" s="1"/>
  <c r="K421" i="6"/>
  <c r="G421" i="6"/>
  <c r="K413" i="6"/>
  <c r="G413" i="6"/>
  <c r="I413" i="6" s="1"/>
  <c r="F390" i="6"/>
  <c r="I390" i="6"/>
  <c r="F388" i="6"/>
  <c r="G388" i="6"/>
  <c r="I388" i="6" s="1"/>
  <c r="K388" i="6"/>
  <c r="I378" i="6"/>
  <c r="G378" i="6"/>
  <c r="L378" i="6" s="1"/>
  <c r="K378" i="6"/>
  <c r="G374" i="6"/>
  <c r="L374" i="6" s="1"/>
  <c r="K374" i="6"/>
  <c r="F371" i="6"/>
  <c r="L371" i="6" s="1"/>
  <c r="F370" i="6"/>
  <c r="L370" i="6" s="1"/>
  <c r="H370" i="6"/>
  <c r="G370" i="6"/>
  <c r="I370" i="6" s="1"/>
  <c r="K370" i="6"/>
  <c r="F355" i="6"/>
  <c r="H355" i="6" s="1"/>
  <c r="F354" i="6"/>
  <c r="L354" i="6" s="1"/>
  <c r="G354" i="6"/>
  <c r="I354" i="6" s="1"/>
  <c r="K354" i="6"/>
  <c r="F352" i="6"/>
  <c r="G352" i="6"/>
  <c r="I352" i="6" s="1"/>
  <c r="K352" i="6"/>
  <c r="F348" i="6"/>
  <c r="G348" i="6"/>
  <c r="I348" i="6" s="1"/>
  <c r="K348" i="6"/>
  <c r="F339" i="6"/>
  <c r="H339" i="6" s="1"/>
  <c r="F338" i="6"/>
  <c r="G338" i="6"/>
  <c r="I338" i="6" s="1"/>
  <c r="K338" i="6"/>
  <c r="F336" i="6"/>
  <c r="L336" i="6" s="1"/>
  <c r="G336" i="6"/>
  <c r="I336" i="6" s="1"/>
  <c r="K336" i="6"/>
  <c r="F332" i="6"/>
  <c r="L332" i="6" s="1"/>
  <c r="G332" i="6"/>
  <c r="I332" i="6" s="1"/>
  <c r="K332" i="6"/>
  <c r="F320" i="6"/>
  <c r="H320" i="6" s="1"/>
  <c r="G313" i="6"/>
  <c r="I313" i="6" s="1"/>
  <c r="F311" i="6"/>
  <c r="I311" i="6"/>
  <c r="H307" i="6"/>
  <c r="F307" i="6"/>
  <c r="F288" i="6"/>
  <c r="H288" i="6" s="1"/>
  <c r="F284" i="6"/>
  <c r="H284" i="6" s="1"/>
  <c r="G277" i="6"/>
  <c r="I277" i="6" s="1"/>
  <c r="F270" i="6"/>
  <c r="L270" i="6" s="1"/>
  <c r="G270" i="6"/>
  <c r="I270" i="6" s="1"/>
  <c r="K270" i="6"/>
  <c r="I269" i="6"/>
  <c r="H269" i="6"/>
  <c r="F261" i="6"/>
  <c r="H261" i="6" s="1"/>
  <c r="F260" i="6"/>
  <c r="G260" i="6"/>
  <c r="I260" i="6" s="1"/>
  <c r="K260" i="6"/>
  <c r="F405" i="6"/>
  <c r="L405" i="6" s="1"/>
  <c r="G405" i="6"/>
  <c r="K405" i="6"/>
  <c r="H405" i="6"/>
  <c r="I405" i="6"/>
  <c r="F404" i="6"/>
  <c r="H404" i="6" s="1"/>
  <c r="F402" i="6"/>
  <c r="F376" i="6"/>
  <c r="L376" i="6" s="1"/>
  <c r="G376" i="6"/>
  <c r="I376" i="6" s="1"/>
  <c r="K376" i="6"/>
  <c r="F372" i="6"/>
  <c r="L372" i="6" s="1"/>
  <c r="F366" i="6"/>
  <c r="L366" i="6" s="1"/>
  <c r="G366" i="6"/>
  <c r="I366" i="6" s="1"/>
  <c r="K366" i="6"/>
  <c r="I328" i="6"/>
  <c r="F328" i="6"/>
  <c r="L328" i="6" s="1"/>
  <c r="G328" i="6"/>
  <c r="K328" i="6"/>
  <c r="G325" i="6"/>
  <c r="I325" i="6" s="1"/>
  <c r="F318" i="6"/>
  <c r="L318" i="6" s="1"/>
  <c r="G318" i="6"/>
  <c r="I318" i="6" s="1"/>
  <c r="K318" i="6"/>
  <c r="F316" i="6"/>
  <c r="F306" i="6"/>
  <c r="G306" i="6"/>
  <c r="I306" i="6" s="1"/>
  <c r="K306" i="6"/>
  <c r="G293" i="6"/>
  <c r="I293" i="6" s="1"/>
  <c r="F286" i="6"/>
  <c r="G286" i="6"/>
  <c r="I286" i="6" s="1"/>
  <c r="K286" i="6"/>
  <c r="I285" i="6"/>
  <c r="G278" i="6"/>
  <c r="I278" i="6" s="1"/>
  <c r="K278" i="6"/>
  <c r="F275" i="6"/>
  <c r="H506" i="6"/>
  <c r="G501" i="6"/>
  <c r="I501" i="6" s="1"/>
  <c r="K501" i="6"/>
  <c r="F401" i="6"/>
  <c r="H401" i="6" s="1"/>
  <c r="G401" i="6"/>
  <c r="I401" i="6" s="1"/>
  <c r="K401" i="6"/>
  <c r="F400" i="6"/>
  <c r="H400" i="6"/>
  <c r="F394" i="6"/>
  <c r="G394" i="6"/>
  <c r="I394" i="6" s="1"/>
  <c r="K394" i="6"/>
  <c r="F393" i="6"/>
  <c r="L393" i="6" s="1"/>
  <c r="K393" i="6"/>
  <c r="G393" i="6"/>
  <c r="I393" i="6" s="1"/>
  <c r="F392" i="6"/>
  <c r="L392" i="6" s="1"/>
  <c r="G392" i="6"/>
  <c r="I392" i="6" s="1"/>
  <c r="K392" i="6"/>
  <c r="H392" i="6"/>
  <c r="I389" i="6"/>
  <c r="F389" i="6"/>
  <c r="L389" i="6" s="1"/>
  <c r="K389" i="6"/>
  <c r="F359" i="6"/>
  <c r="F358" i="6"/>
  <c r="G358" i="6"/>
  <c r="I358" i="6" s="1"/>
  <c r="K358" i="6"/>
  <c r="F343" i="6"/>
  <c r="H343" i="6" s="1"/>
  <c r="F342" i="6"/>
  <c r="L342" i="6" s="1"/>
  <c r="G342" i="6"/>
  <c r="I342" i="6" s="1"/>
  <c r="K342" i="6"/>
  <c r="F323" i="6"/>
  <c r="F304" i="6"/>
  <c r="H304" i="6" s="1"/>
  <c r="G297" i="6"/>
  <c r="I297" i="6" s="1"/>
  <c r="F295" i="6"/>
  <c r="H295" i="6" s="1"/>
  <c r="H291" i="6"/>
  <c r="F291" i="6"/>
  <c r="F274" i="6"/>
  <c r="G274" i="6"/>
  <c r="I274" i="6" s="1"/>
  <c r="K274" i="6"/>
  <c r="F265" i="6"/>
  <c r="H265" i="6" s="1"/>
  <c r="F264" i="6"/>
  <c r="G264" i="6"/>
  <c r="I264" i="6" s="1"/>
  <c r="K264" i="6"/>
  <c r="F255" i="6"/>
  <c r="H255" i="6" s="1"/>
  <c r="F502" i="6"/>
  <c r="F499" i="6"/>
  <c r="L499" i="6" s="1"/>
  <c r="H499" i="6"/>
  <c r="F495" i="6"/>
  <c r="L495" i="6" s="1"/>
  <c r="F491" i="6"/>
  <c r="L491" i="6" s="1"/>
  <c r="H491" i="6"/>
  <c r="F487" i="6"/>
  <c r="L487" i="6" s="1"/>
  <c r="F483" i="6"/>
  <c r="L483" i="6" s="1"/>
  <c r="F479" i="6"/>
  <c r="L479" i="6" s="1"/>
  <c r="F475" i="6"/>
  <c r="H475" i="6" s="1"/>
  <c r="F471" i="6"/>
  <c r="L471" i="6" s="1"/>
  <c r="F467" i="6"/>
  <c r="L467" i="6" s="1"/>
  <c r="F463" i="6"/>
  <c r="L463" i="6" s="1"/>
  <c r="F459" i="6"/>
  <c r="L459" i="6" s="1"/>
  <c r="F455" i="6"/>
  <c r="L455" i="6" s="1"/>
  <c r="F451" i="6"/>
  <c r="L451" i="6" s="1"/>
  <c r="F447" i="6"/>
  <c r="L447" i="6" s="1"/>
  <c r="F443" i="6"/>
  <c r="L443" i="6" s="1"/>
  <c r="H443" i="6"/>
  <c r="F441" i="6"/>
  <c r="L441" i="6" s="1"/>
  <c r="F440" i="6"/>
  <c r="L440" i="6" s="1"/>
  <c r="F439" i="6"/>
  <c r="L439" i="6" s="1"/>
  <c r="G439" i="6"/>
  <c r="I439" i="6" s="1"/>
  <c r="K439" i="6"/>
  <c r="F437" i="6"/>
  <c r="L437" i="6" s="1"/>
  <c r="F436" i="6"/>
  <c r="H436" i="6" s="1"/>
  <c r="F435" i="6"/>
  <c r="G435" i="6"/>
  <c r="I435" i="6" s="1"/>
  <c r="K435" i="6"/>
  <c r="F433" i="6"/>
  <c r="F432" i="6"/>
  <c r="H432" i="6" s="1"/>
  <c r="F431" i="6"/>
  <c r="G431" i="6"/>
  <c r="I431" i="6" s="1"/>
  <c r="K431" i="6"/>
  <c r="F429" i="6"/>
  <c r="F428" i="6"/>
  <c r="L428" i="6" s="1"/>
  <c r="F427" i="6"/>
  <c r="G427" i="6"/>
  <c r="I427" i="6" s="1"/>
  <c r="K427" i="6"/>
  <c r="I425" i="6"/>
  <c r="F425" i="6"/>
  <c r="L425" i="6" s="1"/>
  <c r="F424" i="6"/>
  <c r="H424" i="6"/>
  <c r="F423" i="6"/>
  <c r="L423" i="6" s="1"/>
  <c r="G423" i="6"/>
  <c r="I423" i="6" s="1"/>
  <c r="K423" i="6"/>
  <c r="I421" i="6"/>
  <c r="F421" i="6"/>
  <c r="L421" i="6" s="1"/>
  <c r="F420" i="6"/>
  <c r="H420" i="6"/>
  <c r="F419" i="6"/>
  <c r="H419" i="6" s="1"/>
  <c r="G419" i="6"/>
  <c r="I419" i="6" s="1"/>
  <c r="K419" i="6"/>
  <c r="I417" i="6"/>
  <c r="F417" i="6"/>
  <c r="L417" i="6" s="1"/>
  <c r="F416" i="6"/>
  <c r="H416" i="6"/>
  <c r="F415" i="6"/>
  <c r="G415" i="6"/>
  <c r="I415" i="6" s="1"/>
  <c r="K415" i="6"/>
  <c r="F413" i="6"/>
  <c r="F412" i="6"/>
  <c r="H412" i="6"/>
  <c r="F411" i="6"/>
  <c r="L411" i="6" s="1"/>
  <c r="G411" i="6"/>
  <c r="I411" i="6" s="1"/>
  <c r="K411" i="6"/>
  <c r="H411" i="6"/>
  <c r="I409" i="6"/>
  <c r="F409" i="6"/>
  <c r="L409" i="6" s="1"/>
  <c r="F408" i="6"/>
  <c r="H408" i="6" s="1"/>
  <c r="I406" i="6"/>
  <c r="F406" i="6"/>
  <c r="F361" i="6"/>
  <c r="F322" i="6"/>
  <c r="G322" i="6"/>
  <c r="I322" i="6" s="1"/>
  <c r="K322" i="6"/>
  <c r="G309" i="6"/>
  <c r="I309" i="6" s="1"/>
  <c r="F302" i="6"/>
  <c r="L302" i="6" s="1"/>
  <c r="G302" i="6"/>
  <c r="I302" i="6" s="1"/>
  <c r="K302" i="6"/>
  <c r="F300" i="6"/>
  <c r="L300" i="6" s="1"/>
  <c r="F290" i="6"/>
  <c r="L290" i="6" s="1"/>
  <c r="G290" i="6"/>
  <c r="I290" i="6" s="1"/>
  <c r="K290" i="6"/>
  <c r="I281" i="6"/>
  <c r="G281" i="6"/>
  <c r="F279" i="6"/>
  <c r="F272" i="6"/>
  <c r="F268" i="6"/>
  <c r="H268" i="6" s="1"/>
  <c r="F258" i="6"/>
  <c r="L258" i="6" s="1"/>
  <c r="G258" i="6"/>
  <c r="I258" i="6" s="1"/>
  <c r="K258" i="6"/>
  <c r="F249" i="6"/>
  <c r="L249" i="6" s="1"/>
  <c r="F236" i="6"/>
  <c r="L236" i="6" s="1"/>
  <c r="G236" i="6"/>
  <c r="K236" i="6"/>
  <c r="I236" i="6"/>
  <c r="G218" i="6"/>
  <c r="I218" i="6" s="1"/>
  <c r="F213" i="6"/>
  <c r="I203" i="6"/>
  <c r="F203" i="6"/>
  <c r="L203" i="6" s="1"/>
  <c r="K203" i="6"/>
  <c r="G203" i="6"/>
  <c r="F189" i="6"/>
  <c r="H189" i="6" s="1"/>
  <c r="F163" i="6"/>
  <c r="L163" i="6" s="1"/>
  <c r="G163" i="6"/>
  <c r="I163" i="6" s="1"/>
  <c r="K163" i="6"/>
  <c r="K161" i="6"/>
  <c r="G161" i="6"/>
  <c r="I161" i="6" s="1"/>
  <c r="F252" i="6"/>
  <c r="G252" i="6"/>
  <c r="I252" i="6" s="1"/>
  <c r="K252" i="6"/>
  <c r="F244" i="6"/>
  <c r="L244" i="6" s="1"/>
  <c r="G244" i="6"/>
  <c r="K244" i="6"/>
  <c r="I244" i="6"/>
  <c r="F238" i="6"/>
  <c r="G238" i="6"/>
  <c r="I238" i="6" s="1"/>
  <c r="K238" i="6"/>
  <c r="F227" i="6"/>
  <c r="G227" i="6"/>
  <c r="I227" i="6" s="1"/>
  <c r="K227" i="6"/>
  <c r="F225" i="6"/>
  <c r="F223" i="6"/>
  <c r="L223" i="6" s="1"/>
  <c r="G223" i="6"/>
  <c r="I223" i="6" s="1"/>
  <c r="K223" i="6"/>
  <c r="I215" i="6"/>
  <c r="F215" i="6"/>
  <c r="L215" i="6" s="1"/>
  <c r="G215" i="6"/>
  <c r="K215" i="6"/>
  <c r="I214" i="6"/>
  <c r="G206" i="6"/>
  <c r="I206" i="6" s="1"/>
  <c r="H172" i="6"/>
  <c r="F171" i="6"/>
  <c r="G171" i="6"/>
  <c r="I171" i="6" s="1"/>
  <c r="K171" i="6"/>
  <c r="K169" i="6"/>
  <c r="G169" i="6"/>
  <c r="F254" i="6"/>
  <c r="L254" i="6" s="1"/>
  <c r="G254" i="6"/>
  <c r="I254" i="6" s="1"/>
  <c r="K254" i="6"/>
  <c r="F248" i="6"/>
  <c r="L248" i="6" s="1"/>
  <c r="G248" i="6"/>
  <c r="I248" i="6" s="1"/>
  <c r="K248" i="6"/>
  <c r="F229" i="6"/>
  <c r="F221" i="6"/>
  <c r="H221" i="6" s="1"/>
  <c r="G210" i="6"/>
  <c r="I210" i="6" s="1"/>
  <c r="F167" i="6"/>
  <c r="L167" i="6" s="1"/>
  <c r="K145" i="6"/>
  <c r="F245" i="6"/>
  <c r="F242" i="6"/>
  <c r="G242" i="6"/>
  <c r="I242" i="6" s="1"/>
  <c r="K242" i="6"/>
  <c r="F233" i="6"/>
  <c r="H233" i="6" s="1"/>
  <c r="F232" i="6"/>
  <c r="G232" i="6"/>
  <c r="I232" i="6" s="1"/>
  <c r="K232" i="6"/>
  <c r="F159" i="6"/>
  <c r="L159" i="6" s="1"/>
  <c r="G159" i="6"/>
  <c r="I159" i="6" s="1"/>
  <c r="K159" i="6"/>
  <c r="F147" i="6"/>
  <c r="L147" i="6" s="1"/>
  <c r="H147" i="6"/>
  <c r="G194" i="6"/>
  <c r="I194" i="6" s="1"/>
  <c r="F178" i="6"/>
  <c r="L178" i="6" s="1"/>
  <c r="K178" i="6"/>
  <c r="G178" i="6"/>
  <c r="I178" i="6" s="1"/>
  <c r="F174" i="6"/>
  <c r="L174" i="6" s="1"/>
  <c r="K174" i="6"/>
  <c r="G174" i="6"/>
  <c r="I174" i="6" s="1"/>
  <c r="F146" i="6"/>
  <c r="L146" i="6" s="1"/>
  <c r="K146" i="6"/>
  <c r="G146" i="6"/>
  <c r="I146" i="6" s="1"/>
  <c r="F122" i="6"/>
  <c r="L122" i="6" s="1"/>
  <c r="F84" i="6"/>
  <c r="G84" i="6"/>
  <c r="I84" i="6" s="1"/>
  <c r="K84" i="6"/>
  <c r="F83" i="6"/>
  <c r="K83" i="6"/>
  <c r="G83" i="6"/>
  <c r="I83" i="6" s="1"/>
  <c r="G80" i="6"/>
  <c r="I80" i="6" s="1"/>
  <c r="K80" i="6"/>
  <c r="F80" i="6"/>
  <c r="F205" i="6"/>
  <c r="F154" i="6"/>
  <c r="K154" i="6"/>
  <c r="G154" i="6"/>
  <c r="I154" i="6" s="1"/>
  <c r="F150" i="6"/>
  <c r="L150" i="6" s="1"/>
  <c r="K150" i="6"/>
  <c r="G150" i="6"/>
  <c r="I150" i="6" s="1"/>
  <c r="I143" i="6"/>
  <c r="F143" i="6"/>
  <c r="I139" i="6"/>
  <c r="F139" i="6"/>
  <c r="L139" i="6" s="1"/>
  <c r="F131" i="6"/>
  <c r="G131" i="6"/>
  <c r="I131" i="6" s="1"/>
  <c r="K131" i="6"/>
  <c r="F127" i="6"/>
  <c r="G127" i="6"/>
  <c r="I127" i="6" s="1"/>
  <c r="K127" i="6"/>
  <c r="I202" i="6"/>
  <c r="F197" i="6"/>
  <c r="H197" i="6" s="1"/>
  <c r="I162" i="6"/>
  <c r="F162" i="6"/>
  <c r="L162" i="6" s="1"/>
  <c r="K162" i="6"/>
  <c r="I158" i="6"/>
  <c r="F158" i="6"/>
  <c r="L158" i="6" s="1"/>
  <c r="K158" i="6"/>
  <c r="I135" i="6"/>
  <c r="F135" i="6"/>
  <c r="L135" i="6" s="1"/>
  <c r="G109" i="6"/>
  <c r="K109" i="6"/>
  <c r="I190" i="6"/>
  <c r="I170" i="6"/>
  <c r="F170" i="6"/>
  <c r="K170" i="6"/>
  <c r="I166" i="6"/>
  <c r="F166" i="6"/>
  <c r="L166" i="6" s="1"/>
  <c r="K166" i="6"/>
  <c r="I142" i="6"/>
  <c r="F142" i="6"/>
  <c r="K142" i="6"/>
  <c r="I138" i="6"/>
  <c r="F138" i="6"/>
  <c r="L138" i="6" s="1"/>
  <c r="K138" i="6"/>
  <c r="K129" i="6"/>
  <c r="G129" i="6"/>
  <c r="I129" i="6" s="1"/>
  <c r="G111" i="6"/>
  <c r="I111" i="6" s="1"/>
  <c r="F111" i="6"/>
  <c r="H111" i="6" s="1"/>
  <c r="K62" i="6"/>
  <c r="G62" i="6"/>
  <c r="I62" i="6" s="1"/>
  <c r="F52" i="6"/>
  <c r="G52" i="6"/>
  <c r="I52" i="6" s="1"/>
  <c r="K52" i="6"/>
  <c r="F51" i="6"/>
  <c r="L51" i="6" s="1"/>
  <c r="K51" i="6"/>
  <c r="G51" i="6"/>
  <c r="I51" i="6" s="1"/>
  <c r="G48" i="6"/>
  <c r="I48" i="6" s="1"/>
  <c r="K48" i="6"/>
  <c r="F48" i="6"/>
  <c r="F32" i="6"/>
  <c r="G32" i="6"/>
  <c r="I32" i="6" s="1"/>
  <c r="K32" i="6"/>
  <c r="G27" i="6"/>
  <c r="L27" i="6" s="1"/>
  <c r="F20" i="6"/>
  <c r="G20" i="6"/>
  <c r="I20" i="6" s="1"/>
  <c r="K20" i="6"/>
  <c r="G16" i="6"/>
  <c r="I16" i="6" s="1"/>
  <c r="K16" i="6"/>
  <c r="F16" i="6"/>
  <c r="I130" i="6"/>
  <c r="F130" i="6"/>
  <c r="L130" i="6" s="1"/>
  <c r="K130" i="6"/>
  <c r="K86" i="6"/>
  <c r="G86" i="6"/>
  <c r="G70" i="6"/>
  <c r="I70" i="6" s="1"/>
  <c r="G63" i="6"/>
  <c r="L63" i="6" s="1"/>
  <c r="G60" i="6"/>
  <c r="I60" i="6" s="1"/>
  <c r="K60" i="6"/>
  <c r="K54" i="6"/>
  <c r="G54" i="6"/>
  <c r="K30" i="6"/>
  <c r="G30" i="6"/>
  <c r="H30" i="6"/>
  <c r="K22" i="6"/>
  <c r="G22" i="6"/>
  <c r="I22" i="6" s="1"/>
  <c r="I19" i="6"/>
  <c r="F19" i="6"/>
  <c r="L19" i="6" s="1"/>
  <c r="K19" i="6"/>
  <c r="K14" i="6"/>
  <c r="G14" i="6"/>
  <c r="I14" i="6" s="1"/>
  <c r="F134" i="6"/>
  <c r="G126" i="6"/>
  <c r="I126" i="6" s="1"/>
  <c r="K126" i="6"/>
  <c r="H126" i="6"/>
  <c r="G119" i="6"/>
  <c r="I119" i="6" s="1"/>
  <c r="F119" i="6"/>
  <c r="L119" i="6" s="1"/>
  <c r="G98" i="6"/>
  <c r="I98" i="6" s="1"/>
  <c r="K98" i="6"/>
  <c r="F98" i="6"/>
  <c r="G97" i="6"/>
  <c r="I97" i="6" s="1"/>
  <c r="F97" i="6"/>
  <c r="L97" i="6" s="1"/>
  <c r="K97" i="6"/>
  <c r="F96" i="6"/>
  <c r="G96" i="6"/>
  <c r="I96" i="6" s="1"/>
  <c r="K96" i="6"/>
  <c r="F88" i="6"/>
  <c r="G88" i="6"/>
  <c r="I88" i="6" s="1"/>
  <c r="K88" i="6"/>
  <c r="F87" i="6"/>
  <c r="K87" i="6"/>
  <c r="G87" i="6"/>
  <c r="I87" i="6" s="1"/>
  <c r="F56" i="6"/>
  <c r="G56" i="6"/>
  <c r="I56" i="6" s="1"/>
  <c r="K56" i="6"/>
  <c r="F55" i="6"/>
  <c r="K55" i="6"/>
  <c r="G55" i="6"/>
  <c r="I55" i="6" s="1"/>
  <c r="G31" i="6"/>
  <c r="L31" i="6" s="1"/>
  <c r="G28" i="6"/>
  <c r="I28" i="6" s="1"/>
  <c r="K28" i="6"/>
  <c r="H25" i="6"/>
  <c r="F24" i="6"/>
  <c r="G24" i="6"/>
  <c r="I24" i="6" s="1"/>
  <c r="K24" i="6"/>
  <c r="F23" i="6"/>
  <c r="L23" i="6" s="1"/>
  <c r="K23" i="6"/>
  <c r="G23" i="6"/>
  <c r="I23" i="6" s="1"/>
  <c r="G15" i="6"/>
  <c r="I15" i="6" s="1"/>
  <c r="F12" i="6"/>
  <c r="I12" i="6"/>
  <c r="G11" i="6"/>
  <c r="K11" i="6"/>
  <c r="I11" i="6"/>
  <c r="F11" i="6"/>
  <c r="G106" i="6"/>
  <c r="I106" i="6" s="1"/>
  <c r="K106" i="6"/>
  <c r="F106" i="6"/>
  <c r="G64" i="6"/>
  <c r="L64" i="6" s="1"/>
  <c r="K64" i="6"/>
  <c r="G59" i="6"/>
  <c r="L59" i="6" s="1"/>
  <c r="G38" i="6"/>
  <c r="I999" i="5"/>
  <c r="G997" i="5"/>
  <c r="I995" i="5"/>
  <c r="G993" i="5"/>
  <c r="I991" i="5"/>
  <c r="G989" i="5"/>
  <c r="I987" i="5"/>
  <c r="G985" i="5"/>
  <c r="I983" i="5"/>
  <c r="G981" i="5"/>
  <c r="I979" i="5"/>
  <c r="G977" i="5"/>
  <c r="I975" i="5"/>
  <c r="G973" i="5"/>
  <c r="I971" i="5"/>
  <c r="G969" i="5"/>
  <c r="I967" i="5"/>
  <c r="G965" i="5"/>
  <c r="G962" i="5"/>
  <c r="G959" i="5"/>
  <c r="I959" i="5"/>
  <c r="I945" i="5"/>
  <c r="G945" i="5"/>
  <c r="G931" i="5"/>
  <c r="I931" i="5"/>
  <c r="I929" i="5"/>
  <c r="G929" i="5"/>
  <c r="G915" i="5"/>
  <c r="I915" i="5"/>
  <c r="I913" i="5"/>
  <c r="G913" i="5"/>
  <c r="G899" i="5"/>
  <c r="I899" i="5"/>
  <c r="I897" i="5"/>
  <c r="G897" i="5"/>
  <c r="G883" i="5"/>
  <c r="I883" i="5"/>
  <c r="I881" i="5"/>
  <c r="G881" i="5"/>
  <c r="I873" i="5"/>
  <c r="F873" i="5"/>
  <c r="G873" i="5"/>
  <c r="I865" i="5"/>
  <c r="F865" i="5"/>
  <c r="G865" i="5"/>
  <c r="I949" i="5"/>
  <c r="G949" i="5"/>
  <c r="G947" i="5"/>
  <c r="I947" i="5"/>
  <c r="G935" i="5"/>
  <c r="I935" i="5"/>
  <c r="I933" i="5"/>
  <c r="G933" i="5"/>
  <c r="G919" i="5"/>
  <c r="I919" i="5"/>
  <c r="I917" i="5"/>
  <c r="G917" i="5"/>
  <c r="G903" i="5"/>
  <c r="I903" i="5"/>
  <c r="I901" i="5"/>
  <c r="G901" i="5"/>
  <c r="G887" i="5"/>
  <c r="I887" i="5"/>
  <c r="I885" i="5"/>
  <c r="G885" i="5"/>
  <c r="G999" i="5"/>
  <c r="G995" i="5"/>
  <c r="G991" i="5"/>
  <c r="G987" i="5"/>
  <c r="G983" i="5"/>
  <c r="G979" i="5"/>
  <c r="G975" i="5"/>
  <c r="G971" i="5"/>
  <c r="G967" i="5"/>
  <c r="I953" i="5"/>
  <c r="G953" i="5"/>
  <c r="G951" i="5"/>
  <c r="I951" i="5"/>
  <c r="G939" i="5"/>
  <c r="I939" i="5"/>
  <c r="I937" i="5"/>
  <c r="G937" i="5"/>
  <c r="G923" i="5"/>
  <c r="I923" i="5"/>
  <c r="I921" i="5"/>
  <c r="G921" i="5"/>
  <c r="G907" i="5"/>
  <c r="I907" i="5"/>
  <c r="I905" i="5"/>
  <c r="G905" i="5"/>
  <c r="G891" i="5"/>
  <c r="I891" i="5"/>
  <c r="I889" i="5"/>
  <c r="G889" i="5"/>
  <c r="I877" i="5"/>
  <c r="F877" i="5"/>
  <c r="G877" i="5"/>
  <c r="I869" i="5"/>
  <c r="F869" i="5"/>
  <c r="G869" i="5"/>
  <c r="I861" i="5"/>
  <c r="F861" i="5"/>
  <c r="G861" i="5"/>
  <c r="I957" i="5"/>
  <c r="G957" i="5"/>
  <c r="G955" i="5"/>
  <c r="I955" i="5"/>
  <c r="F949" i="5"/>
  <c r="F947" i="5"/>
  <c r="G943" i="5"/>
  <c r="I943" i="5"/>
  <c r="I941" i="5"/>
  <c r="G941" i="5"/>
  <c r="F935" i="5"/>
  <c r="F933" i="5"/>
  <c r="G927" i="5"/>
  <c r="I927" i="5"/>
  <c r="I925" i="5"/>
  <c r="G925" i="5"/>
  <c r="F919" i="5"/>
  <c r="F917" i="5"/>
  <c r="G911" i="5"/>
  <c r="I911" i="5"/>
  <c r="I909" i="5"/>
  <c r="G909" i="5"/>
  <c r="F903" i="5"/>
  <c r="F901" i="5"/>
  <c r="G895" i="5"/>
  <c r="I895" i="5"/>
  <c r="I893" i="5"/>
  <c r="G893" i="5"/>
  <c r="F887" i="5"/>
  <c r="F885" i="5"/>
  <c r="G879" i="5"/>
  <c r="I879" i="5"/>
  <c r="F811" i="5"/>
  <c r="F807" i="5"/>
  <c r="F803" i="5"/>
  <c r="F799" i="5"/>
  <c r="F795" i="5"/>
  <c r="F791" i="5"/>
  <c r="F787" i="5"/>
  <c r="F783" i="5"/>
  <c r="F779" i="5"/>
  <c r="F775" i="5"/>
  <c r="F771" i="5"/>
  <c r="F767" i="5"/>
  <c r="F763" i="5"/>
  <c r="F759" i="5"/>
  <c r="F755" i="5"/>
  <c r="F751" i="5"/>
  <c r="G748" i="5"/>
  <c r="F741" i="5"/>
  <c r="F739" i="5"/>
  <c r="G732" i="5"/>
  <c r="F725" i="5"/>
  <c r="F713" i="5"/>
  <c r="G713" i="5"/>
  <c r="I708" i="5"/>
  <c r="F708" i="5"/>
  <c r="F697" i="5"/>
  <c r="G697" i="5"/>
  <c r="I692" i="5"/>
  <c r="F692" i="5"/>
  <c r="F681" i="5"/>
  <c r="G681" i="5"/>
  <c r="I676" i="5"/>
  <c r="F676" i="5"/>
  <c r="I664" i="5"/>
  <c r="F664" i="5"/>
  <c r="G664" i="5"/>
  <c r="I656" i="5"/>
  <c r="F656" i="5"/>
  <c r="G656" i="5"/>
  <c r="I875" i="5"/>
  <c r="I871" i="5"/>
  <c r="I867" i="5"/>
  <c r="I863" i="5"/>
  <c r="I859" i="5"/>
  <c r="G857" i="5"/>
  <c r="I855" i="5"/>
  <c r="G853" i="5"/>
  <c r="I851" i="5"/>
  <c r="G849" i="5"/>
  <c r="I847" i="5"/>
  <c r="G845" i="5"/>
  <c r="I843" i="5"/>
  <c r="G841" i="5"/>
  <c r="I839" i="5"/>
  <c r="G837" i="5"/>
  <c r="I835" i="5"/>
  <c r="G833" i="5"/>
  <c r="I831" i="5"/>
  <c r="G829" i="5"/>
  <c r="I827" i="5"/>
  <c r="G825" i="5"/>
  <c r="I823" i="5"/>
  <c r="G821" i="5"/>
  <c r="I819" i="5"/>
  <c r="G817" i="5"/>
  <c r="I815" i="5"/>
  <c r="G813" i="5"/>
  <c r="I811" i="5"/>
  <c r="G809" i="5"/>
  <c r="I807" i="5"/>
  <c r="G805" i="5"/>
  <c r="I803" i="5"/>
  <c r="G801" i="5"/>
  <c r="I799" i="5"/>
  <c r="G797" i="5"/>
  <c r="I795" i="5"/>
  <c r="G793" i="5"/>
  <c r="I791" i="5"/>
  <c r="G789" i="5"/>
  <c r="I787" i="5"/>
  <c r="G785" i="5"/>
  <c r="I783" i="5"/>
  <c r="G781" i="5"/>
  <c r="I779" i="5"/>
  <c r="G777" i="5"/>
  <c r="I775" i="5"/>
  <c r="G773" i="5"/>
  <c r="I771" i="5"/>
  <c r="G769" i="5"/>
  <c r="I767" i="5"/>
  <c r="G765" i="5"/>
  <c r="I763" i="5"/>
  <c r="G761" i="5"/>
  <c r="I759" i="5"/>
  <c r="G757" i="5"/>
  <c r="I755" i="5"/>
  <c r="G753" i="5"/>
  <c r="I751" i="5"/>
  <c r="G749" i="5"/>
  <c r="G747" i="5"/>
  <c r="G744" i="5"/>
  <c r="F737" i="5"/>
  <c r="F735" i="5"/>
  <c r="G731" i="5"/>
  <c r="G728" i="5"/>
  <c r="F717" i="5"/>
  <c r="G717" i="5"/>
  <c r="I713" i="5"/>
  <c r="I712" i="5"/>
  <c r="F712" i="5"/>
  <c r="F701" i="5"/>
  <c r="G701" i="5"/>
  <c r="I697" i="5"/>
  <c r="I696" i="5"/>
  <c r="F696" i="5"/>
  <c r="F685" i="5"/>
  <c r="G685" i="5"/>
  <c r="I681" i="5"/>
  <c r="I680" i="5"/>
  <c r="F680" i="5"/>
  <c r="F669" i="5"/>
  <c r="G669" i="5"/>
  <c r="F857" i="5"/>
  <c r="F853" i="5"/>
  <c r="F849" i="5"/>
  <c r="F845" i="5"/>
  <c r="F841" i="5"/>
  <c r="F837" i="5"/>
  <c r="F833" i="5"/>
  <c r="F829" i="5"/>
  <c r="F825" i="5"/>
  <c r="F821" i="5"/>
  <c r="F817" i="5"/>
  <c r="F721" i="5"/>
  <c r="G721" i="5"/>
  <c r="I716" i="5"/>
  <c r="F716" i="5"/>
  <c r="F705" i="5"/>
  <c r="G705" i="5"/>
  <c r="I700" i="5"/>
  <c r="F700" i="5"/>
  <c r="F689" i="5"/>
  <c r="G689" i="5"/>
  <c r="I684" i="5"/>
  <c r="F684" i="5"/>
  <c r="F673" i="5"/>
  <c r="G673" i="5"/>
  <c r="I668" i="5"/>
  <c r="F668" i="5"/>
  <c r="I660" i="5"/>
  <c r="F660" i="5"/>
  <c r="G660" i="5"/>
  <c r="G739" i="5"/>
  <c r="I721" i="5"/>
  <c r="I720" i="5"/>
  <c r="F720" i="5"/>
  <c r="F709" i="5"/>
  <c r="G709" i="5"/>
  <c r="I705" i="5"/>
  <c r="I704" i="5"/>
  <c r="F704" i="5"/>
  <c r="F693" i="5"/>
  <c r="G693" i="5"/>
  <c r="I689" i="5"/>
  <c r="I688" i="5"/>
  <c r="F688" i="5"/>
  <c r="F677" i="5"/>
  <c r="G677" i="5"/>
  <c r="I673" i="5"/>
  <c r="I672" i="5"/>
  <c r="F672" i="5"/>
  <c r="I561" i="5"/>
  <c r="G559" i="5"/>
  <c r="I557" i="5"/>
  <c r="G555" i="5"/>
  <c r="I553" i="5"/>
  <c r="G551" i="5"/>
  <c r="I549" i="5"/>
  <c r="G547" i="5"/>
  <c r="I545" i="5"/>
  <c r="G543" i="5"/>
  <c r="I541" i="5"/>
  <c r="G539" i="5"/>
  <c r="I537" i="5"/>
  <c r="G535" i="5"/>
  <c r="I533" i="5"/>
  <c r="G531" i="5"/>
  <c r="I529" i="5"/>
  <c r="G527" i="5"/>
  <c r="I525" i="5"/>
  <c r="G523" i="5"/>
  <c r="I521" i="5"/>
  <c r="G519" i="5"/>
  <c r="F518" i="5"/>
  <c r="G515" i="5"/>
  <c r="F514" i="5"/>
  <c r="G511" i="5"/>
  <c r="F510" i="5"/>
  <c r="G507" i="5"/>
  <c r="F506" i="5"/>
  <c r="G503" i="5"/>
  <c r="F502" i="5"/>
  <c r="G499" i="5"/>
  <c r="F498" i="5"/>
  <c r="G495" i="5"/>
  <c r="F494" i="5"/>
  <c r="G491" i="5"/>
  <c r="F490" i="5"/>
  <c r="F487" i="5"/>
  <c r="F485" i="5"/>
  <c r="G481" i="5"/>
  <c r="G478" i="5"/>
  <c r="F471" i="5"/>
  <c r="F469" i="5"/>
  <c r="G465" i="5"/>
  <c r="G462" i="5"/>
  <c r="F455" i="5"/>
  <c r="F453" i="5"/>
  <c r="G449" i="5"/>
  <c r="G446" i="5"/>
  <c r="F443" i="5"/>
  <c r="G443" i="5"/>
  <c r="I438" i="5"/>
  <c r="F438" i="5"/>
  <c r="F427" i="5"/>
  <c r="G427" i="5"/>
  <c r="I422" i="5"/>
  <c r="F422" i="5"/>
  <c r="F411" i="5"/>
  <c r="G411" i="5"/>
  <c r="G652" i="5"/>
  <c r="G648" i="5"/>
  <c r="G644" i="5"/>
  <c r="G640" i="5"/>
  <c r="G636" i="5"/>
  <c r="G632" i="5"/>
  <c r="G628" i="5"/>
  <c r="G624" i="5"/>
  <c r="G620" i="5"/>
  <c r="G616" i="5"/>
  <c r="G612" i="5"/>
  <c r="G608" i="5"/>
  <c r="G604" i="5"/>
  <c r="G600" i="5"/>
  <c r="G596" i="5"/>
  <c r="G592" i="5"/>
  <c r="G588" i="5"/>
  <c r="G584" i="5"/>
  <c r="G580" i="5"/>
  <c r="G576" i="5"/>
  <c r="G572" i="5"/>
  <c r="G568" i="5"/>
  <c r="G564" i="5"/>
  <c r="F547" i="5"/>
  <c r="F543" i="5"/>
  <c r="F539" i="5"/>
  <c r="F535" i="5"/>
  <c r="F531" i="5"/>
  <c r="F527" i="5"/>
  <c r="F523" i="5"/>
  <c r="F519" i="5"/>
  <c r="F515" i="5"/>
  <c r="F511" i="5"/>
  <c r="F507" i="5"/>
  <c r="F503" i="5"/>
  <c r="F499" i="5"/>
  <c r="F495" i="5"/>
  <c r="F491" i="5"/>
  <c r="F483" i="5"/>
  <c r="F481" i="5"/>
  <c r="G474" i="5"/>
  <c r="F467" i="5"/>
  <c r="F465" i="5"/>
  <c r="G458" i="5"/>
  <c r="F451" i="5"/>
  <c r="F449" i="5"/>
  <c r="I442" i="5"/>
  <c r="F442" i="5"/>
  <c r="F431" i="5"/>
  <c r="G431" i="5"/>
  <c r="I426" i="5"/>
  <c r="F426" i="5"/>
  <c r="F415" i="5"/>
  <c r="G415" i="5"/>
  <c r="I410" i="5"/>
  <c r="F410" i="5"/>
  <c r="I402" i="5"/>
  <c r="F402" i="5"/>
  <c r="G402" i="5"/>
  <c r="I394" i="5"/>
  <c r="F394" i="5"/>
  <c r="G394" i="5"/>
  <c r="I386" i="5"/>
  <c r="F386" i="5"/>
  <c r="G386" i="5"/>
  <c r="I378" i="5"/>
  <c r="F378" i="5"/>
  <c r="G378" i="5"/>
  <c r="I370" i="5"/>
  <c r="F370" i="5"/>
  <c r="G370" i="5"/>
  <c r="I362" i="5"/>
  <c r="F362" i="5"/>
  <c r="G362" i="5"/>
  <c r="I354" i="5"/>
  <c r="F354" i="5"/>
  <c r="G354" i="5"/>
  <c r="I346" i="5"/>
  <c r="F346" i="5"/>
  <c r="G346" i="5"/>
  <c r="I338" i="5"/>
  <c r="F338" i="5"/>
  <c r="G338" i="5"/>
  <c r="I330" i="5"/>
  <c r="F330" i="5"/>
  <c r="G330" i="5"/>
  <c r="G665" i="5"/>
  <c r="G661" i="5"/>
  <c r="G657" i="5"/>
  <c r="G653" i="5"/>
  <c r="F652" i="5"/>
  <c r="G649" i="5"/>
  <c r="F648" i="5"/>
  <c r="G645" i="5"/>
  <c r="F644" i="5"/>
  <c r="G641" i="5"/>
  <c r="F640" i="5"/>
  <c r="G637" i="5"/>
  <c r="F636" i="5"/>
  <c r="G633" i="5"/>
  <c r="F632" i="5"/>
  <c r="G629" i="5"/>
  <c r="F628" i="5"/>
  <c r="G625" i="5"/>
  <c r="F624" i="5"/>
  <c r="G621" i="5"/>
  <c r="F620" i="5"/>
  <c r="G617" i="5"/>
  <c r="F616" i="5"/>
  <c r="G613" i="5"/>
  <c r="F612" i="5"/>
  <c r="G609" i="5"/>
  <c r="F608" i="5"/>
  <c r="G605" i="5"/>
  <c r="F604" i="5"/>
  <c r="G601" i="5"/>
  <c r="F600" i="5"/>
  <c r="G597" i="5"/>
  <c r="F596" i="5"/>
  <c r="G593" i="5"/>
  <c r="F592" i="5"/>
  <c r="G589" i="5"/>
  <c r="F588" i="5"/>
  <c r="G585" i="5"/>
  <c r="F584" i="5"/>
  <c r="G581" i="5"/>
  <c r="F580" i="5"/>
  <c r="G577" i="5"/>
  <c r="F576" i="5"/>
  <c r="G573" i="5"/>
  <c r="F572" i="5"/>
  <c r="G569" i="5"/>
  <c r="F568" i="5"/>
  <c r="G565" i="5"/>
  <c r="F564" i="5"/>
  <c r="G561" i="5"/>
  <c r="G557" i="5"/>
  <c r="G553" i="5"/>
  <c r="F435" i="5"/>
  <c r="G435" i="5"/>
  <c r="I430" i="5"/>
  <c r="F430" i="5"/>
  <c r="F419" i="5"/>
  <c r="G419" i="5"/>
  <c r="I414" i="5"/>
  <c r="F414" i="5"/>
  <c r="F439" i="5"/>
  <c r="G439" i="5"/>
  <c r="I434" i="5"/>
  <c r="F434" i="5"/>
  <c r="F423" i="5"/>
  <c r="G423" i="5"/>
  <c r="I418" i="5"/>
  <c r="F418" i="5"/>
  <c r="I406" i="5"/>
  <c r="F406" i="5"/>
  <c r="G406" i="5"/>
  <c r="I398" i="5"/>
  <c r="F398" i="5"/>
  <c r="G398" i="5"/>
  <c r="I390" i="5"/>
  <c r="F390" i="5"/>
  <c r="G390" i="5"/>
  <c r="I382" i="5"/>
  <c r="F382" i="5"/>
  <c r="G382" i="5"/>
  <c r="I374" i="5"/>
  <c r="F374" i="5"/>
  <c r="G374" i="5"/>
  <c r="I366" i="5"/>
  <c r="F366" i="5"/>
  <c r="G366" i="5"/>
  <c r="I358" i="5"/>
  <c r="F358" i="5"/>
  <c r="G358" i="5"/>
  <c r="I350" i="5"/>
  <c r="F350" i="5"/>
  <c r="G350" i="5"/>
  <c r="I342" i="5"/>
  <c r="F342" i="5"/>
  <c r="G342" i="5"/>
  <c r="I334" i="5"/>
  <c r="F334" i="5"/>
  <c r="G334" i="5"/>
  <c r="F262" i="5"/>
  <c r="G262" i="5"/>
  <c r="I254" i="5"/>
  <c r="F254" i="5"/>
  <c r="G254" i="5"/>
  <c r="I246" i="5"/>
  <c r="F246" i="5"/>
  <c r="G246" i="5"/>
  <c r="I238" i="5"/>
  <c r="F238" i="5"/>
  <c r="G238" i="5"/>
  <c r="I230" i="5"/>
  <c r="F230" i="5"/>
  <c r="G230" i="5"/>
  <c r="I222" i="5"/>
  <c r="F222" i="5"/>
  <c r="G222" i="5"/>
  <c r="I214" i="5"/>
  <c r="F214" i="5"/>
  <c r="G214" i="5"/>
  <c r="I206" i="5"/>
  <c r="F206" i="5"/>
  <c r="G206" i="5"/>
  <c r="I198" i="5"/>
  <c r="F198" i="5"/>
  <c r="G198" i="5"/>
  <c r="I190" i="5"/>
  <c r="F190" i="5"/>
  <c r="G190" i="5"/>
  <c r="I182" i="5"/>
  <c r="F182" i="5"/>
  <c r="G182" i="5"/>
  <c r="I174" i="5"/>
  <c r="F174" i="5"/>
  <c r="G174" i="5"/>
  <c r="I166" i="5"/>
  <c r="F166" i="5"/>
  <c r="G166" i="5"/>
  <c r="I158" i="5"/>
  <c r="F158" i="5"/>
  <c r="G158" i="5"/>
  <c r="I150" i="5"/>
  <c r="F150" i="5"/>
  <c r="G150" i="5"/>
  <c r="I142" i="5"/>
  <c r="F142" i="5"/>
  <c r="G142" i="5"/>
  <c r="I134" i="5"/>
  <c r="F134" i="5"/>
  <c r="G134" i="5"/>
  <c r="I126" i="5"/>
  <c r="F126" i="5"/>
  <c r="G126" i="5"/>
  <c r="G111" i="5"/>
  <c r="F111" i="5"/>
  <c r="I95" i="5"/>
  <c r="G95" i="5"/>
  <c r="F95" i="5"/>
  <c r="I79" i="5"/>
  <c r="G79" i="5"/>
  <c r="F79" i="5"/>
  <c r="I63" i="5"/>
  <c r="G63" i="5"/>
  <c r="F63" i="5"/>
  <c r="I55" i="5"/>
  <c r="F55" i="5"/>
  <c r="G55" i="5"/>
  <c r="I47" i="5"/>
  <c r="F47" i="5"/>
  <c r="G47" i="5"/>
  <c r="I31" i="5"/>
  <c r="F31" i="5"/>
  <c r="G31" i="5"/>
  <c r="I15" i="5"/>
  <c r="F15" i="5"/>
  <c r="G15" i="5"/>
  <c r="G326" i="5"/>
  <c r="G322" i="5"/>
  <c r="G318" i="5"/>
  <c r="G314" i="5"/>
  <c r="G310" i="5"/>
  <c r="G306" i="5"/>
  <c r="G302" i="5"/>
  <c r="G298" i="5"/>
  <c r="G294" i="5"/>
  <c r="G290" i="5"/>
  <c r="G286" i="5"/>
  <c r="G282" i="5"/>
  <c r="G280" i="5"/>
  <c r="F266" i="5"/>
  <c r="G266" i="5"/>
  <c r="I262" i="5"/>
  <c r="I111" i="5"/>
  <c r="G97" i="5"/>
  <c r="I97" i="5"/>
  <c r="F97" i="5"/>
  <c r="G81" i="5"/>
  <c r="I81" i="5"/>
  <c r="F81" i="5"/>
  <c r="G65" i="5"/>
  <c r="I65" i="5"/>
  <c r="F65" i="5"/>
  <c r="G407" i="5"/>
  <c r="G403" i="5"/>
  <c r="G399" i="5"/>
  <c r="G395" i="5"/>
  <c r="G391" i="5"/>
  <c r="G387" i="5"/>
  <c r="G383" i="5"/>
  <c r="G379" i="5"/>
  <c r="G375" i="5"/>
  <c r="G371" i="5"/>
  <c r="G367" i="5"/>
  <c r="G363" i="5"/>
  <c r="G359" i="5"/>
  <c r="G355" i="5"/>
  <c r="G351" i="5"/>
  <c r="G347" i="5"/>
  <c r="G343" i="5"/>
  <c r="G339" i="5"/>
  <c r="G335" i="5"/>
  <c r="G331" i="5"/>
  <c r="G327" i="5"/>
  <c r="F326" i="5"/>
  <c r="G323" i="5"/>
  <c r="F322" i="5"/>
  <c r="G319" i="5"/>
  <c r="F318" i="5"/>
  <c r="G315" i="5"/>
  <c r="F314" i="5"/>
  <c r="G311" i="5"/>
  <c r="F310" i="5"/>
  <c r="G307" i="5"/>
  <c r="F306" i="5"/>
  <c r="G303" i="5"/>
  <c r="F302" i="5"/>
  <c r="G299" i="5"/>
  <c r="F298" i="5"/>
  <c r="G295" i="5"/>
  <c r="F294" i="5"/>
  <c r="G291" i="5"/>
  <c r="F290" i="5"/>
  <c r="G287" i="5"/>
  <c r="F286" i="5"/>
  <c r="G283" i="5"/>
  <c r="F282" i="5"/>
  <c r="F280" i="5"/>
  <c r="G276" i="5"/>
  <c r="G273" i="5"/>
  <c r="F270" i="5"/>
  <c r="G270" i="5"/>
  <c r="I266" i="5"/>
  <c r="I265" i="5"/>
  <c r="F265" i="5"/>
  <c r="I258" i="5"/>
  <c r="F258" i="5"/>
  <c r="G258" i="5"/>
  <c r="I250" i="5"/>
  <c r="F250" i="5"/>
  <c r="G250" i="5"/>
  <c r="I242" i="5"/>
  <c r="F242" i="5"/>
  <c r="G242" i="5"/>
  <c r="I234" i="5"/>
  <c r="F234" i="5"/>
  <c r="G234" i="5"/>
  <c r="I226" i="5"/>
  <c r="F226" i="5"/>
  <c r="G226" i="5"/>
  <c r="I218" i="5"/>
  <c r="F218" i="5"/>
  <c r="G218" i="5"/>
  <c r="I210" i="5"/>
  <c r="F210" i="5"/>
  <c r="G210" i="5"/>
  <c r="I202" i="5"/>
  <c r="F202" i="5"/>
  <c r="G202" i="5"/>
  <c r="I194" i="5"/>
  <c r="F194" i="5"/>
  <c r="G194" i="5"/>
  <c r="I186" i="5"/>
  <c r="F186" i="5"/>
  <c r="G186" i="5"/>
  <c r="I178" i="5"/>
  <c r="F178" i="5"/>
  <c r="G178" i="5"/>
  <c r="I170" i="5"/>
  <c r="F170" i="5"/>
  <c r="G170" i="5"/>
  <c r="I162" i="5"/>
  <c r="F162" i="5"/>
  <c r="G162" i="5"/>
  <c r="I154" i="5"/>
  <c r="F154" i="5"/>
  <c r="G154" i="5"/>
  <c r="I146" i="5"/>
  <c r="F146" i="5"/>
  <c r="G146" i="5"/>
  <c r="I138" i="5"/>
  <c r="F138" i="5"/>
  <c r="G138" i="5"/>
  <c r="I130" i="5"/>
  <c r="F130" i="5"/>
  <c r="G130" i="5"/>
  <c r="F278" i="5"/>
  <c r="F276" i="5"/>
  <c r="I269" i="5"/>
  <c r="F269" i="5"/>
  <c r="F118" i="5"/>
  <c r="G118" i="5"/>
  <c r="F261" i="5"/>
  <c r="F257" i="5"/>
  <c r="F253" i="5"/>
  <c r="F249" i="5"/>
  <c r="F245" i="5"/>
  <c r="F241" i="5"/>
  <c r="F237" i="5"/>
  <c r="F233" i="5"/>
  <c r="F229" i="5"/>
  <c r="F225" i="5"/>
  <c r="F221" i="5"/>
  <c r="F217" i="5"/>
  <c r="F213" i="5"/>
  <c r="F209" i="5"/>
  <c r="F205" i="5"/>
  <c r="F201" i="5"/>
  <c r="F197" i="5"/>
  <c r="F193" i="5"/>
  <c r="F189" i="5"/>
  <c r="F185" i="5"/>
  <c r="F181" i="5"/>
  <c r="F177" i="5"/>
  <c r="F173" i="5"/>
  <c r="F169" i="5"/>
  <c r="F165" i="5"/>
  <c r="F161" i="5"/>
  <c r="F157" i="5"/>
  <c r="F153" i="5"/>
  <c r="F149" i="5"/>
  <c r="F145" i="5"/>
  <c r="F141" i="5"/>
  <c r="F137" i="5"/>
  <c r="F133" i="5"/>
  <c r="F129" i="5"/>
  <c r="F125" i="5"/>
  <c r="G122" i="5"/>
  <c r="F115" i="5"/>
  <c r="F113" i="5"/>
  <c r="G101" i="5"/>
  <c r="I101" i="5"/>
  <c r="I99" i="5"/>
  <c r="G99" i="5"/>
  <c r="G85" i="5"/>
  <c r="I85" i="5"/>
  <c r="I83" i="5"/>
  <c r="G83" i="5"/>
  <c r="G69" i="5"/>
  <c r="I69" i="5"/>
  <c r="I67" i="5"/>
  <c r="G67" i="5"/>
  <c r="I43" i="5"/>
  <c r="F43" i="5"/>
  <c r="G43" i="5"/>
  <c r="I27" i="5"/>
  <c r="F27" i="5"/>
  <c r="G27" i="5"/>
  <c r="I11" i="5"/>
  <c r="F11" i="5"/>
  <c r="G11" i="5"/>
  <c r="G105" i="5"/>
  <c r="I105" i="5"/>
  <c r="I103" i="5"/>
  <c r="G103" i="5"/>
  <c r="G89" i="5"/>
  <c r="I89" i="5"/>
  <c r="I87" i="5"/>
  <c r="G87" i="5"/>
  <c r="G73" i="5"/>
  <c r="I73" i="5"/>
  <c r="I71" i="5"/>
  <c r="G71" i="5"/>
  <c r="I59" i="5"/>
  <c r="F59" i="5"/>
  <c r="G59" i="5"/>
  <c r="I51" i="5"/>
  <c r="F51" i="5"/>
  <c r="G51" i="5"/>
  <c r="I39" i="5"/>
  <c r="F39" i="5"/>
  <c r="G39" i="5"/>
  <c r="I23" i="5"/>
  <c r="F23" i="5"/>
  <c r="G23" i="5"/>
  <c r="G109" i="5"/>
  <c r="I109" i="5"/>
  <c r="I107" i="5"/>
  <c r="G107" i="5"/>
  <c r="G93" i="5"/>
  <c r="I93" i="5"/>
  <c r="I91" i="5"/>
  <c r="G91" i="5"/>
  <c r="G77" i="5"/>
  <c r="I77" i="5"/>
  <c r="I75" i="5"/>
  <c r="G75" i="5"/>
  <c r="I35" i="5"/>
  <c r="F35" i="5"/>
  <c r="G35" i="5"/>
  <c r="I19" i="5"/>
  <c r="F19" i="5"/>
  <c r="G19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E9" i="5"/>
  <c r="I9" i="5"/>
  <c r="F9" i="5"/>
  <c r="G9" i="5"/>
  <c r="I8" i="5"/>
  <c r="F8" i="5"/>
  <c r="J8" i="5" s="1"/>
  <c r="G8" i="5"/>
  <c r="K999" i="6"/>
  <c r="G999" i="6"/>
  <c r="I997" i="6"/>
  <c r="K995" i="6"/>
  <c r="G995" i="6"/>
  <c r="I993" i="6"/>
  <c r="K991" i="6"/>
  <c r="G991" i="6"/>
  <c r="I989" i="6"/>
  <c r="K987" i="6"/>
  <c r="G987" i="6"/>
  <c r="I985" i="6"/>
  <c r="K983" i="6"/>
  <c r="G983" i="6"/>
  <c r="I981" i="6"/>
  <c r="K979" i="6"/>
  <c r="G979" i="6"/>
  <c r="K975" i="6"/>
  <c r="G975" i="6"/>
  <c r="K971" i="6"/>
  <c r="G971" i="6"/>
  <c r="I969" i="6"/>
  <c r="K967" i="6"/>
  <c r="G967" i="6"/>
  <c r="K963" i="6"/>
  <c r="G963" i="6"/>
  <c r="F960" i="6"/>
  <c r="K959" i="6"/>
  <c r="G959" i="6"/>
  <c r="F956" i="6"/>
  <c r="K955" i="6"/>
  <c r="G955" i="6"/>
  <c r="F952" i="6"/>
  <c r="K951" i="6"/>
  <c r="G951" i="6"/>
  <c r="F948" i="6"/>
  <c r="K947" i="6"/>
  <c r="G947" i="6"/>
  <c r="F944" i="6"/>
  <c r="K943" i="6"/>
  <c r="G943" i="6"/>
  <c r="F940" i="6"/>
  <c r="K939" i="6"/>
  <c r="G939" i="6"/>
  <c r="F936" i="6"/>
  <c r="K935" i="6"/>
  <c r="G935" i="6"/>
  <c r="F932" i="6"/>
  <c r="K931" i="6"/>
  <c r="G931" i="6"/>
  <c r="F928" i="6"/>
  <c r="K927" i="6"/>
  <c r="G927" i="6"/>
  <c r="F924" i="6"/>
  <c r="K923" i="6"/>
  <c r="G923" i="6"/>
  <c r="F920" i="6"/>
  <c r="K919" i="6"/>
  <c r="G919" i="6"/>
  <c r="F916" i="6"/>
  <c r="K915" i="6"/>
  <c r="G915" i="6"/>
  <c r="F912" i="6"/>
  <c r="K911" i="6"/>
  <c r="G911" i="6"/>
  <c r="F908" i="6"/>
  <c r="K907" i="6"/>
  <c r="G907" i="6"/>
  <c r="F904" i="6"/>
  <c r="K903" i="6"/>
  <c r="G903" i="6"/>
  <c r="F900" i="6"/>
  <c r="K899" i="6"/>
  <c r="G899" i="6"/>
  <c r="F896" i="6"/>
  <c r="K895" i="6"/>
  <c r="G895" i="6"/>
  <c r="F892" i="6"/>
  <c r="K891" i="6"/>
  <c r="G891" i="6"/>
  <c r="F888" i="6"/>
  <c r="K887" i="6"/>
  <c r="G887" i="6"/>
  <c r="F884" i="6"/>
  <c r="K883" i="6"/>
  <c r="G883" i="6"/>
  <c r="F880" i="6"/>
  <c r="K879" i="6"/>
  <c r="G879" i="6"/>
  <c r="F876" i="6"/>
  <c r="K875" i="6"/>
  <c r="G875" i="6"/>
  <c r="F872" i="6"/>
  <c r="K871" i="6"/>
  <c r="G871" i="6"/>
  <c r="F868" i="6"/>
  <c r="K867" i="6"/>
  <c r="G867" i="6"/>
  <c r="F864" i="6"/>
  <c r="K863" i="6"/>
  <c r="G863" i="6"/>
  <c r="F860" i="6"/>
  <c r="K859" i="6"/>
  <c r="G859" i="6"/>
  <c r="F856" i="6"/>
  <c r="K855" i="6"/>
  <c r="G855" i="6"/>
  <c r="F852" i="6"/>
  <c r="K851" i="6"/>
  <c r="G851" i="6"/>
  <c r="F848" i="6"/>
  <c r="K847" i="6"/>
  <c r="G847" i="6"/>
  <c r="F844" i="6"/>
  <c r="K843" i="6"/>
  <c r="G843" i="6"/>
  <c r="F840" i="6"/>
  <c r="K839" i="6"/>
  <c r="G839" i="6"/>
  <c r="F836" i="6"/>
  <c r="K835" i="6"/>
  <c r="G835" i="6"/>
  <c r="F832" i="6"/>
  <c r="K831" i="6"/>
  <c r="G831" i="6"/>
  <c r="I829" i="6"/>
  <c r="F828" i="6"/>
  <c r="K827" i="6"/>
  <c r="I825" i="6"/>
  <c r="F824" i="6"/>
  <c r="K823" i="6"/>
  <c r="I821" i="6"/>
  <c r="F820" i="6"/>
  <c r="K819" i="6"/>
  <c r="I817" i="6"/>
  <c r="F816" i="6"/>
  <c r="K815" i="6"/>
  <c r="I813" i="6"/>
  <c r="F812" i="6"/>
  <c r="K811" i="6"/>
  <c r="I809" i="6"/>
  <c r="F808" i="6"/>
  <c r="K807" i="6"/>
  <c r="I805" i="6"/>
  <c r="F804" i="6"/>
  <c r="K803" i="6"/>
  <c r="I801" i="6"/>
  <c r="F800" i="6"/>
  <c r="K799" i="6"/>
  <c r="I797" i="6"/>
  <c r="F796" i="6"/>
  <c r="K795" i="6"/>
  <c r="I793" i="6"/>
  <c r="F792" i="6"/>
  <c r="K791" i="6"/>
  <c r="I789" i="6"/>
  <c r="F788" i="6"/>
  <c r="K787" i="6"/>
  <c r="I785" i="6"/>
  <c r="F784" i="6"/>
  <c r="K783" i="6"/>
  <c r="I781" i="6"/>
  <c r="F780" i="6"/>
  <c r="K779" i="6"/>
  <c r="I777" i="6"/>
  <c r="F776" i="6"/>
  <c r="K775" i="6"/>
  <c r="I773" i="6"/>
  <c r="F772" i="6"/>
  <c r="K771" i="6"/>
  <c r="I769" i="6"/>
  <c r="F768" i="6"/>
  <c r="I765" i="6"/>
  <c r="F764" i="6"/>
  <c r="I761" i="6"/>
  <c r="F760" i="6"/>
  <c r="I757" i="6"/>
  <c r="F756" i="6"/>
  <c r="I753" i="6"/>
  <c r="F752" i="6"/>
  <c r="I749" i="6"/>
  <c r="F748" i="6"/>
  <c r="I745" i="6"/>
  <c r="F744" i="6"/>
  <c r="I741" i="6"/>
  <c r="F740" i="6"/>
  <c r="I737" i="6"/>
  <c r="F736" i="6"/>
  <c r="I733" i="6"/>
  <c r="F732" i="6"/>
  <c r="I729" i="6"/>
  <c r="F728" i="6"/>
  <c r="I725" i="6"/>
  <c r="F724" i="6"/>
  <c r="I721" i="6"/>
  <c r="F720" i="6"/>
  <c r="I717" i="6"/>
  <c r="F716" i="6"/>
  <c r="I713" i="6"/>
  <c r="F712" i="6"/>
  <c r="I709" i="6"/>
  <c r="F708" i="6"/>
  <c r="I705" i="6"/>
  <c r="F704" i="6"/>
  <c r="I701" i="6"/>
  <c r="F700" i="6"/>
  <c r="I697" i="6"/>
  <c r="F696" i="6"/>
  <c r="I693" i="6"/>
  <c r="F692" i="6"/>
  <c r="K691" i="6"/>
  <c r="I689" i="6"/>
  <c r="F688" i="6"/>
  <c r="K687" i="6"/>
  <c r="I685" i="6"/>
  <c r="F684" i="6"/>
  <c r="K683" i="6"/>
  <c r="I681" i="6"/>
  <c r="F680" i="6"/>
  <c r="K679" i="6"/>
  <c r="I677" i="6"/>
  <c r="F676" i="6"/>
  <c r="K675" i="6"/>
  <c r="I673" i="6"/>
  <c r="F672" i="6"/>
  <c r="K671" i="6"/>
  <c r="I669" i="6"/>
  <c r="F668" i="6"/>
  <c r="K667" i="6"/>
  <c r="I665" i="6"/>
  <c r="F664" i="6"/>
  <c r="K663" i="6"/>
  <c r="I661" i="6"/>
  <c r="F660" i="6"/>
  <c r="K659" i="6"/>
  <c r="I657" i="6"/>
  <c r="F656" i="6"/>
  <c r="K655" i="6"/>
  <c r="I653" i="6"/>
  <c r="F652" i="6"/>
  <c r="K651" i="6"/>
  <c r="I649" i="6"/>
  <c r="G647" i="6"/>
  <c r="K647" i="6"/>
  <c r="G643" i="6"/>
  <c r="K643" i="6"/>
  <c r="G637" i="6"/>
  <c r="K637" i="6"/>
  <c r="I637" i="6"/>
  <c r="I627" i="6"/>
  <c r="G627" i="6"/>
  <c r="K627" i="6"/>
  <c r="G621" i="6"/>
  <c r="K621" i="6"/>
  <c r="I621" i="6"/>
  <c r="F999" i="6"/>
  <c r="F995" i="6"/>
  <c r="F991" i="6"/>
  <c r="F987" i="6"/>
  <c r="F983" i="6"/>
  <c r="F979" i="6"/>
  <c r="F975" i="6"/>
  <c r="F971" i="6"/>
  <c r="F967" i="6"/>
  <c r="F963" i="6"/>
  <c r="F959" i="6"/>
  <c r="F955" i="6"/>
  <c r="F951" i="6"/>
  <c r="F947" i="6"/>
  <c r="F943" i="6"/>
  <c r="F939" i="6"/>
  <c r="F935" i="6"/>
  <c r="F931" i="6"/>
  <c r="F927" i="6"/>
  <c r="F923" i="6"/>
  <c r="F919" i="6"/>
  <c r="F915" i="6"/>
  <c r="F911" i="6"/>
  <c r="F907" i="6"/>
  <c r="F903" i="6"/>
  <c r="F899" i="6"/>
  <c r="F895" i="6"/>
  <c r="F891" i="6"/>
  <c r="F887" i="6"/>
  <c r="F883" i="6"/>
  <c r="F879" i="6"/>
  <c r="F875" i="6"/>
  <c r="F871" i="6"/>
  <c r="F867" i="6"/>
  <c r="F863" i="6"/>
  <c r="F859" i="6"/>
  <c r="F855" i="6"/>
  <c r="F851" i="6"/>
  <c r="F847" i="6"/>
  <c r="F843" i="6"/>
  <c r="F839" i="6"/>
  <c r="F835" i="6"/>
  <c r="F831" i="6"/>
  <c r="I828" i="6"/>
  <c r="I824" i="6"/>
  <c r="I820" i="6"/>
  <c r="I816" i="6"/>
  <c r="I812" i="6"/>
  <c r="I808" i="6"/>
  <c r="I804" i="6"/>
  <c r="I800" i="6"/>
  <c r="I796" i="6"/>
  <c r="I792" i="6"/>
  <c r="I788" i="6"/>
  <c r="I784" i="6"/>
  <c r="I780" i="6"/>
  <c r="I776" i="6"/>
  <c r="I772" i="6"/>
  <c r="I768" i="6"/>
  <c r="I764" i="6"/>
  <c r="I760" i="6"/>
  <c r="I756" i="6"/>
  <c r="I752" i="6"/>
  <c r="I748" i="6"/>
  <c r="I744" i="6"/>
  <c r="I740" i="6"/>
  <c r="I736" i="6"/>
  <c r="I732" i="6"/>
  <c r="I728" i="6"/>
  <c r="I724" i="6"/>
  <c r="I720" i="6"/>
  <c r="I716" i="6"/>
  <c r="I712" i="6"/>
  <c r="I708" i="6"/>
  <c r="I704" i="6"/>
  <c r="I700" i="6"/>
  <c r="I696" i="6"/>
  <c r="I692" i="6"/>
  <c r="I688" i="6"/>
  <c r="I684" i="6"/>
  <c r="I680" i="6"/>
  <c r="I676" i="6"/>
  <c r="I672" i="6"/>
  <c r="I668" i="6"/>
  <c r="I664" i="6"/>
  <c r="I660" i="6"/>
  <c r="I656" i="6"/>
  <c r="I652" i="6"/>
  <c r="I639" i="6"/>
  <c r="G639" i="6"/>
  <c r="K639" i="6"/>
  <c r="G633" i="6"/>
  <c r="K633" i="6"/>
  <c r="I633" i="6"/>
  <c r="I623" i="6"/>
  <c r="G623" i="6"/>
  <c r="K623" i="6"/>
  <c r="K997" i="6"/>
  <c r="K993" i="6"/>
  <c r="K989" i="6"/>
  <c r="K985" i="6"/>
  <c r="K981" i="6"/>
  <c r="I635" i="6"/>
  <c r="G635" i="6"/>
  <c r="K635" i="6"/>
  <c r="G629" i="6"/>
  <c r="K629" i="6"/>
  <c r="I629" i="6"/>
  <c r="I619" i="6"/>
  <c r="G619" i="6"/>
  <c r="K619" i="6"/>
  <c r="I615" i="6"/>
  <c r="F615" i="6"/>
  <c r="G615" i="6"/>
  <c r="K615" i="6"/>
  <c r="I611" i="6"/>
  <c r="F611" i="6"/>
  <c r="G611" i="6"/>
  <c r="K611" i="6"/>
  <c r="I607" i="6"/>
  <c r="F607" i="6"/>
  <c r="G607" i="6"/>
  <c r="K607" i="6"/>
  <c r="I603" i="6"/>
  <c r="F603" i="6"/>
  <c r="G603" i="6"/>
  <c r="K603" i="6"/>
  <c r="I599" i="6"/>
  <c r="F599" i="6"/>
  <c r="G599" i="6"/>
  <c r="K599" i="6"/>
  <c r="I595" i="6"/>
  <c r="F595" i="6"/>
  <c r="G595" i="6"/>
  <c r="K595" i="6"/>
  <c r="I591" i="6"/>
  <c r="F591" i="6"/>
  <c r="G591" i="6"/>
  <c r="K591" i="6"/>
  <c r="I587" i="6"/>
  <c r="F587" i="6"/>
  <c r="G587" i="6"/>
  <c r="K587" i="6"/>
  <c r="K828" i="6"/>
  <c r="K824" i="6"/>
  <c r="K820" i="6"/>
  <c r="K816" i="6"/>
  <c r="K812" i="6"/>
  <c r="K808" i="6"/>
  <c r="K804" i="6"/>
  <c r="K800" i="6"/>
  <c r="K796" i="6"/>
  <c r="K792" i="6"/>
  <c r="K788" i="6"/>
  <c r="K784" i="6"/>
  <c r="K780" i="6"/>
  <c r="K776" i="6"/>
  <c r="K772" i="6"/>
  <c r="K768" i="6"/>
  <c r="K764" i="6"/>
  <c r="K760" i="6"/>
  <c r="K756" i="6"/>
  <c r="K752" i="6"/>
  <c r="K748" i="6"/>
  <c r="K744" i="6"/>
  <c r="K740" i="6"/>
  <c r="K736" i="6"/>
  <c r="K732" i="6"/>
  <c r="K728" i="6"/>
  <c r="K724" i="6"/>
  <c r="K720" i="6"/>
  <c r="K716" i="6"/>
  <c r="K712" i="6"/>
  <c r="K708" i="6"/>
  <c r="K704" i="6"/>
  <c r="K700" i="6"/>
  <c r="K696" i="6"/>
  <c r="K692" i="6"/>
  <c r="K688" i="6"/>
  <c r="K684" i="6"/>
  <c r="K680" i="6"/>
  <c r="K676" i="6"/>
  <c r="K672" i="6"/>
  <c r="K668" i="6"/>
  <c r="K664" i="6"/>
  <c r="K660" i="6"/>
  <c r="K656" i="6"/>
  <c r="K652" i="6"/>
  <c r="K648" i="6"/>
  <c r="G648" i="6"/>
  <c r="K645" i="6"/>
  <c r="F645" i="6"/>
  <c r="K644" i="6"/>
  <c r="G644" i="6"/>
  <c r="G641" i="6"/>
  <c r="K641" i="6"/>
  <c r="I641" i="6"/>
  <c r="F639" i="6"/>
  <c r="H635" i="6"/>
  <c r="F633" i="6"/>
  <c r="I631" i="6"/>
  <c r="G631" i="6"/>
  <c r="K631" i="6"/>
  <c r="H629" i="6"/>
  <c r="G625" i="6"/>
  <c r="K625" i="6"/>
  <c r="I625" i="6"/>
  <c r="F623" i="6"/>
  <c r="H619" i="6"/>
  <c r="G546" i="6"/>
  <c r="I546" i="6" s="1"/>
  <c r="K546" i="6"/>
  <c r="G540" i="6"/>
  <c r="I540" i="6" s="1"/>
  <c r="K540" i="6"/>
  <c r="F536" i="6"/>
  <c r="L536" i="6" s="1"/>
  <c r="G536" i="6"/>
  <c r="I536" i="6" s="1"/>
  <c r="K536" i="6"/>
  <c r="F532" i="6"/>
  <c r="L532" i="6" s="1"/>
  <c r="G532" i="6"/>
  <c r="I532" i="6" s="1"/>
  <c r="K532" i="6"/>
  <c r="F528" i="6"/>
  <c r="L528" i="6" s="1"/>
  <c r="G528" i="6"/>
  <c r="K528" i="6"/>
  <c r="I528" i="6"/>
  <c r="F524" i="6"/>
  <c r="L524" i="6" s="1"/>
  <c r="G524" i="6"/>
  <c r="K524" i="6"/>
  <c r="I524" i="6"/>
  <c r="F520" i="6"/>
  <c r="L520" i="6" s="1"/>
  <c r="G520" i="6"/>
  <c r="I520" i="6" s="1"/>
  <c r="K520" i="6"/>
  <c r="F516" i="6"/>
  <c r="L516" i="6" s="1"/>
  <c r="G516" i="6"/>
  <c r="I516" i="6" s="1"/>
  <c r="K516" i="6"/>
  <c r="F512" i="6"/>
  <c r="G512" i="6"/>
  <c r="I512" i="6" s="1"/>
  <c r="K512" i="6"/>
  <c r="F508" i="6"/>
  <c r="G508" i="6"/>
  <c r="I508" i="6" s="1"/>
  <c r="K508" i="6"/>
  <c r="F504" i="6"/>
  <c r="L504" i="6" s="1"/>
  <c r="G504" i="6"/>
  <c r="I504" i="6" s="1"/>
  <c r="K504" i="6"/>
  <c r="F500" i="6"/>
  <c r="L500" i="6" s="1"/>
  <c r="G500" i="6"/>
  <c r="I500" i="6" s="1"/>
  <c r="K500" i="6"/>
  <c r="I617" i="6"/>
  <c r="I613" i="6"/>
  <c r="I609" i="6"/>
  <c r="I605" i="6"/>
  <c r="I601" i="6"/>
  <c r="I597" i="6"/>
  <c r="I593" i="6"/>
  <c r="I589" i="6"/>
  <c r="I585" i="6"/>
  <c r="K583" i="6"/>
  <c r="G583" i="6"/>
  <c r="I583" i="6" s="1"/>
  <c r="I581" i="6"/>
  <c r="K579" i="6"/>
  <c r="G579" i="6"/>
  <c r="I579" i="6" s="1"/>
  <c r="I577" i="6"/>
  <c r="K575" i="6"/>
  <c r="G575" i="6"/>
  <c r="I575" i="6" s="1"/>
  <c r="I573" i="6"/>
  <c r="K571" i="6"/>
  <c r="G571" i="6"/>
  <c r="I571" i="6" s="1"/>
  <c r="I569" i="6"/>
  <c r="G566" i="6"/>
  <c r="I566" i="6" s="1"/>
  <c r="K566" i="6"/>
  <c r="G562" i="6"/>
  <c r="I562" i="6" s="1"/>
  <c r="K562" i="6"/>
  <c r="G558" i="6"/>
  <c r="I558" i="6" s="1"/>
  <c r="K558" i="6"/>
  <c r="G554" i="6"/>
  <c r="L554" i="6" s="1"/>
  <c r="K554" i="6"/>
  <c r="G550" i="6"/>
  <c r="I550" i="6" s="1"/>
  <c r="K550" i="6"/>
  <c r="G542" i="6"/>
  <c r="L542" i="6" s="1"/>
  <c r="K542" i="6"/>
  <c r="F583" i="6"/>
  <c r="F579" i="6"/>
  <c r="L579" i="6" s="1"/>
  <c r="F575" i="6"/>
  <c r="L575" i="6" s="1"/>
  <c r="F571" i="6"/>
  <c r="L571" i="6" s="1"/>
  <c r="F546" i="6"/>
  <c r="L546" i="6" s="1"/>
  <c r="F540" i="6"/>
  <c r="L540" i="6" s="1"/>
  <c r="G538" i="6"/>
  <c r="L538" i="6" s="1"/>
  <c r="K538" i="6"/>
  <c r="H532" i="6"/>
  <c r="H528" i="6"/>
  <c r="H524" i="6"/>
  <c r="H508" i="6"/>
  <c r="H504" i="6"/>
  <c r="K617" i="6"/>
  <c r="K613" i="6"/>
  <c r="K609" i="6"/>
  <c r="K605" i="6"/>
  <c r="K601" i="6"/>
  <c r="K597" i="6"/>
  <c r="K593" i="6"/>
  <c r="K589" i="6"/>
  <c r="K585" i="6"/>
  <c r="K581" i="6"/>
  <c r="K577" i="6"/>
  <c r="K573" i="6"/>
  <c r="K569" i="6"/>
  <c r="G568" i="6"/>
  <c r="I568" i="6" s="1"/>
  <c r="H567" i="6"/>
  <c r="G564" i="6"/>
  <c r="L564" i="6" s="1"/>
  <c r="H563" i="6"/>
  <c r="G560" i="6"/>
  <c r="I560" i="6" s="1"/>
  <c r="G556" i="6"/>
  <c r="L556" i="6" s="1"/>
  <c r="H555" i="6"/>
  <c r="G552" i="6"/>
  <c r="I552" i="6" s="1"/>
  <c r="G548" i="6"/>
  <c r="I548" i="6" s="1"/>
  <c r="G544" i="6"/>
  <c r="I544" i="6" s="1"/>
  <c r="K544" i="6"/>
  <c r="H538" i="6"/>
  <c r="K534" i="6"/>
  <c r="G534" i="6"/>
  <c r="L534" i="6" s="1"/>
  <c r="K530" i="6"/>
  <c r="G530" i="6"/>
  <c r="L530" i="6" s="1"/>
  <c r="K526" i="6"/>
  <c r="G526" i="6"/>
  <c r="I526" i="6" s="1"/>
  <c r="K522" i="6"/>
  <c r="G522" i="6"/>
  <c r="I522" i="6" s="1"/>
  <c r="K518" i="6"/>
  <c r="G518" i="6"/>
  <c r="L518" i="6" s="1"/>
  <c r="K514" i="6"/>
  <c r="G514" i="6"/>
  <c r="L514" i="6" s="1"/>
  <c r="K510" i="6"/>
  <c r="G510" i="6"/>
  <c r="I510" i="6" s="1"/>
  <c r="K506" i="6"/>
  <c r="G506" i="6"/>
  <c r="L506" i="6" s="1"/>
  <c r="K502" i="6"/>
  <c r="G502" i="6"/>
  <c r="I502" i="6" s="1"/>
  <c r="K498" i="6"/>
  <c r="G498" i="6"/>
  <c r="I498" i="6" s="1"/>
  <c r="K494" i="6"/>
  <c r="G494" i="6"/>
  <c r="I494" i="6" s="1"/>
  <c r="K490" i="6"/>
  <c r="G490" i="6"/>
  <c r="I490" i="6" s="1"/>
  <c r="K486" i="6"/>
  <c r="G486" i="6"/>
  <c r="I486" i="6" s="1"/>
  <c r="K482" i="6"/>
  <c r="G482" i="6"/>
  <c r="K478" i="6"/>
  <c r="G478" i="6"/>
  <c r="I478" i="6" s="1"/>
  <c r="K474" i="6"/>
  <c r="G474" i="6"/>
  <c r="K470" i="6"/>
  <c r="G470" i="6"/>
  <c r="I470" i="6" s="1"/>
  <c r="K466" i="6"/>
  <c r="G466" i="6"/>
  <c r="I466" i="6" s="1"/>
  <c r="K462" i="6"/>
  <c r="G462" i="6"/>
  <c r="I460" i="6"/>
  <c r="K458" i="6"/>
  <c r="G458" i="6"/>
  <c r="I458" i="6" s="1"/>
  <c r="K454" i="6"/>
  <c r="G454" i="6"/>
  <c r="I454" i="6" s="1"/>
  <c r="K450" i="6"/>
  <c r="G450" i="6"/>
  <c r="I450" i="6" s="1"/>
  <c r="K446" i="6"/>
  <c r="G446" i="6"/>
  <c r="I446" i="6" s="1"/>
  <c r="K442" i="6"/>
  <c r="G442" i="6"/>
  <c r="I442" i="6" s="1"/>
  <c r="K438" i="6"/>
  <c r="G438" i="6"/>
  <c r="L438" i="6" s="1"/>
  <c r="K434" i="6"/>
  <c r="G434" i="6"/>
  <c r="L434" i="6" s="1"/>
  <c r="K430" i="6"/>
  <c r="G430" i="6"/>
  <c r="L430" i="6" s="1"/>
  <c r="K426" i="6"/>
  <c r="G426" i="6"/>
  <c r="L426" i="6" s="1"/>
  <c r="K422" i="6"/>
  <c r="G422" i="6"/>
  <c r="I422" i="6" s="1"/>
  <c r="K418" i="6"/>
  <c r="G418" i="6"/>
  <c r="L418" i="6" s="1"/>
  <c r="K414" i="6"/>
  <c r="G414" i="6"/>
  <c r="L414" i="6" s="1"/>
  <c r="I412" i="6"/>
  <c r="K410" i="6"/>
  <c r="G410" i="6"/>
  <c r="I410" i="6" s="1"/>
  <c r="K406" i="6"/>
  <c r="G406" i="6"/>
  <c r="K402" i="6"/>
  <c r="G402" i="6"/>
  <c r="I402" i="6" s="1"/>
  <c r="G383" i="6"/>
  <c r="I383" i="6" s="1"/>
  <c r="K383" i="6"/>
  <c r="G377" i="6"/>
  <c r="K377" i="6"/>
  <c r="I377" i="6"/>
  <c r="G367" i="6"/>
  <c r="I367" i="6" s="1"/>
  <c r="K367" i="6"/>
  <c r="G357" i="6"/>
  <c r="I357" i="6" s="1"/>
  <c r="K357" i="6"/>
  <c r="F353" i="6"/>
  <c r="L353" i="6" s="1"/>
  <c r="G353" i="6"/>
  <c r="I353" i="6" s="1"/>
  <c r="K353" i="6"/>
  <c r="F349" i="6"/>
  <c r="G349" i="6"/>
  <c r="I349" i="6" s="1"/>
  <c r="K349" i="6"/>
  <c r="F345" i="6"/>
  <c r="L345" i="6" s="1"/>
  <c r="G345" i="6"/>
  <c r="I345" i="6" s="1"/>
  <c r="K345" i="6"/>
  <c r="F341" i="6"/>
  <c r="L341" i="6" s="1"/>
  <c r="G341" i="6"/>
  <c r="I341" i="6" s="1"/>
  <c r="K341" i="6"/>
  <c r="F337" i="6"/>
  <c r="L337" i="6" s="1"/>
  <c r="G337" i="6"/>
  <c r="I337" i="6" s="1"/>
  <c r="K337" i="6"/>
  <c r="F333" i="6"/>
  <c r="H333" i="6" s="1"/>
  <c r="G333" i="6"/>
  <c r="I333" i="6" s="1"/>
  <c r="K333" i="6"/>
  <c r="F329" i="6"/>
  <c r="G329" i="6"/>
  <c r="I329" i="6" s="1"/>
  <c r="K329" i="6"/>
  <c r="G395" i="6"/>
  <c r="I395" i="6" s="1"/>
  <c r="K395" i="6"/>
  <c r="G391" i="6"/>
  <c r="I391" i="6" s="1"/>
  <c r="K391" i="6"/>
  <c r="G387" i="6"/>
  <c r="I387" i="6" s="1"/>
  <c r="K387" i="6"/>
  <c r="G379" i="6"/>
  <c r="I379" i="6" s="1"/>
  <c r="K379" i="6"/>
  <c r="G373" i="6"/>
  <c r="I373" i="6" s="1"/>
  <c r="K373" i="6"/>
  <c r="G369" i="6"/>
  <c r="K369" i="6"/>
  <c r="I369" i="6"/>
  <c r="G363" i="6"/>
  <c r="I363" i="6" s="1"/>
  <c r="K363" i="6"/>
  <c r="K496" i="6"/>
  <c r="G496" i="6"/>
  <c r="I496" i="6" s="1"/>
  <c r="K492" i="6"/>
  <c r="G492" i="6"/>
  <c r="I492" i="6" s="1"/>
  <c r="K488" i="6"/>
  <c r="G488" i="6"/>
  <c r="I488" i="6" s="1"/>
  <c r="K484" i="6"/>
  <c r="G484" i="6"/>
  <c r="L484" i="6" s="1"/>
  <c r="K480" i="6"/>
  <c r="G480" i="6"/>
  <c r="L480" i="6" s="1"/>
  <c r="K476" i="6"/>
  <c r="G476" i="6"/>
  <c r="L476" i="6" s="1"/>
  <c r="K472" i="6"/>
  <c r="G472" i="6"/>
  <c r="L472" i="6" s="1"/>
  <c r="K468" i="6"/>
  <c r="G468" i="6"/>
  <c r="L468" i="6" s="1"/>
  <c r="K464" i="6"/>
  <c r="G464" i="6"/>
  <c r="L464" i="6" s="1"/>
  <c r="K460" i="6"/>
  <c r="G460" i="6"/>
  <c r="L460" i="6" s="1"/>
  <c r="K456" i="6"/>
  <c r="G456" i="6"/>
  <c r="L456" i="6" s="1"/>
  <c r="K452" i="6"/>
  <c r="G452" i="6"/>
  <c r="L452" i="6" s="1"/>
  <c r="K448" i="6"/>
  <c r="G448" i="6"/>
  <c r="L448" i="6" s="1"/>
  <c r="K444" i="6"/>
  <c r="G444" i="6"/>
  <c r="L444" i="6" s="1"/>
  <c r="K440" i="6"/>
  <c r="G440" i="6"/>
  <c r="I440" i="6" s="1"/>
  <c r="K436" i="6"/>
  <c r="G436" i="6"/>
  <c r="I436" i="6" s="1"/>
  <c r="K432" i="6"/>
  <c r="G432" i="6"/>
  <c r="I432" i="6" s="1"/>
  <c r="K428" i="6"/>
  <c r="G428" i="6"/>
  <c r="I428" i="6" s="1"/>
  <c r="K424" i="6"/>
  <c r="G424" i="6"/>
  <c r="I424" i="6" s="1"/>
  <c r="K420" i="6"/>
  <c r="G420" i="6"/>
  <c r="I420" i="6" s="1"/>
  <c r="K416" i="6"/>
  <c r="G416" i="6"/>
  <c r="I416" i="6" s="1"/>
  <c r="K412" i="6"/>
  <c r="G412" i="6"/>
  <c r="K408" i="6"/>
  <c r="G408" i="6"/>
  <c r="I408" i="6" s="1"/>
  <c r="K404" i="6"/>
  <c r="G404" i="6"/>
  <c r="I404" i="6" s="1"/>
  <c r="K400" i="6"/>
  <c r="G400" i="6"/>
  <c r="I400" i="6" s="1"/>
  <c r="H395" i="6"/>
  <c r="F383" i="6"/>
  <c r="L383" i="6" s="1"/>
  <c r="F377" i="6"/>
  <c r="L377" i="6" s="1"/>
  <c r="G375" i="6"/>
  <c r="L375" i="6" s="1"/>
  <c r="K375" i="6"/>
  <c r="F367" i="6"/>
  <c r="L367" i="6" s="1"/>
  <c r="G365" i="6"/>
  <c r="L365" i="6" s="1"/>
  <c r="K365" i="6"/>
  <c r="G359" i="6"/>
  <c r="I359" i="6" s="1"/>
  <c r="K359" i="6"/>
  <c r="F357" i="6"/>
  <c r="H353" i="6"/>
  <c r="H345" i="6"/>
  <c r="H337" i="6"/>
  <c r="K399" i="6"/>
  <c r="F399" i="6"/>
  <c r="L399" i="6" s="1"/>
  <c r="F395" i="6"/>
  <c r="L395" i="6" s="1"/>
  <c r="F391" i="6"/>
  <c r="L391" i="6" s="1"/>
  <c r="F387" i="6"/>
  <c r="G381" i="6"/>
  <c r="L381" i="6" s="1"/>
  <c r="K381" i="6"/>
  <c r="F379" i="6"/>
  <c r="L379" i="6" s="1"/>
  <c r="F373" i="6"/>
  <c r="L373" i="6" s="1"/>
  <c r="G371" i="6"/>
  <c r="I371" i="6" s="1"/>
  <c r="K371" i="6"/>
  <c r="F369" i="6"/>
  <c r="L369" i="6" s="1"/>
  <c r="F363" i="6"/>
  <c r="L363" i="6" s="1"/>
  <c r="G361" i="6"/>
  <c r="I361" i="6" s="1"/>
  <c r="K361" i="6"/>
  <c r="G355" i="6"/>
  <c r="I355" i="6" s="1"/>
  <c r="K355" i="6"/>
  <c r="K351" i="6"/>
  <c r="G351" i="6"/>
  <c r="I351" i="6" s="1"/>
  <c r="K347" i="6"/>
  <c r="G347" i="6"/>
  <c r="I347" i="6" s="1"/>
  <c r="K343" i="6"/>
  <c r="G343" i="6"/>
  <c r="I343" i="6" s="1"/>
  <c r="K339" i="6"/>
  <c r="G339" i="6"/>
  <c r="I339" i="6" s="1"/>
  <c r="K335" i="6"/>
  <c r="G335" i="6"/>
  <c r="I335" i="6" s="1"/>
  <c r="K331" i="6"/>
  <c r="G331" i="6"/>
  <c r="I331" i="6" s="1"/>
  <c r="K327" i="6"/>
  <c r="G327" i="6"/>
  <c r="L327" i="6" s="1"/>
  <c r="G263" i="6"/>
  <c r="I263" i="6" s="1"/>
  <c r="K263" i="6"/>
  <c r="G257" i="6"/>
  <c r="I257" i="6" s="1"/>
  <c r="K257" i="6"/>
  <c r="G247" i="6"/>
  <c r="L247" i="6" s="1"/>
  <c r="K247" i="6"/>
  <c r="G241" i="6"/>
  <c r="I241" i="6" s="1"/>
  <c r="K241" i="6"/>
  <c r="G231" i="6"/>
  <c r="I231" i="6" s="1"/>
  <c r="K231" i="6"/>
  <c r="G259" i="6"/>
  <c r="I259" i="6" s="1"/>
  <c r="K259" i="6"/>
  <c r="G253" i="6"/>
  <c r="I253" i="6" s="1"/>
  <c r="K253" i="6"/>
  <c r="G243" i="6"/>
  <c r="K243" i="6"/>
  <c r="I243" i="6"/>
  <c r="G237" i="6"/>
  <c r="I237" i="6" s="1"/>
  <c r="K237" i="6"/>
  <c r="G224" i="6"/>
  <c r="I224" i="6" s="1"/>
  <c r="K224" i="6"/>
  <c r="G216" i="6"/>
  <c r="I216" i="6" s="1"/>
  <c r="K216" i="6"/>
  <c r="F216" i="6"/>
  <c r="H216" i="6" s="1"/>
  <c r="G208" i="6"/>
  <c r="K208" i="6"/>
  <c r="F208" i="6"/>
  <c r="L208" i="6" s="1"/>
  <c r="G200" i="6"/>
  <c r="K200" i="6"/>
  <c r="F200" i="6"/>
  <c r="L200" i="6" s="1"/>
  <c r="G192" i="6"/>
  <c r="I192" i="6" s="1"/>
  <c r="K192" i="6"/>
  <c r="F192" i="6"/>
  <c r="H192" i="6"/>
  <c r="K325" i="6"/>
  <c r="F325" i="6"/>
  <c r="L325" i="6" s="1"/>
  <c r="K324" i="6"/>
  <c r="G324" i="6"/>
  <c r="L324" i="6" s="1"/>
  <c r="K321" i="6"/>
  <c r="F321" i="6"/>
  <c r="K320" i="6"/>
  <c r="G320" i="6"/>
  <c r="I320" i="6" s="1"/>
  <c r="K317" i="6"/>
  <c r="F317" i="6"/>
  <c r="L317" i="6" s="1"/>
  <c r="K316" i="6"/>
  <c r="G316" i="6"/>
  <c r="I316" i="6" s="1"/>
  <c r="K313" i="6"/>
  <c r="F313" i="6"/>
  <c r="L313" i="6" s="1"/>
  <c r="K312" i="6"/>
  <c r="G312" i="6"/>
  <c r="L312" i="6" s="1"/>
  <c r="K309" i="6"/>
  <c r="F309" i="6"/>
  <c r="L309" i="6" s="1"/>
  <c r="K308" i="6"/>
  <c r="G308" i="6"/>
  <c r="L308" i="6" s="1"/>
  <c r="K305" i="6"/>
  <c r="F305" i="6"/>
  <c r="L305" i="6" s="1"/>
  <c r="K304" i="6"/>
  <c r="G304" i="6"/>
  <c r="I304" i="6" s="1"/>
  <c r="K301" i="6"/>
  <c r="F301" i="6"/>
  <c r="L301" i="6" s="1"/>
  <c r="K300" i="6"/>
  <c r="G300" i="6"/>
  <c r="I300" i="6" s="1"/>
  <c r="K297" i="6"/>
  <c r="F297" i="6"/>
  <c r="L297" i="6" s="1"/>
  <c r="K296" i="6"/>
  <c r="G296" i="6"/>
  <c r="L296" i="6" s="1"/>
  <c r="K293" i="6"/>
  <c r="F293" i="6"/>
  <c r="L293" i="6" s="1"/>
  <c r="K292" i="6"/>
  <c r="G292" i="6"/>
  <c r="L292" i="6" s="1"/>
  <c r="K289" i="6"/>
  <c r="F289" i="6"/>
  <c r="L289" i="6" s="1"/>
  <c r="K288" i="6"/>
  <c r="G288" i="6"/>
  <c r="I288" i="6" s="1"/>
  <c r="K285" i="6"/>
  <c r="F285" i="6"/>
  <c r="L285" i="6" s="1"/>
  <c r="K284" i="6"/>
  <c r="G284" i="6"/>
  <c r="I284" i="6" s="1"/>
  <c r="K281" i="6"/>
  <c r="F281" i="6"/>
  <c r="L281" i="6" s="1"/>
  <c r="K280" i="6"/>
  <c r="G280" i="6"/>
  <c r="I280" i="6" s="1"/>
  <c r="K277" i="6"/>
  <c r="F277" i="6"/>
  <c r="L277" i="6" s="1"/>
  <c r="K276" i="6"/>
  <c r="G276" i="6"/>
  <c r="K273" i="6"/>
  <c r="F273" i="6"/>
  <c r="L273" i="6" s="1"/>
  <c r="K272" i="6"/>
  <c r="G272" i="6"/>
  <c r="I272" i="6" s="1"/>
  <c r="K269" i="6"/>
  <c r="F269" i="6"/>
  <c r="L269" i="6" s="1"/>
  <c r="K268" i="6"/>
  <c r="G268" i="6"/>
  <c r="I268" i="6" s="1"/>
  <c r="G265" i="6"/>
  <c r="I265" i="6" s="1"/>
  <c r="K265" i="6"/>
  <c r="F263" i="6"/>
  <c r="L263" i="6" s="1"/>
  <c r="F257" i="6"/>
  <c r="G255" i="6"/>
  <c r="I255" i="6" s="1"/>
  <c r="K255" i="6"/>
  <c r="G249" i="6"/>
  <c r="I249" i="6" s="1"/>
  <c r="K249" i="6"/>
  <c r="F241" i="6"/>
  <c r="L241" i="6" s="1"/>
  <c r="G239" i="6"/>
  <c r="L239" i="6" s="1"/>
  <c r="K239" i="6"/>
  <c r="I239" i="6"/>
  <c r="G233" i="6"/>
  <c r="I233" i="6" s="1"/>
  <c r="K233" i="6"/>
  <c r="F231" i="6"/>
  <c r="L231" i="6" s="1"/>
  <c r="G228" i="6"/>
  <c r="I228" i="6" s="1"/>
  <c r="H228" i="6"/>
  <c r="G323" i="6"/>
  <c r="I323" i="6" s="1"/>
  <c r="K323" i="6"/>
  <c r="G319" i="6"/>
  <c r="I319" i="6" s="1"/>
  <c r="K319" i="6"/>
  <c r="G315" i="6"/>
  <c r="I315" i="6" s="1"/>
  <c r="K315" i="6"/>
  <c r="G311" i="6"/>
  <c r="K311" i="6"/>
  <c r="G307" i="6"/>
  <c r="I307" i="6" s="1"/>
  <c r="K307" i="6"/>
  <c r="G303" i="6"/>
  <c r="I303" i="6" s="1"/>
  <c r="K303" i="6"/>
  <c r="G299" i="6"/>
  <c r="I299" i="6" s="1"/>
  <c r="K299" i="6"/>
  <c r="G295" i="6"/>
  <c r="I295" i="6" s="1"/>
  <c r="K295" i="6"/>
  <c r="G291" i="6"/>
  <c r="I291" i="6" s="1"/>
  <c r="K291" i="6"/>
  <c r="G287" i="6"/>
  <c r="I287" i="6" s="1"/>
  <c r="K287" i="6"/>
  <c r="G283" i="6"/>
  <c r="I283" i="6" s="1"/>
  <c r="K283" i="6"/>
  <c r="G279" i="6"/>
  <c r="I279" i="6" s="1"/>
  <c r="K279" i="6"/>
  <c r="G275" i="6"/>
  <c r="I275" i="6" s="1"/>
  <c r="K275" i="6"/>
  <c r="G271" i="6"/>
  <c r="I271" i="6" s="1"/>
  <c r="K271" i="6"/>
  <c r="G267" i="6"/>
  <c r="I267" i="6" s="1"/>
  <c r="K267" i="6"/>
  <c r="I261" i="6"/>
  <c r="G261" i="6"/>
  <c r="K261" i="6"/>
  <c r="F259" i="6"/>
  <c r="L259" i="6" s="1"/>
  <c r="F253" i="6"/>
  <c r="H253" i="6" s="1"/>
  <c r="G251" i="6"/>
  <c r="I251" i="6" s="1"/>
  <c r="K251" i="6"/>
  <c r="G245" i="6"/>
  <c r="I245" i="6" s="1"/>
  <c r="K245" i="6"/>
  <c r="F243" i="6"/>
  <c r="L243" i="6" s="1"/>
  <c r="F237" i="6"/>
  <c r="L237" i="6" s="1"/>
  <c r="G235" i="6"/>
  <c r="I235" i="6" s="1"/>
  <c r="K235" i="6"/>
  <c r="G229" i="6"/>
  <c r="I229" i="6" s="1"/>
  <c r="K229" i="6"/>
  <c r="F224" i="6"/>
  <c r="L224" i="6" s="1"/>
  <c r="G220" i="6"/>
  <c r="I220" i="6" s="1"/>
  <c r="K220" i="6"/>
  <c r="F220" i="6"/>
  <c r="L220" i="6" s="1"/>
  <c r="H220" i="6"/>
  <c r="G212" i="6"/>
  <c r="I212" i="6" s="1"/>
  <c r="K212" i="6"/>
  <c r="F212" i="6"/>
  <c r="I208" i="6"/>
  <c r="G204" i="6"/>
  <c r="I204" i="6" s="1"/>
  <c r="K204" i="6"/>
  <c r="F204" i="6"/>
  <c r="L204" i="6" s="1"/>
  <c r="I200" i="6"/>
  <c r="G196" i="6"/>
  <c r="I196" i="6" s="1"/>
  <c r="K196" i="6"/>
  <c r="F196" i="6"/>
  <c r="L196" i="6" s="1"/>
  <c r="F124" i="6"/>
  <c r="L124" i="6" s="1"/>
  <c r="G124" i="6"/>
  <c r="K124" i="6"/>
  <c r="F117" i="6"/>
  <c r="H117" i="6" s="1"/>
  <c r="F108" i="6"/>
  <c r="L108" i="6" s="1"/>
  <c r="G108" i="6"/>
  <c r="I108" i="6" s="1"/>
  <c r="K108" i="6"/>
  <c r="F101" i="6"/>
  <c r="H101" i="6" s="1"/>
  <c r="F82" i="6"/>
  <c r="L82" i="6" s="1"/>
  <c r="G82" i="6"/>
  <c r="I82" i="6" s="1"/>
  <c r="F74" i="6"/>
  <c r="L74" i="6" s="1"/>
  <c r="G74" i="6"/>
  <c r="I74" i="6" s="1"/>
  <c r="F66" i="6"/>
  <c r="L66" i="6" s="1"/>
  <c r="G66" i="6"/>
  <c r="I66" i="6" s="1"/>
  <c r="F58" i="6"/>
  <c r="L58" i="6" s="1"/>
  <c r="G58" i="6"/>
  <c r="I58" i="6" s="1"/>
  <c r="F50" i="6"/>
  <c r="G50" i="6"/>
  <c r="I50" i="6" s="1"/>
  <c r="F42" i="6"/>
  <c r="L42" i="6" s="1"/>
  <c r="G42" i="6"/>
  <c r="I42" i="6" s="1"/>
  <c r="F34" i="6"/>
  <c r="G34" i="6"/>
  <c r="I34" i="6" s="1"/>
  <c r="I26" i="6"/>
  <c r="F26" i="6"/>
  <c r="L26" i="6" s="1"/>
  <c r="G26" i="6"/>
  <c r="F18" i="6"/>
  <c r="G18" i="6"/>
  <c r="I18" i="6" s="1"/>
  <c r="F184" i="6"/>
  <c r="G184" i="6"/>
  <c r="I184" i="6" s="1"/>
  <c r="K184" i="6"/>
  <c r="F181" i="6"/>
  <c r="L181" i="6" s="1"/>
  <c r="F176" i="6"/>
  <c r="G176" i="6"/>
  <c r="I176" i="6" s="1"/>
  <c r="K176" i="6"/>
  <c r="F173" i="6"/>
  <c r="L173" i="6" s="1"/>
  <c r="F168" i="6"/>
  <c r="G168" i="6"/>
  <c r="I168" i="6" s="1"/>
  <c r="K168" i="6"/>
  <c r="F165" i="6"/>
  <c r="F160" i="6"/>
  <c r="L160" i="6" s="1"/>
  <c r="G160" i="6"/>
  <c r="K160" i="6"/>
  <c r="F157" i="6"/>
  <c r="L157" i="6" s="1"/>
  <c r="F152" i="6"/>
  <c r="G152" i="6"/>
  <c r="I152" i="6" s="1"/>
  <c r="K152" i="6"/>
  <c r="F149" i="6"/>
  <c r="H149" i="6" s="1"/>
  <c r="F144" i="6"/>
  <c r="G144" i="6"/>
  <c r="I144" i="6" s="1"/>
  <c r="K144" i="6"/>
  <c r="F141" i="6"/>
  <c r="F136" i="6"/>
  <c r="L136" i="6" s="1"/>
  <c r="G136" i="6"/>
  <c r="I136" i="6" s="1"/>
  <c r="K136" i="6"/>
  <c r="F133" i="6"/>
  <c r="L133" i="6" s="1"/>
  <c r="F128" i="6"/>
  <c r="L128" i="6" s="1"/>
  <c r="G128" i="6"/>
  <c r="K128" i="6"/>
  <c r="I124" i="6"/>
  <c r="F120" i="6"/>
  <c r="G120" i="6"/>
  <c r="I120" i="6" s="1"/>
  <c r="K120" i="6"/>
  <c r="F113" i="6"/>
  <c r="H113" i="6" s="1"/>
  <c r="F104" i="6"/>
  <c r="G104" i="6"/>
  <c r="I104" i="6" s="1"/>
  <c r="K104" i="6"/>
  <c r="F95" i="6"/>
  <c r="K95" i="6"/>
  <c r="F91" i="6"/>
  <c r="K91" i="6"/>
  <c r="K82" i="6"/>
  <c r="K74" i="6"/>
  <c r="K66" i="6"/>
  <c r="K58" i="6"/>
  <c r="K50" i="6"/>
  <c r="K42" i="6"/>
  <c r="K34" i="6"/>
  <c r="K26" i="6"/>
  <c r="K18" i="6"/>
  <c r="F13" i="6"/>
  <c r="G13" i="6"/>
  <c r="I13" i="6" s="1"/>
  <c r="K13" i="6"/>
  <c r="H165" i="6"/>
  <c r="I160" i="6"/>
  <c r="H141" i="6"/>
  <c r="I128" i="6"/>
  <c r="I125" i="6"/>
  <c r="F125" i="6"/>
  <c r="L125" i="6" s="1"/>
  <c r="H124" i="6"/>
  <c r="G117" i="6"/>
  <c r="I117" i="6" s="1"/>
  <c r="F116" i="6"/>
  <c r="G116" i="6"/>
  <c r="I116" i="6" s="1"/>
  <c r="K116" i="6"/>
  <c r="I109" i="6"/>
  <c r="F109" i="6"/>
  <c r="L109" i="6" s="1"/>
  <c r="G101" i="6"/>
  <c r="I101" i="6" s="1"/>
  <c r="F100" i="6"/>
  <c r="G100" i="6"/>
  <c r="I100" i="6" s="1"/>
  <c r="K100" i="6"/>
  <c r="F85" i="6"/>
  <c r="L85" i="6" s="1"/>
  <c r="G85" i="6"/>
  <c r="K85" i="6"/>
  <c r="I85" i="6"/>
  <c r="F77" i="6"/>
  <c r="G77" i="6"/>
  <c r="I77" i="6" s="1"/>
  <c r="K77" i="6"/>
  <c r="F69" i="6"/>
  <c r="G69" i="6"/>
  <c r="I69" i="6" s="1"/>
  <c r="K69" i="6"/>
  <c r="F61" i="6"/>
  <c r="L61" i="6" s="1"/>
  <c r="G61" i="6"/>
  <c r="K61" i="6"/>
  <c r="H61" i="6"/>
  <c r="I61" i="6"/>
  <c r="F53" i="6"/>
  <c r="G53" i="6"/>
  <c r="I53" i="6" s="1"/>
  <c r="K53" i="6"/>
  <c r="F45" i="6"/>
  <c r="L45" i="6" s="1"/>
  <c r="G45" i="6"/>
  <c r="I45" i="6" s="1"/>
  <c r="K45" i="6"/>
  <c r="F37" i="6"/>
  <c r="L37" i="6" s="1"/>
  <c r="G37" i="6"/>
  <c r="I37" i="6" s="1"/>
  <c r="K37" i="6"/>
  <c r="F29" i="6"/>
  <c r="G29" i="6"/>
  <c r="I29" i="6" s="1"/>
  <c r="K29" i="6"/>
  <c r="F21" i="6"/>
  <c r="G21" i="6"/>
  <c r="K21" i="6"/>
  <c r="H21" i="6"/>
  <c r="I21" i="6"/>
  <c r="K226" i="6"/>
  <c r="F226" i="6"/>
  <c r="K225" i="6"/>
  <c r="G225" i="6"/>
  <c r="I225" i="6" s="1"/>
  <c r="K222" i="6"/>
  <c r="F222" i="6"/>
  <c r="L222" i="6" s="1"/>
  <c r="K221" i="6"/>
  <c r="G221" i="6"/>
  <c r="I221" i="6" s="1"/>
  <c r="K218" i="6"/>
  <c r="F218" i="6"/>
  <c r="L218" i="6" s="1"/>
  <c r="K217" i="6"/>
  <c r="G217" i="6"/>
  <c r="L217" i="6" s="1"/>
  <c r="K214" i="6"/>
  <c r="F214" i="6"/>
  <c r="L214" i="6" s="1"/>
  <c r="K213" i="6"/>
  <c r="G213" i="6"/>
  <c r="I213" i="6" s="1"/>
  <c r="K210" i="6"/>
  <c r="F210" i="6"/>
  <c r="L210" i="6" s="1"/>
  <c r="K209" i="6"/>
  <c r="G209" i="6"/>
  <c r="L209" i="6" s="1"/>
  <c r="K206" i="6"/>
  <c r="F206" i="6"/>
  <c r="L206" i="6" s="1"/>
  <c r="K205" i="6"/>
  <c r="G205" i="6"/>
  <c r="I205" i="6" s="1"/>
  <c r="K202" i="6"/>
  <c r="F202" i="6"/>
  <c r="L202" i="6" s="1"/>
  <c r="K201" i="6"/>
  <c r="G201" i="6"/>
  <c r="L201" i="6" s="1"/>
  <c r="K198" i="6"/>
  <c r="F198" i="6"/>
  <c r="L198" i="6" s="1"/>
  <c r="K197" i="6"/>
  <c r="G197" i="6"/>
  <c r="I197" i="6" s="1"/>
  <c r="K194" i="6"/>
  <c r="F194" i="6"/>
  <c r="L194" i="6" s="1"/>
  <c r="K193" i="6"/>
  <c r="G193" i="6"/>
  <c r="L193" i="6" s="1"/>
  <c r="K190" i="6"/>
  <c r="F190" i="6"/>
  <c r="L190" i="6" s="1"/>
  <c r="K189" i="6"/>
  <c r="G189" i="6"/>
  <c r="I189" i="6" s="1"/>
  <c r="F188" i="6"/>
  <c r="G188" i="6"/>
  <c r="I188" i="6" s="1"/>
  <c r="K188" i="6"/>
  <c r="I185" i="6"/>
  <c r="F185" i="6"/>
  <c r="L185" i="6" s="1"/>
  <c r="H184" i="6"/>
  <c r="G181" i="6"/>
  <c r="I181" i="6" s="1"/>
  <c r="F180" i="6"/>
  <c r="G180" i="6"/>
  <c r="I180" i="6" s="1"/>
  <c r="K180" i="6"/>
  <c r="I177" i="6"/>
  <c r="F177" i="6"/>
  <c r="G173" i="6"/>
  <c r="I173" i="6" s="1"/>
  <c r="F172" i="6"/>
  <c r="L172" i="6" s="1"/>
  <c r="G172" i="6"/>
  <c r="I172" i="6" s="1"/>
  <c r="K172" i="6"/>
  <c r="I169" i="6"/>
  <c r="F169" i="6"/>
  <c r="L169" i="6" s="1"/>
  <c r="G165" i="6"/>
  <c r="I165" i="6" s="1"/>
  <c r="F164" i="6"/>
  <c r="G164" i="6"/>
  <c r="I164" i="6" s="1"/>
  <c r="K164" i="6"/>
  <c r="F161" i="6"/>
  <c r="L161" i="6" s="1"/>
  <c r="G157" i="6"/>
  <c r="I157" i="6" s="1"/>
  <c r="F156" i="6"/>
  <c r="L156" i="6" s="1"/>
  <c r="G156" i="6"/>
  <c r="I156" i="6" s="1"/>
  <c r="K156" i="6"/>
  <c r="I153" i="6"/>
  <c r="F153" i="6"/>
  <c r="H152" i="6"/>
  <c r="G149" i="6"/>
  <c r="I149" i="6" s="1"/>
  <c r="F148" i="6"/>
  <c r="G148" i="6"/>
  <c r="I148" i="6" s="1"/>
  <c r="K148" i="6"/>
  <c r="I145" i="6"/>
  <c r="F145" i="6"/>
  <c r="L145" i="6" s="1"/>
  <c r="H144" i="6"/>
  <c r="G141" i="6"/>
  <c r="I141" i="6" s="1"/>
  <c r="F140" i="6"/>
  <c r="G140" i="6"/>
  <c r="I140" i="6" s="1"/>
  <c r="K140" i="6"/>
  <c r="I137" i="6"/>
  <c r="F137" i="6"/>
  <c r="L137" i="6" s="1"/>
  <c r="G133" i="6"/>
  <c r="I133" i="6" s="1"/>
  <c r="F132" i="6"/>
  <c r="L132" i="6" s="1"/>
  <c r="G132" i="6"/>
  <c r="I132" i="6" s="1"/>
  <c r="K132" i="6"/>
  <c r="F129" i="6"/>
  <c r="I121" i="6"/>
  <c r="F121" i="6"/>
  <c r="L121" i="6" s="1"/>
  <c r="K117" i="6"/>
  <c r="G113" i="6"/>
  <c r="I113" i="6" s="1"/>
  <c r="F112" i="6"/>
  <c r="G112" i="6"/>
  <c r="I112" i="6" s="1"/>
  <c r="K112" i="6"/>
  <c r="I105" i="6"/>
  <c r="F105" i="6"/>
  <c r="L105" i="6" s="1"/>
  <c r="H104" i="6"/>
  <c r="K101" i="6"/>
  <c r="G95" i="6"/>
  <c r="I95" i="6" s="1"/>
  <c r="F94" i="6"/>
  <c r="L94" i="6" s="1"/>
  <c r="G94" i="6"/>
  <c r="I94" i="6" s="1"/>
  <c r="K94" i="6"/>
  <c r="G91" i="6"/>
  <c r="I91" i="6" s="1"/>
  <c r="F90" i="6"/>
  <c r="G90" i="6"/>
  <c r="I90" i="6" s="1"/>
  <c r="K90" i="6"/>
  <c r="K123" i="6"/>
  <c r="K119" i="6"/>
  <c r="K115" i="6"/>
  <c r="K111" i="6"/>
  <c r="K107" i="6"/>
  <c r="K103" i="6"/>
  <c r="K99" i="6"/>
  <c r="G93" i="6"/>
  <c r="L93" i="6" s="1"/>
  <c r="K93" i="6"/>
  <c r="G89" i="6"/>
  <c r="I89" i="6" s="1"/>
  <c r="K89" i="6"/>
  <c r="I86" i="6"/>
  <c r="F86" i="6"/>
  <c r="L86" i="6" s="1"/>
  <c r="F81" i="6"/>
  <c r="G81" i="6"/>
  <c r="I81" i="6" s="1"/>
  <c r="K81" i="6"/>
  <c r="I78" i="6"/>
  <c r="F78" i="6"/>
  <c r="L78" i="6" s="1"/>
  <c r="F73" i="6"/>
  <c r="G73" i="6"/>
  <c r="I73" i="6" s="1"/>
  <c r="K73" i="6"/>
  <c r="F70" i="6"/>
  <c r="L70" i="6" s="1"/>
  <c r="F65" i="6"/>
  <c r="H65" i="6" s="1"/>
  <c r="G65" i="6"/>
  <c r="I65" i="6" s="1"/>
  <c r="K65" i="6"/>
  <c r="F62" i="6"/>
  <c r="L62" i="6" s="1"/>
  <c r="F57" i="6"/>
  <c r="H57" i="6" s="1"/>
  <c r="G57" i="6"/>
  <c r="I57" i="6" s="1"/>
  <c r="K57" i="6"/>
  <c r="I54" i="6"/>
  <c r="F54" i="6"/>
  <c r="L54" i="6" s="1"/>
  <c r="F49" i="6"/>
  <c r="L49" i="6" s="1"/>
  <c r="G49" i="6"/>
  <c r="I49" i="6" s="1"/>
  <c r="K49" i="6"/>
  <c r="F46" i="6"/>
  <c r="F41" i="6"/>
  <c r="L41" i="6" s="1"/>
  <c r="G41" i="6"/>
  <c r="I41" i="6" s="1"/>
  <c r="K41" i="6"/>
  <c r="I38" i="6"/>
  <c r="F38" i="6"/>
  <c r="L38" i="6" s="1"/>
  <c r="F33" i="6"/>
  <c r="H33" i="6" s="1"/>
  <c r="G33" i="6"/>
  <c r="I33" i="6" s="1"/>
  <c r="K33" i="6"/>
  <c r="I30" i="6"/>
  <c r="F30" i="6"/>
  <c r="L30" i="6" s="1"/>
  <c r="F25" i="6"/>
  <c r="L25" i="6" s="1"/>
  <c r="G25" i="6"/>
  <c r="I25" i="6" s="1"/>
  <c r="K25" i="6"/>
  <c r="F22" i="6"/>
  <c r="F17" i="6"/>
  <c r="L17" i="6" s="1"/>
  <c r="G17" i="6"/>
  <c r="I17" i="6" s="1"/>
  <c r="K17" i="6"/>
  <c r="F14" i="6"/>
  <c r="G10" i="6"/>
  <c r="I10" i="6" s="1"/>
  <c r="K10" i="6"/>
  <c r="E10" i="6"/>
  <c r="F10" i="6"/>
  <c r="F9" i="6"/>
  <c r="G9" i="6"/>
  <c r="I9" i="6" s="1"/>
  <c r="K9" i="6"/>
  <c r="L1000" i="2"/>
  <c r="M1000" i="2"/>
  <c r="H256" i="1"/>
  <c r="H224" i="1"/>
  <c r="H220" i="1"/>
  <c r="H216" i="1"/>
  <c r="H212" i="1"/>
  <c r="H23" i="1"/>
  <c r="H257" i="1"/>
  <c r="H252" i="1"/>
  <c r="H225" i="1"/>
  <c r="H206" i="1"/>
  <c r="H198" i="1"/>
  <c r="H190" i="1"/>
  <c r="H116" i="1"/>
  <c r="H80" i="1"/>
  <c r="H19" i="1"/>
  <c r="H18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02" i="1"/>
  <c r="H253" i="1"/>
  <c r="H248" i="1"/>
  <c r="H240" i="1"/>
  <c r="H22" i="1"/>
  <c r="H21" i="1"/>
  <c r="H17" i="1"/>
  <c r="H456" i="1"/>
  <c r="H455" i="1"/>
  <c r="H448" i="1"/>
  <c r="H447" i="1"/>
  <c r="H440" i="1"/>
  <c r="H439" i="1"/>
  <c r="H432" i="1"/>
  <c r="H431" i="1"/>
  <c r="H424" i="1"/>
  <c r="H423" i="1"/>
  <c r="H416" i="1"/>
  <c r="H415" i="1"/>
  <c r="H408" i="1"/>
  <c r="H407" i="1"/>
  <c r="H400" i="1"/>
  <c r="H399" i="1"/>
  <c r="H392" i="1"/>
  <c r="H391" i="1"/>
  <c r="H384" i="1"/>
  <c r="H383" i="1"/>
  <c r="H376" i="1"/>
  <c r="H375" i="1"/>
  <c r="H368" i="1"/>
  <c r="H367" i="1"/>
  <c r="H360" i="1"/>
  <c r="H359" i="1"/>
  <c r="H352" i="1"/>
  <c r="H351" i="1"/>
  <c r="H344" i="1"/>
  <c r="H343" i="1"/>
  <c r="H303" i="1"/>
  <c r="H287" i="1"/>
  <c r="H275" i="1"/>
  <c r="H271" i="1"/>
  <c r="H267" i="1"/>
  <c r="H263" i="1"/>
  <c r="H260" i="1"/>
  <c r="H249" i="1"/>
  <c r="H236" i="1"/>
  <c r="H228" i="1"/>
  <c r="H210" i="1"/>
  <c r="H202" i="1"/>
  <c r="H194" i="1"/>
  <c r="H246" i="1"/>
  <c r="H242" i="1"/>
  <c r="H238" i="1"/>
  <c r="H234" i="1"/>
  <c r="H207" i="1"/>
  <c r="H203" i="1"/>
  <c r="H199" i="1"/>
  <c r="H195" i="1"/>
  <c r="H191" i="1"/>
  <c r="H187" i="1"/>
  <c r="H209" i="1"/>
  <c r="H205" i="1"/>
  <c r="H201" i="1"/>
  <c r="H197" i="1"/>
  <c r="H193" i="1"/>
  <c r="H189" i="1"/>
  <c r="H259" i="1"/>
  <c r="H255" i="1"/>
  <c r="H251" i="1"/>
  <c r="H231" i="1"/>
  <c r="H227" i="1"/>
  <c r="H223" i="1"/>
  <c r="H219" i="1"/>
  <c r="H215" i="1"/>
  <c r="H211" i="1"/>
  <c r="H208" i="1"/>
  <c r="H204" i="1"/>
  <c r="H200" i="1"/>
  <c r="H196" i="1"/>
  <c r="H192" i="1"/>
  <c r="H188" i="1"/>
  <c r="H117" i="1"/>
  <c r="H81" i="1"/>
  <c r="H15" i="1"/>
  <c r="H14" i="1"/>
  <c r="H13" i="1"/>
  <c r="H12" i="1"/>
  <c r="H16" i="1"/>
  <c r="H297" i="1"/>
  <c r="H293" i="1"/>
  <c r="H289" i="1"/>
  <c r="H285" i="1"/>
  <c r="H281" i="1"/>
  <c r="H277" i="1"/>
  <c r="H460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01" i="1"/>
  <c r="H300" i="1"/>
  <c r="H296" i="1"/>
  <c r="H292" i="1"/>
  <c r="H288" i="1"/>
  <c r="H284" i="1"/>
  <c r="H280" i="1"/>
  <c r="H276" i="1"/>
  <c r="H142" i="1"/>
  <c r="H138" i="1"/>
  <c r="H134" i="1"/>
  <c r="H130" i="1"/>
  <c r="H126" i="1"/>
  <c r="H120" i="1"/>
  <c r="H186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1" i="1"/>
  <c r="H137" i="1"/>
  <c r="H133" i="1"/>
  <c r="H129" i="1"/>
  <c r="H125" i="1"/>
  <c r="H119" i="1"/>
  <c r="H140" i="1"/>
  <c r="H136" i="1"/>
  <c r="H132" i="1"/>
  <c r="H128" i="1"/>
  <c r="H124" i="1"/>
  <c r="H122" i="1"/>
  <c r="H118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39" i="1"/>
  <c r="H135" i="1"/>
  <c r="H131" i="1"/>
  <c r="H127" i="1"/>
  <c r="H123" i="1"/>
  <c r="H121" i="1"/>
  <c r="H114" i="1"/>
  <c r="H91" i="1"/>
  <c r="H90" i="1"/>
  <c r="H89" i="1"/>
  <c r="H87" i="1"/>
  <c r="H86" i="1"/>
  <c r="H85" i="1"/>
  <c r="H84" i="1"/>
  <c r="H83" i="1"/>
  <c r="H82" i="1"/>
  <c r="H92" i="1"/>
  <c r="H78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I10" i="1"/>
  <c r="I9" i="1"/>
  <c r="H9" i="1"/>
  <c r="H10" i="1"/>
  <c r="H8" i="1"/>
  <c r="H7" i="5"/>
  <c r="E6" i="5"/>
  <c r="E7" i="5"/>
  <c r="J8" i="6"/>
  <c r="D8" i="6"/>
  <c r="J7" i="6"/>
  <c r="E7" i="6"/>
  <c r="D7" i="6"/>
  <c r="J6" i="6"/>
  <c r="D6" i="6"/>
  <c r="F6" i="6" s="1"/>
  <c r="I8" i="1" l="1"/>
  <c r="N356" i="2"/>
  <c r="N342" i="2"/>
  <c r="N344" i="2"/>
  <c r="N329" i="2"/>
  <c r="N264" i="2"/>
  <c r="N282" i="2"/>
  <c r="N278" i="2"/>
  <c r="N256" i="2"/>
  <c r="N258" i="2"/>
  <c r="N250" i="2"/>
  <c r="N234" i="2"/>
  <c r="N301" i="2"/>
  <c r="N297" i="2"/>
  <c r="N163" i="2"/>
  <c r="N153" i="2"/>
  <c r="N147" i="2"/>
  <c r="N88" i="2"/>
  <c r="N84" i="2"/>
  <c r="N72" i="2"/>
  <c r="N43" i="2"/>
  <c r="N39" i="2"/>
  <c r="N35" i="2"/>
  <c r="N93" i="2"/>
  <c r="N188" i="2"/>
  <c r="N238" i="2"/>
  <c r="N246" i="2"/>
  <c r="N275" i="2"/>
  <c r="N269" i="2"/>
  <c r="N277" i="2"/>
  <c r="N294" i="2"/>
  <c r="N273" i="2"/>
  <c r="N284" i="2"/>
  <c r="N318" i="2"/>
  <c r="N290" i="2"/>
  <c r="N324" i="2"/>
  <c r="N330" i="2"/>
  <c r="N339" i="2"/>
  <c r="N340" i="2"/>
  <c r="N355" i="2"/>
  <c r="N343" i="2"/>
  <c r="N341" i="2"/>
  <c r="N114" i="2"/>
  <c r="N137" i="2"/>
  <c r="N141" i="2"/>
  <c r="N108" i="2"/>
  <c r="N162" i="2"/>
  <c r="N187" i="2"/>
  <c r="N150" i="2"/>
  <c r="N165" i="2"/>
  <c r="N181" i="2"/>
  <c r="N56" i="2"/>
  <c r="N29" i="2"/>
  <c r="N25" i="2"/>
  <c r="N44" i="2"/>
  <c r="N61" i="2"/>
  <c r="N83" i="2"/>
  <c r="N60" i="2"/>
  <c r="N65" i="2"/>
  <c r="N75" i="2"/>
  <c r="N97" i="2"/>
  <c r="N92" i="2"/>
  <c r="N90" i="2"/>
  <c r="N102" i="2"/>
  <c r="N118" i="2"/>
  <c r="N134" i="2"/>
  <c r="N105" i="2"/>
  <c r="N121" i="2"/>
  <c r="N112" i="2"/>
  <c r="N128" i="2"/>
  <c r="N229" i="2"/>
  <c r="N107" i="2"/>
  <c r="N123" i="2"/>
  <c r="N175" i="2"/>
  <c r="N191" i="2"/>
  <c r="N160" i="2"/>
  <c r="N170" i="2"/>
  <c r="N186" i="2"/>
  <c r="N103" i="2"/>
  <c r="N119" i="2"/>
  <c r="N135" i="2"/>
  <c r="N158" i="2"/>
  <c r="N169" i="2"/>
  <c r="N185" i="2"/>
  <c r="N33" i="2"/>
  <c r="N24" i="2"/>
  <c r="N45" i="2"/>
  <c r="N41" i="2"/>
  <c r="N73" i="2"/>
  <c r="N79" i="2"/>
  <c r="N151" i="2"/>
  <c r="N159" i="2"/>
  <c r="N157" i="2"/>
  <c r="N240" i="2"/>
  <c r="N271" i="2"/>
  <c r="N236" i="2"/>
  <c r="N244" i="2"/>
  <c r="N283" i="2"/>
  <c r="N298" i="2"/>
  <c r="N303" i="2"/>
  <c r="N310" i="2"/>
  <c r="N311" i="2"/>
  <c r="N333" i="2"/>
  <c r="N345" i="2"/>
  <c r="N349" i="2"/>
  <c r="N351" i="2"/>
  <c r="N96" i="2"/>
  <c r="N133" i="2"/>
  <c r="N138" i="2"/>
  <c r="N140" i="2"/>
  <c r="N156" i="2"/>
  <c r="N171" i="2"/>
  <c r="N152" i="2"/>
  <c r="N166" i="2"/>
  <c r="N182" i="2"/>
  <c r="N101" i="2"/>
  <c r="N94" i="2"/>
  <c r="N106" i="2"/>
  <c r="N122" i="2"/>
  <c r="N109" i="2"/>
  <c r="N125" i="2"/>
  <c r="N116" i="2"/>
  <c r="N132" i="2"/>
  <c r="N148" i="2"/>
  <c r="N168" i="2"/>
  <c r="N176" i="2"/>
  <c r="N184" i="2"/>
  <c r="N192" i="2"/>
  <c r="N146" i="2"/>
  <c r="N179" i="2"/>
  <c r="N195" i="2"/>
  <c r="N174" i="2"/>
  <c r="N190" i="2"/>
  <c r="N230" i="2"/>
  <c r="N173" i="2"/>
  <c r="N189" i="2"/>
  <c r="N49" i="2"/>
  <c r="N36" i="2"/>
  <c r="N32" i="2"/>
  <c r="N37" i="2"/>
  <c r="N63" i="2"/>
  <c r="N71" i="2"/>
  <c r="N85" i="2"/>
  <c r="N67" i="2"/>
  <c r="N143" i="2"/>
  <c r="N149" i="2"/>
  <c r="N247" i="2"/>
  <c r="N251" i="2"/>
  <c r="N255" i="2"/>
  <c r="N259" i="2"/>
  <c r="N263" i="2"/>
  <c r="N267" i="2"/>
  <c r="N306" i="2"/>
  <c r="N296" i="2"/>
  <c r="N299" i="2"/>
  <c r="N308" i="2"/>
  <c r="N314" i="2"/>
  <c r="N319" i="2"/>
  <c r="N332" i="2"/>
  <c r="N337" i="2"/>
  <c r="N353" i="2"/>
  <c r="N359" i="2"/>
  <c r="N130" i="2"/>
  <c r="N117" i="2"/>
  <c r="N139" i="2"/>
  <c r="N142" i="2"/>
  <c r="N124" i="2"/>
  <c r="N164" i="2"/>
  <c r="N172" i="2"/>
  <c r="N180" i="2"/>
  <c r="N89" i="2"/>
  <c r="N100" i="2"/>
  <c r="N98" i="2"/>
  <c r="N110" i="2"/>
  <c r="N126" i="2"/>
  <c r="N113" i="2"/>
  <c r="N129" i="2"/>
  <c r="N104" i="2"/>
  <c r="N120" i="2"/>
  <c r="N136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31" i="2"/>
  <c r="N115" i="2"/>
  <c r="N131" i="2"/>
  <c r="N154" i="2"/>
  <c r="N167" i="2"/>
  <c r="N183" i="2"/>
  <c r="N144" i="2"/>
  <c r="N178" i="2"/>
  <c r="N194" i="2"/>
  <c r="N111" i="2"/>
  <c r="N127" i="2"/>
  <c r="N177" i="2"/>
  <c r="N193" i="2"/>
  <c r="N22" i="2"/>
  <c r="N40" i="2"/>
  <c r="N52" i="2"/>
  <c r="N48" i="2"/>
  <c r="N28" i="2"/>
  <c r="N53" i="2"/>
  <c r="N81" i="2"/>
  <c r="N57" i="2"/>
  <c r="N58" i="2"/>
  <c r="N77" i="2"/>
  <c r="N69" i="2"/>
  <c r="N86" i="2"/>
  <c r="N87" i="2"/>
  <c r="N281" i="2"/>
  <c r="N242" i="2"/>
  <c r="N285" i="2"/>
  <c r="N302" i="2"/>
  <c r="N326" i="2"/>
  <c r="N292" i="2"/>
  <c r="N295" i="2"/>
  <c r="N300" i="2"/>
  <c r="N304" i="2"/>
  <c r="N316" i="2"/>
  <c r="N322" i="2"/>
  <c r="N327" i="2"/>
  <c r="N335" i="2"/>
  <c r="N336" i="2"/>
  <c r="N347" i="2"/>
  <c r="N357" i="2"/>
  <c r="L350" i="6"/>
  <c r="L349" i="6"/>
  <c r="L359" i="6"/>
  <c r="L356" i="6"/>
  <c r="L361" i="6"/>
  <c r="L326" i="6"/>
  <c r="L346" i="6"/>
  <c r="L323" i="6"/>
  <c r="H342" i="6"/>
  <c r="L338" i="6"/>
  <c r="L310" i="6"/>
  <c r="H310" i="6"/>
  <c r="L311" i="6"/>
  <c r="L334" i="6"/>
  <c r="L321" i="6"/>
  <c r="L316" i="6"/>
  <c r="L272" i="6"/>
  <c r="H259" i="6"/>
  <c r="L275" i="6"/>
  <c r="L252" i="6"/>
  <c r="I247" i="6"/>
  <c r="L260" i="6"/>
  <c r="L257" i="6"/>
  <c r="L240" i="6"/>
  <c r="L232" i="6"/>
  <c r="L227" i="6"/>
  <c r="L213" i="6"/>
  <c r="H218" i="6"/>
  <c r="L212" i="6"/>
  <c r="H214" i="6"/>
  <c r="H206" i="6"/>
  <c r="L211" i="6"/>
  <c r="H202" i="6"/>
  <c r="L205" i="6"/>
  <c r="L188" i="6"/>
  <c r="H157" i="6"/>
  <c r="H160" i="6"/>
  <c r="L155" i="6"/>
  <c r="H155" i="6"/>
  <c r="H146" i="6"/>
  <c r="L144" i="6"/>
  <c r="H128" i="6"/>
  <c r="L134" i="6"/>
  <c r="L120" i="6"/>
  <c r="L118" i="6"/>
  <c r="L106" i="6"/>
  <c r="H102" i="6"/>
  <c r="L103" i="6"/>
  <c r="L95" i="6"/>
  <c r="L100" i="6"/>
  <c r="L90" i="6"/>
  <c r="L96" i="6"/>
  <c r="L91" i="6"/>
  <c r="L73" i="6"/>
  <c r="L69" i="6"/>
  <c r="I63" i="6"/>
  <c r="L52" i="6"/>
  <c r="L46" i="6"/>
  <c r="L39" i="6"/>
  <c r="H36" i="6"/>
  <c r="L34" i="6"/>
  <c r="H34" i="6"/>
  <c r="I31" i="6"/>
  <c r="L29" i="6"/>
  <c r="H26" i="6"/>
  <c r="L21" i="6"/>
  <c r="H123" i="6"/>
  <c r="L123" i="6"/>
  <c r="H582" i="6"/>
  <c r="H574" i="6"/>
  <c r="H578" i="6"/>
  <c r="H570" i="6"/>
  <c r="H580" i="6"/>
  <c r="H576" i="6"/>
  <c r="L565" i="6"/>
  <c r="H565" i="6"/>
  <c r="H559" i="6"/>
  <c r="L568" i="6"/>
  <c r="H568" i="6"/>
  <c r="I557" i="6"/>
  <c r="L562" i="6"/>
  <c r="H551" i="6"/>
  <c r="H536" i="6"/>
  <c r="H535" i="6"/>
  <c r="L560" i="6"/>
  <c r="H560" i="6"/>
  <c r="I549" i="6"/>
  <c r="L526" i="6"/>
  <c r="I554" i="6"/>
  <c r="I545" i="6"/>
  <c r="H521" i="6"/>
  <c r="H520" i="6"/>
  <c r="L552" i="6"/>
  <c r="H552" i="6"/>
  <c r="H519" i="6"/>
  <c r="H540" i="6"/>
  <c r="L510" i="6"/>
  <c r="L544" i="6"/>
  <c r="H539" i="6"/>
  <c r="H543" i="6"/>
  <c r="I529" i="6"/>
  <c r="H509" i="6"/>
  <c r="I538" i="6"/>
  <c r="H527" i="6"/>
  <c r="L508" i="6"/>
  <c r="L533" i="6"/>
  <c r="H500" i="6"/>
  <c r="H531" i="6"/>
  <c r="I513" i="6"/>
  <c r="L512" i="6"/>
  <c r="H512" i="6"/>
  <c r="L496" i="6"/>
  <c r="L522" i="6"/>
  <c r="H522" i="6"/>
  <c r="L517" i="6"/>
  <c r="H516" i="6"/>
  <c r="L492" i="6"/>
  <c r="L502" i="6"/>
  <c r="H502" i="6"/>
  <c r="L515" i="6"/>
  <c r="H515" i="6"/>
  <c r="H495" i="6"/>
  <c r="L488" i="6"/>
  <c r="H483" i="6"/>
  <c r="H487" i="6"/>
  <c r="H498" i="6"/>
  <c r="I484" i="6"/>
  <c r="L583" i="6"/>
  <c r="H583" i="6"/>
  <c r="H479" i="6"/>
  <c r="H497" i="6"/>
  <c r="H579" i="6"/>
  <c r="L475" i="6"/>
  <c r="L494" i="6"/>
  <c r="H494" i="6"/>
  <c r="I480" i="6"/>
  <c r="H575" i="6"/>
  <c r="H471" i="6"/>
  <c r="L493" i="6"/>
  <c r="H493" i="6"/>
  <c r="H571" i="6"/>
  <c r="H467" i="6"/>
  <c r="L490" i="6"/>
  <c r="H490" i="6"/>
  <c r="I476" i="6"/>
  <c r="L566" i="6"/>
  <c r="H463" i="6"/>
  <c r="H489" i="6"/>
  <c r="I564" i="6"/>
  <c r="I472" i="6"/>
  <c r="H459" i="6"/>
  <c r="L558" i="6"/>
  <c r="L486" i="6"/>
  <c r="H486" i="6"/>
  <c r="H455" i="6"/>
  <c r="I556" i="6"/>
  <c r="I468" i="6"/>
  <c r="H451" i="6"/>
  <c r="H485" i="6"/>
  <c r="L550" i="6"/>
  <c r="H447" i="6"/>
  <c r="L482" i="6"/>
  <c r="H482" i="6"/>
  <c r="L548" i="6"/>
  <c r="H548" i="6"/>
  <c r="I464" i="6"/>
  <c r="H481" i="6"/>
  <c r="L481" i="6"/>
  <c r="H441" i="6"/>
  <c r="H440" i="6"/>
  <c r="H546" i="6"/>
  <c r="L478" i="6"/>
  <c r="H478" i="6"/>
  <c r="H439" i="6"/>
  <c r="I542" i="6"/>
  <c r="H437" i="6"/>
  <c r="H477" i="6"/>
  <c r="L477" i="6"/>
  <c r="L436" i="6"/>
  <c r="L435" i="6"/>
  <c r="H435" i="6"/>
  <c r="L474" i="6"/>
  <c r="H474" i="6"/>
  <c r="I530" i="6"/>
  <c r="L433" i="6"/>
  <c r="H433" i="6"/>
  <c r="L432" i="6"/>
  <c r="I456" i="6"/>
  <c r="L473" i="6"/>
  <c r="H473" i="6"/>
  <c r="L431" i="6"/>
  <c r="H431" i="6"/>
  <c r="L429" i="6"/>
  <c r="H429" i="6"/>
  <c r="L470" i="6"/>
  <c r="H470" i="6"/>
  <c r="H428" i="6"/>
  <c r="L427" i="6"/>
  <c r="H427" i="6"/>
  <c r="I452" i="6"/>
  <c r="H425" i="6"/>
  <c r="H469" i="6"/>
  <c r="L469" i="6"/>
  <c r="L424" i="6"/>
  <c r="H423" i="6"/>
  <c r="L466" i="6"/>
  <c r="H466" i="6"/>
  <c r="I448" i="6"/>
  <c r="I514" i="6"/>
  <c r="H421" i="6"/>
  <c r="L465" i="6"/>
  <c r="H465" i="6"/>
  <c r="L420" i="6"/>
  <c r="L462" i="6"/>
  <c r="H462" i="6"/>
  <c r="I444" i="6"/>
  <c r="L419" i="6"/>
  <c r="I506" i="6"/>
  <c r="L461" i="6"/>
  <c r="H461" i="6"/>
  <c r="H417" i="6"/>
  <c r="L501" i="6"/>
  <c r="L416" i="6"/>
  <c r="L458" i="6"/>
  <c r="H458" i="6"/>
  <c r="L415" i="6"/>
  <c r="H415" i="6"/>
  <c r="L457" i="6"/>
  <c r="L413" i="6"/>
  <c r="H413" i="6"/>
  <c r="L454" i="6"/>
  <c r="L412" i="6"/>
  <c r="H409" i="6"/>
  <c r="L450" i="6"/>
  <c r="H450" i="6"/>
  <c r="L408" i="6"/>
  <c r="L406" i="6"/>
  <c r="H406" i="6"/>
  <c r="L446" i="6"/>
  <c r="L404" i="6"/>
  <c r="L402" i="6"/>
  <c r="H402" i="6"/>
  <c r="L445" i="6"/>
  <c r="L401" i="6"/>
  <c r="L442" i="6"/>
  <c r="H442" i="6"/>
  <c r="L400" i="6"/>
  <c r="L387" i="6"/>
  <c r="H387" i="6"/>
  <c r="I438" i="6"/>
  <c r="I434" i="6"/>
  <c r="L503" i="6"/>
  <c r="I430" i="6"/>
  <c r="I426" i="6"/>
  <c r="L394" i="6"/>
  <c r="H394" i="6"/>
  <c r="L422" i="6"/>
  <c r="H422" i="6"/>
  <c r="H393" i="6"/>
  <c r="I418" i="6"/>
  <c r="I414" i="6"/>
  <c r="I398" i="6"/>
  <c r="L410" i="6"/>
  <c r="H410" i="6"/>
  <c r="H371" i="6"/>
  <c r="L397" i="6"/>
  <c r="H397" i="6"/>
  <c r="L407" i="6"/>
  <c r="H407" i="6"/>
  <c r="I396" i="6"/>
  <c r="H399" i="6"/>
  <c r="L390" i="6"/>
  <c r="H390" i="6"/>
  <c r="H391" i="6"/>
  <c r="H383" i="6"/>
  <c r="H389" i="6"/>
  <c r="L388" i="6"/>
  <c r="H388" i="6"/>
  <c r="I374" i="6"/>
  <c r="H373" i="6"/>
  <c r="H372" i="6"/>
  <c r="H366" i="6"/>
  <c r="H367" i="6"/>
  <c r="H359" i="6"/>
  <c r="H377" i="6"/>
  <c r="L358" i="6"/>
  <c r="H358" i="6"/>
  <c r="H376" i="6"/>
  <c r="L355" i="6"/>
  <c r="H354" i="6"/>
  <c r="L348" i="6"/>
  <c r="H348" i="6"/>
  <c r="H361" i="6"/>
  <c r="L339" i="6"/>
  <c r="H338" i="6"/>
  <c r="L357" i="6"/>
  <c r="H357" i="6"/>
  <c r="H332" i="6"/>
  <c r="L352" i="6"/>
  <c r="H352" i="6"/>
  <c r="H328" i="6"/>
  <c r="H325" i="6"/>
  <c r="I385" i="6"/>
  <c r="H323" i="6"/>
  <c r="I384" i="6"/>
  <c r="L384" i="6"/>
  <c r="I381" i="6"/>
  <c r="H318" i="6"/>
  <c r="H316" i="6"/>
  <c r="I380" i="6"/>
  <c r="H379" i="6"/>
  <c r="I375" i="6"/>
  <c r="L343" i="6"/>
  <c r="H309" i="6"/>
  <c r="L307" i="6"/>
  <c r="H363" i="6"/>
  <c r="L364" i="6"/>
  <c r="H364" i="6"/>
  <c r="H302" i="6"/>
  <c r="L362" i="6"/>
  <c r="H341" i="6"/>
  <c r="H369" i="6"/>
  <c r="I365" i="6"/>
  <c r="H336" i="6"/>
  <c r="L351" i="6"/>
  <c r="H351" i="6"/>
  <c r="L360" i="6"/>
  <c r="H360" i="6"/>
  <c r="H349" i="6"/>
  <c r="L322" i="6"/>
  <c r="H322" i="6"/>
  <c r="H300" i="6"/>
  <c r="I344" i="6"/>
  <c r="L320" i="6"/>
  <c r="L347" i="6"/>
  <c r="H347" i="6"/>
  <c r="H293" i="6"/>
  <c r="H313" i="6"/>
  <c r="L335" i="6"/>
  <c r="H335" i="6"/>
  <c r="L291" i="6"/>
  <c r="H311" i="6"/>
  <c r="L340" i="6"/>
  <c r="L333" i="6"/>
  <c r="L286" i="6"/>
  <c r="H286" i="6"/>
  <c r="L306" i="6"/>
  <c r="H306" i="6"/>
  <c r="L331" i="6"/>
  <c r="H331" i="6"/>
  <c r="L329" i="6"/>
  <c r="H329" i="6"/>
  <c r="L304" i="6"/>
  <c r="L284" i="6"/>
  <c r="I327" i="6"/>
  <c r="L330" i="6"/>
  <c r="H321" i="6"/>
  <c r="H297" i="6"/>
  <c r="H277" i="6"/>
  <c r="L295" i="6"/>
  <c r="L319" i="6"/>
  <c r="I324" i="6"/>
  <c r="H275" i="6"/>
  <c r="H314" i="6"/>
  <c r="H290" i="6"/>
  <c r="H317" i="6"/>
  <c r="I312" i="6"/>
  <c r="H270" i="6"/>
  <c r="L288" i="6"/>
  <c r="L315" i="6"/>
  <c r="H305" i="6"/>
  <c r="I308" i="6"/>
  <c r="H303" i="6"/>
  <c r="H301" i="6"/>
  <c r="I296" i="6"/>
  <c r="H281" i="6"/>
  <c r="L299" i="6"/>
  <c r="L279" i="6"/>
  <c r="H279" i="6"/>
  <c r="L294" i="6"/>
  <c r="H294" i="6"/>
  <c r="H289" i="6"/>
  <c r="L268" i="6"/>
  <c r="I292" i="6"/>
  <c r="L274" i="6"/>
  <c r="H274" i="6"/>
  <c r="L287" i="6"/>
  <c r="H272" i="6"/>
  <c r="H285" i="6"/>
  <c r="L261" i="6"/>
  <c r="I282" i="6"/>
  <c r="L283" i="6"/>
  <c r="H260" i="6"/>
  <c r="L265" i="6"/>
  <c r="L280" i="6"/>
  <c r="L278" i="6"/>
  <c r="L264" i="6"/>
  <c r="H264" i="6"/>
  <c r="H258" i="6"/>
  <c r="I276" i="6"/>
  <c r="L276" i="6"/>
  <c r="H273" i="6"/>
  <c r="L255" i="6"/>
  <c r="L253" i="6"/>
  <c r="L271" i="6"/>
  <c r="H271" i="6"/>
  <c r="H252" i="6"/>
  <c r="H249" i="6"/>
  <c r="L267" i="6"/>
  <c r="H267" i="6"/>
  <c r="H237" i="6"/>
  <c r="H244" i="6"/>
  <c r="H262" i="6"/>
  <c r="H263" i="6"/>
  <c r="H236" i="6"/>
  <c r="H243" i="6"/>
  <c r="H254" i="6"/>
  <c r="H224" i="6"/>
  <c r="L238" i="6"/>
  <c r="H238" i="6"/>
  <c r="L245" i="6"/>
  <c r="H245" i="6"/>
  <c r="H248" i="6"/>
  <c r="L242" i="6"/>
  <c r="H242" i="6"/>
  <c r="H227" i="6"/>
  <c r="L225" i="6"/>
  <c r="H225" i="6"/>
  <c r="L229" i="6"/>
  <c r="H229" i="6"/>
  <c r="L233" i="6"/>
  <c r="H257" i="6"/>
  <c r="H232" i="6"/>
  <c r="I256" i="6"/>
  <c r="L256" i="6"/>
  <c r="L250" i="6"/>
  <c r="H250" i="6"/>
  <c r="H215" i="6"/>
  <c r="L251" i="6"/>
  <c r="H223" i="6"/>
  <c r="H213" i="6"/>
  <c r="H246" i="6"/>
  <c r="L221" i="6"/>
  <c r="H210" i="6"/>
  <c r="H241" i="6"/>
  <c r="H234" i="6"/>
  <c r="H212" i="6"/>
  <c r="L235" i="6"/>
  <c r="H235" i="6"/>
  <c r="H231" i="6"/>
  <c r="L228" i="6"/>
  <c r="H203" i="6"/>
  <c r="H205" i="6"/>
  <c r="L226" i="6"/>
  <c r="H226" i="6"/>
  <c r="H194" i="6"/>
  <c r="H222" i="6"/>
  <c r="L189" i="6"/>
  <c r="I217" i="6"/>
  <c r="H188" i="6"/>
  <c r="L216" i="6"/>
  <c r="L207" i="6"/>
  <c r="H178" i="6"/>
  <c r="I201" i="6"/>
  <c r="H200" i="6"/>
  <c r="H174" i="6"/>
  <c r="I209" i="6"/>
  <c r="H173" i="6"/>
  <c r="H208" i="6"/>
  <c r="H196" i="6"/>
  <c r="L164" i="6"/>
  <c r="H164" i="6"/>
  <c r="H181" i="6"/>
  <c r="H163" i="6"/>
  <c r="H190" i="6"/>
  <c r="L197" i="6"/>
  <c r="H161" i="6"/>
  <c r="I191" i="6"/>
  <c r="H185" i="6"/>
  <c r="L171" i="6"/>
  <c r="H171" i="6"/>
  <c r="H159" i="6"/>
  <c r="L183" i="6"/>
  <c r="H183" i="6"/>
  <c r="L180" i="6"/>
  <c r="H180" i="6"/>
  <c r="L179" i="6"/>
  <c r="L170" i="6"/>
  <c r="H170" i="6"/>
  <c r="H169" i="6"/>
  <c r="L177" i="6"/>
  <c r="H177" i="6"/>
  <c r="L168" i="6"/>
  <c r="H168" i="6"/>
  <c r="L176" i="6"/>
  <c r="H176" i="6"/>
  <c r="H167" i="6"/>
  <c r="H166" i="6"/>
  <c r="L175" i="6"/>
  <c r="L165" i="6"/>
  <c r="H162" i="6"/>
  <c r="H156" i="6"/>
  <c r="L154" i="6"/>
  <c r="H154" i="6"/>
  <c r="H158" i="6"/>
  <c r="H150" i="6"/>
  <c r="L153" i="6"/>
  <c r="H153" i="6"/>
  <c r="L149" i="6"/>
  <c r="L148" i="6"/>
  <c r="H148" i="6"/>
  <c r="L152" i="6"/>
  <c r="I151" i="6"/>
  <c r="H145" i="6"/>
  <c r="L141" i="6"/>
  <c r="H109" i="6"/>
  <c r="L143" i="6"/>
  <c r="H143" i="6"/>
  <c r="H204" i="6"/>
  <c r="H198" i="6"/>
  <c r="I193" i="6"/>
  <c r="L142" i="6"/>
  <c r="H142" i="6"/>
  <c r="L192" i="6"/>
  <c r="L140" i="6"/>
  <c r="H140" i="6"/>
  <c r="H139" i="6"/>
  <c r="H138" i="6"/>
  <c r="H137" i="6"/>
  <c r="H135" i="6"/>
  <c r="I186" i="6"/>
  <c r="H136" i="6"/>
  <c r="L184" i="6"/>
  <c r="H132" i="6"/>
  <c r="L131" i="6"/>
  <c r="H131" i="6"/>
  <c r="H134" i="6"/>
  <c r="L129" i="6"/>
  <c r="H129" i="6"/>
  <c r="H133" i="6"/>
  <c r="L126" i="6"/>
  <c r="H127" i="6"/>
  <c r="L127" i="6"/>
  <c r="H125" i="6"/>
  <c r="H130" i="6"/>
  <c r="L113" i="6"/>
  <c r="H100" i="6"/>
  <c r="L98" i="6"/>
  <c r="H98" i="6"/>
  <c r="H108" i="6"/>
  <c r="H106" i="6"/>
  <c r="H97" i="6"/>
  <c r="H122" i="6"/>
  <c r="H119" i="6"/>
  <c r="L116" i="6"/>
  <c r="H116" i="6"/>
  <c r="L111" i="6"/>
  <c r="H121" i="6"/>
  <c r="H120" i="6"/>
  <c r="L117" i="6"/>
  <c r="H105" i="6"/>
  <c r="H115" i="6"/>
  <c r="L115" i="6"/>
  <c r="H96" i="6"/>
  <c r="L104" i="6"/>
  <c r="H95" i="6"/>
  <c r="L112" i="6"/>
  <c r="H112" i="6"/>
  <c r="L101" i="6"/>
  <c r="L110" i="6"/>
  <c r="H110" i="6"/>
  <c r="H90" i="6"/>
  <c r="H99" i="6"/>
  <c r="L88" i="6"/>
  <c r="H88" i="6"/>
  <c r="L89" i="6"/>
  <c r="L87" i="6"/>
  <c r="H87" i="6"/>
  <c r="H94" i="6"/>
  <c r="H86" i="6"/>
  <c r="L84" i="6"/>
  <c r="H84" i="6"/>
  <c r="I93" i="6"/>
  <c r="H85" i="6"/>
  <c r="L92" i="6"/>
  <c r="H92" i="6"/>
  <c r="L83" i="6"/>
  <c r="H83" i="6"/>
  <c r="H91" i="6"/>
  <c r="H82" i="6"/>
  <c r="L80" i="6"/>
  <c r="H80" i="6"/>
  <c r="I76" i="6"/>
  <c r="H73" i="6"/>
  <c r="L81" i="6"/>
  <c r="H81" i="6"/>
  <c r="L65" i="6"/>
  <c r="H74" i="6"/>
  <c r="H70" i="6"/>
  <c r="H69" i="6"/>
  <c r="H78" i="6"/>
  <c r="L77" i="6"/>
  <c r="H77" i="6"/>
  <c r="H62" i="6"/>
  <c r="I64" i="6"/>
  <c r="L57" i="6"/>
  <c r="I71" i="6"/>
  <c r="L56" i="6"/>
  <c r="H56" i="6"/>
  <c r="L60" i="6"/>
  <c r="L55" i="6"/>
  <c r="H55" i="6"/>
  <c r="I59" i="6"/>
  <c r="H54" i="6"/>
  <c r="H52" i="6"/>
  <c r="H58" i="6"/>
  <c r="L53" i="6"/>
  <c r="H53" i="6"/>
  <c r="L67" i="6"/>
  <c r="H67" i="6"/>
  <c r="H51" i="6"/>
  <c r="H66" i="6"/>
  <c r="L50" i="6"/>
  <c r="H50" i="6"/>
  <c r="L48" i="6"/>
  <c r="H48" i="6"/>
  <c r="H41" i="6"/>
  <c r="L44" i="6"/>
  <c r="H44" i="6"/>
  <c r="H49" i="6"/>
  <c r="H38" i="6"/>
  <c r="H37" i="6"/>
  <c r="L33" i="6"/>
  <c r="H42" i="6"/>
  <c r="H46" i="6"/>
  <c r="H45" i="6"/>
  <c r="L32" i="6"/>
  <c r="H32" i="6"/>
  <c r="H29" i="6"/>
  <c r="H40" i="6"/>
  <c r="L24" i="6"/>
  <c r="H24" i="6"/>
  <c r="L28" i="6"/>
  <c r="L22" i="6"/>
  <c r="H22" i="6"/>
  <c r="I27" i="6"/>
  <c r="H23" i="6"/>
  <c r="L20" i="6"/>
  <c r="H20" i="6"/>
  <c r="L16" i="6"/>
  <c r="H16" i="6"/>
  <c r="L15" i="6"/>
  <c r="H15" i="6"/>
  <c r="L18" i="6"/>
  <c r="H18" i="6"/>
  <c r="H19" i="6"/>
  <c r="L12" i="6"/>
  <c r="H12" i="6"/>
  <c r="L13" i="6"/>
  <c r="H13" i="6"/>
  <c r="H17" i="6"/>
  <c r="L14" i="6"/>
  <c r="H14" i="6"/>
  <c r="L11" i="6"/>
  <c r="H11" i="6"/>
  <c r="J9" i="5"/>
  <c r="L10" i="6"/>
  <c r="H10" i="6"/>
  <c r="L9" i="6"/>
  <c r="H9" i="6"/>
  <c r="N1000" i="2"/>
  <c r="I16" i="1"/>
  <c r="K7" i="6"/>
  <c r="G7" i="6"/>
  <c r="I7" i="6" s="1"/>
  <c r="F7" i="6"/>
  <c r="K6" i="6"/>
  <c r="G6" i="6"/>
  <c r="I6" i="6" s="1"/>
  <c r="H6" i="6"/>
  <c r="E6" i="6"/>
  <c r="K8" i="6"/>
  <c r="G8" i="6"/>
  <c r="I8" i="6" s="1"/>
  <c r="F8" i="6"/>
  <c r="H8" i="6" s="1"/>
  <c r="E8" i="6"/>
  <c r="F7" i="5"/>
  <c r="G7" i="5"/>
  <c r="I7" i="5"/>
  <c r="K6" i="2"/>
  <c r="K7" i="2"/>
  <c r="K5" i="2"/>
  <c r="C7" i="2"/>
  <c r="F7" i="2" s="1"/>
  <c r="C5" i="2"/>
  <c r="E5" i="2" l="1"/>
  <c r="D5" i="2"/>
  <c r="H5" i="2"/>
  <c r="D7" i="2"/>
  <c r="E7" i="2"/>
  <c r="H7" i="2"/>
  <c r="D6" i="2"/>
  <c r="H6" i="2"/>
  <c r="G5" i="2"/>
  <c r="G7" i="2"/>
  <c r="G6" i="2"/>
  <c r="L7" i="6"/>
  <c r="J7" i="5"/>
  <c r="M5" i="2"/>
  <c r="L5" i="2"/>
  <c r="L8" i="6"/>
  <c r="L6" i="6"/>
  <c r="H7" i="6"/>
  <c r="M7" i="2"/>
  <c r="L7" i="2"/>
  <c r="L6" i="2"/>
  <c r="M6" i="2"/>
  <c r="N5" i="2" l="1"/>
  <c r="F5" i="2"/>
  <c r="N6" i="2"/>
  <c r="N7" i="2"/>
  <c r="I7" i="2" l="1"/>
  <c r="J7" i="2"/>
  <c r="J6" i="2"/>
  <c r="J5" i="2"/>
  <c r="I5" i="2" l="1"/>
  <c r="H7" i="1"/>
  <c r="I7" i="1" l="1"/>
  <c r="H6" i="1"/>
  <c r="I5" i="1"/>
  <c r="H5" i="1"/>
  <c r="I6" i="1" l="1"/>
  <c r="I6" i="2"/>
  <c r="I6" i="5"/>
  <c r="H6" i="5"/>
  <c r="G6" i="5" l="1"/>
  <c r="F6" i="5"/>
  <c r="H5" i="5"/>
  <c r="J6" i="5" l="1"/>
  <c r="I5" i="5"/>
  <c r="G5" i="5"/>
  <c r="F5" i="5"/>
  <c r="E5" i="5"/>
  <c r="J5" i="5" l="1"/>
</calcChain>
</file>

<file path=xl/sharedStrings.xml><?xml version="1.0" encoding="utf-8"?>
<sst xmlns="http://schemas.openxmlformats.org/spreadsheetml/2006/main" count="193" uniqueCount="128">
  <si>
    <t>Y</t>
  </si>
  <si>
    <t>X</t>
  </si>
  <si>
    <t>lon</t>
  </si>
  <si>
    <t>lat</t>
  </si>
  <si>
    <t>Adresse</t>
  </si>
  <si>
    <t>Karte</t>
  </si>
  <si>
    <t>&lt;?xml version="1.0" encoding="UTF-8"?&gt;</t>
  </si>
  <si>
    <t>&lt;kml xmlns="http://earth.google.com/kml/2.2"&gt;</t>
  </si>
  <si>
    <t>&lt;Document&gt;</t>
  </si>
  <si>
    <t>&lt;name&gt;Geocoder&lt;/name&gt;&lt;Style id="ico1"&gt;&lt;IconStyle&gt;&lt;scale&gt;0.4&lt;/scale&gt;&lt;Icon&gt;&lt;href&gt;https://api3.geo.admin.ch/color/255,0,0/circle-stroked-24@2x.png&lt;/href&gt;&lt;/Icon&gt;&lt;/IconStyle&gt;&lt;LabelStyle&gt;&lt;scale&gt;0&lt;/scale&gt;&lt;/LabelStyle&gt;&lt;/Style&gt;</t>
  </si>
  <si>
    <t>QS</t>
  </si>
  <si>
    <t>results</t>
  </si>
  <si>
    <t>2. Spalte 9 markieren, in Text-Editor kopieren, TXT file abspeichern und TXT durch KML ersetzen.</t>
  </si>
  <si>
    <t>Anleitung Addressen -&gt; Koordinaten</t>
  </si>
  <si>
    <t>Strasse</t>
  </si>
  <si>
    <t>Nummer</t>
  </si>
  <si>
    <t>PLZ</t>
  </si>
  <si>
    <t>Ortschaft</t>
  </si>
  <si>
    <t>ResultConver</t>
  </si>
  <si>
    <t>Suche im Umkreis von [m]:</t>
  </si>
  <si>
    <t>2. Spalte N markieren, in Text-Editor kopieren, TXT file abspeichern und TXT durch KML ersetzen.</t>
  </si>
  <si>
    <t>Lon</t>
  </si>
  <si>
    <t>Lat</t>
  </si>
  <si>
    <t>Höhe</t>
  </si>
  <si>
    <t>Höhe [m]</t>
  </si>
  <si>
    <t>Dezimal</t>
  </si>
  <si>
    <t>Grad Minuten Sekunden</t>
  </si>
  <si>
    <t>1. Falls Sicherheitswarnung erscheint: "Inhalt aktivieren" klicken; dann: Koordinatenpaare ab A4 und B4 als Text einfügen. Höhe ab C4 optional.</t>
  </si>
  <si>
    <t>2. Spalte L markieren, in Text-Editor kopieren, TXT file abspeichern und TXT durch KML ersetzen.</t>
  </si>
  <si>
    <t>Anleitung CH Koordinaten -&gt; GPS (WGS84)</t>
  </si>
  <si>
    <t>Anleitung GPS (WGS84) -&gt; CH Koordinaten</t>
  </si>
  <si>
    <t>1. Falls Sicherheitswarnung erscheint: "Inhalt aktivieren" klicken; dann: Adressen ab A4 als Text einfügen.</t>
  </si>
  <si>
    <t>Anleitung Koordinaten -&gt; Adressen</t>
  </si>
  <si>
    <t>1. Falls Sicherheitswarnung erscheint: "Inhalt aktivieren" klicken; dann: Koordinatenpaare ab A4 und B4 als Text einfügen. Allenfalls  Umkreissuche vergrössern in E1</t>
  </si>
  <si>
    <t>1 Route du Marais, Pont-La-Ville</t>
  </si>
  <si>
    <t>10 chemin du mont, Treyvaux</t>
  </si>
  <si>
    <t>7 Impasse de la Cabane, Villariaz</t>
  </si>
  <si>
    <t>7 Chemin de Mouna, Vuisternens-devant-Romont</t>
  </si>
  <si>
    <t>21 Chemin du Jura, Vauderens</t>
  </si>
  <si>
    <t>5 Chemin des Rochettes, Morlens</t>
  </si>
  <si>
    <t>40 Route d'Arlens, Blessens</t>
  </si>
  <si>
    <t>Holzgasse 11, Brünisried</t>
  </si>
  <si>
    <t>Holzgasse 21, Brünisried</t>
  </si>
  <si>
    <t>9 les hostes, Barberêche</t>
  </si>
  <si>
    <t>9 Chemin de la Chapelle, Barberêche</t>
  </si>
  <si>
    <t>10 Chemin de la Chapelle, Barberêche</t>
  </si>
  <si>
    <t>5 Allée du château, Barberêche</t>
  </si>
  <si>
    <t>Ottisberg 8, 3186 Düdingen</t>
  </si>
  <si>
    <t>Juch 45, 1712 Tafers</t>
  </si>
  <si>
    <t>Seeli 23, 1712 Tafers</t>
  </si>
  <si>
    <t>181 Route de la Gérine, Marly</t>
  </si>
  <si>
    <t>35 Les Petits Ponts, Brot-Plamboz</t>
  </si>
  <si>
    <t>10 Martel-Dernier, Les Ponts de Martel</t>
  </si>
  <si>
    <t>Hinterrain 45, 5063 Wölflinswil</t>
  </si>
  <si>
    <t>Altenberg 307, 5063 Wölflinswil</t>
  </si>
  <si>
    <t>11 Impasse du château, Grangettes</t>
  </si>
  <si>
    <t>21 au cuard, Rue</t>
  </si>
  <si>
    <t>21 chemin de mirebert, Oppens</t>
  </si>
  <si>
    <t>10 rue de borgeaud, Pailly</t>
  </si>
  <si>
    <t>22 rue du péleret, Bercher</t>
  </si>
  <si>
    <t>71 Route de Ferpicloz, Senèdes</t>
  </si>
  <si>
    <t>31 Chemin de Vers-Saint-Pierre, Treyvaux</t>
  </si>
  <si>
    <t>9 Chemin de Frontin, Treyvaux</t>
  </si>
  <si>
    <t>21 Route d'Arconciel, Treyvaux</t>
  </si>
  <si>
    <t>Obermonten 85, 1713 St. Antoni</t>
  </si>
  <si>
    <t>Obermonten 83, 1713 St. Antoni</t>
  </si>
  <si>
    <t>Stockera 2, 1715 Alterswil</t>
  </si>
  <si>
    <t>Moos 219, 3159 Riedstätt</t>
  </si>
  <si>
    <t>Muhlern 78, 3158 Guggisberg</t>
  </si>
  <si>
    <t>Gehlismatt 93, 3158 Guggisberg</t>
  </si>
  <si>
    <t>17 route du fossard, Estavannens</t>
  </si>
  <si>
    <t>Studenweid 2, 6123 Geiss</t>
  </si>
  <si>
    <t>51 Route du Moulin, Prez-vers-Noréaz</t>
  </si>
  <si>
    <t>20 Buissons des clous, Prez-vers-Noréaz</t>
  </si>
  <si>
    <t>24 Buissons des clous, Prez-vers-Noréaz</t>
  </si>
  <si>
    <t>56 route de chaffeiru, La Brillaz</t>
  </si>
  <si>
    <t>57 route de chafeiru, La Brillaz</t>
  </si>
  <si>
    <t>21 route de la perreire, Lovens</t>
  </si>
  <si>
    <t>26 En Meinoud, Lentigny</t>
  </si>
  <si>
    <t>Falkenhof 16, 88524 Uttenweiler</t>
  </si>
  <si>
    <t>Almisried 43, 3156 Riffenmatt</t>
  </si>
  <si>
    <t>30 Chemin de la Planche, Besencens</t>
  </si>
  <si>
    <t>126 Route du Village, Besencens</t>
  </si>
  <si>
    <t>Zenthus 3, Wünnewil-Flamatt</t>
  </si>
  <si>
    <t>23 Route de Planafaye, Le Châtelard-près-Romont</t>
  </si>
  <si>
    <t>29 Route de Planafaye, Le Châtelard-près-Romont</t>
  </si>
  <si>
    <t>Am Stel'Wirkel 14, 87784 Westerheim</t>
  </si>
  <si>
    <t>47 route des préalpes, Marly</t>
  </si>
  <si>
    <t>8 route de pfaffenwil, Marly</t>
  </si>
  <si>
    <t>53 route de Villars-sur-marly, Pierrafortscha</t>
  </si>
  <si>
    <t>Grauschels 10, 1736 St. Silvester</t>
  </si>
  <si>
    <t>Route de St. Silvester 50, Bonnefontaine</t>
  </si>
  <si>
    <t>Hereschür 38 1718 Rechthalten</t>
  </si>
  <si>
    <t>97 Route de Treyvaux, Arconciel</t>
  </si>
  <si>
    <t>Rohrmoosweg 7, 1712 Tafers</t>
  </si>
  <si>
    <t>Rohrmoosweg 10, 1712 Tafers</t>
  </si>
  <si>
    <t>Hereschür 38, 1718 Rechthalten</t>
  </si>
  <si>
    <t>Rüdeweidweg 1  1719 Brünisried</t>
  </si>
  <si>
    <t>Rüdeweidweg 15  1719 Brünisried</t>
  </si>
  <si>
    <t>Mühlemattstrasse 39, 3178 Bösingen</t>
  </si>
  <si>
    <t>Stoutselet 20, 1634 La Roche</t>
  </si>
  <si>
    <t>15 Le Vègre, La Roche</t>
  </si>
  <si>
    <t>15 Chemin de la Croix, Vuarmarens</t>
  </si>
  <si>
    <t>Route de la Combe 40, Posieux</t>
  </si>
  <si>
    <t>14 Ruote des Mouettes, Marly</t>
  </si>
  <si>
    <t>15 Les Petits-Ponts, Brot-Plamboz</t>
  </si>
  <si>
    <t>Crêt-Pellaton, 2105 Travers</t>
  </si>
  <si>
    <t>47 route de la neirigue, La Neirigue</t>
  </si>
  <si>
    <t>6 route d'oppens, Pailly</t>
  </si>
  <si>
    <t>Longe planche, Bas-Intyamon</t>
  </si>
  <si>
    <t>Impasse de la cascade, Estavannens</t>
  </si>
  <si>
    <t>En Copet 11, 1525 Seigneux</t>
  </si>
  <si>
    <t>71 Route de Ferpicloz, 1724 Senèdes</t>
  </si>
  <si>
    <t>Stoutselet, La Roche</t>
  </si>
  <si>
    <t>La Troumattaz, 1634 La Roche</t>
  </si>
  <si>
    <t>Rte de Grabou 54, 1775 Montagny</t>
  </si>
  <si>
    <t>Kleinschönbergstrasse 111, 1700 Tafers</t>
  </si>
  <si>
    <t>Brünisberg 4, 1717 St. Ursen</t>
  </si>
  <si>
    <t>130 Route de Gibloux, Villarsiviriaux</t>
  </si>
  <si>
    <t>Wiler vor Holz 54, 1714 Heitenried</t>
  </si>
  <si>
    <t>Stockera 75, Heitenried</t>
  </si>
  <si>
    <t>Breita 15, 1714 Heitenried</t>
  </si>
  <si>
    <t>GERMANY</t>
  </si>
  <si>
    <t>Chem. de Russilles 1, 1723 Marly</t>
  </si>
  <si>
    <t>11 Route du Vègre, La Roche</t>
  </si>
  <si>
    <t>Allmendstrasse 30, 1735 Giffers</t>
  </si>
  <si>
    <t>Kleinschönbergstrasse 104, 1700 Tafers</t>
  </si>
  <si>
    <t>Eggweid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</si>
</sst>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\°mm\'ss.00\'\'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7"/>
      <color rgb="FF1A73E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lightTrellis">
        <fgColor rgb="FFFFFF00"/>
        <bgColor rgb="FFFFFF00"/>
      </patternFill>
    </fill>
    <fill>
      <patternFill patternType="lightTrellis">
        <fgColor rgb="FFFFFF00"/>
        <bgColor theme="9" tint="0.59999389629810485"/>
      </patternFill>
    </fill>
    <fill>
      <patternFill patternType="lightTrellis">
        <fgColor rgb="FFFFFF00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4" fillId="6" borderId="2" xfId="1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0" fillId="5" borderId="0" xfId="0" applyFill="1" applyAlignment="1">
      <alignment vertical="top"/>
    </xf>
    <xf numFmtId="0" fontId="3" fillId="6" borderId="3" xfId="0" applyFont="1" applyFill="1" applyBorder="1" applyAlignment="1">
      <alignment vertical="top"/>
    </xf>
    <xf numFmtId="0" fontId="3" fillId="7" borderId="2" xfId="0" applyFont="1" applyFill="1" applyBorder="1"/>
    <xf numFmtId="0" fontId="3" fillId="8" borderId="2" xfId="0" applyFont="1" applyFill="1" applyBorder="1" applyAlignment="1">
      <alignment vertical="top"/>
    </xf>
    <xf numFmtId="0" fontId="3" fillId="8" borderId="2" xfId="0" applyFont="1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3" fillId="5" borderId="2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4" fillId="5" borderId="2" xfId="1" applyFont="1" applyFill="1" applyBorder="1" applyAlignment="1">
      <alignment vertical="top"/>
    </xf>
    <xf numFmtId="0" fontId="3" fillId="10" borderId="2" xfId="0" applyFont="1" applyFill="1" applyBorder="1"/>
    <xf numFmtId="0" fontId="3" fillId="11" borderId="2" xfId="0" applyFont="1" applyFill="1" applyBorder="1" applyAlignment="1">
      <alignment vertical="top"/>
    </xf>
    <xf numFmtId="0" fontId="1" fillId="13" borderId="1" xfId="0" applyFont="1" applyFill="1" applyBorder="1" applyAlignment="1">
      <alignment vertical="top"/>
    </xf>
    <xf numFmtId="0" fontId="3" fillId="14" borderId="2" xfId="0" applyFont="1" applyFill="1" applyBorder="1" applyAlignment="1">
      <alignment vertical="top"/>
    </xf>
    <xf numFmtId="0" fontId="3" fillId="15" borderId="2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164" fontId="3" fillId="9" borderId="2" xfId="0" applyNumberFormat="1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3" fillId="9" borderId="4" xfId="0" applyFont="1" applyFill="1" applyBorder="1" applyAlignment="1">
      <alignment vertical="top"/>
    </xf>
    <xf numFmtId="164" fontId="3" fillId="9" borderId="7" xfId="0" applyNumberFormat="1" applyFont="1" applyFill="1" applyBorder="1" applyAlignment="1">
      <alignment vertical="top"/>
    </xf>
    <xf numFmtId="0" fontId="1" fillId="12" borderId="6" xfId="0" applyFont="1" applyFill="1" applyBorder="1" applyAlignment="1">
      <alignment vertical="top"/>
    </xf>
    <xf numFmtId="0" fontId="3" fillId="16" borderId="4" xfId="0" applyFont="1" applyFill="1" applyBorder="1" applyAlignment="1">
      <alignment vertical="top"/>
    </xf>
    <xf numFmtId="0" fontId="3" fillId="16" borderId="2" xfId="0" applyFont="1" applyFill="1" applyBorder="1" applyAlignment="1">
      <alignment vertical="top"/>
    </xf>
    <xf numFmtId="164" fontId="3" fillId="18" borderId="7" xfId="0" applyNumberFormat="1" applyFont="1" applyFill="1" applyBorder="1" applyAlignment="1">
      <alignment vertical="top"/>
    </xf>
    <xf numFmtId="164" fontId="3" fillId="18" borderId="2" xfId="0" applyNumberFormat="1" applyFont="1" applyFill="1" applyBorder="1" applyAlignment="1">
      <alignment vertical="top"/>
    </xf>
    <xf numFmtId="0" fontId="2" fillId="4" borderId="10" xfId="1" applyFill="1" applyBorder="1" applyAlignment="1">
      <alignment vertical="top"/>
    </xf>
    <xf numFmtId="0" fontId="2" fillId="0" borderId="10" xfId="1" applyBorder="1" applyAlignment="1">
      <alignment vertical="top"/>
    </xf>
    <xf numFmtId="0" fontId="3" fillId="18" borderId="4" xfId="0" applyFont="1" applyFill="1" applyBorder="1" applyAlignment="1">
      <alignment vertical="top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17" borderId="8" xfId="0" applyFont="1" applyFill="1" applyBorder="1" applyAlignment="1">
      <alignment horizontal="center" vertical="top"/>
    </xf>
    <xf numFmtId="0" fontId="1" fillId="17" borderId="9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6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4:I998" totalsRowShown="0" headerRowDxfId="15" dataDxfId="14">
  <autoFilter ref="A4:I998" xr:uid="{00000000-0009-0000-0100-000001000000}"/>
  <tableColumns count="9">
    <tableColumn id="1" xr3:uid="{00000000-0010-0000-0000-000001000000}" name="Adresse" dataDxfId="13"/>
    <tableColumn id="2" xr3:uid="{00000000-0010-0000-0000-000002000000}" name="results" dataDxfId="12">
      <calculatedColumnFormula>IF($A5="","",_xlfn.WEBSERVICE(CONCATENATE("https://api3.geo.admin.ch/rest/services/api/SearchServer?searchText=",$A5,"&amp;origins=address&amp;type=locations&amp;sr=2056")))</calculatedColumnFormula>
    </tableColumn>
    <tableColumn id="3" xr3:uid="{00000000-0010-0000-0000-000003000000}" name="Y" dataDxfId="11">
      <calculatedColumnFormula>IF($B5="","",IF(ISNUMBER(SEARCH("[]",$B5)),"Adresse nicht eindeutig",MID($B5,SEARCH("""x"":",$B5)+4,SEARCH(",""y""",$B5)-SEARCH("""x"":",$B5)-4)))</calculatedColumnFormula>
    </tableColumn>
    <tableColumn id="4" xr3:uid="{00000000-0010-0000-0000-000004000000}" name="X" dataDxfId="10">
      <calculatedColumnFormula>IF($B5="","",IF(ISNUMBER(SEARCH("[]",$B5))," ",MID($B5,SEARCH("""y"":",$B5)+4,SEARCH(",""zoomlevel""",$B5)-SEARCH("""y"":",$B5)-4)))</calculatedColumnFormula>
    </tableColumn>
    <tableColumn id="5" xr3:uid="{00000000-0010-0000-0000-000005000000}" name="lon" dataDxfId="9">
      <calculatedColumnFormula>IF($B5="","",IF(ISNUMBER(SEARCH("[]",$B5))," ",MID($B5,SEARCH("""lon"":",$B5)+6,SEARCH(",""num""",$B5)-SEARCH("""lon"":",$B5)-6)))</calculatedColumnFormula>
    </tableColumn>
    <tableColumn id="6" xr3:uid="{00000000-0010-0000-0000-000006000000}" name="lat" dataDxfId="8">
      <calculatedColumnFormula>IF($B5="","",IF(ISNUMBER(SEARCH("[]",$B5))," ",MID($B5,SEARCH("""lat"":",$B5)+6,SEARCH(",""lon""",$B5)-SEARCH("""lat"":",$B5)-6)))</calculatedColumnFormula>
    </tableColumn>
    <tableColumn id="7" xr3:uid="{00000000-0010-0000-0000-000007000000}" name="Karte" dataDxfId="7">
      <calculatedColumnFormula>IF($B5="","",IF(ISNUMBER(SEARCH("[]",$B5))," ",HYPERLINK(CONCATENATE("https://map.geo.admin.ch/?layers=ch.bfs.gebaeude_wohnungs_register&amp;Y=",D5,"&amp;X=",C5,"&amp;zoom=10&amp;crosshair=circle"),"Karte")))</calculatedColumnFormula>
    </tableColumn>
    <tableColumn id="8" xr3:uid="{00000000-0010-0000-0000-000008000000}" name="QS" dataDxfId="6">
      <calculatedColumnFormula>IF((LEN($B5)-LEN(SUBSTITUTE($B5,"""id"":","")))/LEN("""id"":")&gt;1,"uU mehrere Adressen","")</calculatedColumnFormula>
    </tableColumn>
    <tableColumn id="9" xr3:uid="{00000000-0010-0000-0000-000009000000}" name="&lt;name&gt;Geocoder&lt;/name&gt;&lt;Style id=&quot;ico1&quot;&gt;&lt;IconStyle&gt;&lt;scale&gt;0.4&lt;/scale&gt;&lt;Icon&gt;&lt;href&gt;https://api3.geo.admin.ch/color/255,0,0/circle-stroked-24@2x.png&lt;/href&gt;&lt;/Icon&gt;&lt;/IconStyle&gt;&lt;LabelStyle&gt;&lt;scale&gt;0&lt;/scale&gt;&lt;/LabelStyle&gt;&lt;/Style&gt;" dataDxfId="5">
      <calculatedColumnFormula>IF('Adressen -&gt; Koordinaten'!$A5="","",IF(OFFSET('Adressen -&gt; Koordinaten'!$A5,1,0)="",CONCATENATE("&lt;Placemark&gt;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&lt;/Placemark&gt;&lt;/Document&gt;&lt;/kml&gt;"),CONCATENATE("&lt;Placemark&gt;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&lt;/Placemark&gt;")))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I998"/>
  <sheetViews>
    <sheetView showGridLines="0" tabSelected="1" topLeftCell="A90" zoomScaleNormal="100" workbookViewId="0">
      <selection activeCell="A124" sqref="A124"/>
    </sheetView>
  </sheetViews>
  <sheetFormatPr defaultColWidth="11.44140625" defaultRowHeight="13.2" x14ac:dyDescent="0.25"/>
  <cols>
    <col min="1" max="1" width="30.6640625" style="1" customWidth="1"/>
    <col min="2" max="2" width="8.6640625" style="1" customWidth="1"/>
    <col min="3" max="3" width="21" style="1" customWidth="1"/>
    <col min="4" max="4" width="14.6640625" style="1" customWidth="1"/>
    <col min="5" max="5" width="17.6640625" style="1" customWidth="1"/>
    <col min="6" max="6" width="30.6640625" style="1" customWidth="1"/>
    <col min="7" max="7" width="8.109375" style="1" bestFit="1" customWidth="1"/>
    <col min="8" max="8" width="19.109375" style="1" bestFit="1" customWidth="1"/>
    <col min="9" max="9" width="90.6640625" style="1" customWidth="1"/>
    <col min="10" max="16384" width="11.44140625" style="1"/>
  </cols>
  <sheetData>
    <row r="1" spans="1:9" x14ac:dyDescent="0.25">
      <c r="A1" s="3" t="s">
        <v>13</v>
      </c>
      <c r="I1" s="1" t="s">
        <v>6</v>
      </c>
    </row>
    <row r="2" spans="1:9" x14ac:dyDescent="0.25">
      <c r="A2" s="1" t="s">
        <v>31</v>
      </c>
      <c r="I2" s="1" t="s">
        <v>7</v>
      </c>
    </row>
    <row r="3" spans="1:9" ht="12.75" customHeight="1" x14ac:dyDescent="0.25">
      <c r="A3" s="1" t="s">
        <v>12</v>
      </c>
      <c r="I3" s="1" t="s">
        <v>8</v>
      </c>
    </row>
    <row r="4" spans="1:9" x14ac:dyDescent="0.25">
      <c r="A4" s="5" t="s">
        <v>4</v>
      </c>
      <c r="B4" s="4" t="s">
        <v>11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5</v>
      </c>
      <c r="H4" s="4" t="s">
        <v>10</v>
      </c>
      <c r="I4" s="11" t="s">
        <v>9</v>
      </c>
    </row>
    <row r="5" spans="1:9" x14ac:dyDescent="0.25">
      <c r="A5" t="s">
        <v>34</v>
      </c>
      <c r="B5" s="1" t="str">
        <f t="shared" ref="B5:B68" si="0">IF($A5="","",_xlfn.WEBSERVICE(CONCATENATE("https://api3.geo.admin.ch/rest/services/api/SearchServer?searchText=",$A5,"&amp;origins=address&amp;type=locations&amp;sr=2056")))</f>
        <v xml:space="preserve">{"results":[{"attrs":{"detail":"route du marais 1 1649 pont-la-ville 2147 pont-la-ville ch fr","featureId":"1515839_0","geom_quadindex":"021230032311003321113","geom_st_box2d":"BOX(2575441.732 1173385.349,2575441.732 1173385.349)","label":"Route du Marais 1 &lt;b&gt;1649 Pont-la-Ville&lt;/b&gt;","lat":46.711219787597656,"lon":7.1174702644348145,"num":1,"objectclass":"","origin":"address","rank":7,"x":1173385.375,"y":2575441.75,"zoomlevel":10},"id":1047130,"weight":4},{"attrs":{"detail":"route du marais 1n 1649 pont-la-ville 2147 pont-la-ville ch fr","featureId":"502176248_0","geom_quadindex":"021230032311131120003","geom_st_box2d":"BOX(2575611.019 1173370.687,2575611.019 1173370.687)","label":"Route du Marais 1n &lt;b&gt;1649 Pont-la-Ville&lt;/b&gt;","lat":46.71109390258789,"lon":7.11968469619751,"num":1,"objectclass":"","origin":"address","rank":7,"x":1173370.625,"y":2575611.0,"zoomlevel":10},"id":2759365,"weight":1},{"attrs":{"detail":"route du marais 2 1649 pont-la-ville 2147 pont-la-ville ch fr","featureId":"1515838_0","geom_quadindex":"021230032311023032121","geom_st_box2d":"BOX(2575429.889 1173337.468,2575429.889 1173337.468)","label":"Route du Marais 2 &lt;b&gt;1649 Pont-la-Ville&lt;/b&gt;","lat":46.71078872680664,"lon":7.117318153381348,"num":2,"objectclass":"","origin":"address","rank":7,"x":1173337.5,"y":2575430.0,"zoomlevel":10},"id":1047129,"weight":1},{"attrs":{"detail":"route du marais 16a 1649 pont-la-ville 2147 pont-la-ville ch fr","featureId":"502176188_0","geom_quadindex":"021230033200322320131","geom_st_box2d":"BOX(2575760.25 1173209.166,2575760.25 1173209.166)","label":"Route du Marais 16a &lt;b&gt;1649 Pont-la-Ville&lt;/b&gt;","lat":46.70964813232422,"lon":7.121644973754883,"num":16,"objectclass":"","origin":"address","rank":7,"x":1173209.125,"y":2575760.25,"zoomlevel":10},"id":2759363,"weight":1},{"attrs":{"detail":"route du marais 19 1649 pont-la-ville 2147 pont-la-ville ch fr","featureId":"1515840_0","geom_quadindex":"021230033201202002221","geom_st_box2d":"BOX(2575859.907 1173284.435,2575859.907 1173284.435)","label":"Route du Marais 19 &lt;b&gt;1649 Pont-la-Ville&lt;/b&gt;","lat":46.7103271484375,"lon":7.122944355010986,"num":19,"objectclass":"","origin":"address","rank":7,"x":1173284.375,"y":2575860.0,"zoomlevel":10},"id":1047131,"weight":1},{"attrs":{"detail":"route du marais 19a 1649 pont-la-ville 2147 pont-la-ville ch fr","featureId":"502176247_0","geom_quadindex":"021230033201220033301","geom_st_box2d":"BOX(2575872.907 1173248.864,2575872.907 1173248.864)","label":"Route du Marais 19a &lt;b&gt;1649 Pont-la-Ville&lt;/b&gt;","lat":46.71000671386719,"lon":7.1231160163879395,"num":19,"objectclass":"","origin":"address","rank":7,"x":1173248.875,"y":2575873.0,"zoomlevel":10},"id":2759364,"weight":1}]}
</v>
      </c>
      <c r="C5" s="1" t="str">
        <f>IF($B5="","",IF(ISNUMBER(SEARCH("[]",$B5)),"Adresse nicht eindeutig",MID($B5,SEARCH("""x"":",$B5)+4,SEARCH(",""y""",$B5)-SEARCH("""x"":",$B5)-4)))</f>
        <v>1173385.375</v>
      </c>
      <c r="D5" s="1" t="str">
        <f t="shared" ref="D5:D68" si="1">IF($B5="","",IF(ISNUMBER(SEARCH("[]",$B5))," ",MID($B5,SEARCH("""y"":",$B5)+4,SEARCH(",""zoomlevel""",$B5)-SEARCH("""y"":",$B5)-4)))</f>
        <v>2575441.75</v>
      </c>
      <c r="E5" s="1" t="str">
        <f t="shared" ref="E5:E68" si="2">IF($B5="","",IF(ISNUMBER(SEARCH("[]",$B5))," ",MID($B5,SEARCH("""lon"":",$B5)+6,SEARCH(",""num""",$B5)-SEARCH("""lon"":",$B5)-6)))</f>
        <v>7.1174702644348145</v>
      </c>
      <c r="F5" s="1" t="str">
        <f t="shared" ref="F5:F68" si="3">IF($B5="","",IF(ISNUMBER(SEARCH("[]",$B5))," ",MID($B5,SEARCH("""lat"":",$B5)+6,SEARCH(",""lon""",$B5)-SEARCH("""lat"":",$B5)-6)))</f>
        <v>46.711219787597656</v>
      </c>
      <c r="G5" s="2" t="str">
        <f t="shared" ref="G5:G68" si="4">IF($B5="","",IF(ISNUMBER(SEARCH("[]",$B5))," ",HYPERLINK(CONCATENATE("https://map.geo.admin.ch/?layers=ch.bfs.gebaeude_wohnungs_register&amp;Y=",D5,"&amp;X=",C5,"&amp;zoom=10&amp;crosshair=circle"),"Karte")))</f>
        <v>Karte</v>
      </c>
      <c r="H5" s="1" t="str">
        <f t="shared" ref="H5:H68" si="5">IF((LEN($B5)-LEN(SUBSTITUTE($B5,"""id"":","")))/LEN("""id"":")&gt;1,"uU mehrere Adressen","")</f>
        <v>uU mehrere Adressen</v>
      </c>
      <c r="I5" s="11" t="str">
        <f ca="1">IF('Adressen -&gt; Koordinaten'!$A5="","",IF(OFFSET('Adressen -&gt; Koordinaten'!$A5,1,0)="",CONCATENATE("&lt;Placemark&gt;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&lt;/Placemark&gt;&lt;/Document&gt;&lt;/kml&gt;"),CONCATENATE("&lt;Placemark&gt;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&lt;/Placemark&gt;")))</f>
        <v>&lt;Placemark&gt; &lt;name&gt;Geocoding&lt;/name&gt;&lt;description&gt;1 Route du Marais, Pont-La-Ville &lt;/description&gt; &lt;styleUrl&gt;#ico1&lt;/styleUrl&gt;&lt;Point&gt;&lt;coordinates&gt;7.1174702644348145,46.711219787597656, 0.000000&lt;/coordinates&gt;&lt;/Point&gt; &lt;/Placemark&gt;</v>
      </c>
    </row>
    <row r="6" spans="1:9" x14ac:dyDescent="0.25">
      <c r="A6" t="s">
        <v>100</v>
      </c>
      <c r="B6" s="1" t="str">
        <f t="shared" si="0"/>
        <v xml:space="preserve">{"fuzzy":"true","results":[{"attrs":{"detail":"route du stoutzelet 20 1634 la roche fr 2149 la roche ch fr","featureId":"1516456_0","geom_quadindex":"021230033301333112013","geom_st_box2d":"BOX(2577025.661 1173228.24,2577025.661 1173228.24)","label":"Route du Stoutzelet 20 &lt;b&gt;1634 La Roche FR&lt;/b&gt;","lat":46.709861755371094,"lon":7.138192176818848,"num":20,"objectclass":"","origin":"address","rank":7,"x":1173228.25,"y":2577025.75,"zoomlevel":10},"id":1020783,"weight":20544}]}
</v>
      </c>
      <c r="C6" s="1" t="str">
        <f t="shared" ref="C6:C69" si="6">IF($B6="","",IF(ISNUMBER(SEARCH("[]",$B6)),"Adresse nicht eindeutig",MID($B6,SEARCH("""x"":",$B6)+4,SEARCH(",""y""",$B6)-SEARCH("""x"":",$B6)-4)))</f>
        <v>1173228.25</v>
      </c>
      <c r="D6" s="1" t="str">
        <f t="shared" si="1"/>
        <v>2577025.75</v>
      </c>
      <c r="E6" s="1" t="str">
        <f t="shared" si="2"/>
        <v>7.138192176818848</v>
      </c>
      <c r="F6" s="1" t="str">
        <f t="shared" si="3"/>
        <v>46.709861755371094</v>
      </c>
      <c r="G6" s="2" t="str">
        <f t="shared" si="4"/>
        <v>Karte</v>
      </c>
      <c r="H6" s="1" t="str">
        <f t="shared" si="5"/>
        <v/>
      </c>
      <c r="I6" s="1" t="str">
        <f ca="1">IF('Adressen -&gt; Koordinaten'!$A6="","",IF(OFFSET('Adressen -&gt; Koordinaten'!$A6,1,0)="",CONCATENATE("&lt;Placemark&gt; &lt;name&gt;Geocoding&lt;/name&gt;&lt;description&gt;",'Adressen -&gt; Koordinaten'!$A6," &lt;/description&gt; &lt;styleUrl&gt;#ico1&lt;/styleUrl&gt;&lt;Point&gt;&lt;coordinates&gt;",'Adressen -&gt; Koordinaten'!$E6,",",'Adressen -&gt; Koordinaten'!$F6,", 0.000000&lt;/coordinates&gt;&lt;/Point&gt; &lt;/Placemark&gt;&lt;/Document&gt;&lt;/kml&gt;"),CONCATENATE("&lt;Placemark&gt; &lt;name&gt;Geocoding&lt;/name&gt;&lt;description&gt;",'Adressen -&gt; Koordinaten'!$A6," &lt;/description&gt; &lt;styleUrl&gt;#ico1&lt;/styleUrl&gt;&lt;Point&gt;&lt;coordinates&gt;",'Adressen -&gt; Koordinaten'!$E6,",",'Adressen -&gt; Koordinaten'!$F6,", 0.000000&lt;/coordinates&gt;&lt;/Point&gt; &lt;/Placemark&gt;")))</f>
        <v>&lt;Placemark&gt; &lt;name&gt;Geocoding&lt;/name&gt;&lt;description&gt;Stoutselet 20, 1634 La Roche &lt;/description&gt; &lt;styleUrl&gt;#ico1&lt;/styleUrl&gt;&lt;Point&gt;&lt;coordinates&gt;7.138192176818848,46.709861755371094, 0.000000&lt;/coordinates&gt;&lt;/Point&gt; &lt;/Placemark&gt;</v>
      </c>
    </row>
    <row r="7" spans="1:9" x14ac:dyDescent="0.25">
      <c r="A7" t="s">
        <v>35</v>
      </c>
      <c r="B7" s="1" t="str">
        <f t="shared" si="0"/>
        <v xml:space="preserve">{"results":[{"attrs":{"detail":"chemin du mont 10e 1733 treyvaux 2226 treyvaux ch fr","featureId":"502197020_0","geom_quadindex":"021230033012221301313","geom_st_box2d":"BOX(2576145.054 1173947.516,2576145.054 1173947.516)","label":"Chemin du Mont 10e &lt;b&gt;1733 Treyvaux&lt;/b&gt;","lat":46.71630096435547,"lon":7.126638889312744,"num":10,"objectclass":"","origin":"address","rank":7,"x":1173947.5,"y":2576145.0,"zoomlevel":10},"id":2800898,"weight":1},{"attrs":{"detail":"chemin du mont 10a 1733 treyvaux 2226 treyvaux ch fr","featureId":"502197022_0","geom_quadindex":"021230033012230123101","geom_st_box2d":"BOX(2576173.203 1173953.816,2576173.203 1173953.816)","label":"Chemin du Mont 10a &lt;b&gt;1733 Treyvaux&lt;/b&gt;","lat":46.71636199951172,"lon":7.127006530761719,"num":10,"objectclass":"","origin":"address","rank":7,"x":1173953.875,"y":2576173.25,"zoomlevel":10},"id":2816928,"weight":1}]}
</v>
      </c>
      <c r="C7" s="1" t="str">
        <f t="shared" si="6"/>
        <v>1173947.5</v>
      </c>
      <c r="D7" s="1" t="str">
        <f t="shared" si="1"/>
        <v>2576145.0</v>
      </c>
      <c r="E7" s="1" t="str">
        <f t="shared" si="2"/>
        <v>7.126638889312744</v>
      </c>
      <c r="F7" s="1" t="str">
        <f t="shared" si="3"/>
        <v>46.71630096435547</v>
      </c>
      <c r="G7" s="2" t="str">
        <f t="shared" si="4"/>
        <v>Karte</v>
      </c>
      <c r="H7" s="1" t="str">
        <f>IF((LEN($B7)-LEN(SUBSTITUTE($B7,"""id"":","")))/LEN("""id"":")&gt;1,"uU mehrere Adressen","")</f>
        <v>uU mehrere Adressen</v>
      </c>
      <c r="I7" s="11" t="str">
        <f ca="1">IF('Adressen -&gt; Koordinaten'!$A7="","",IF(OFFSET('Adressen -&gt; Koordinaten'!$A7,1,0)="",CONCATENATE("&lt;Placemark&gt; &lt;name&gt;Geocoding&lt;/name&gt;&lt;description&gt;",'Adressen -&gt; Koordinaten'!$A7," &lt;/description&gt; &lt;styleUrl&gt;#ico1&lt;/styleUrl&gt;&lt;Point&gt;&lt;coordinates&gt;",'Adressen -&gt; Koordinaten'!$E7,",",'Adressen -&gt; Koordinaten'!$F7,", 0.000000&lt;/coordinates&gt;&lt;/Point&gt; &lt;/Placemark&gt;&lt;/Document&gt;&lt;/kml&gt;"),CONCATENATE("&lt;Placemark&gt; &lt;name&gt;Geocoding&lt;/name&gt;&lt;description&gt;",'Adressen -&gt; Koordinaten'!$A7," &lt;/description&gt; &lt;styleUrl&gt;#ico1&lt;/styleUrl&gt;&lt;Point&gt;&lt;coordinates&gt;",'Adressen -&gt; Koordinaten'!$E7,",",'Adressen -&gt; Koordinaten'!$F7,", 0.000000&lt;/coordinates&gt;&lt;/Point&gt; &lt;/Placemark&gt;")))</f>
        <v>&lt;Placemark&gt; &lt;name&gt;Geocoding&lt;/name&gt;&lt;description&gt;10 chemin du mont, Treyvaux &lt;/description&gt; &lt;styleUrl&gt;#ico1&lt;/styleUrl&gt;&lt;Point&gt;&lt;coordinates&gt;7.126638889312744,46.71630096435547, 0.000000&lt;/coordinates&gt;&lt;/Point&gt; &lt;/Placemark&gt;</v>
      </c>
    </row>
    <row r="8" spans="1:9" x14ac:dyDescent="0.25">
      <c r="A8" t="s">
        <v>101</v>
      </c>
      <c r="B8" s="1" t="str">
        <f t="shared" si="0"/>
        <v xml:space="preserve">{"fuzzy":"true","results":[{"attrs":{"detail":"route du vegre 15 1634 la roche fr 2149 la roche ch fr","featureId":"1516343_0","geom_quadindex":"021230033201332232221","geom_st_box2d":"BOX(2576043.126 1173203.634,2576043.126 1173203.634)","label":"Route du V\u00e8gre 15 &lt;b&gt;1634 La Roche FR&lt;/b&gt;","lat":46.7096061706543,"lon":7.125344753265381,"num":15,"objectclass":"","origin":"address","rank":7,"x":1173203.625,"y":2576043.25,"zoomlevel":10},"id":1025610,"weight":8500}]}
</v>
      </c>
      <c r="C8" s="1" t="str">
        <f t="shared" si="6"/>
        <v>1173203.625</v>
      </c>
      <c r="D8" s="1" t="str">
        <f t="shared" si="1"/>
        <v>2576043.25</v>
      </c>
      <c r="E8" s="1" t="str">
        <f t="shared" si="2"/>
        <v>7.125344753265381</v>
      </c>
      <c r="F8" s="1" t="str">
        <f t="shared" si="3"/>
        <v>46.7096061706543</v>
      </c>
      <c r="G8" s="2" t="str">
        <f t="shared" si="4"/>
        <v>Karte</v>
      </c>
      <c r="H8" s="1" t="str">
        <f t="shared" si="5"/>
        <v/>
      </c>
      <c r="I8" s="11" t="str">
        <f ca="1">IF('Adressen -&gt; Koordinaten'!$A8="","",IF(OFFSET('Adressen -&gt; Koordinaten'!$A8,1,0)="",CONCATENATE("&lt;Placemark&gt; &lt;name&gt;Geocoding&lt;/name&gt;&lt;description&gt;",'Adressen -&gt; Koordinaten'!$A8," &lt;/description&gt; &lt;styleUrl&gt;#ico1&lt;/styleUrl&gt;&lt;Point&gt;&lt;coordinates&gt;",'Adressen -&gt; Koordinaten'!$E8,",",'Adressen -&gt; Koordinaten'!$F8,", 0.000000&lt;/coordinates&gt;&lt;/Point&gt; &lt;/Placemark&gt;&lt;/Document&gt;&lt;/kml&gt;"),CONCATENATE("&lt;Placemark&gt; &lt;name&gt;Geocoding&lt;/name&gt;&lt;description&gt;",'Adressen -&gt; Koordinaten'!$A8," &lt;/description&gt; &lt;styleUrl&gt;#ico1&lt;/styleUrl&gt;&lt;Point&gt;&lt;coordinates&gt;",'Adressen -&gt; Koordinaten'!$E8,",",'Adressen -&gt; Koordinaten'!$F8,", 0.000000&lt;/coordinates&gt;&lt;/Point&gt; &lt;/Placemark&gt;")))</f>
        <v>&lt;Placemark&gt; &lt;name&gt;Geocoding&lt;/name&gt;&lt;description&gt;15 Le Vègre, La Roche &lt;/description&gt; &lt;styleUrl&gt;#ico1&lt;/styleUrl&gt;&lt;Point&gt;&lt;coordinates&gt;7.125344753265381,46.7096061706543, 0.000000&lt;/coordinates&gt;&lt;/Point&gt; &lt;/Placemark&gt;</v>
      </c>
    </row>
    <row r="9" spans="1:9" x14ac:dyDescent="0.25">
      <c r="A9" t="s">
        <v>36</v>
      </c>
      <c r="B9" s="1" t="str">
        <f t="shared" si="0"/>
        <v xml:space="preserve">{"results":[{"attrs":{"detail":"impasse de la cabane 7 1685 villariaz 2113 vuisternens-devant-romont ch fr","featureId":"1508680_0","geom_quadindex":"021221231133100200202","geom_st_box2d":"BOX(2562382.818 1168029.727,2562382.818 1168029.727)","label":"Impasse de la Cabane 7 &lt;b&gt;1685 Villariaz&lt;/b&gt;","lat":46.66243362426758,"lon":6.9471330642700195,"num":7,"objectclass":"","origin":"address","rank":7,"x":1168029.75,"y":2562382.75,"zoomlevel":10},"id":1040590,"weight":4},{"attrs":{"detail":"impasse de la cabane 7a 1685 villariaz 2113 vuisternens-devant-romont ch fr","featureId":"502207202_0","geom_quadindex":"021221231131233031203","geom_st_box2d":"BOX(2562365.285 1168066.309,2562365.285 1168066.309)","label":"Impasse de la Cabane 7a &lt;b&gt;1685 Villariaz&lt;/b&gt;","lat":46.66276168823242,"lon":6.946900844573975,"num":7,"objectclass":"","origin":"address","rank":7,"x":1168066.25,"y":2562365.25,"zoomlevel":10},"id":2813195,"weight":1}]}
</v>
      </c>
      <c r="C9" s="1" t="str">
        <f t="shared" si="6"/>
        <v>1168029.75</v>
      </c>
      <c r="D9" s="1" t="str">
        <f t="shared" si="1"/>
        <v>2562382.75</v>
      </c>
      <c r="E9" s="1" t="str">
        <f t="shared" si="2"/>
        <v>6.9471330642700195</v>
      </c>
      <c r="F9" s="1" t="str">
        <f t="shared" si="3"/>
        <v>46.66243362426758</v>
      </c>
      <c r="G9" s="2" t="str">
        <f t="shared" si="4"/>
        <v>Karte</v>
      </c>
      <c r="H9" s="1" t="str">
        <f t="shared" si="5"/>
        <v>uU mehrere Adressen</v>
      </c>
      <c r="I9" s="11" t="str">
        <f ca="1">IF('Adressen -&gt; Koordinaten'!$A9="","",IF(OFFSET('Adressen -&gt; Koordinaten'!$A9,1,0)="",CONCATENATE("&lt;Placemark&gt; &lt;name&gt;Geocoding&lt;/name&gt;&lt;description&gt;",'Adressen -&gt; Koordinaten'!$A9," &lt;/description&gt; &lt;styleUrl&gt;#ico1&lt;/styleUrl&gt;&lt;Point&gt;&lt;coordinates&gt;",'Adressen -&gt; Koordinaten'!$E9,",",'Adressen -&gt; Koordinaten'!$F9,", 0.000000&lt;/coordinates&gt;&lt;/Point&gt; &lt;/Placemark&gt;&lt;/Document&gt;&lt;/kml&gt;"),CONCATENATE("&lt;Placemark&gt; &lt;name&gt;Geocoding&lt;/name&gt;&lt;description&gt;",'Adressen -&gt; Koordinaten'!$A9," &lt;/description&gt; &lt;styleUrl&gt;#ico1&lt;/styleUrl&gt;&lt;Point&gt;&lt;coordinates&gt;",'Adressen -&gt; Koordinaten'!$E9,",",'Adressen -&gt; Koordinaten'!$F9,", 0.000000&lt;/coordinates&gt;&lt;/Point&gt; &lt;/Placemark&gt;")))</f>
        <v>&lt;Placemark&gt; &lt;name&gt;Geocoding&lt;/name&gt;&lt;description&gt;7 Impasse de la Cabane, Villariaz &lt;/description&gt; &lt;styleUrl&gt;#ico1&lt;/styleUrl&gt;&lt;Point&gt;&lt;coordinates&gt;6.9471330642700195,46.66243362426758, 0.000000&lt;/coordinates&gt;&lt;/Point&gt; &lt;/Placemark&gt;</v>
      </c>
    </row>
    <row r="10" spans="1:9" ht="15.6" x14ac:dyDescent="0.3">
      <c r="A10" s="39" t="s">
        <v>37</v>
      </c>
      <c r="B10" s="1" t="str">
        <f t="shared" si="0"/>
        <v xml:space="preserve">{"results":[{"attrs":{"detail":"chemin de mouna 7 1687 vuisternens-devant-romont 2113 vuisternens-devant-romont ch fr","featureId":"1509207_0","geom_quadindex":"021221233130000322101","geom_st_box2d":"BOX(2562048.246 1166380.39,2562048.246 1166380.39)","label":"Chemin de Mouna 7 &lt;b&gt;1687 Vuisternens-devant-Romont&lt;/b&gt;","lat":46.647579193115234,"lon":6.942898273468018,"num":7,"objectclass":"","origin":"address","rank":7,"x":1166380.375,"y":2562048.25,"zoomlevel":10},"id":1036196,"weight":5},{"attrs":{"detail":"chemin de mouna 7a 1687 vuisternens-devant-romont 2113 vuisternens-devant-romont ch fr","featureId":"502207331_0","geom_quadindex":"021221233121113310231","geom_st_box2d":"BOX(2562025.782 1166359.262,2562025.782 1166359.262)","label":"Chemin de Mouna 7a &lt;b&gt;1687 Vuisternens-devant-Romont&lt;/b&gt;","lat":46.64738845825195,"lon":6.942606449127197,"num":7,"objectclass":"","origin":"address","rank":7,"x":1166359.25,"y":2562025.75,"zoomlevel":10},"id":2813348,"weight":1},{"attrs":{"detail":"chemin de mouna 7b 1687 vuisternens-devant-romont 2113 vuisternens-devant-romont ch fr","featureId":"502206665_0","geom_quadindex":"021221233112222320332","geom_st_box2d":"BOX(2562048.847 1166410.048,2562048.847 1166410.048)","label":"Chemin de Mouna 7b &lt;b&gt;1687 Vuisternens-devant-Romont&lt;/b&gt;","lat":46.64784622192383,"lon":6.942903518676758,"num":7,"objectclass":"","origin":"address","rank":7,"x":1166410.0,"y":2562048.75,"zoomlevel":10},"id":2813351,"weight":1},{"attrs":{"detail":"chemin de mouna 7c 1687 vuisternens-devant-romont 2113 vuisternens-devant-romont ch fr","featureId":"502207330_0","geom_quadindex":"021221233130001223321","geom_st_box2d":"BOX(2562066.727 1166377.551,2562066.727 1166377.551)","label":"Chemin de Mouna 7c &lt;b&gt;1687 Vuisternens-devant-Romont&lt;/b&gt;","lat":46.647552490234375,"lon":6.943139553070068,"num":7,"objectclass":"","origin":"address","rank":7,"x":1166377.5,"y":2562066.75,"zoomlevel":10},"id":2813353,"weight":1}]}
</v>
      </c>
      <c r="C10" s="1" t="str">
        <f t="shared" si="6"/>
        <v>1166380.375</v>
      </c>
      <c r="D10" s="1" t="str">
        <f t="shared" si="1"/>
        <v>2562048.25</v>
      </c>
      <c r="E10" s="1" t="str">
        <f t="shared" si="2"/>
        <v>6.942898273468018</v>
      </c>
      <c r="F10" s="1" t="str">
        <f t="shared" si="3"/>
        <v>46.647579193115234</v>
      </c>
      <c r="G10" s="2" t="str">
        <f t="shared" si="4"/>
        <v>Karte</v>
      </c>
      <c r="H10" s="1" t="str">
        <f t="shared" si="5"/>
        <v>uU mehrere Adressen</v>
      </c>
      <c r="I10" s="11" t="str">
        <f ca="1">IF('Adressen -&gt; Koordinaten'!$A10="","",IF(OFFSET('Adressen -&gt; Koordinaten'!$A10,1,0)="",CONCATENATE("&lt;Placemark&gt; &lt;name&gt;Geocoding&lt;/name&gt;&lt;description&gt;",'Adressen -&gt; Koordinaten'!$A10," &lt;/description&gt; &lt;styleUrl&gt;#ico1&lt;/styleUrl&gt;&lt;Point&gt;&lt;coordinates&gt;",'Adressen -&gt; Koordinaten'!$E10,",",'Adressen -&gt; Koordinaten'!$F10,", 0.000000&lt;/coordinates&gt;&lt;/Point&gt; &lt;/Placemark&gt;&lt;/Document&gt;&lt;/kml&gt;"),CONCATENATE("&lt;Placemark&gt; &lt;name&gt;Geocoding&lt;/name&gt;&lt;description&gt;",'Adressen -&gt; Koordinaten'!$A10," &lt;/description&gt; &lt;styleUrl&gt;#ico1&lt;/styleUrl&gt;&lt;Point&gt;&lt;coordinates&gt;",'Adressen -&gt; Koordinaten'!$E10,",",'Adressen -&gt; Koordinaten'!$F10,", 0.000000&lt;/coordinates&gt;&lt;/Point&gt; &lt;/Placemark&gt;")))</f>
        <v>&lt;Placemark&gt; &lt;name&gt;Geocoding&lt;/name&gt;&lt;description&gt;7 Chemin de Mouna, Vuisternens-devant-Romont &lt;/description&gt; &lt;styleUrl&gt;#ico1&lt;/styleUrl&gt;&lt;Point&gt;&lt;coordinates&gt;6.942898273468018,46.647579193115234, 0.000000&lt;/coordinates&gt;&lt;/Point&gt; &lt;/Placemark&gt;</v>
      </c>
    </row>
    <row r="11" spans="1:9" x14ac:dyDescent="0.25">
      <c r="A11" t="s">
        <v>38</v>
      </c>
      <c r="B11" s="1" t="str">
        <f t="shared" si="0"/>
        <v xml:space="preserve">{"results":[{"attrs":{"detail":"chemin du jura 21 1675 vauderens 2102 ursy ch fr","featureId":"1508502_0","geom_quadindex":"021222111330312013001","geom_st_box2d":"BOX(2554718.649 1163443.431,2554718.649 1163443.431)","label":"Chemin du Jura 21 &lt;b&gt;1675 Vauderens&lt;/b&gt;","lat":46.62070083618164,"lon":6.84744930267334,"num":21,"objectclass":"","origin":"address","rank":7,"x":1163443.375,"y":2554718.75,"zoomlevel":10},"id":1012867,"weight":6},{"attrs":{"detail":"chemin du jura 1a 1675 vauderens 2102 ursy ch fr","featureId":"504108015_0","geom_quadindex":"021222111313201323033","geom_st_box2d":"BOX(2554814.951 1163683.677,2554814.951 1163683.677)","label":"Chemin du Jura 1a &lt;b&gt;1675 Vauderens&lt;/b&gt;","lat":46.622867584228516,"lon":6.848682880401611,"num":1,"objectclass":"","origin":"address","rank":7,"x":1163683.625,"y":2554815.0,"zoomlevel":10},"id":2780712,"weight":1},{"attrs":{"detail":"chemin du jura 2 1675 vauderens 2102 ursy ch fr","featureId":"1508506_0","geom_quadindex":"021222111313200323210","geom_st_box2d":"BOX(2554785.158 1163683.21,2554785.158 1163683.21)","label":"Chemin du Jura 2 &lt;b&gt;1675 Vauderens&lt;/b&gt;","lat":46.62286376953125,"lon":6.848293781280518,"num":2,"objectclass":"","origin":"address","rank":7,"x":1163683.25,"y":2554785.25,"zoomlevel":10},"id":1012871,"weight":1},{"attrs":{"detail":"chemin du jura 2a 1675 vauderens 2102 ursy ch fr","featureId":"504108007_0","geom_quadindex":"021222111312313310121","geom_st_box2d":"BOX(2554760.837 1163665.904,2554760.837 1163665.904)","label":"Chemin du Jura 2a &lt;b&gt;1675 Vauderens&lt;/b&gt;","lat":46.62270736694336,"lon":6.847978115081787,"num":2,"objectclass":"","origin":"address","rank":7,"x":1163665.875,"y":2554760.75,"zoomlevel":10},"id":2713804,"weight":1},{"attrs":{"detail":"chemin du jura 2b 1675 vauderens 2102 ursy ch fr","featureId":"504108006_0","geom_quadindex":"021222111312333112320","geom_st_box2d":"BOX(2554760.302 1163616.26,2554760.302 1163616.26)","label":"Chemin du Jura 2b &lt;b&gt;1675 Vauderens&lt;/b&gt;","lat":46.62226104736328,"lon":6.847976207733154,"num":2,"objectclass":"","origin":"address","rank":7,"x":1163616.25,"y":2554760.25,"zoomlevel":10},"id":2713807,"weight":1},{"attrs":{"detail":"chemin du jura 3 1675 vauderens 2102 ursy ch fr","featureId":"190872870_0","geom_quadindex":"021222111313230110111","geom_st_box2d":"BOX(2554849.723 1163652.085,2554849.723 1163652.085)","label":"Chemin du Jura 3 &lt;b&gt;1675 Vauderens&lt;/b&gt;","lat":46.622589111328125,"lon":6.849140167236328,"num":3,"objectclass":"","origin":"address","rank":7,"x":1163652.125,"y":2554849.75,"zoomlevel":10},"id":1704565,"weight":1},{"attrs":{"detail":"chemin du jura 3a 1675 vauderens 2102 ursy ch fr","featureId":"504108014_0","geom_quadindex":"021222111313203101230","geom_st_box2d":"BOX(2554814.561 1163678.662,2554814.561 1163678.662)","label":"Chemin du Jura 3a &lt;b&gt;1675 Vauderens&lt;/b&gt;","lat":46.622825622558594,"lon":6.848678112030029,"num":3,"objectclass":"","origin":"address","rank":7,"x":1163678.625,"y":2554814.5,"zoomlevel":10},"id":2713813,"weight":1},{"attrs":{"detail":"chemin du jura 5 1675 vauderens 2102 ursy ch fr","featureId":"190872869_0","geom_quadindex":"021222111313230233312","geom_st_box2d":"BOX(2554838.284 1163624.158,2554838.284 1163624.158)","label":"Chemin du Jura 5 &lt;b&gt;1675 Vauderens&lt;/b&gt;","lat":46.622337341308594,"lon":6.848993301391602,"num":5,"objectclass":"","origin":"address","rank":7,"x":1163624.125,"y":2554838.25,"zoomlevel":10},"id":1976267,"weight":1},{"attrs":{"detail":"chemin du jura 9 1675 vauderens 2102 ursy ch fr","featureId":"190703449_0","geom_quadindex":"021222111313223303313","geom_st_box2d":"BOX(2554816.861 1163602.227,2554816.861 1163602.227)","label":"Chemin du Jura 9 &lt;b&gt;1675 Vauderens&lt;/b&gt;","lat":46.622135162353516,"lon":6.848715782165527,"num":9,"objectclass":"","origin":"address","rank":7,"x":1163602.25,"y":2554816.75,"zoomlevel":10},"id":1989971,"weight":1},{"attrs":{"detail":"chemin du jura 9a 1675 vauderens 2102 ursy ch fr","featureId":"504108017_0","geom_quadindex":"021222111331001123002","geom_st_box2d":"BOX(2554813.573 1163582.047,2554813.573 1163582.047)","label":"Chemin du Jura 9a &lt;b&gt;1675 Vauderens&lt;/b&gt;","lat":46.62195587158203,"lon":6.848674774169922,"num":9,"objectclass":"","origin":"address","rank":7,"x":1163582.0,"y":2554813.5,"zoomlevel":10},"id":2779580,"weight":1},{"attrs":{"detail":"chemin du jura 11 1675 vauderens 2102 ursy ch fr","featureId":"1508505_0","geom_quadindex":"021222111331000310223","geom_st_box2d":"BOX(2554788.103 1163575.462,2554788.103 1163575.462)","label":"Chemin du Jura 11 &lt;b&gt;1675 Vauderens&lt;/b&gt;","lat":46.62189483642578,"lon":6.8483428955078125,"num":11,"objectclass":"","origin":"address","rank":7,"x":1163575.5,"y":2554788.0,"zoomlevel":10},"id":1012870,"weight":1},{"attrs":{"detail":"chemin du jura 11a 1675 vauderens 2102 ursy ch fr","featureId":"504107907_0","geom_quadindex":"021222111331001200013","geom_st_box2d":"BOX(2554796.696 1163578.336,2554796.696 1163578.336)","label":"Chemin du Jura 11a &lt;b&gt;1675 Vauderens&lt;/b&gt;","lat":46.62192153930664,"lon":6.84845495223999,"num":11,"objectclass":"","origin":"address","rank":7,"x":1163578.375,"y":2554796.75,"zoomlevel":10},"id":2780710,"weight":1},{"attrs":{"detail":"chemin du jura 15 1675 vauderens 2102 ursy ch fr","featureId":"1508504_0","geom_quadindex":"021222111331002212030","geom_st_box2d":"BOX(2554774.115 1163545.062,2554774.115 1163545.062)","label":"Chemin du Jura 15 &lt;b&gt;1675 Vauderens&lt;/b&gt;","lat":46.621620178222656,"lon":6.848163604736328,"num":15,"objectclass":"","origin":"address","rank":7,"x":1163545.0,"y":2554774.0,"zoomlevel":10},"id":1012869,"weight":1},{"attrs":{"detail":"chemin du jura 17 1675 vauderens 2102 ursy ch fr","featureId":"1508503_0","geom_quadindex":"021222111330131322201","geom_st_box2d":"BOX(2554751.717 1163507.66,2554751.717 1163507.66)","label":"Chemin du Jura 17 &lt;b&gt;1675 Vauderens&lt;/b&gt;","lat":46.621280670166016,"lon":6.847874641418457,"num":17,"objectclass":"","origin":"address","rank":7,"x":1163507.625,"y":2554751.75,"zoomlevel":10},"id":1012868,"weight":1},{"attrs":{"detail":"chemin du jura 20 1675 vauderens 2102 ursy ch fr","featureId":"1508501_0","geom_quadindex":"021222111330301203200","geom_st_box2d":"BOX(2554681.751 1163456.132,2554681.751 1163456.132)","label":"Chemin du Jura 20 &lt;b&gt;1675 Vauderens&lt;/b&gt;","lat":46.62081527709961,"lon":6.84696626663208,"num":20,"objectclass":"","origin":"address","rank":7,"x":1163456.125,"y":2554681.75,"zoomlevel":10},"id":1876742,"weight":1},{"attrs":{"detail":"chemin du jura 20b 1675 vauderens 2102 ursy ch fr","featureId":"504107905_0","geom_quadindex":"021222111330300103301","geom_st_box2d":"BOX(2554669.156 1163470.773,2554669.156 1163470.773)","label":"Chemin du Jura 20b &lt;b&gt;1675 Vauderens&lt;/b&gt;","lat":46.62094497680664,"lon":6.846800327301025,"num":20,"objectclass":"","origin":"address","rank":7,"x":1163470.75,"y":2554669.25,"zoomlevel":10},"id":2771022,"weight":1},{"attrs":{"detail":"chemin du jura 20a 1675 vauderens 2102 ursy ch fr","featureId":"504107904_0","geom_quadindex":"021222111330301131221","geom_st_box2d":"BOX(2554704.297 1163466.089,2554704.297 1163466.089)","label":"Chemin du Jura 20a &lt;b&gt;1675 Vauderens&lt;/b&gt;","lat":46.62090301513672,"lon":6.847259521484375,"num":20,"objectclass":"","origin":"address","rank":7,"x":1163466.125,"y":2554704.25,"zoomlevel":10},"id":2780714,"weight":1},{"attrs":{"detail":"chemin du jura 22 1675 vauderens 2102 ursy ch fr","featureId":"1508500_0","geom_quadindex":"021222111330302113133","geom_st_box2d":"BOX(2554677.712 1163441.991,2554677.712 1163441.991)","label":"Chemin du Jura 22 &lt;b&gt;1675 Vauderens&lt;/b&gt;","lat":46.62068557739258,"lon":6.846914768218994,"num":22,"objectclass":"","origin":"address","rank":7,"x":1163442.0,"y":2554677.75,"zoomlevel":10},"id":1027249,"weight":1},{"attrs":{"detail":"chemin du jura 23 1675 vauderens 2102 ursy ch fr","featureId":"235556752_0","geom_quadindex":"021222111330312201310","geom_st_box2d":"BOX(2554713.77 1163430.513,2554713.77 1163430.513)","label":"Chemin du Jura 23 &lt;b&gt;1675 Vauderens&lt;/b&gt;","lat":46.62058639526367,"lon":6.847386837005615,"num":23,"objectclass":"","origin":"address","rank":7,"x":1163430.5,"y":2554713.75,"zoomlevel":10},"id":1513871,"weight":1},{"attrs":{"detail":"chemin du jura 25 1675 vauderens 2102 ursy ch fr","featureId":"190518788_0","geom_quadindex":"021222111330330210310","geom_st_box2d":"BOX(2554717.277 1163401.204,2554717.277 1163401.204)","label":"Chemin du Jura 25 &lt;b&gt;1675 Vauderens&lt;/b&gt;","lat":46.620323181152344,"lon":6.847435474395752,"num":25,"objectclass":"","origin":"address","rank":7,"x":1163401.25,"y":2554717.25,"zoomlevel":10},"id":1987394,"weight":1},{"attrs":{"detail":"chemin du jura 25a 1675 vauderens 2102 ursy ch fr","featureId":"504107780_0","geom_quadindex":"021222111330330322332","geom_st_box2d":"BOX(2554724.692 1163388.795,2554724.692 1163388.795)","label":"Chemin du Jura 25a &lt;b&gt;1675 Vauderens&lt;/b&gt;","lat":46.62021255493164,"lon":6.847533702850342,"num":25,"objectclass":"","origin":"address","rank":7,"x":1163388.75,"y":2554724.75,"zoomlevel":10},"id":2771023,"weight":1},{"attrs":{"detail":"chemin du jura 25n 1675 vauderens 2102 ursy ch fr","featureId":"504107781_0","geom_quadindex":"021222111330321113222","geom_st_box2d":"BOX(2554703.394 1163410.892,2554703.394 1163410.892)","label":"Chemin du Jura 25n &lt;b&gt;1675 Vauderens&lt;/b&gt;","lat":46.62040710449219,"lon":6.847253322601318,"num":25,"objectclass":"","origin":"address","rank":7,"x":1163410.875,"y":2554703.5,"zoomlevel":10},"id":2794865,"weight":1},{"attrs":{"detail":"chemin du jura 27 1675 vauderens 2102 ursy ch fr","featureId":"190288948_0","geom_quadindex":"021222111330332030223","geom_st_box2d":"BOX(2554715.052 1163377.844,2554715.052 1163377.844)","label":"Chemin du Jura 27 &lt;b&gt;1675 Vauderens&lt;/b&gt;","lat":46.620113372802734,"lon":6.847408771514893,"num":27,"objectclass":"","origin":"address","rank":7,"x":1163377.875,"y":2554715.0,"zoomlevel":10},"id":1575817,"weight":1},{"attrs":{"detail":"chemin du jura 27a 1675 vauderens 2102 ursy ch fr","featureId":"504108020_0","geom_quadindex":"021222111330332102232","geom_st_box2d":"BOX(2554723.003 1163381.467,2554723.003 1163381.467)","label":"Chemin du Jura 27a &lt;b&gt;1675 Vauderens&lt;/b&gt;","lat":46.62014389038086,"lon":6.847512245178223,"num":27,"objectclass":"","origin":"address","rank":7,"x":1163381.5,"y":2554723.0,"zoomlevel":10},"id":2713800,"weight":1},{"attrs":{"detail":"chemin du jura 27b 1675 vauderens 2102 ursy ch fr","featureId":"504108021_0","geom_quadindex":"021222111330332231123","geom_st_box2d":"BOX(2554720.765 1163365.03,2554720.765 1163365.03)","label":"Chemin du Jura 27b &lt;b&gt;1675 Vauderens&lt;/b&gt;","lat":46.6199951171875,"lon":6.847484588623047,"num":27,"objectclass":"","origin":"address","rank":7,"x":1163365.0,"y":2554720.75,"zoomlevel":10},"id":2713801,"weight":1},{"attrs":{"detail":"chemin du jura 29 1675 vauderens 2102 ursy ch fr","featureId":"191852424_0","geom_quadindex":"021222111330321231310","geom_st_box2d":"BOX(2554691.631 1163393.776,2554691.631 1163393.776)","label":"Chemin du Jura 29 &lt;b&gt;1675 Vauderens&lt;/b&gt;","lat":46.62025451660156,"lon":6.847101211547852,"num":29,"objectclass":"","origin":"address","rank":7,"x":1163393.75,"y":2554691.75,"zoomlevel":10},"id":2213194,"weight":1},{"attrs":{"detail":"chemin du jura 29a 1675 vauderens 2102 ursy ch fr","featureId":"504107742_0","geom_quadindex":"021222111330323121223","geom_st_box2d":"BOX(2554696.96 1163378.078,2554696.96 1163378.078)","label":"Chemin du Jura 29a &lt;b&gt;1675 Vauderens&lt;/b&gt;","lat":46.620113372802734,"lon":6.847172737121582,"num":29,"objectclass":"","origin":"address","rank":7,"x":1163378.125,"y":2554697.0,"zoomlevel":10},"id":2713803,"weight":1},{"attrs":{"detail":"chemin du jura 30 1675 vauderens 2102 ursy ch fr","featureId":"190861849_0","geom_quadindex":"021222111330213231013","geom_st_box2d":"BOX(2554631.87 1163424.413,2554631.87 1163424.413)","label":"Chemin du Jura 30 &lt;b&gt;1675 Vauderens&lt;/b&gt;","lat":46.62052536010742,"lon":6.846318244934082,"num":30,"objectclass":"","origin":"address","rank":7,"x":1163424.375,"y":2554631.75,"zoomlevel":10},"id":1584536,"weight":1},{"attrs":{"detail":"chemin du jura 30a 1675 vauderens 2102 ursy ch fr","featureId":"504107760_0","geom_quadindex":"021222111330213331032","geom_st_box2d":"BOX(2554646.053 1163423.609,2554646.053 1163423.609)","label":"Chemin du Jura 30a &lt;b&gt;1675 Vauderens&lt;/b&gt;","lat":46.62051773071289,"lon":6.846503257751465,"num":30,"objectclass":"","origin":"address","rank":7,"x":1163423.625,"y":2554646.0,"zoomlevel":10},"id":2713809,"weight":1},{"attrs":{"detail":"chemin du jura 31 1675 vauderens 2102 ursy ch fr","featureId":"3120922_0","geom_quadindex":"021222111330320310303","geom_st_box2d":"BOX(2554672.764 1163400.617,2554672.764 1163400.617)","label":"Chemin du Jura 31 &lt;b&gt;1675 Vauderens&lt;/b&gt;","lat":46.62031173706055,"lon":6.846854209899902,"num":31,"objectclass":"","origin":"address","rank":7,"x":1163400.625,"y":2554672.75,"zoomlevel":10},"id":1270803,"weight":1},{"attrs":{"detail":"chemin du jura 31n 1675 vauderens 2102 ursy ch fr","featureId":"504107881_0","geom_quadindex":"021222111330321200300","geom_st_box2d":"BOX(2554679.763 1163401.121,2554679.763 1163401.121)","label":"Chemin du Jura 31n &lt;b&gt;1675 Vauderens&lt;/b&gt;","lat":46.62031936645508,"lon":6.846945762634277,"num":31,"objectclass":"","origin":"address","rank":7,"x":1163401.125,"y":2554679.75,"zoomlevel":10},"id":2713811,"weight":1},{"attrs":{"detail":"chemin du jura 32 1675 vauderens 2102 ursy ch fr","featureId":"190861869_0","geom_quadindex":"021222111330213100300","geom_st_box2d":"BOX(2554635.735 1163445.005,2554635.735 1163445.005)","label":"Chemin du Jura 32 &lt;b&gt;1675 Vauderens&lt;/b&gt;","lat":46.62071228027344,"lon":6.8463664054870605,"num":32,"objectclass":"","origin":"address","rank":7,"x":1163445.0,"y":2554635.75,"zoomlevel":10},"id":1584537,"weight":1},{"attrs":{"detail":"chemin du jura 36 1675 vauderens 2102 ursy ch fr","featureId":"190861889_0","geom_quadindex":"021222111330211130121","geom_st_box2d":"BOX(2554643.719 1163468.277,2554643.719 1163468.277)","label":"Chemin du Jura 36 &lt;b&gt;1675 Vauderens&lt;/b&gt;","lat":46.62092208862305,"lon":6.846468448638916,"num":36,"objectclass":"","origin":"address","rank":7,"x":1163468.25,"y":2554643.75,"zoomlevel":10},"id":1585839,"weight":1},{"attrs":{"detail":"chemin du jura 38 1675 vauderens 2102 ursy ch fr","featureId":"190861909_0","geom_quadindex":"021222111330033303130","geom_st_box2d":"BOX(2554640.419 1163486.239,2554640.419 1163486.239)","label":"Chemin du Jura 38 &lt;b&gt;1675 Vauderens&lt;/b&gt;","lat":46.6210823059082,"lon":6.846423625946045,"num":38,"objectclass":"","origin":"address","rank":7,"x":1163486.25,"y":2554640.5,"zoomlevel":10},"id":1704393,"weight":1},{"attrs":{"detail":"chemin du jura 48 1675 vauderens 2102 ursy ch fr","featureId":"191382774_0","geom_quadindex":"021222111330212120101","geom_st_box2d":"BOX(2554607.012 1163439.87,2554607.012 1163439.87)","label":"Chemin du Jura 48 &lt;b&gt;1675 Vauderens&lt;/b&gt;","lat":46.620662689208984,"lon":6.845992088317871,"num":48,"objectclass":"","origin":"address","rank":7,"x":1163439.875,"y":2554607.0,"zoomlevel":10},"id":722999,"weight":1},{"attrs":{"detail":"chemin du jura 52 1675 vauderens 2102 ursy ch fr","featureId":"191383493_0","geom_quadindex":"021222111330230013122","geom_st_box2d":"BOX(2554602.931 1163412.738,2554602.931 1163412.738)","label":"Chemin du Jura 52 &lt;b&gt;1675 Vauderens&lt;/b&gt;","lat":46.620418548583984,"lon":6.845941543579102,"num":52,"objectclass":"","origin":"address","rank":7,"x":1163412.75,"y":2554603.0,"zoomlevel":10},"id":865821,"weight":1}]}
</v>
      </c>
      <c r="C11" s="1" t="str">
        <f t="shared" si="6"/>
        <v>1163443.375</v>
      </c>
      <c r="D11" s="1" t="str">
        <f t="shared" si="1"/>
        <v>2554718.75</v>
      </c>
      <c r="E11" s="1" t="str">
        <f t="shared" si="2"/>
        <v>6.84744930267334</v>
      </c>
      <c r="F11" s="1" t="str">
        <f t="shared" si="3"/>
        <v>46.62070083618164</v>
      </c>
      <c r="G11" s="2" t="str">
        <f t="shared" si="4"/>
        <v>Karte</v>
      </c>
      <c r="H11" s="1" t="str">
        <f t="shared" si="5"/>
        <v>uU mehrere Adressen</v>
      </c>
      <c r="I11" s="11" t="str">
        <f ca="1">IF('Adressen -&gt; Koordinaten'!$A11="","",IF(OFFSET('Adressen -&gt; Koordinaten'!$A11,1,0)="",CONCATENATE("&lt;Placemark&gt; &lt;name&gt;Geocoding&lt;/name&gt;&lt;description&gt;",'Adressen -&gt; Koordinaten'!$A11," &lt;/description&gt; &lt;styleUrl&gt;#ico1&lt;/styleUrl&gt;&lt;Point&gt;&lt;coordinates&gt;",'Adressen -&gt; Koordinaten'!$E11,",",'Adressen -&gt; Koordinaten'!$F11,", 0.000000&lt;/coordinates&gt;&lt;/Point&gt; &lt;/Placemark&gt;&lt;/Document&gt;&lt;/kml&gt;"),CONCATENATE("&lt;Placemark&gt; &lt;name&gt;Geocoding&lt;/name&gt;&lt;description&gt;",'Adressen -&gt; Koordinaten'!$A11," &lt;/description&gt; &lt;styleUrl&gt;#ico1&lt;/styleUrl&gt;&lt;Point&gt;&lt;coordinates&gt;",'Adressen -&gt; Koordinaten'!$E11,",",'Adressen -&gt; Koordinaten'!$F11,", 0.000000&lt;/coordinates&gt;&lt;/Point&gt; &lt;/Placemark&gt;")))</f>
        <v>&lt;Placemark&gt; &lt;name&gt;Geocoding&lt;/name&gt;&lt;description&gt;21 Chemin du Jura, Vauderens &lt;/description&gt; &lt;styleUrl&gt;#ico1&lt;/styleUrl&gt;&lt;Point&gt;&lt;coordinates&gt;6.84744930267334,46.62070083618164, 0.000000&lt;/coordinates&gt;&lt;/Point&gt; &lt;/Placemark&gt;</v>
      </c>
    </row>
    <row r="12" spans="1:9" x14ac:dyDescent="0.25">
      <c r="A12" t="s">
        <v>39</v>
      </c>
      <c r="B12" s="1" t="str">
        <f t="shared" si="0"/>
        <v xml:space="preserve">{"results":[{"attrs":{"detail":"chemin des rochettes 5 1674 morlens 2102 ursy ch fr","featureId":"1507118_0","geom_quadindex":"021220331233121000222","geom_st_box2d":"BOX(2553974.749 1167047.221,2553974.749 1167047.221)","label":"Chemin des Rochettes 5 &lt;b&gt;1674 Morlens&lt;/b&gt;","lat":46.65306854248047,"lon":6.837376117706299,"num":5,"objectclass":"","origin":"address","rank":7,"x":1167047.25,"y":2553974.75,"zoomlevel":10},"id":1024737,"weight":6}]}
</v>
      </c>
      <c r="C12" s="1" t="str">
        <f t="shared" si="6"/>
        <v>1167047.25</v>
      </c>
      <c r="D12" s="1" t="str">
        <f t="shared" si="1"/>
        <v>2553974.75</v>
      </c>
      <c r="E12" s="1" t="str">
        <f t="shared" si="2"/>
        <v>6.837376117706299</v>
      </c>
      <c r="F12" s="1" t="str">
        <f t="shared" si="3"/>
        <v>46.65306854248047</v>
      </c>
      <c r="G12" s="2" t="str">
        <f t="shared" si="4"/>
        <v>Karte</v>
      </c>
      <c r="H12" s="1" t="str">
        <f t="shared" si="5"/>
        <v/>
      </c>
      <c r="I12" s="11" t="str">
        <f ca="1">IF('Adressen -&gt; Koordinaten'!$A12="","",IF(OFFSET('Adressen -&gt; Koordinaten'!$A12,1,0)="",CONCATENATE("&lt;Placemark&gt; &lt;name&gt;Geocoding&lt;/name&gt;&lt;description&gt;",'Adressen -&gt; Koordinaten'!$A12," &lt;/description&gt; &lt;styleUrl&gt;#ico1&lt;/styleUrl&gt;&lt;Point&gt;&lt;coordinates&gt;",'Adressen -&gt; Koordinaten'!$E12,",",'Adressen -&gt; Koordinaten'!$F12,", 0.000000&lt;/coordinates&gt;&lt;/Point&gt; &lt;/Placemark&gt;&lt;/Document&gt;&lt;/kml&gt;"),CONCATENATE("&lt;Placemark&gt; &lt;name&gt;Geocoding&lt;/name&gt;&lt;description&gt;",'Adressen -&gt; Koordinaten'!$A12," &lt;/description&gt; &lt;styleUrl&gt;#ico1&lt;/styleUrl&gt;&lt;Point&gt;&lt;coordinates&gt;",'Adressen -&gt; Koordinaten'!$E12,",",'Adressen -&gt; Koordinaten'!$F12,", 0.000000&lt;/coordinates&gt;&lt;/Point&gt; &lt;/Placemark&gt;")))</f>
        <v>&lt;Placemark&gt; &lt;name&gt;Geocoding&lt;/name&gt;&lt;description&gt;5 Chemin des Rochettes, Morlens &lt;/description&gt; &lt;styleUrl&gt;#ico1&lt;/styleUrl&gt;&lt;Point&gt;&lt;coordinates&gt;6.837376117706299,46.65306854248047, 0.000000&lt;/coordinates&gt;&lt;/Point&gt; &lt;/Placemark&gt;</v>
      </c>
    </row>
    <row r="13" spans="1:9" x14ac:dyDescent="0.25">
      <c r="A13" t="s">
        <v>102</v>
      </c>
      <c r="B13" s="1" t="str">
        <f t="shared" si="0"/>
        <v xml:space="preserve">{"results":[{"attrs":{"detail":"chemin de la croix 15 1674 vuarmarens 2102 ursy ch fr","featureId":"1509155_0","geom_quadindex":"021220333020220003212","geom_st_box2d":"BOX(2553129.715 1166224.314,2553129.715 1166224.314)","label":"Chemin de la Croix 15 &lt;b&gt;1674 Vuarmarens&lt;/b&gt;","lat":46.645606994628906,"lon":6.82642126083374,"num":15,"objectclass":"","origin":"address","rank":7,"x":1166224.375,"y":2553129.75,"zoomlevel":10},"id":1039604,"weight":6},{"attrs":{"detail":"chemin de la croix 15a 1674 vuarmarens 2102 ursy ch fr","featureId":"504107707_0","geom_quadindex":"021220333020220032220","geom_st_box2d":"BOX(2553132.767 1166216.372,2553132.767 1166216.372)","label":"Chemin de la Croix 15a &lt;b&gt;1674 Vuarmarens&lt;/b&gt;","lat":46.64553451538086,"lon":6.8264617919921875,"num":15,"objectclass":"","origin":"address","rank":7,"x":1166216.375,"y":2553132.75,"zoomlevel":10},"id":2780698,"weight":1}]}
</v>
      </c>
      <c r="C13" s="1" t="str">
        <f t="shared" si="6"/>
        <v>1166224.375</v>
      </c>
      <c r="D13" s="1" t="str">
        <f t="shared" si="1"/>
        <v>2553129.75</v>
      </c>
      <c r="E13" s="1" t="str">
        <f t="shared" si="2"/>
        <v>6.82642126083374</v>
      </c>
      <c r="F13" s="1" t="str">
        <f t="shared" si="3"/>
        <v>46.645606994628906</v>
      </c>
      <c r="G13" s="2" t="str">
        <f t="shared" si="4"/>
        <v>Karte</v>
      </c>
      <c r="H13" s="1" t="str">
        <f t="shared" si="5"/>
        <v>uU mehrere Adressen</v>
      </c>
      <c r="I13" s="11" t="str">
        <f ca="1">IF('Adressen -&gt; Koordinaten'!$A13="","",IF(OFFSET('Adressen -&gt; Koordinaten'!$A13,1,0)="",CONCATENATE("&lt;Placemark&gt; &lt;name&gt;Geocoding&lt;/name&gt;&lt;description&gt;",'Adressen -&gt; Koordinaten'!$A13," &lt;/description&gt; &lt;styleUrl&gt;#ico1&lt;/styleUrl&gt;&lt;Point&gt;&lt;coordinates&gt;",'Adressen -&gt; Koordinaten'!$E13,",",'Adressen -&gt; Koordinaten'!$F13,", 0.000000&lt;/coordinates&gt;&lt;/Point&gt; &lt;/Placemark&gt;&lt;/Document&gt;&lt;/kml&gt;"),CONCATENATE("&lt;Placemark&gt; &lt;name&gt;Geocoding&lt;/name&gt;&lt;description&gt;",'Adressen -&gt; Koordinaten'!$A13," &lt;/description&gt; &lt;styleUrl&gt;#ico1&lt;/styleUrl&gt;&lt;Point&gt;&lt;coordinates&gt;",'Adressen -&gt; Koordinaten'!$E13,",",'Adressen -&gt; Koordinaten'!$F13,", 0.000000&lt;/coordinates&gt;&lt;/Point&gt; &lt;/Placemark&gt;")))</f>
        <v>&lt;Placemark&gt; &lt;name&gt;Geocoding&lt;/name&gt;&lt;description&gt;15 Chemin de la Croix, Vuarmarens &lt;/description&gt; &lt;styleUrl&gt;#ico1&lt;/styleUrl&gt;&lt;Point&gt;&lt;coordinates&gt;6.82642126083374,46.645606994628906, 0.000000&lt;/coordinates&gt;&lt;/Point&gt; &lt;/Placemark&gt;</v>
      </c>
    </row>
    <row r="14" spans="1:9" x14ac:dyDescent="0.25">
      <c r="A14" t="s">
        <v>40</v>
      </c>
      <c r="B14" s="1" t="str">
        <f t="shared" si="0"/>
        <v xml:space="preserve">{"results":[{"attrs":{"detail":"route d'arlens 40 1675 blessens 2097 rue ch fr","featureId":"1505943_0","geom_quadindex":"021222113221312222313","geom_st_box2d":"BOX(2553538.586 1161543.914,2553538.586 1161543.914)","label":"Route d'Arlens 40 &lt;b&gt;1675 Blessens&lt;/b&gt;","lat":46.60353469848633,"lon":6.832235336303711,"num":40,"objectclass":"","origin":"address","rank":7,"x":1161543.875,"y":2553538.5,"zoomlevel":10},"id":1029399,"weight":4},{"attrs":{"detail":"route d'arlens 40a 1675 blessens 2097 rue ch fr","featureId":"504104616_0","geom_quadindex":"021222113221303003020","geom_st_box2d":"BOX(2553509.696 1161567.646,2553509.696 1161567.646)","label":"Route d'Arlens 40a &lt;b&gt;1675 Blessens&lt;/b&gt;","lat":46.60374450683594,"lon":6.831855773925781,"num":40,"objectclass":"","origin":"address","rank":7,"x":1161567.625,"y":2553509.75,"zoomlevel":10},"id":2712631,"weight":1}]}
</v>
      </c>
      <c r="C14" s="1" t="str">
        <f t="shared" si="6"/>
        <v>1161543.875</v>
      </c>
      <c r="D14" s="1" t="str">
        <f t="shared" si="1"/>
        <v>2553538.5</v>
      </c>
      <c r="E14" s="1" t="str">
        <f t="shared" si="2"/>
        <v>6.832235336303711</v>
      </c>
      <c r="F14" s="1" t="str">
        <f t="shared" si="3"/>
        <v>46.60353469848633</v>
      </c>
      <c r="G14" s="2" t="str">
        <f t="shared" si="4"/>
        <v>Karte</v>
      </c>
      <c r="H14" s="1" t="str">
        <f t="shared" si="5"/>
        <v>uU mehrere Adressen</v>
      </c>
      <c r="I14" s="11" t="str">
        <f ca="1">IF('Adressen -&gt; Koordinaten'!$A14="","",IF(OFFSET('Adressen -&gt; Koordinaten'!$A14,1,0)="",CONCATENATE("&lt;Placemark&gt; &lt;name&gt;Geocoding&lt;/name&gt;&lt;description&gt;",'Adressen -&gt; Koordinaten'!$A14," &lt;/description&gt; &lt;styleUrl&gt;#ico1&lt;/styleUrl&gt;&lt;Point&gt;&lt;coordinates&gt;",'Adressen -&gt; Koordinaten'!$E14,",",'Adressen -&gt; Koordinaten'!$F14,", 0.000000&lt;/coordinates&gt;&lt;/Point&gt; &lt;/Placemark&gt;&lt;/Document&gt;&lt;/kml&gt;"),CONCATENATE("&lt;Placemark&gt; &lt;name&gt;Geocoding&lt;/name&gt;&lt;description&gt;",'Adressen -&gt; Koordinaten'!$A14," &lt;/description&gt; &lt;styleUrl&gt;#ico1&lt;/styleUrl&gt;&lt;Point&gt;&lt;coordinates&gt;",'Adressen -&gt; Koordinaten'!$E14,",",'Adressen -&gt; Koordinaten'!$F14,", 0.000000&lt;/coordinates&gt;&lt;/Point&gt; &lt;/Placemark&gt;")))</f>
        <v>&lt;Placemark&gt; &lt;name&gt;Geocoding&lt;/name&gt;&lt;description&gt;40 Route d'Arlens, Blessens &lt;/description&gt; &lt;styleUrl&gt;#ico1&lt;/styleUrl&gt;&lt;Point&gt;&lt;coordinates&gt;6.832235336303711,46.60353469848633, 0.000000&lt;/coordinates&gt;&lt;/Point&gt; &lt;/Placemark&gt;</v>
      </c>
    </row>
    <row r="15" spans="1:9" x14ac:dyDescent="0.25">
      <c r="A15" t="s">
        <v>41</v>
      </c>
      <c r="B15" s="1" t="str">
        <f t="shared" si="0"/>
        <v xml:space="preserve">{"results":[{"attrs":{"detail":"holzgasse 11 1719 bruenisried 2292 bruenisried ch fr","featureId":"1540328_0","geom_quadindex":"021231001020130113033","geom_st_box2d":"BOX(2587078.17 1179467.231,2587078.17 1179467.231)","label":"Holzgasse 11 &lt;b&gt;1719 Br\u00fcnisried&lt;/b&gt;","lat":46.766258239746094,"lon":7.269474983215332,"num":11,"objectclass":"","origin":"address","rank":7,"x":1179467.25,"y":2587078.25,"zoomlevel":10},"id":948705,"weight":9}]}
</v>
      </c>
      <c r="C15" s="1" t="str">
        <f t="shared" si="6"/>
        <v>1179467.25</v>
      </c>
      <c r="D15" s="1" t="str">
        <f t="shared" si="1"/>
        <v>2587078.25</v>
      </c>
      <c r="E15" s="1" t="str">
        <f t="shared" si="2"/>
        <v>7.269474983215332</v>
      </c>
      <c r="F15" s="1" t="str">
        <f t="shared" si="3"/>
        <v>46.766258239746094</v>
      </c>
      <c r="G15" s="2" t="str">
        <f t="shared" si="4"/>
        <v>Karte</v>
      </c>
      <c r="H15" s="1" t="str">
        <f t="shared" si="5"/>
        <v/>
      </c>
      <c r="I15" s="11" t="str">
        <f ca="1">IF('Adressen -&gt; Koordinaten'!$A15="","",IF(OFFSET('Adressen -&gt; Koordinaten'!$A15,1,0)="",CONCATENATE("&lt;Placemark&gt; &lt;name&gt;Geocoding&lt;/name&gt;&lt;description&gt;",'Adressen -&gt; Koordinaten'!$A15," &lt;/description&gt; &lt;styleUrl&gt;#ico1&lt;/styleUrl&gt;&lt;Point&gt;&lt;coordinates&gt;",'Adressen -&gt; Koordinaten'!$E15,",",'Adressen -&gt; Koordinaten'!$F15,", 0.000000&lt;/coordinates&gt;&lt;/Point&gt; &lt;/Placemark&gt;&lt;/Document&gt;&lt;/kml&gt;"),CONCATENATE("&lt;Placemark&gt; &lt;name&gt;Geocoding&lt;/name&gt;&lt;description&gt;",'Adressen -&gt; Koordinaten'!$A15," &lt;/description&gt; &lt;styleUrl&gt;#ico1&lt;/styleUrl&gt;&lt;Point&gt;&lt;coordinates&gt;",'Adressen -&gt; Koordinaten'!$E15,",",'Adressen -&gt; Koordinaten'!$F15,", 0.000000&lt;/coordinates&gt;&lt;/Point&gt; &lt;/Placemark&gt;")))</f>
        <v>&lt;Placemark&gt; &lt;name&gt;Geocoding&lt;/name&gt;&lt;description&gt;Holzgasse 11, Brünisried &lt;/description&gt; &lt;styleUrl&gt;#ico1&lt;/styleUrl&gt;&lt;Point&gt;&lt;coordinates&gt;7.269474983215332,46.766258239746094, 0.000000&lt;/coordinates&gt;&lt;/Point&gt; &lt;/Placemark&gt;</v>
      </c>
    </row>
    <row r="16" spans="1:9" x14ac:dyDescent="0.25">
      <c r="A16" t="s">
        <v>42</v>
      </c>
      <c r="B16" s="1" t="str">
        <f t="shared" si="0"/>
        <v xml:space="preserve">{"results":[{"attrs":{"detail":"holzgasse 21 1719 bruenisried 2292 bruenisried ch fr","featureId":"1540332_0","geom_quadindex":"021231001012220312333","geom_st_box2d":"BOX(2587369.116 1179567.908,2587369.116 1179567.908)","label":"Holzgasse 21 &lt;b&gt;1719 Br\u00fcnisried&lt;/b&gt;","lat":46.76716995239258,"lon":7.273281097412109,"num":21,"objectclass":"","origin":"address","rank":7,"x":1179567.875,"y":2587369.0,"zoomlevel":10},"id":935612,"weight":9}]}
</v>
      </c>
      <c r="C16" s="1" t="str">
        <f t="shared" si="6"/>
        <v>1179567.875</v>
      </c>
      <c r="D16" s="1" t="str">
        <f t="shared" si="1"/>
        <v>2587369.0</v>
      </c>
      <c r="E16" s="1" t="str">
        <f t="shared" si="2"/>
        <v>7.273281097412109</v>
      </c>
      <c r="F16" s="1" t="str">
        <f t="shared" si="3"/>
        <v>46.76716995239258</v>
      </c>
      <c r="G16" s="2" t="str">
        <f t="shared" si="4"/>
        <v>Karte</v>
      </c>
      <c r="H16" s="1" t="str">
        <f t="shared" si="5"/>
        <v/>
      </c>
      <c r="I16" s="11" t="str">
        <f ca="1">IF('Adressen -&gt; Koordinaten'!$A16="","",IF(OFFSET('Adressen -&gt; Koordinaten'!$A16,1,0)="",CONCATENATE("&lt;Placemark&gt; &lt;name&gt;Geocoding&lt;/name&gt;&lt;description&gt;",'Adressen -&gt; Koordinaten'!$A16," &lt;/description&gt; &lt;styleUrl&gt;#ico1&lt;/styleUrl&gt;&lt;Point&gt;&lt;coordinates&gt;",'Adressen -&gt; Koordinaten'!$E16,",",'Adressen -&gt; Koordinaten'!$F16,", 0.000000&lt;/coordinates&gt;&lt;/Point&gt; &lt;/Placemark&gt;&lt;/Document&gt;&lt;/kml&gt;"),CONCATENATE("&lt;Placemark&gt; &lt;name&gt;Geocoding&lt;/name&gt;&lt;description&gt;",'Adressen -&gt; Koordinaten'!$A16," &lt;/description&gt; &lt;styleUrl&gt;#ico1&lt;/styleUrl&gt;&lt;Point&gt;&lt;coordinates&gt;",'Adressen -&gt; Koordinaten'!$E16,",",'Adressen -&gt; Koordinaten'!$F16,", 0.000000&lt;/coordinates&gt;&lt;/Point&gt; &lt;/Placemark&gt;")))</f>
        <v>&lt;Placemark&gt; &lt;name&gt;Geocoding&lt;/name&gt;&lt;description&gt;Holzgasse 21, Brünisried &lt;/description&gt; &lt;styleUrl&gt;#ico1&lt;/styleUrl&gt;&lt;Point&gt;&lt;coordinates&gt;7.273281097412109,46.76716995239258, 0.000000&lt;/coordinates&gt;&lt;/Point&gt; &lt;/Placemark&gt;</v>
      </c>
    </row>
    <row r="17" spans="1:9" x14ac:dyDescent="0.25">
      <c r="A17" t="s">
        <v>98</v>
      </c>
      <c r="B17" s="1" t="str">
        <f t="shared" si="0"/>
        <v xml:space="preserve">{"results":[{"attrs":{"detail":"ruedeweidweg 15 1719 bruenisried 2292 bruenisried ch fr","featureId":"1540306_0","geom_quadindex":"021231001211023010333","geom_st_box2d":"BOX(2587618.147 1178971.136,2587618.147 1178971.136)","label":"R\u00fcdeweidweg 15 &lt;b&gt;1719 Br\u00fcnisried&lt;/b&gt;","lat":46.76180648803711,"lon":7.276557445526123,"num":15,"objectclass":"","origin":"address","rank":7,"x":1178971.125,"y":2587618.25,"zoomlevel":10},"id":1985437,"weight":100}]}
</v>
      </c>
      <c r="C17" s="1" t="str">
        <f t="shared" si="6"/>
        <v>1178971.125</v>
      </c>
      <c r="D17" s="1" t="str">
        <f t="shared" si="1"/>
        <v>2587618.25</v>
      </c>
      <c r="E17" s="1" t="str">
        <f t="shared" si="2"/>
        <v>7.276557445526123</v>
      </c>
      <c r="F17" s="1" t="str">
        <f t="shared" si="3"/>
        <v>46.76180648803711</v>
      </c>
      <c r="G17" s="2" t="str">
        <f t="shared" si="4"/>
        <v>Karte</v>
      </c>
      <c r="H17" s="1" t="str">
        <f t="shared" si="5"/>
        <v/>
      </c>
      <c r="I17" s="11" t="str">
        <f ca="1">IF('Adressen -&gt; Koordinaten'!$A17="","",IF(OFFSET('Adressen -&gt; Koordinaten'!$A17,1,0)="",CONCATENATE("&lt;Placemark&gt; &lt;name&gt;Geocoding&lt;/name&gt;&lt;description&gt;",'Adressen -&gt; Koordinaten'!$A17," &lt;/description&gt; &lt;styleUrl&gt;#ico1&lt;/styleUrl&gt;&lt;Point&gt;&lt;coordinates&gt;",'Adressen -&gt; Koordinaten'!$E17,",",'Adressen -&gt; Koordinaten'!$F17,", 0.000000&lt;/coordinates&gt;&lt;/Point&gt; &lt;/Placemark&gt;&lt;/Document&gt;&lt;/kml&gt;"),CONCATENATE("&lt;Placemark&gt; &lt;name&gt;Geocoding&lt;/name&gt;&lt;description&gt;",'Adressen -&gt; Koordinaten'!$A17," &lt;/description&gt; &lt;styleUrl&gt;#ico1&lt;/styleUrl&gt;&lt;Point&gt;&lt;coordinates&gt;",'Adressen -&gt; Koordinaten'!$E17,",",'Adressen -&gt; Koordinaten'!$F17,", 0.000000&lt;/coordinates&gt;&lt;/Point&gt; &lt;/Placemark&gt;")))</f>
        <v>&lt;Placemark&gt; &lt;name&gt;Geocoding&lt;/name&gt;&lt;description&gt;Rüdeweidweg 15  1719 Brünisried &lt;/description&gt; &lt;styleUrl&gt;#ico1&lt;/styleUrl&gt;&lt;Point&gt;&lt;coordinates&gt;7.276557445526123,46.76180648803711, 0.000000&lt;/coordinates&gt;&lt;/Point&gt; &lt;/Placemark&gt;</v>
      </c>
    </row>
    <row r="18" spans="1:9" x14ac:dyDescent="0.25">
      <c r="A18" t="s">
        <v>97</v>
      </c>
      <c r="B18" s="1" t="str">
        <f t="shared" si="0"/>
        <v xml:space="preserve">{"results":[{"attrs":{"detail":"ruedeweidweg 1 1719 bruenisried 2292 bruenisried ch fr","featureId":"1540297_0","geom_quadindex":"021231001211211110111","geom_st_box2d":"BOX(2587691.686 1178944.893,2587691.686 1178944.893)","label":"R\u00fcdeweidweg 1 &lt;b&gt;1719 Br\u00fcnisried&lt;/b&gt;","lat":46.76156997680664,"lon":7.277520656585693,"num":1,"objectclass":"","origin":"address","rank":7,"x":1178944.875,"y":2587691.75,"zoomlevel":10},"id":948684,"weight":100},{"attrs":{"detail":"ruedeweidweg 11 1719 bruenisried 2292 bruenisried ch fr","featureId":"1540305_0","geom_quadindex":"021231001211032221001","geom_st_box2d":"BOX(2587641.256 1178952.335,2587641.256 1178952.335)","label":"R\u00fcdeweidweg 11 &lt;b&gt;1719 Br\u00fcnisried&lt;/b&gt;","lat":46.761634826660156,"lon":7.27686071395874,"num":11,"objectclass":"","origin":"address","rank":7,"x":1178952.375,"y":2587641.25,"zoomlevel":10},"id":948691,"weight":4},{"attrs":{"detail":"ruedeweidweg 15 1719 bruenisried 2292 bruenisried ch fr","featureId":"1540306_0","geom_quadindex":"021231001211023010333","geom_st_box2d":"BOX(2587618.147 1178971.136,2587618.147 1178971.136)","label":"R\u00fcdeweidweg 15 &lt;b&gt;1719 Br\u00fcnisried&lt;/b&gt;","lat":46.76180648803711,"lon":7.276557445526123,"num":15,"objectclass":"","origin":"address","rank":7,"x":1178971.125,"y":2587618.25,"zoomlevel":10},"id":1985437,"weight":4},{"attrs":{"detail":"ruedeweidweg 16 1719 bruenisried 2292 bruenisried ch fr","featureId":"1540307_0","geom_quadindex":"021231001211003312232","geom_st_box2d":"BOX(2587630.583 1179011.283,2587630.583 1179011.283)","label":"R\u00fcdeweidweg 16 &lt;b&gt;1719 Br\u00fcnisried&lt;/b&gt;","lat":46.76216506958008,"lon":7.276719093322754,"num":16,"objectclass":"","origin":"address","rank":7,"x":1179011.25,"y":2587630.5,"zoomlevel":10},"id":1989772,"weight":4},{"attrs":{"detail":"ruedeweidweg 17 1719 bruenisried 2292 bruenisried ch fr","featureId":"1540313_0","geom_quadindex":"021231001211020113022","geom_st_box2d":"BOX(2587603.851 1178998.553,2587603.851 1178998.553)","label":"R\u00fcdeweidweg 17 &lt;b&gt;1719 Br\u00fcnisried&lt;/b&gt;","lat":46.76205062866211,"lon":7.276369571685791,"num":17,"objectclass":"","origin":"address","rank":7,"x":1178998.5,"y":2587603.75,"zoomlevel":10},"id":1983232,"weight":4},{"attrs":{"detail":"ruedeweidweg 18 1719 bruenisried 2292 bruenisried ch fr","featureId":"191985236_0","geom_quadindex":"021231001211001200113","geom_st_box2d":"BOX(2587610.881 1179047.124,2587610.881 1179047.124)","label":"R\u00fcdeweidweg 18 &lt;b&gt;1719 Br\u00fcnisried&lt;/b&gt;","lat":46.762489318847656,"lon":7.27646017074585,"num":18,"objectclass":"","origin":"address","rank":7,"x":1179047.125,"y":2587611.0,"zoomlevel":10},"id":2924787,"weight":4},{"attrs":{"detail":"ruedeweidweg 20 1719 bruenisried 2292 bruenisried ch fr","featureId":"235557131_0","geom_quadindex":"021231001033222231103","geom_st_box2d":"BOX(2587591.662 1179069.358,2587591.662 1179069.358)","label":"R\u00fcdeweidweg 20 &lt;b&gt;1719 Br\u00fcnisried&lt;/b&gt;","lat":46.76268768310547,"lon":7.276208400726318,"num":20,"objectclass":"","origin":"address","rank":7,"x":1179069.375,"y":2587591.75,"zoomlevel":10},"id":1418733,"weight":1},{"attrs":{"detail":"ruedeweidweg 21 1719 bruenisried 2292 bruenisried ch fr","featureId":"1540308_0","geom_quadindex":"021231001211002030213","geom_st_box2d":"BOX(2587587.106 1179023.523,2587587.106 1179023.523)","label":"R\u00fcdeweidweg 21 &lt;b&gt;1719 Br\u00fcnisried&lt;/b&gt;","lat":46.76227569580078,"lon":7.276149749755859,"num":21,"objectclass":"","origin":"address","rank":7,"x":1179023.5,"y":2587587.0,"zoomlevel":10},"id":948692,"weight":1},{"attrs":{"detail":"ruedeweidweg 21a 1719 bruenisried 2292 bruenisried ch fr","featureId":"502159911_0","geom_quadindex":"021231001210113131021","geom_st_box2d":"BOX(2587575.258 1179024.796,2587575.258 1179024.796)","label":"R\u00fcdeweidweg 21a &lt;b&gt;1719 Br\u00fcnisried&lt;/b&gt;","lat":46.76228713989258,"lon":7.275994777679443,"num":21,"objectclass":"","origin":"address","rank":7,"x":1179024.75,"y":2587575.25,"zoomlevel":10},"id":2722555,"weight":1},{"attrs":{"detail":"ruedeweidweg 22 1719 bruenisried 2292 bruenisried ch fr","featureId":"191957627_0","geom_quadindex":"021231001032331313303","geom_st_box2d":"BOX(2587577.152 1179100.353,2587577.152 1179100.353)","label":"R\u00fcdeweidweg 22 &lt;b&gt;1719 Br\u00fcnisried&lt;/b&gt;","lat":46.76296615600586,"lon":7.276017189025879,"num":22,"objectclass":"","origin":"address","rank":7,"x":1179100.375,"y":2587577.25,"zoomlevel":10},"id":2696666,"weight":1},{"attrs":{"detail":"ruedeweidweg 23 1719 bruenisried 2292 bruenisried ch fr","featureId":"190306148_0","geom_quadindex":"021231001210111123222","geom_st_box2d":"BOX(2587567.341 1179048.177,2587567.341 1179048.177)","label":"R\u00fcdeweidweg 23 &lt;b&gt;1719 Br\u00fcnisried&lt;/b&gt;","lat":46.76249694824219,"lon":7.275890350341797,"num":23,"objectclass":"","origin":"address","rank":7,"x":1179048.125,"y":2587567.25,"zoomlevel":10},"id":1572117,"weight":1},{"attrs":{"detail":"ruedeweidweg 24 1719 bruenisried 2292 bruenisried ch fr","featureId":"191957628_0","geom_quadindex":"021231001032331103220","geom_st_box2d":"BOX(2587567.404 1179114.338,2587567.404 1179114.338)","label":"R\u00fcdeweidweg 24 &lt;b&gt;1719 Br\u00fcnisried&lt;/b&gt;","lat":46.763092041015625,"lon":7.2758893966674805,"num":24,"objectclass":"","origin":"address","rank":7,"x":1179114.375,"y":2587567.5,"zoomlevel":10},"id":2685910,"weight":1},{"attrs":{"detail":"ruedeweidweg 26a 1719 bruenisried 2292 bruenisried ch fr","featureId":"502159912_0","geom_quadindex":"021231001032312102233","geom_st_box2d":"BOX(2587535.768 1179143.094,2587535.768 1179143.094)","label":"R\u00fcdeweidweg 26a &lt;b&gt;1719 Br\u00fcnisried&lt;/b&gt;","lat":46.76335144042969,"lon":7.275474548339844,"num":26,"objectclass":"","origin":"address","rank":7,"x":1179143.125,"y":2587535.75,"zoomlevel":10},"id":2722557,"weight":1},{"attrs":{"detail":"ruedeweidweg 26 1719 bruenisried 2292 bruenisried ch fr","featureId":"191865465_0","geom_quadindex":"021231001032312123311","geom_st_box2d":"BOX(2587541.166 1179137.236,2587541.166 1179137.236)","label":"R\u00fcdeweidweg 26 &lt;b&gt;1719 Br\u00fcnisried&lt;/b&gt;","lat":46.76329803466797,"lon":7.275545120239258,"num":26,"objectclass":"","origin":"address","rank":7,"x":1179137.25,"y":2587541.25,"zoomlevel":10},"id":2925033,"weight":1},{"attrs":{"detail":"ruedeweidweg 27 1719 bruenisried 2292 bruenisried ch fr","featureId":"191261550_0","geom_quadindex":"021231001032332133100","geom_st_box2d":"BOX(2587547.245 1179080.357,2587547.245 1179080.357)","label":"R\u00fcdeweidweg 27 &lt;b&gt;1719 Br\u00fcnisried&lt;/b&gt;","lat":46.762786865234375,"lon":7.2756266593933105,"num":27,"objectclass":"","origin":"address","rank":7,"x":1179080.375,"y":2587547.25,"zoomlevel":10},"id":1845055,"weight":1},{"attrs":{"detail":"ruedeweidweg 28 1719 bruenisried 2292 bruenisried ch fr","featureId":"191949275_0","geom_quadindex":"021231001032310032223","geom_st_box2d":"BOX(2587527.514 1179165.451,2587527.514 1179165.451)","label":"R\u00fcdeweidweg 28 &lt;b&gt;1719 Br\u00fcnisried&lt;/b&gt;","lat":46.7635498046875,"lon":7.275365829467773,"num":28,"objectclass":"","origin":"address","rank":7,"x":1179165.5,"y":2587527.5,"zoomlevel":10},"id":2631700,"weight":1},{"attrs":{"detail":"ruedeweidweg 29 1719 bruenisried 2292 bruenisried ch fr","featureId":"1540311_0","geom_quadindex":"021231001032330033203","geom_st_box2d":"BOX(2587531.292 1179107.735,2587531.292 1179107.735)","label":"R\u00fcdeweidweg 29 &lt;b&gt;1719 Br\u00fcnisried&lt;/b&gt;","lat":46.763031005859375,"lon":7.275416851043701,"num":29,"objectclass":"","origin":"address","rank":7,"x":1179107.75,"y":2587531.25,"zoomlevel":10},"id":948695,"weight":1},{"attrs":{"detail":"ruedeweidweg 30 1719 bruenisried 2292 bruenisried ch fr","featureId":"191949274_0","geom_quadindex":"021231001032301112320","geom_st_box2d":"BOX(2587514.44 1179173.132,2587514.44 1179173.132)","label":"R\u00fcdeweidweg 30 &lt;b&gt;1719 Br\u00fcnisried&lt;/b&gt;","lat":46.76361846923828,"lon":7.2751946449279785,"num":30,"objectclass":"","origin":"address","rank":7,"x":1179173.125,"y":2587514.5,"zoomlevel":10},"id":2633770,"weight":1},{"attrs":{"detail":"ruedeweidweg 31 1719 bruenisried 2292 bruenisried ch fr","featureId":"1540312_0","geom_quadindex":"021231001032303211232","geom_st_box2d":"BOX(2587502.215 1179132.499,2587502.215 1179132.499)","label":"R\u00fcdeweidweg 31 &lt;b&gt;1719 Br\u00fcnisried&lt;/b&gt;","lat":46.76325607299805,"lon":7.275035381317139,"num":31,"objectclass":"","origin":"address","rank":7,"x":1179132.5,"y":2587502.25,"zoomlevel":10},"id":1991938,"weight":1},{"attrs":{"detail":"ruedeweidweg 31a 1719 bruenisried 2292 bruenisried ch fr","featureId":"502159913_0","geom_quadindex":"021231001032302131022","geom_st_box2d":"BOX(2587486.727 1179141.564,2587486.727 1179141.564)","label":"R\u00fcdeweidweg 31a &lt;b&gt;1719 Br\u00fcnisried&lt;/b&gt;","lat":46.763336181640625,"lon":7.274832725524902,"num":31,"objectclass":"","origin":"address","rank":7,"x":1179141.625,"y":2587486.75,"zoomlevel":10},"id":2722559,"weight":1},{"attrs":{"detail":"ruedeweidweg 33 1719 bruenisried 2292 bruenisried ch fr","featureId":"235557127_0","geom_quadindex":"021231001032300021110","geom_st_box2d":"BOX(2587467.691 1179172.134,2587467.691 1179172.134)","label":"R\u00fcdeweidweg 33 &lt;b&gt;1719 Br\u00fcnisried&lt;/b&gt;","lat":46.76361083984375,"lon":7.274582386016846,"num":33,"objectclass":"","origin":"address","rank":7,"x":1179172.125,"y":2587467.75,"zoomlevel":10},"id":1418730,"weight":1},{"attrs":{"detail":"ruedeweidweg 33a 1719 bruenisried 2292 bruenisried ch fr","featureId":"502159854_0","geom_quadindex":"021231001032211320003","geom_st_box2d":"BOX(2587446.758 1179157.234,2587446.758 1179157.234)","label":"R\u00fcdeweidweg 33a &lt;b&gt;1719 Br\u00fcnisried&lt;/b&gt;","lat":46.76347732543945,"lon":7.274309158325195,"num":33,"objectclass":"","origin":"address","rank":7,"x":1179157.25,"y":2587446.75,"zoomlevel":10},"id":2747149,"weight":1},{"attrs":{"detail":"ruedeweidweg 35 1719 bruenisried 2292 bruenisried ch fr","featureId":"235557128_0","geom_quadindex":"021231001032211120011","geom_st_box2d":"BOX(2587447.957 1179172.212,2587447.957 1179172.212)","label":"R\u00fcdeweidweg 35 &lt;b&gt;1719 Br\u00fcnisried&lt;/b&gt;","lat":46.76361083984375,"lon":7.274324417114258,"num":35,"objectclass":"","origin":"address","rank":7,"x":1179172.25,"y":2587448.0,"zoomlevel":10},"id":1991628,"weight":1},{"attrs":{"detail":"ruedeweidweg 37 1719 bruenisried 2292 bruenisried ch fr","featureId":"1540354_0","geom_quadindex":"021231001032210133332","geom_st_box2d":"BOX(2587430.825 1179165.312,2587430.825 1179165.312)","label":"R\u00fcdeweidweg 37 &lt;b&gt;1719 Br\u00fcnisried&lt;/b&gt;","lat":46.7635498046875,"lon":7.274100303649902,"num":37,"objectclass":"","origin":"address","rank":7,"x":1179165.25,"y":2587430.75,"zoomlevel":10},"id":936736,"weight":1},{"attrs":{"detail":"ruedeweidweg 39 1719 bruenisried 2292 bruenisried ch fr","featureId":"235004110_0","geom_quadindex":"021231001032201123130","geom_st_box2d":"BOX(2587394.203 1179167.564,2587394.203 1179167.564)","label":"R\u00fcdeweidweg 39 &lt;b&gt;1719 Br\u00fcnisried&lt;/b&gt;","lat":46.76356887817383,"lon":7.27362060546875,"num":39,"objectclass":"","origin":"address","rank":7,"x":1179167.625,"y":2587394.25,"zoomlevel":10},"id":1383682,"weight":1}]}
</v>
      </c>
      <c r="C18" s="1" t="str">
        <f t="shared" si="6"/>
        <v>1178944.875</v>
      </c>
      <c r="D18" s="1" t="str">
        <f t="shared" si="1"/>
        <v>2587691.75</v>
      </c>
      <c r="E18" s="1" t="str">
        <f t="shared" si="2"/>
        <v>7.277520656585693</v>
      </c>
      <c r="F18" s="1" t="str">
        <f t="shared" si="3"/>
        <v>46.76156997680664</v>
      </c>
      <c r="G18" s="2" t="str">
        <f t="shared" si="4"/>
        <v>Karte</v>
      </c>
      <c r="H18" s="1" t="str">
        <f t="shared" si="5"/>
        <v>uU mehrere Adressen</v>
      </c>
      <c r="I18" s="11" t="str">
        <f ca="1">IF('Adressen -&gt; Koordinaten'!$A18="","",IF(OFFSET('Adressen -&gt; Koordinaten'!$A18,1,0)="",CONCATENATE("&lt;Placemark&gt; &lt;name&gt;Geocoding&lt;/name&gt;&lt;description&gt;",'Adressen -&gt; Koordinaten'!$A18," &lt;/description&gt; &lt;styleUrl&gt;#ico1&lt;/styleUrl&gt;&lt;Point&gt;&lt;coordinates&gt;",'Adressen -&gt; Koordinaten'!$E18,",",'Adressen -&gt; Koordinaten'!$F18,", 0.000000&lt;/coordinates&gt;&lt;/Point&gt; &lt;/Placemark&gt;&lt;/Document&gt;&lt;/kml&gt;"),CONCATENATE("&lt;Placemark&gt; &lt;name&gt;Geocoding&lt;/name&gt;&lt;description&gt;",'Adressen -&gt; Koordinaten'!$A18," &lt;/description&gt; &lt;styleUrl&gt;#ico1&lt;/styleUrl&gt;&lt;Point&gt;&lt;coordinates&gt;",'Adressen -&gt; Koordinaten'!$E18,",",'Adressen -&gt; Koordinaten'!$F18,", 0.000000&lt;/coordinates&gt;&lt;/Point&gt; &lt;/Placemark&gt;")))</f>
        <v>&lt;Placemark&gt; &lt;name&gt;Geocoding&lt;/name&gt;&lt;description&gt;Rüdeweidweg 1  1719 Brünisried &lt;/description&gt; &lt;styleUrl&gt;#ico1&lt;/styleUrl&gt;&lt;Point&gt;&lt;coordinates&gt;7.277520656585693,46.76156997680664, 0.000000&lt;/coordinates&gt;&lt;/Point&gt; &lt;/Placemark&gt;</v>
      </c>
    </row>
    <row r="19" spans="1:9" x14ac:dyDescent="0.25">
      <c r="A19" t="s">
        <v>99</v>
      </c>
      <c r="B19" s="1" t="str">
        <f t="shared" si="0"/>
        <v xml:space="preserve">{"results":[{"attrs":{"detail":"muehlemattstrasse 39 3178 boesingen 2295 boesingen ch fr","featureId":"160002612_0","geom_quadindex":"021212111200221203333","geom_st_box2d":"BOX(2583161.52 1193865.031,2583161.52 1193865.031)","label":"M\u00fchlemattstrasse 39 &lt;b&gt;3178 B\u00f6singen&lt;/b&gt;","lat":46.89568328857422,"lon":7.2176690101623535,"num":39,"objectclass":"","origin":"address","rank":7,"x":1193865.0,"y":2583161.5,"zoomlevel":10},"id":1206505,"weight":1}]}
</v>
      </c>
      <c r="C19" s="1" t="str">
        <f t="shared" si="6"/>
        <v>1193865.0</v>
      </c>
      <c r="D19" s="1" t="str">
        <f t="shared" si="1"/>
        <v>2583161.5</v>
      </c>
      <c r="E19" s="1" t="str">
        <f t="shared" si="2"/>
        <v>7.2176690101623535</v>
      </c>
      <c r="F19" s="1" t="str">
        <f t="shared" si="3"/>
        <v>46.89568328857422</v>
      </c>
      <c r="G19" s="2" t="str">
        <f t="shared" si="4"/>
        <v>Karte</v>
      </c>
      <c r="H19" s="1" t="str">
        <f t="shared" si="5"/>
        <v/>
      </c>
      <c r="I19" s="11" t="str">
        <f ca="1">IF('Adressen -&gt; Koordinaten'!$A19="","",IF(OFFSET('Adressen -&gt; Koordinaten'!$A19,1,0)="",CONCATENATE("&lt;Placemark&gt; &lt;name&gt;Geocoding&lt;/name&gt;&lt;description&gt;",'Adressen -&gt; Koordinaten'!$A19," &lt;/description&gt; &lt;styleUrl&gt;#ico1&lt;/styleUrl&gt;&lt;Point&gt;&lt;coordinates&gt;",'Adressen -&gt; Koordinaten'!$E19,",",'Adressen -&gt; Koordinaten'!$F19,", 0.000000&lt;/coordinates&gt;&lt;/Point&gt; &lt;/Placemark&gt;&lt;/Document&gt;&lt;/kml&gt;"),CONCATENATE("&lt;Placemark&gt; &lt;name&gt;Geocoding&lt;/name&gt;&lt;description&gt;",'Adressen -&gt; Koordinaten'!$A19," &lt;/description&gt; &lt;styleUrl&gt;#ico1&lt;/styleUrl&gt;&lt;Point&gt;&lt;coordinates&gt;",'Adressen -&gt; Koordinaten'!$E19,",",'Adressen -&gt; Koordinaten'!$F19,", 0.000000&lt;/coordinates&gt;&lt;/Point&gt; &lt;/Placemark&gt;")))</f>
        <v>&lt;Placemark&gt; &lt;name&gt;Geocoding&lt;/name&gt;&lt;description&gt;Mühlemattstrasse 39, 3178 Bösingen &lt;/description&gt; &lt;styleUrl&gt;#ico1&lt;/styleUrl&gt;&lt;Point&gt;&lt;coordinates&gt;7.2176690101623535,46.89568328857422, 0.000000&lt;/coordinates&gt;&lt;/Point&gt; &lt;/Placemark&gt;</v>
      </c>
    </row>
    <row r="20" spans="1:9" x14ac:dyDescent="0.25">
      <c r="A20" t="s">
        <v>43</v>
      </c>
      <c r="B20" s="1" t="str">
        <f t="shared" si="0"/>
        <v xml:space="preserve">{"results":[{"attrs":{"detail":"les hostes 9 1783 barbereche 2254 courtepin ch fr","featureId":"3185627_0","geom_quadindex":"021212102331212120002","geom_st_box2d":"BOX(2579214.207 1191564.085,2579214.207 1191564.085)","label":"Les Hostes 9 &lt;b&gt;1783 Barber\u00eache&lt;/b&gt;","lat":46.874874114990234,"lon":7.165975570678711,"num":9,"objectclass":"","origin":"address","rank":7,"x":1191564.125,"y":2579214.25,"zoomlevel":10},"id":1269536,"weight":4},{"attrs":{"detail":"les hostes 9i 1783 barbereche 2254 courtepin ch fr","featureId":"1533620_0","geom_quadindex":"021212102331203231030","geom_st_box2d":"BOX(2579181.986 1191549.374,2579181.986 1191549.374)","label":"Les Hostes 9i &lt;b&gt;1783 Barber\u00eache&lt;/b&gt;","lat":46.87474060058594,"lon":7.165553569793701,"num":9,"objectclass":"","origin":"address","rank":7,"x":1191549.375,"y":2579182.0,"zoomlevel":10},"id":949366,"weight":1},{"attrs":{"detail":"les hostes 9a 1783 barbereche 2254 courtepin ch fr","featureId":"504082001_0","geom_quadindex":"021212102331033131121","geom_st_box2d":"BOX(2579256.807 1191622.526,2579256.807 1191622.526)","label":"Les Hostes 9a &lt;b&gt;1783 Barber\u00eache&lt;/b&gt;","lat":46.87540054321289,"lon":7.166531562805176,"num":9,"objectclass":"","origin":"address","rank":7,"x":1191622.5,"y":2579256.75,"zoomlevel":10},"id":2671329,"weight":1},{"attrs":{"detail":"les hostes 9b 1783 barbereche 2254 courtepin ch fr","featureId":"504082002_0","geom_quadindex":"021212102331031022011","geom_st_box2d":"BOX(2579230.05 1191648.936,2579230.05 1191648.936)","label":"Les Hostes 9b &lt;b&gt;1783 Barber\u00eache&lt;/b&gt;","lat":46.87563705444336,"lon":7.166179656982422,"num":9,"objectclass":"","origin":"address","rank":7,"x":1191648.875,"y":2579230.0,"zoomlevel":10},"id":2671330,"weight":1},{"attrs":{"detail":"les hostes 9c 1783 barbereche 2254 courtepin ch fr","featureId":"504081997_0","geom_quadindex":"021212102331201333302","geom_st_box2d":"BOX(2579197.66 1191573.594,2579197.66 1191573.594)","label":"Les Hostes 9c &lt;b&gt;1783 Barber\u00eache&lt;/b&gt;","lat":46.87495803833008,"lon":7.16575813293457,"num":9,"objectclass":"","origin":"address","rank":7,"x":1191573.625,"y":2579197.75,"zoomlevel":10},"id":2671331,"weight":1},{"attrs":{"detail":"les hostes 9d 1783 barbereche 2254 courtepin ch fr","featureId":"504082003_0","geom_quadindex":"021212102331032000331","geom_st_box2d":"BOX(2579202.589 1191627.813,2579202.589 1191627.813)","label":"Les Hostes 9d &lt;b&gt;1783 Barber\u00eache&lt;/b&gt;","lat":46.87544631958008,"lon":7.165820121765137,"num":9,"objectclass":"","origin":"address","rank":7,"x":1191627.875,"y":2579202.5,"zoomlevel":10},"id":2671332,"weight":1},{"attrs":{"detail":"les hostes 9e 1783 barbereche 2254 courtepin ch fr","featureId":"504081999_0","geom_quadindex":"021212102331033232211","geom_st_box2d":"BOX(2579237.316 1191603.361,2579237.316 1191603.361)","label":"Les Hostes 9e &lt;b&gt;1783 Barber\u00eache&lt;/b&gt;","lat":46.87522506713867,"lon":7.166276931762695,"num":9,"objectclass":"","origin":"address","rank":7,"x":1191603.375,"y":2579237.25,"zoomlevel":10},"id":2671333,"weight":1},{"attrs":{"detail":"les hostes 9f 1783 barbereche 2254 courtepin ch fr","featureId":"504082004_0","geom_quadindex":"021212102331121233313","geom_st_box2d":"BOX(2579301.734 1191631.959,2579301.734 1191631.959)","label":"Les Hostes 9f &lt;b&gt;1783 Barber\u00eache&lt;/b&gt;","lat":46.875484466552734,"lon":7.167120456695557,"num":9,"objectclass":"","origin":"address","rank":7,"x":1191632.0,"y":2579301.75,"zoomlevel":10},"id":2671334,"weight":1},{"attrs":{"detail":"les hostes 9g 1783 barbereche 2254 courtepin ch fr","featureId":"504081996_0","geom_quadindex":"021212102331220303000","geom_st_box2d":"BOX(2579159.278 1191524.497,2579159.278 1191524.497)","label":"Les Hostes 9g &lt;b&gt;1783 Barber\u00eache&lt;/b&gt;","lat":46.874515533447266,"lon":7.165256977081299,"num":9,"objectclass":"","origin":"address","rank":7,"x":1191524.5,"y":2579159.25,"zoomlevel":10},"id":2671335,"weight":1},{"attrs":{"detail":"les hostes 9h 1783 barbereche 2254 courtepin ch fr","featureId":"504081998_0","geom_quadindex":"021212102331203022130","geom_st_box2d":"BOX(2579172.713 1191559.965,2579172.713 1191559.965)","label":"Les Hostes 9h &lt;b&gt;1783 Barber\u00eache&lt;/b&gt;","lat":46.87483215332031,"lon":7.165431499481201,"num":9,"objectclass":"","origin":"address","rank":7,"x":1191560.0,"y":2579172.75,"zoomlevel":10},"id":2671336,"weight":1},{"attrs":{"detail":"les hostes 9k 1783 barbereche 2254 courtepin ch fr","featureId":"504082000_0","geom_quadindex":"021212102331221313020","geom_st_box2d":"BOX(2579195.844 1191523.669,2579195.844 1191523.669)","label":"Les Hostes 9k &lt;b&gt;1783 Barber\u00eache&lt;/b&gt;","lat":46.874507904052734,"lon":7.165736675262451,"num":9,"objectclass":"","origin":"address","rank":7,"x":1191523.625,"y":2579195.75,"zoomlevel":10},"id":2671337,"weight":1}]}
</v>
      </c>
      <c r="C20" s="1" t="str">
        <f t="shared" si="6"/>
        <v>1191564.125</v>
      </c>
      <c r="D20" s="1" t="str">
        <f t="shared" si="1"/>
        <v>2579214.25</v>
      </c>
      <c r="E20" s="1" t="str">
        <f t="shared" si="2"/>
        <v>7.165975570678711</v>
      </c>
      <c r="F20" s="1" t="str">
        <f t="shared" si="3"/>
        <v>46.874874114990234</v>
      </c>
      <c r="G20" s="2" t="str">
        <f t="shared" si="4"/>
        <v>Karte</v>
      </c>
      <c r="H20" s="1" t="str">
        <f t="shared" si="5"/>
        <v>uU mehrere Adressen</v>
      </c>
      <c r="I20" s="11" t="str">
        <f ca="1">IF('Adressen -&gt; Koordinaten'!$A20="","",IF(OFFSET('Adressen -&gt; Koordinaten'!$A20,1,0)="",CONCATENATE("&lt;Placemark&gt; &lt;name&gt;Geocoding&lt;/name&gt;&lt;description&gt;",'Adressen -&gt; Koordinaten'!$A20," &lt;/description&gt; &lt;styleUrl&gt;#ico1&lt;/styleUrl&gt;&lt;Point&gt;&lt;coordinates&gt;",'Adressen -&gt; Koordinaten'!$E20,",",'Adressen -&gt; Koordinaten'!$F20,", 0.000000&lt;/coordinates&gt;&lt;/Point&gt; &lt;/Placemark&gt;&lt;/Document&gt;&lt;/kml&gt;"),CONCATENATE("&lt;Placemark&gt; &lt;name&gt;Geocoding&lt;/name&gt;&lt;description&gt;",'Adressen -&gt; Koordinaten'!$A20," &lt;/description&gt; &lt;styleUrl&gt;#ico1&lt;/styleUrl&gt;&lt;Point&gt;&lt;coordinates&gt;",'Adressen -&gt; Koordinaten'!$E20,",",'Adressen -&gt; Koordinaten'!$F20,", 0.000000&lt;/coordinates&gt;&lt;/Point&gt; &lt;/Placemark&gt;")))</f>
        <v>&lt;Placemark&gt; &lt;name&gt;Geocoding&lt;/name&gt;&lt;description&gt;9 les hostes, Barberêche &lt;/description&gt; &lt;styleUrl&gt;#ico1&lt;/styleUrl&gt;&lt;Point&gt;&lt;coordinates&gt;7.165975570678711,46.874874114990234, 0.000000&lt;/coordinates&gt;&lt;/Point&gt; &lt;/Placemark&gt;</v>
      </c>
    </row>
    <row r="21" spans="1:9" x14ac:dyDescent="0.25">
      <c r="A21" t="s">
        <v>44</v>
      </c>
      <c r="B21" s="1" t="str">
        <f t="shared" si="0"/>
        <v xml:space="preserve">{"results":[{"attrs":{"detail":"chemin de la chapelle 9 1783 barbereche 2254 courtepin ch fr","featureId":"1533605_0","geom_quadindex":"021212120323012132021","geom_st_box2d":"BOX(2578753.234 1189568.122,2578753.234 1189568.122)","label":"Chemin de la Chapelle 9 &lt;b&gt;1783 Barber\u00eache&lt;/b&gt;","lat":46.856903076171875,"lon":7.160022258758545,"num":9,"objectclass":"","origin":"address","rank":7,"x":1189568.125,"y":2578753.25,"zoomlevel":10},"id":943360,"weight":6}]}
</v>
      </c>
      <c r="C21" s="1" t="str">
        <f t="shared" si="6"/>
        <v>1189568.125</v>
      </c>
      <c r="D21" s="1" t="str">
        <f t="shared" si="1"/>
        <v>2578753.25</v>
      </c>
      <c r="E21" s="1" t="str">
        <f t="shared" si="2"/>
        <v>7.160022258758545</v>
      </c>
      <c r="F21" s="1" t="str">
        <f t="shared" si="3"/>
        <v>46.856903076171875</v>
      </c>
      <c r="G21" s="2" t="str">
        <f t="shared" si="4"/>
        <v>Karte</v>
      </c>
      <c r="H21" s="1" t="str">
        <f t="shared" si="5"/>
        <v/>
      </c>
      <c r="I21" s="11" t="str">
        <f ca="1">IF('Adressen -&gt; Koordinaten'!$A21="","",IF(OFFSET('Adressen -&gt; Koordinaten'!$A21,1,0)="",CONCATENATE("&lt;Placemark&gt; &lt;name&gt;Geocoding&lt;/name&gt;&lt;description&gt;",'Adressen -&gt; Koordinaten'!$A21," &lt;/description&gt; &lt;styleUrl&gt;#ico1&lt;/styleUrl&gt;&lt;Point&gt;&lt;coordinates&gt;",'Adressen -&gt; Koordinaten'!$E21,",",'Adressen -&gt; Koordinaten'!$F21,", 0.000000&lt;/coordinates&gt;&lt;/Point&gt; &lt;/Placemark&gt;&lt;/Document&gt;&lt;/kml&gt;"),CONCATENATE("&lt;Placemark&gt; &lt;name&gt;Geocoding&lt;/name&gt;&lt;description&gt;",'Adressen -&gt; Koordinaten'!$A21," &lt;/description&gt; &lt;styleUrl&gt;#ico1&lt;/styleUrl&gt;&lt;Point&gt;&lt;coordinates&gt;",'Adressen -&gt; Koordinaten'!$E21,",",'Adressen -&gt; Koordinaten'!$F21,", 0.000000&lt;/coordinates&gt;&lt;/Point&gt; &lt;/Placemark&gt;")))</f>
        <v>&lt;Placemark&gt; &lt;name&gt;Geocoding&lt;/name&gt;&lt;description&gt;9 Chemin de la Chapelle, Barberêche &lt;/description&gt; &lt;styleUrl&gt;#ico1&lt;/styleUrl&gt;&lt;Point&gt;&lt;coordinates&gt;7.160022258758545,46.856903076171875, 0.000000&lt;/coordinates&gt;&lt;/Point&gt; &lt;/Placemark&gt;</v>
      </c>
    </row>
    <row r="22" spans="1:9" x14ac:dyDescent="0.25">
      <c r="A22" t="s">
        <v>45</v>
      </c>
      <c r="B22" s="1" t="str">
        <f t="shared" si="0"/>
        <v xml:space="preserve">{"results":[{"attrs":{"detail":"chemin de la chapelle 10 1783 barbereche 2254 courtepin ch fr","featureId":"1533601_0","geom_quadindex":"021212120323030023022","geom_st_box2d":"BOX(2578734.438 1189538.241,2578734.438 1189538.241)","label":"Chemin de la Chapelle 10 &lt;b&gt;1783 Barber\u00eache&lt;/b&gt;","lat":46.85663604736328,"lon":7.1597771644592285,"num":10,"objectclass":"","origin":"address","rank":7,"x":1189538.25,"y":2578734.5,"zoomlevel":10},"id":943356,"weight":6},{"attrs":{"detail":"chemin de la chapelle 10a 1783 barbereche 2254 courtepin ch fr","featureId":"504082399_0","geom_quadindex":"021212120323030213300","geom_st_box2d":"BOX(2578743.322 1189530.595,2578743.322 1189530.595)","label":"Chemin de la Chapelle 10a &lt;b&gt;1783 Barber\u00eache&lt;/b&gt;","lat":46.8565673828125,"lon":7.159893989562988,"num":10,"objectclass":"","origin":"address","rank":7,"x":1189530.625,"y":2578743.25,"zoomlevel":10},"id":2670076,"weight":1}]}
</v>
      </c>
      <c r="C22" s="1" t="str">
        <f t="shared" si="6"/>
        <v>1189538.25</v>
      </c>
      <c r="D22" s="1" t="str">
        <f t="shared" si="1"/>
        <v>2578734.5</v>
      </c>
      <c r="E22" s="1" t="str">
        <f t="shared" si="2"/>
        <v>7.1597771644592285</v>
      </c>
      <c r="F22" s="1" t="str">
        <f t="shared" si="3"/>
        <v>46.85663604736328</v>
      </c>
      <c r="G22" s="2" t="str">
        <f t="shared" si="4"/>
        <v>Karte</v>
      </c>
      <c r="H22" s="1" t="str">
        <f t="shared" si="5"/>
        <v>uU mehrere Adressen</v>
      </c>
      <c r="I22" s="11" t="str">
        <f ca="1">IF('Adressen -&gt; Koordinaten'!$A22="","",IF(OFFSET('Adressen -&gt; Koordinaten'!$A22,1,0)="",CONCATENATE("&lt;Placemark&gt; &lt;name&gt;Geocoding&lt;/name&gt;&lt;description&gt;",'Adressen -&gt; Koordinaten'!$A22," &lt;/description&gt; &lt;styleUrl&gt;#ico1&lt;/styleUrl&gt;&lt;Point&gt;&lt;coordinates&gt;",'Adressen -&gt; Koordinaten'!$E22,",",'Adressen -&gt; Koordinaten'!$F22,", 0.000000&lt;/coordinates&gt;&lt;/Point&gt; &lt;/Placemark&gt;&lt;/Document&gt;&lt;/kml&gt;"),CONCATENATE("&lt;Placemark&gt; &lt;name&gt;Geocoding&lt;/name&gt;&lt;description&gt;",'Adressen -&gt; Koordinaten'!$A22," &lt;/description&gt; &lt;styleUrl&gt;#ico1&lt;/styleUrl&gt;&lt;Point&gt;&lt;coordinates&gt;",'Adressen -&gt; Koordinaten'!$E22,",",'Adressen -&gt; Koordinaten'!$F22,", 0.000000&lt;/coordinates&gt;&lt;/Point&gt; &lt;/Placemark&gt;")))</f>
        <v>&lt;Placemark&gt; &lt;name&gt;Geocoding&lt;/name&gt;&lt;description&gt;10 Chemin de la Chapelle, Barberêche &lt;/description&gt; &lt;styleUrl&gt;#ico1&lt;/styleUrl&gt;&lt;Point&gt;&lt;coordinates&gt;7.1597771644592285,46.85663604736328, 0.000000&lt;/coordinates&gt;&lt;/Point&gt; &lt;/Placemark&gt;</v>
      </c>
    </row>
    <row r="23" spans="1:9" ht="15.6" x14ac:dyDescent="0.3">
      <c r="A23" s="39" t="s">
        <v>46</v>
      </c>
      <c r="B23" s="1" t="str">
        <f t="shared" si="0"/>
        <v xml:space="preserve">{"results":[{"attrs":{"detail":"allee du chateau 5 1783 barbereche 2254 courtepin ch fr","featureId":"3185614_0","geom_quadindex":"021212120330300333232","geom_st_box2d":"BOX(2579050.059 1189697.699,2579050.059 1189697.699)","label":"All\u00e9e du Ch\u00e2teau 5 &lt;b&gt;1783 Barber\u00eache&lt;/b&gt;","lat":46.85807800292969,"lon":7.1639084815979,"num":5,"objectclass":"","origin":"address","rank":7,"x":1189697.75,"y":2579050.0,"zoomlevel":10},"id":1986293,"weight":4},{"attrs":{"detail":"allee du chateau 5b 1783 barbereche 2254 courtepin ch fr","featureId":"9024175_0","geom_quadindex":"021212120330301303213","geom_st_box2d":"BOX(2579072.845 1189705.606,2579072.845 1189705.606)","label":"All\u00e9e du Ch\u00e2teau 5b &lt;b&gt;1783 Barber\u00eache&lt;/b&gt;","lat":46.858150482177734,"lon":7.1642069816589355,"num":5,"objectclass":"","origin":"address","rank":7,"x":1189705.625,"y":2579072.75,"zoomlevel":10},"id":1137872,"weight":1},{"attrs":{"detail":"allee du chateau 5a 1783 barbereche 2254 courtepin ch fr","featureId":"504082561_0","geom_quadindex":"021212120330312212012","geom_st_box2d":"BOX(2579090.395 1189678.288,2579090.395 1189678.288)","label":"All\u00e9e du Ch\u00e2teau 5a &lt;b&gt;1783 Barber\u00eache&lt;/b&gt;","lat":46.857906341552734,"lon":7.164438247680664,"num":5,"objectclass":"","origin":"address","rank":7,"x":1189678.25,"y":2579090.5,"zoomlevel":10},"id":2741301,"weight":1},{"attrs":{"detail":"allee du chateau 5c 1783 barbereche 2254 courtepin ch fr","featureId":"504082562_0","geom_quadindex":"021212120330303211112","geom_st_box2d":"BOX(2579066.797 1189681.89,2579066.797 1189681.89)","label":"All\u00e9e du Ch\u00e2teau 5c &lt;b&gt;1783 Barber\u00eache&lt;/b&gt;","lat":46.85793685913086,"lon":7.16412878036499,"num":5,"objectclass":"","origin":"address","rank":7,"x":1189681.875,"y":2579066.75,"zoomlevel":10},"id":2741302,"weight":1}]}
</v>
      </c>
      <c r="C23" s="1" t="str">
        <f t="shared" si="6"/>
        <v>1189697.75</v>
      </c>
      <c r="D23" s="1" t="str">
        <f t="shared" si="1"/>
        <v>2579050.0</v>
      </c>
      <c r="E23" s="1" t="str">
        <f t="shared" si="2"/>
        <v>7.1639084815979</v>
      </c>
      <c r="F23" s="1" t="str">
        <f t="shared" si="3"/>
        <v>46.85807800292969</v>
      </c>
      <c r="G23" s="2" t="str">
        <f t="shared" si="4"/>
        <v>Karte</v>
      </c>
      <c r="H23" s="1" t="str">
        <f t="shared" si="5"/>
        <v>uU mehrere Adressen</v>
      </c>
      <c r="I23" s="11" t="str">
        <f ca="1">IF('Adressen -&gt; Koordinaten'!$A23="","",IF(OFFSET('Adressen -&gt; Koordinaten'!$A23,1,0)="",CONCATENATE("&lt;Placemark&gt; &lt;name&gt;Geocoding&lt;/name&gt;&lt;description&gt;",'Adressen -&gt; Koordinaten'!$A23," &lt;/description&gt; &lt;styleUrl&gt;#ico1&lt;/styleUrl&gt;&lt;Point&gt;&lt;coordinates&gt;",'Adressen -&gt; Koordinaten'!$E23,",",'Adressen -&gt; Koordinaten'!$F23,", 0.000000&lt;/coordinates&gt;&lt;/Point&gt; &lt;/Placemark&gt;&lt;/Document&gt;&lt;/kml&gt;"),CONCATENATE("&lt;Placemark&gt; &lt;name&gt;Geocoding&lt;/name&gt;&lt;description&gt;",'Adressen -&gt; Koordinaten'!$A23," &lt;/description&gt; &lt;styleUrl&gt;#ico1&lt;/styleUrl&gt;&lt;Point&gt;&lt;coordinates&gt;",'Adressen -&gt; Koordinaten'!$E23,",",'Adressen -&gt; Koordinaten'!$F23,", 0.000000&lt;/coordinates&gt;&lt;/Point&gt; &lt;/Placemark&gt;")))</f>
        <v>&lt;Placemark&gt; &lt;name&gt;Geocoding&lt;/name&gt;&lt;description&gt;5 Allée du château, Barberêche &lt;/description&gt; &lt;styleUrl&gt;#ico1&lt;/styleUrl&gt;&lt;Point&gt;&lt;coordinates&gt;7.1639084815979,46.85807800292969, 0.000000&lt;/coordinates&gt;&lt;/Point&gt; &lt;/Placemark&gt;</v>
      </c>
    </row>
    <row r="24" spans="1:9" x14ac:dyDescent="0.25">
      <c r="A24" t="s">
        <v>47</v>
      </c>
      <c r="B24" s="1" t="str">
        <f t="shared" si="0"/>
        <v xml:space="preserve">{"results":[{"attrs":{"detail":"ottisberg 8 3186 duedingen 2293 duedingen ch fr","featureId":"1541324_0","geom_quadindex":"021212121230222120011","geom_st_box2d":"BOX(2579860.231 1189631.341,2579860.231 1189631.341)","label":"Ottisberg 8 &lt;b&gt;3186 D\u00fcdingen&lt;/b&gt;","lat":46.857505798339844,"lon":7.174535274505615,"num":8,"objectclass":"","origin":"address","rank":7,"x":1189631.375,"y":2579860.25,"zoomlevel":10},"id":935263,"weight":1},{"attrs":{"detail":"ottisbergstrasse 8 3186 duedingen 2293 duedingen ch fr","featureId":"1541135_0","geom_quadindex":"021212123122112123021","geom_st_box2d":"BOX(2580507.416 1188630.374,2580507.416 1188630.374)","label":"Ottisbergstrasse 8 &lt;b&gt;3186 D\u00fcdingen&lt;/b&gt;","lat":46.8485221862793,"lon":7.183064937591553,"num":8,"objectclass":"","origin":"address","rank":7,"x":1188630.375,"y":2580507.5,"zoomlevel":10},"id":957305,"weight":5}]}
</v>
      </c>
      <c r="C24" s="1" t="str">
        <f t="shared" si="6"/>
        <v>1189631.375</v>
      </c>
      <c r="D24" s="1" t="str">
        <f t="shared" si="1"/>
        <v>2579860.25</v>
      </c>
      <c r="E24" s="1" t="str">
        <f t="shared" si="2"/>
        <v>7.174535274505615</v>
      </c>
      <c r="F24" s="1" t="str">
        <f t="shared" si="3"/>
        <v>46.857505798339844</v>
      </c>
      <c r="G24" s="2" t="str">
        <f t="shared" si="4"/>
        <v>Karte</v>
      </c>
      <c r="H24" s="1" t="str">
        <f t="shared" si="5"/>
        <v>uU mehrere Adressen</v>
      </c>
      <c r="I24" s="11" t="str">
        <f ca="1">IF('Adressen -&gt; Koordinaten'!$A24="","",IF(OFFSET('Adressen -&gt; Koordinaten'!$A24,1,0)="",CONCATENATE("&lt;Placemark&gt; &lt;name&gt;Geocoding&lt;/name&gt;&lt;description&gt;",'Adressen -&gt; Koordinaten'!$A24," &lt;/description&gt; &lt;styleUrl&gt;#ico1&lt;/styleUrl&gt;&lt;Point&gt;&lt;coordinates&gt;",'Adressen -&gt; Koordinaten'!$E24,",",'Adressen -&gt; Koordinaten'!$F24,", 0.000000&lt;/coordinates&gt;&lt;/Point&gt; &lt;/Placemark&gt;&lt;/Document&gt;&lt;/kml&gt;"),CONCATENATE("&lt;Placemark&gt; &lt;name&gt;Geocoding&lt;/name&gt;&lt;description&gt;",'Adressen -&gt; Koordinaten'!$A24," &lt;/description&gt; &lt;styleUrl&gt;#ico1&lt;/styleUrl&gt;&lt;Point&gt;&lt;coordinates&gt;",'Adressen -&gt; Koordinaten'!$E24,",",'Adressen -&gt; Koordinaten'!$F24,", 0.000000&lt;/coordinates&gt;&lt;/Point&gt; &lt;/Placemark&gt;")))</f>
        <v>&lt;Placemark&gt; &lt;name&gt;Geocoding&lt;/name&gt;&lt;description&gt;Ottisberg 8, 3186 Düdingen &lt;/description&gt; &lt;styleUrl&gt;#ico1&lt;/styleUrl&gt;&lt;Point&gt;&lt;coordinates&gt;7.174535274505615,46.857505798339844, 0.000000&lt;/coordinates&gt;&lt;/Point&gt; &lt;/Placemark&gt;</v>
      </c>
    </row>
    <row r="25" spans="1:9" x14ac:dyDescent="0.25">
      <c r="A25" t="s">
        <v>94</v>
      </c>
      <c r="B25" s="1" t="str">
        <f t="shared" si="0"/>
        <v xml:space="preserve">{"results":[{"attrs":{"detail":"rohrmoosweg 7 1712 tafers 2306 tafers ch fr","featureId":"3073341_0","geom_quadindex":"021212313011232132232","geom_st_box2d":"BOX(2583909.753 1185405.506,2583909.753 1185405.506)","label":"Rohrmoosweg 7 &lt;b&gt;1712 Tafers&lt;/b&gt;","lat":46.81960678100586,"lon":7.227787494659424,"num":7,"objectclass":"","origin":"address","rank":7,"x":1185405.5,"y":2583909.75,"zoomlevel":10},"id":1124482,"weight":1}]}
</v>
      </c>
      <c r="C25" s="1" t="str">
        <f t="shared" si="6"/>
        <v>1185405.5</v>
      </c>
      <c r="D25" s="1" t="str">
        <f t="shared" si="1"/>
        <v>2583909.75</v>
      </c>
      <c r="E25" s="1" t="str">
        <f t="shared" si="2"/>
        <v>7.227787494659424</v>
      </c>
      <c r="F25" s="1" t="str">
        <f t="shared" si="3"/>
        <v>46.81960678100586</v>
      </c>
      <c r="G25" s="2" t="str">
        <f t="shared" ref="G25:G26" si="7">IF($B25="","",IF(ISNUMBER(SEARCH("[]",$B25))," ",HYPERLINK(CONCATENATE("https://map.geo.admin.ch/?layers=ch.bfs.gebaeude_wohnungs_register&amp;Y=",D25,"&amp;X=",C25,"&amp;zoom=10&amp;crosshair=circle"),"Karte")))</f>
        <v>Karte</v>
      </c>
      <c r="H25" s="1" t="str">
        <f t="shared" si="5"/>
        <v/>
      </c>
      <c r="I25" s="11" t="str">
        <f ca="1">IF('Adressen -&gt; Koordinaten'!$A25="","",IF(OFFSET('Adressen -&gt; Koordinaten'!$A25,1,0)="",CONCATENATE("&lt;Placemark&gt; &lt;name&gt;Geocoding&lt;/name&gt;&lt;description&gt;",'Adressen -&gt; Koordinaten'!$A25," &lt;/description&gt; &lt;styleUrl&gt;#ico1&lt;/styleUrl&gt;&lt;Point&gt;&lt;coordinates&gt;",'Adressen -&gt; Koordinaten'!$E25,",",'Adressen -&gt; Koordinaten'!$F25,", 0.000000&lt;/coordinates&gt;&lt;/Point&gt; &lt;/Placemark&gt;&lt;/Document&gt;&lt;/kml&gt;"),CONCATENATE("&lt;Placemark&gt; &lt;name&gt;Geocoding&lt;/name&gt;&lt;description&gt;",'Adressen -&gt; Koordinaten'!$A25," &lt;/description&gt; &lt;styleUrl&gt;#ico1&lt;/styleUrl&gt;&lt;Point&gt;&lt;coordinates&gt;",'Adressen -&gt; Koordinaten'!$E25,",",'Adressen -&gt; Koordinaten'!$F25,", 0.000000&lt;/coordinates&gt;&lt;/Point&gt; &lt;/Placemark&gt;")))</f>
        <v>&lt;Placemark&gt; &lt;name&gt;Geocoding&lt;/name&gt;&lt;description&gt;Rohrmoosweg 7, 1712 Tafers &lt;/description&gt; &lt;styleUrl&gt;#ico1&lt;/styleUrl&gt;&lt;Point&gt;&lt;coordinates&gt;7.227787494659424,46.81960678100586, 0.000000&lt;/coordinates&gt;&lt;/Point&gt; &lt;/Placemark&gt;</v>
      </c>
    </row>
    <row r="26" spans="1:9" x14ac:dyDescent="0.25">
      <c r="A26" t="s">
        <v>95</v>
      </c>
      <c r="B26" s="1" t="str">
        <f t="shared" si="0"/>
        <v xml:space="preserve">{"results":[{"attrs":{"detail":"rohrmoosweg 10 1712 tafers 2306 tafers ch fr","featureId":"3073344_0","geom_quadindex":"021212313011320211320","geom_st_box2d":"BOX(2583958.439 1185431.405,2583958.439 1185431.405)","label":"Rohrmoosweg 10 &lt;b&gt;1712 Tafers&lt;/b&gt;","lat":46.81983947753906,"lon":7.228424549102783,"num":10,"objectclass":"","origin":"address","rank":7,"x":1185431.375,"y":2583958.5,"zoomlevel":10},"id":1124485,"weight":1}]}
</v>
      </c>
      <c r="C26" s="1" t="str">
        <f t="shared" si="6"/>
        <v>1185431.375</v>
      </c>
      <c r="D26" s="1" t="str">
        <f t="shared" si="1"/>
        <v>2583958.5</v>
      </c>
      <c r="E26" s="1" t="str">
        <f t="shared" si="2"/>
        <v>7.228424549102783</v>
      </c>
      <c r="F26" s="1" t="str">
        <f t="shared" si="3"/>
        <v>46.81983947753906</v>
      </c>
      <c r="G26" s="2" t="str">
        <f t="shared" si="7"/>
        <v>Karte</v>
      </c>
      <c r="H26" s="1" t="str">
        <f t="shared" si="5"/>
        <v/>
      </c>
      <c r="I26" s="11" t="str">
        <f ca="1">IF('Adressen -&gt; Koordinaten'!$A26="","",IF(OFFSET('Adressen -&gt; Koordinaten'!$A26,1,0)="",CONCATENATE("&lt;Placemark&gt; &lt;name&gt;Geocoding&lt;/name&gt;&lt;description&gt;",'Adressen -&gt; Koordinaten'!$A26," &lt;/description&gt; &lt;styleUrl&gt;#ico1&lt;/styleUrl&gt;&lt;Point&gt;&lt;coordinates&gt;",'Adressen -&gt; Koordinaten'!$E26,",",'Adressen -&gt; Koordinaten'!$F26,", 0.000000&lt;/coordinates&gt;&lt;/Point&gt; &lt;/Placemark&gt;&lt;/Document&gt;&lt;/kml&gt;"),CONCATENATE("&lt;Placemark&gt; &lt;name&gt;Geocoding&lt;/name&gt;&lt;description&gt;",'Adressen -&gt; Koordinaten'!$A26," &lt;/description&gt; &lt;styleUrl&gt;#ico1&lt;/styleUrl&gt;&lt;Point&gt;&lt;coordinates&gt;",'Adressen -&gt; Koordinaten'!$E26,",",'Adressen -&gt; Koordinaten'!$F26,", 0.000000&lt;/coordinates&gt;&lt;/Point&gt; &lt;/Placemark&gt;")))</f>
        <v>&lt;Placemark&gt; &lt;name&gt;Geocoding&lt;/name&gt;&lt;description&gt;Rohrmoosweg 10, 1712 Tafers &lt;/description&gt; &lt;styleUrl&gt;#ico1&lt;/styleUrl&gt;&lt;Point&gt;&lt;coordinates&gt;7.228424549102783,46.81983947753906, 0.000000&lt;/coordinates&gt;&lt;/Point&gt; &lt;/Placemark&gt;</v>
      </c>
    </row>
    <row r="27" spans="1:9" x14ac:dyDescent="0.25">
      <c r="A27" t="s">
        <v>48</v>
      </c>
      <c r="B27" s="1" t="str">
        <f t="shared" si="0"/>
        <v xml:space="preserve">{"results":[{"attrs":{"detail":"juch 45 1712 tafers 2306 tafers ch fr","featureId":"1540235_0","geom_quadindex":"021212313203212112302","geom_st_box2d":"BOX(2583442.027 1184300.655,2583442.027 1184300.655)","label":"Juch 45 &lt;b&gt;1712 Tafers&lt;/b&gt;","lat":46.809654235839844,"lon":7.221698760986328,"num":45,"objectclass":"","origin":"address","rank":7,"x":1184300.625,"y":2583442.0,"zoomlevel":10},"id":941665,"weight":1}]}
</v>
      </c>
      <c r="C27" s="1" t="str">
        <f t="shared" si="6"/>
        <v>1184300.625</v>
      </c>
      <c r="D27" s="1" t="str">
        <f t="shared" si="1"/>
        <v>2583442.0</v>
      </c>
      <c r="E27" s="1" t="str">
        <f t="shared" si="2"/>
        <v>7.221698760986328</v>
      </c>
      <c r="F27" s="1" t="str">
        <f t="shared" si="3"/>
        <v>46.809654235839844</v>
      </c>
      <c r="G27" s="2" t="str">
        <f t="shared" si="4"/>
        <v>Karte</v>
      </c>
      <c r="H27" s="1" t="str">
        <f t="shared" si="5"/>
        <v/>
      </c>
      <c r="I27" s="11" t="str">
        <f ca="1">IF('Adressen -&gt; Koordinaten'!$A27="","",IF(OFFSET('Adressen -&gt; Koordinaten'!$A27,1,0)="",CONCATENATE("&lt;Placemark&gt; &lt;name&gt;Geocoding&lt;/name&gt;&lt;description&gt;",'Adressen -&gt; Koordinaten'!$A27," &lt;/description&gt; &lt;styleUrl&gt;#ico1&lt;/styleUrl&gt;&lt;Point&gt;&lt;coordinates&gt;",'Adressen -&gt; Koordinaten'!$E27,",",'Adressen -&gt; Koordinaten'!$F27,", 0.000000&lt;/coordinates&gt;&lt;/Point&gt; &lt;/Placemark&gt;&lt;/Document&gt;&lt;/kml&gt;"),CONCATENATE("&lt;Placemark&gt; &lt;name&gt;Geocoding&lt;/name&gt;&lt;description&gt;",'Adressen -&gt; Koordinaten'!$A27," &lt;/description&gt; &lt;styleUrl&gt;#ico1&lt;/styleUrl&gt;&lt;Point&gt;&lt;coordinates&gt;",'Adressen -&gt; Koordinaten'!$E27,",",'Adressen -&gt; Koordinaten'!$F27,", 0.000000&lt;/coordinates&gt;&lt;/Point&gt; &lt;/Placemark&gt;")))</f>
        <v>&lt;Placemark&gt; &lt;name&gt;Geocoding&lt;/name&gt;&lt;description&gt;Juch 45, 1712 Tafers &lt;/description&gt; &lt;styleUrl&gt;#ico1&lt;/styleUrl&gt;&lt;Point&gt;&lt;coordinates&gt;7.221698760986328,46.809654235839844, 0.000000&lt;/coordinates&gt;&lt;/Point&gt; &lt;/Placemark&gt;</v>
      </c>
    </row>
    <row r="28" spans="1:9" x14ac:dyDescent="0.25">
      <c r="A28" t="s">
        <v>49</v>
      </c>
      <c r="B28" s="1" t="str">
        <f t="shared" si="0"/>
        <v xml:space="preserve">{"results":[{"attrs":{"detail":"seeli 23 1712 tafers 2306 tafers ch fr","featureId":"1540212_0","geom_quadindex":"021212331110212223131","geom_st_box2d":"BOX(2584596.905 1183576.542,2584596.905 1183576.542)","label":"Seeli 23 &lt;b&gt;1712 Tafers&lt;/b&gt;","lat":46.80316925048828,"lon":7.23685359954834,"num":23,"objectclass":"","origin":"address","rank":7,"x":1183576.5,"y":2584597.0,"zoomlevel":10},"id":935645,"weight":1}]}
</v>
      </c>
      <c r="C28" s="1" t="str">
        <f t="shared" si="6"/>
        <v>1183576.5</v>
      </c>
      <c r="D28" s="1" t="str">
        <f t="shared" si="1"/>
        <v>2584597.0</v>
      </c>
      <c r="E28" s="1" t="str">
        <f t="shared" si="2"/>
        <v>7.23685359954834</v>
      </c>
      <c r="F28" s="1" t="str">
        <f t="shared" si="3"/>
        <v>46.80316925048828</v>
      </c>
      <c r="G28" s="2" t="str">
        <f t="shared" si="4"/>
        <v>Karte</v>
      </c>
      <c r="H28" s="1" t="str">
        <f t="shared" si="5"/>
        <v/>
      </c>
      <c r="I28" s="11" t="str">
        <f ca="1">IF('Adressen -&gt; Koordinaten'!$A28="","",IF(OFFSET('Adressen -&gt; Koordinaten'!$A28,1,0)="",CONCATENATE("&lt;Placemark&gt; &lt;name&gt;Geocoding&lt;/name&gt;&lt;description&gt;",'Adressen -&gt; Koordinaten'!$A28," &lt;/description&gt; &lt;styleUrl&gt;#ico1&lt;/styleUrl&gt;&lt;Point&gt;&lt;coordinates&gt;",'Adressen -&gt; Koordinaten'!$E28,",",'Adressen -&gt; Koordinaten'!$F28,", 0.000000&lt;/coordinates&gt;&lt;/Point&gt; &lt;/Placemark&gt;&lt;/Document&gt;&lt;/kml&gt;"),CONCATENATE("&lt;Placemark&gt; &lt;name&gt;Geocoding&lt;/name&gt;&lt;description&gt;",'Adressen -&gt; Koordinaten'!$A28," &lt;/description&gt; &lt;styleUrl&gt;#ico1&lt;/styleUrl&gt;&lt;Point&gt;&lt;coordinates&gt;",'Adressen -&gt; Koordinaten'!$E28,",",'Adressen -&gt; Koordinaten'!$F28,", 0.000000&lt;/coordinates&gt;&lt;/Point&gt; &lt;/Placemark&gt;")))</f>
        <v>&lt;Placemark&gt; &lt;name&gt;Geocoding&lt;/name&gt;&lt;description&gt;Seeli 23, 1712 Tafers &lt;/description&gt; &lt;styleUrl&gt;#ico1&lt;/styleUrl&gt;&lt;Point&gt;&lt;coordinates&gt;7.23685359954834,46.80316925048828, 0.000000&lt;/coordinates&gt;&lt;/Point&gt; &lt;/Placemark&gt;</v>
      </c>
    </row>
    <row r="29" spans="1:9" ht="15.6" x14ac:dyDescent="0.3">
      <c r="A29" s="40" t="s">
        <v>103</v>
      </c>
      <c r="B29" s="1" t="str">
        <f t="shared" si="0"/>
        <v xml:space="preserve">{"fuzzy":"true","results":[{"attrs":{"detail":"route de la comba 40 1725 posieux 2233 hauterive _fr_ ch fr","featureId":"9015585_0","geom_quadindex":"021212232313001000002","geom_st_box2d":"BOX(2575420.112 1180702.497,2575420.112 1180702.497)","label":"Route de la Comba 40 &lt;b&gt;1725 Posieux&lt;/b&gt;","lat":46.77703857421875,"lon":7.116793632507324,"num":40,"objectclass":"","origin":"address","rank":7,"x":1180702.5,"y":2575420.0,"zoomlevel":10},"id":1169681,"weight":22500}]}
</v>
      </c>
      <c r="C29" s="1" t="str">
        <f t="shared" si="6"/>
        <v>1180702.5</v>
      </c>
      <c r="D29" s="1" t="str">
        <f t="shared" si="1"/>
        <v>2575420.0</v>
      </c>
      <c r="E29" s="1" t="str">
        <f t="shared" si="2"/>
        <v>7.116793632507324</v>
      </c>
      <c r="F29" s="1" t="str">
        <f t="shared" si="3"/>
        <v>46.77703857421875</v>
      </c>
      <c r="G29" s="2" t="str">
        <f t="shared" si="4"/>
        <v>Karte</v>
      </c>
      <c r="H29" s="1" t="str">
        <f t="shared" si="5"/>
        <v/>
      </c>
      <c r="I29" s="11" t="str">
        <f ca="1">IF('Adressen -&gt; Koordinaten'!$A29="","",IF(OFFSET('Adressen -&gt; Koordinaten'!$A29,1,0)="",CONCATENATE("&lt;Placemark&gt; &lt;name&gt;Geocoding&lt;/name&gt;&lt;description&gt;",'Adressen -&gt; Koordinaten'!$A29," &lt;/description&gt; &lt;styleUrl&gt;#ico1&lt;/styleUrl&gt;&lt;Point&gt;&lt;coordinates&gt;",'Adressen -&gt; Koordinaten'!$E29,",",'Adressen -&gt; Koordinaten'!$F29,", 0.000000&lt;/coordinates&gt;&lt;/Point&gt; &lt;/Placemark&gt;&lt;/Document&gt;&lt;/kml&gt;"),CONCATENATE("&lt;Placemark&gt; &lt;name&gt;Geocoding&lt;/name&gt;&lt;description&gt;",'Adressen -&gt; Koordinaten'!$A29," &lt;/description&gt; &lt;styleUrl&gt;#ico1&lt;/styleUrl&gt;&lt;Point&gt;&lt;coordinates&gt;",'Adressen -&gt; Koordinaten'!$E29,",",'Adressen -&gt; Koordinaten'!$F29,", 0.000000&lt;/coordinates&gt;&lt;/Point&gt; &lt;/Placemark&gt;")))</f>
        <v>&lt;Placemark&gt; &lt;name&gt;Geocoding&lt;/name&gt;&lt;description&gt;Route de la Combe 40, Posieux &lt;/description&gt; &lt;styleUrl&gt;#ico1&lt;/styleUrl&gt;&lt;Point&gt;&lt;coordinates&gt;7.116793632507324,46.77703857421875, 0.000000&lt;/coordinates&gt;&lt;/Point&gt; &lt;/Placemark&gt;</v>
      </c>
    </row>
    <row r="30" spans="1:9" x14ac:dyDescent="0.25">
      <c r="A30" t="s">
        <v>104</v>
      </c>
      <c r="B30" s="1" t="str">
        <f t="shared" si="0"/>
        <v xml:space="preserve">{"fuzzy":"true","results":[{"attrs":{"detail":"route des mouettes 14 1723 marly 2206 marly ch fr","featureId":"1528346_0","geom_quadindex":"021212233311112110233","geom_st_box2d":"BOX(2577465.026 1180904.572,2577465.026 1180904.572)","label":"Route des Mouettes 14 &lt;b&gt;1723 Marly&lt;/b&gt;","lat":46.7789306640625,"lon":7.143558979034424,"num":14,"objectclass":"","origin":"address","rank":7,"x":1180904.625,"y":2577465.0,"zoomlevel":10},"id":929129,"weight":14500}]}
</v>
      </c>
      <c r="C30" s="1" t="str">
        <f t="shared" si="6"/>
        <v>1180904.625</v>
      </c>
      <c r="D30" s="1" t="str">
        <f t="shared" si="1"/>
        <v>2577465.0</v>
      </c>
      <c r="E30" s="1" t="str">
        <f t="shared" si="2"/>
        <v>7.143558979034424</v>
      </c>
      <c r="F30" s="1" t="str">
        <f t="shared" si="3"/>
        <v>46.7789306640625</v>
      </c>
      <c r="G30" s="2" t="str">
        <f t="shared" si="4"/>
        <v>Karte</v>
      </c>
      <c r="H30" s="1" t="str">
        <f t="shared" si="5"/>
        <v/>
      </c>
      <c r="I30" s="11" t="str">
        <f ca="1">IF('Adressen -&gt; Koordinaten'!$A30="","",IF(OFFSET('Adressen -&gt; Koordinaten'!$A30,1,0)="",CONCATENATE("&lt;Placemark&gt; &lt;name&gt;Geocoding&lt;/name&gt;&lt;description&gt;",'Adressen -&gt; Koordinaten'!$A30," &lt;/description&gt; &lt;styleUrl&gt;#ico1&lt;/styleUrl&gt;&lt;Point&gt;&lt;coordinates&gt;",'Adressen -&gt; Koordinaten'!$E30,",",'Adressen -&gt; Koordinaten'!$F30,", 0.000000&lt;/coordinates&gt;&lt;/Point&gt; &lt;/Placemark&gt;&lt;/Document&gt;&lt;/kml&gt;"),CONCATENATE("&lt;Placemark&gt; &lt;name&gt;Geocoding&lt;/name&gt;&lt;description&gt;",'Adressen -&gt; Koordinaten'!$A30," &lt;/description&gt; &lt;styleUrl&gt;#ico1&lt;/styleUrl&gt;&lt;Point&gt;&lt;coordinates&gt;",'Adressen -&gt; Koordinaten'!$E30,",",'Adressen -&gt; Koordinaten'!$F30,", 0.000000&lt;/coordinates&gt;&lt;/Point&gt; &lt;/Placemark&gt;")))</f>
        <v>&lt;Placemark&gt; &lt;name&gt;Geocoding&lt;/name&gt;&lt;description&gt;14 Ruote des Mouettes, Marly &lt;/description&gt; &lt;styleUrl&gt;#ico1&lt;/styleUrl&gt;&lt;Point&gt;&lt;coordinates&gt;7.143558979034424,46.7789306640625, 0.000000&lt;/coordinates&gt;&lt;/Point&gt; &lt;/Placemark&gt;</v>
      </c>
    </row>
    <row r="31" spans="1:9" x14ac:dyDescent="0.25">
      <c r="A31" t="s">
        <v>50</v>
      </c>
      <c r="B31" s="1" t="str">
        <f t="shared" si="0"/>
        <v xml:space="preserve">{"results":[{"attrs":{"detail":"route de la gerine 181 1723 marly 2206 marly ch fr","featureId":"1529202_0","geom_quadindex":"021230011011030120213","geom_st_box2d":"BOX(2576403.063 1179931.531,2576403.063 1179931.531)","label":"Route de la G\u00e9rine 181 &lt;b&gt;1723 Marly&lt;/b&gt;","lat":46.7701416015625,"lon":7.129703998565674,"num":181,"objectclass":"","origin":"address","rank":7,"x":1179931.5,"y":2576403.0,"zoomlevel":10},"id":1029124,"weight":4},{"attrs":{"detail":"route de la gerine 181a 1723 marly 2206 marly ch fr","featureId":"502186663_0","geom_quadindex":"021230011011021113333","geom_st_box2d":"BOX(2576386.411 1179934.448,2576386.411 1179934.448)","label":"Route de la G\u00e9rine 181a &lt;b&gt;1723 Marly&lt;/b&gt;","lat":46.770164489746094,"lon":7.129485607147217,"num":181,"objectclass":"","origin":"address","rank":7,"x":1179934.5,"y":2576386.5,"zoomlevel":10},"id":2752926,"weight":1},{"attrs":{"detail":"route de la gerine 181n 1723 marly 2206 marly ch fr","featureId":"502186982_0","geom_quadindex":"021230011011003233033","geom_st_box2d":"BOX(2576369.822 1179943.432,2576369.822 1179943.432)","label":"Route de la G\u00e9rine 181n &lt;b&gt;1723 Marly&lt;/b&gt;","lat":46.77024459838867,"lon":7.129268169403076,"num":181,"objectclass":"","origin":"address","rank":7,"x":1179943.375,"y":2576369.75,"zoomlevel":10},"id":2752928,"weight":1}]}
</v>
      </c>
      <c r="C31" s="1" t="str">
        <f t="shared" si="6"/>
        <v>1179931.5</v>
      </c>
      <c r="D31" s="1" t="str">
        <f t="shared" si="1"/>
        <v>2576403.0</v>
      </c>
      <c r="E31" s="1" t="str">
        <f t="shared" si="2"/>
        <v>7.129703998565674</v>
      </c>
      <c r="F31" s="1" t="str">
        <f t="shared" si="3"/>
        <v>46.7701416015625</v>
      </c>
      <c r="G31" s="2" t="str">
        <f t="shared" si="4"/>
        <v>Karte</v>
      </c>
      <c r="H31" s="1" t="str">
        <f t="shared" si="5"/>
        <v>uU mehrere Adressen</v>
      </c>
      <c r="I31" s="11" t="str">
        <f ca="1">IF('Adressen -&gt; Koordinaten'!$A31="","",IF(OFFSET('Adressen -&gt; Koordinaten'!$A31,1,0)="",CONCATENATE("&lt;Placemark&gt; &lt;name&gt;Geocoding&lt;/name&gt;&lt;description&gt;",'Adressen -&gt; Koordinaten'!$A31," &lt;/description&gt; &lt;styleUrl&gt;#ico1&lt;/styleUrl&gt;&lt;Point&gt;&lt;coordinates&gt;",'Adressen -&gt; Koordinaten'!$E31,",",'Adressen -&gt; Koordinaten'!$F31,", 0.000000&lt;/coordinates&gt;&lt;/Point&gt; &lt;/Placemark&gt;&lt;/Document&gt;&lt;/kml&gt;"),CONCATENATE("&lt;Placemark&gt; &lt;name&gt;Geocoding&lt;/name&gt;&lt;description&gt;",'Adressen -&gt; Koordinaten'!$A31," &lt;/description&gt; &lt;styleUrl&gt;#ico1&lt;/styleUrl&gt;&lt;Point&gt;&lt;coordinates&gt;",'Adressen -&gt; Koordinaten'!$E31,",",'Adressen -&gt; Koordinaten'!$F31,", 0.000000&lt;/coordinates&gt;&lt;/Point&gt; &lt;/Placemark&gt;")))</f>
        <v>&lt;Placemark&gt; &lt;name&gt;Geocoding&lt;/name&gt;&lt;description&gt;181 Route de la Gérine, Marly &lt;/description&gt; &lt;styleUrl&gt;#ico1&lt;/styleUrl&gt;&lt;Point&gt;&lt;coordinates&gt;7.129703998565674,46.7701416015625, 0.000000&lt;/coordinates&gt;&lt;/Point&gt; &lt;/Placemark&gt;</v>
      </c>
    </row>
    <row r="32" spans="1:9" x14ac:dyDescent="0.25">
      <c r="A32" t="s">
        <v>44</v>
      </c>
      <c r="B32" s="1" t="str">
        <f t="shared" si="0"/>
        <v xml:space="preserve">{"results":[{"attrs":{"detail":"chemin de la chapelle 9 1783 barbereche 2254 courtepin ch fr","featureId":"1533605_0","geom_quadindex":"021212120323012132021","geom_st_box2d":"BOX(2578753.234 1189568.122,2578753.234 1189568.122)","label":"Chemin de la Chapelle 9 &lt;b&gt;1783 Barber\u00eache&lt;/b&gt;","lat":46.856903076171875,"lon":7.160022258758545,"num":9,"objectclass":"","origin":"address","rank":7,"x":1189568.125,"y":2578753.25,"zoomlevel":10},"id":943360,"weight":6}]}
</v>
      </c>
      <c r="C32" s="1" t="str">
        <f t="shared" si="6"/>
        <v>1189568.125</v>
      </c>
      <c r="D32" s="1" t="str">
        <f t="shared" si="1"/>
        <v>2578753.25</v>
      </c>
      <c r="E32" s="1" t="str">
        <f t="shared" si="2"/>
        <v>7.160022258758545</v>
      </c>
      <c r="F32" s="1" t="str">
        <f t="shared" si="3"/>
        <v>46.856903076171875</v>
      </c>
      <c r="G32" s="2" t="str">
        <f t="shared" si="4"/>
        <v>Karte</v>
      </c>
      <c r="H32" s="1" t="str">
        <f t="shared" si="5"/>
        <v/>
      </c>
      <c r="I32" s="11" t="str">
        <f ca="1">IF('Adressen -&gt; Koordinaten'!$A32="","",IF(OFFSET('Adressen -&gt; Koordinaten'!$A32,1,0)="",CONCATENATE("&lt;Placemark&gt; &lt;name&gt;Geocoding&lt;/name&gt;&lt;description&gt;",'Adressen -&gt; Koordinaten'!$A32," &lt;/description&gt; &lt;styleUrl&gt;#ico1&lt;/styleUrl&gt;&lt;Point&gt;&lt;coordinates&gt;",'Adressen -&gt; Koordinaten'!$E32,",",'Adressen -&gt; Koordinaten'!$F32,", 0.000000&lt;/coordinates&gt;&lt;/Point&gt; &lt;/Placemark&gt;&lt;/Document&gt;&lt;/kml&gt;"),CONCATENATE("&lt;Placemark&gt; &lt;name&gt;Geocoding&lt;/name&gt;&lt;description&gt;",'Adressen -&gt; Koordinaten'!$A32," &lt;/description&gt; &lt;styleUrl&gt;#ico1&lt;/styleUrl&gt;&lt;Point&gt;&lt;coordinates&gt;",'Adressen -&gt; Koordinaten'!$E32,",",'Adressen -&gt; Koordinaten'!$F32,", 0.000000&lt;/coordinates&gt;&lt;/Point&gt; &lt;/Placemark&gt;")))</f>
        <v>&lt;Placemark&gt; &lt;name&gt;Geocoding&lt;/name&gt;&lt;description&gt;9 Chemin de la Chapelle, Barberêche &lt;/description&gt; &lt;styleUrl&gt;#ico1&lt;/styleUrl&gt;&lt;Point&gt;&lt;coordinates&gt;7.160022258758545,46.856903076171875, 0.000000&lt;/coordinates&gt;&lt;/Point&gt; &lt;/Placemark&gt;</v>
      </c>
    </row>
    <row r="33" spans="1:9" x14ac:dyDescent="0.25">
      <c r="A33" t="s">
        <v>45</v>
      </c>
      <c r="B33" s="1" t="str">
        <f t="shared" si="0"/>
        <v xml:space="preserve">{"results":[{"attrs":{"detail":"chemin de la chapelle 10 1783 barbereche 2254 courtepin ch fr","featureId":"1533601_0","geom_quadindex":"021212120323030023022","geom_st_box2d":"BOX(2578734.438 1189538.241,2578734.438 1189538.241)","label":"Chemin de la Chapelle 10 &lt;b&gt;1783 Barber\u00eache&lt;/b&gt;","lat":46.85663604736328,"lon":7.1597771644592285,"num":10,"objectclass":"","origin":"address","rank":7,"x":1189538.25,"y":2578734.5,"zoomlevel":10},"id":943356,"weight":6},{"attrs":{"detail":"chemin de la chapelle 10a 1783 barbereche 2254 courtepin ch fr","featureId":"504082399_0","geom_quadindex":"021212120323030213300","geom_st_box2d":"BOX(2578743.322 1189530.595,2578743.322 1189530.595)","label":"Chemin de la Chapelle 10a &lt;b&gt;1783 Barber\u00eache&lt;/b&gt;","lat":46.8565673828125,"lon":7.159893989562988,"num":10,"objectclass":"","origin":"address","rank":7,"x":1189530.625,"y":2578743.25,"zoomlevel":10},"id":2670076,"weight":1}]}
</v>
      </c>
      <c r="C33" s="1" t="str">
        <f t="shared" si="6"/>
        <v>1189538.25</v>
      </c>
      <c r="D33" s="1" t="str">
        <f t="shared" si="1"/>
        <v>2578734.5</v>
      </c>
      <c r="E33" s="1" t="str">
        <f t="shared" si="2"/>
        <v>7.1597771644592285</v>
      </c>
      <c r="F33" s="1" t="str">
        <f t="shared" si="3"/>
        <v>46.85663604736328</v>
      </c>
      <c r="G33" s="2" t="str">
        <f t="shared" si="4"/>
        <v>Karte</v>
      </c>
      <c r="H33" s="1" t="str">
        <f t="shared" si="5"/>
        <v>uU mehrere Adressen</v>
      </c>
      <c r="I33" s="11" t="str">
        <f ca="1">IF('Adressen -&gt; Koordinaten'!$A33="","",IF(OFFSET('Adressen -&gt; Koordinaten'!$A33,1,0)="",CONCATENATE("&lt;Placemark&gt; &lt;name&gt;Geocoding&lt;/name&gt;&lt;description&gt;",'Adressen -&gt; Koordinaten'!$A33," &lt;/description&gt; &lt;styleUrl&gt;#ico1&lt;/styleUrl&gt;&lt;Point&gt;&lt;coordinates&gt;",'Adressen -&gt; Koordinaten'!$E33,",",'Adressen -&gt; Koordinaten'!$F33,", 0.000000&lt;/coordinates&gt;&lt;/Point&gt; &lt;/Placemark&gt;&lt;/Document&gt;&lt;/kml&gt;"),CONCATENATE("&lt;Placemark&gt; &lt;name&gt;Geocoding&lt;/name&gt;&lt;description&gt;",'Adressen -&gt; Koordinaten'!$A33," &lt;/description&gt; &lt;styleUrl&gt;#ico1&lt;/styleUrl&gt;&lt;Point&gt;&lt;coordinates&gt;",'Adressen -&gt; Koordinaten'!$E33,",",'Adressen -&gt; Koordinaten'!$F33,", 0.000000&lt;/coordinates&gt;&lt;/Point&gt; &lt;/Placemark&gt;")))</f>
        <v>&lt;Placemark&gt; &lt;name&gt;Geocoding&lt;/name&gt;&lt;description&gt;10 Chemin de la Chapelle, Barberêche &lt;/description&gt; &lt;styleUrl&gt;#ico1&lt;/styleUrl&gt;&lt;Point&gt;&lt;coordinates&gt;7.1597771644592285,46.85663604736328, 0.000000&lt;/coordinates&gt;&lt;/Point&gt; &lt;/Placemark&gt;</v>
      </c>
    </row>
    <row r="34" spans="1:9" ht="15.6" x14ac:dyDescent="0.3">
      <c r="A34" s="39" t="s">
        <v>46</v>
      </c>
      <c r="B34" s="1" t="str">
        <f t="shared" si="0"/>
        <v xml:space="preserve">{"results":[{"attrs":{"detail":"allee du chateau 5 1783 barbereche 2254 courtepin ch fr","featureId":"3185614_0","geom_quadindex":"021212120330300333232","geom_st_box2d":"BOX(2579050.059 1189697.699,2579050.059 1189697.699)","label":"All\u00e9e du Ch\u00e2teau 5 &lt;b&gt;1783 Barber\u00eache&lt;/b&gt;","lat":46.85807800292969,"lon":7.1639084815979,"num":5,"objectclass":"","origin":"address","rank":7,"x":1189697.75,"y":2579050.0,"zoomlevel":10},"id":1986293,"weight":4},{"attrs":{"detail":"allee du chateau 5b 1783 barbereche 2254 courtepin ch fr","featureId":"9024175_0","geom_quadindex":"021212120330301303213","geom_st_box2d":"BOX(2579072.845 1189705.606,2579072.845 1189705.606)","label":"All\u00e9e du Ch\u00e2teau 5b &lt;b&gt;1783 Barber\u00eache&lt;/b&gt;","lat":46.858150482177734,"lon":7.1642069816589355,"num":5,"objectclass":"","origin":"address","rank":7,"x":1189705.625,"y":2579072.75,"zoomlevel":10},"id":1137872,"weight":1},{"attrs":{"detail":"allee du chateau 5a 1783 barbereche 2254 courtepin ch fr","featureId":"504082561_0","geom_quadindex":"021212120330312212012","geom_st_box2d":"BOX(2579090.395 1189678.288,2579090.395 1189678.288)","label":"All\u00e9e du Ch\u00e2teau 5a &lt;b&gt;1783 Barber\u00eache&lt;/b&gt;","lat":46.857906341552734,"lon":7.164438247680664,"num":5,"objectclass":"","origin":"address","rank":7,"x":1189678.25,"y":2579090.5,"zoomlevel":10},"id":2741301,"weight":1},{"attrs":{"detail":"allee du chateau 5c 1783 barbereche 2254 courtepin ch fr","featureId":"504082562_0","geom_quadindex":"021212120330303211112","geom_st_box2d":"BOX(2579066.797 1189681.89,2579066.797 1189681.89)","label":"All\u00e9e du Ch\u00e2teau 5c &lt;b&gt;1783 Barber\u00eache&lt;/b&gt;","lat":46.85793685913086,"lon":7.16412878036499,"num":5,"objectclass":"","origin":"address","rank":7,"x":1189681.875,"y":2579066.75,"zoomlevel":10},"id":2741302,"weight":1}]}
</v>
      </c>
      <c r="C34" s="1" t="str">
        <f t="shared" si="6"/>
        <v>1189697.75</v>
      </c>
      <c r="D34" s="1" t="str">
        <f t="shared" si="1"/>
        <v>2579050.0</v>
      </c>
      <c r="E34" s="1" t="str">
        <f t="shared" si="2"/>
        <v>7.1639084815979</v>
      </c>
      <c r="F34" s="1" t="str">
        <f t="shared" si="3"/>
        <v>46.85807800292969</v>
      </c>
      <c r="G34" s="2" t="str">
        <f t="shared" si="4"/>
        <v>Karte</v>
      </c>
      <c r="H34" s="1" t="str">
        <f t="shared" si="5"/>
        <v>uU mehrere Adressen</v>
      </c>
      <c r="I34" s="11" t="str">
        <f ca="1">IF('Adressen -&gt; Koordinaten'!$A34="","",IF(OFFSET('Adressen -&gt; Koordinaten'!$A34,1,0)="",CONCATENATE("&lt;Placemark&gt; &lt;name&gt;Geocoding&lt;/name&gt;&lt;description&gt;",'Adressen -&gt; Koordinaten'!$A34," &lt;/description&gt; &lt;styleUrl&gt;#ico1&lt;/styleUrl&gt;&lt;Point&gt;&lt;coordinates&gt;",'Adressen -&gt; Koordinaten'!$E34,",",'Adressen -&gt; Koordinaten'!$F34,", 0.000000&lt;/coordinates&gt;&lt;/Point&gt; &lt;/Placemark&gt;&lt;/Document&gt;&lt;/kml&gt;"),CONCATENATE("&lt;Placemark&gt; &lt;name&gt;Geocoding&lt;/name&gt;&lt;description&gt;",'Adressen -&gt; Koordinaten'!$A34," &lt;/description&gt; &lt;styleUrl&gt;#ico1&lt;/styleUrl&gt;&lt;Point&gt;&lt;coordinates&gt;",'Adressen -&gt; Koordinaten'!$E34,",",'Adressen -&gt; Koordinaten'!$F34,", 0.000000&lt;/coordinates&gt;&lt;/Point&gt; &lt;/Placemark&gt;")))</f>
        <v>&lt;Placemark&gt; &lt;name&gt;Geocoding&lt;/name&gt;&lt;description&gt;5 Allée du château, Barberêche &lt;/description&gt; &lt;styleUrl&gt;#ico1&lt;/styleUrl&gt;&lt;Point&gt;&lt;coordinates&gt;7.1639084815979,46.85807800292969, 0.000000&lt;/coordinates&gt;&lt;/Point&gt; &lt;/Placemark&gt;</v>
      </c>
    </row>
    <row r="35" spans="1:9" x14ac:dyDescent="0.25">
      <c r="A35" t="s">
        <v>47</v>
      </c>
      <c r="B35" s="1" t="str">
        <f t="shared" si="0"/>
        <v xml:space="preserve">{"results":[{"attrs":{"detail":"ottisberg 8 3186 duedingen 2293 duedingen ch fr","featureId":"1541324_0","geom_quadindex":"021212121230222120011","geom_st_box2d":"BOX(2579860.231 1189631.341,2579860.231 1189631.341)","label":"Ottisberg 8 &lt;b&gt;3186 D\u00fcdingen&lt;/b&gt;","lat":46.857505798339844,"lon":7.174535274505615,"num":8,"objectclass":"","origin":"address","rank":7,"x":1189631.375,"y":2579860.25,"zoomlevel":10},"id":935263,"weight":1},{"attrs":{"detail":"ottisbergstrasse 8 3186 duedingen 2293 duedingen ch fr","featureId":"1541135_0","geom_quadindex":"021212123122112123021","geom_st_box2d":"BOX(2580507.416 1188630.374,2580507.416 1188630.374)","label":"Ottisbergstrasse 8 &lt;b&gt;3186 D\u00fcdingen&lt;/b&gt;","lat":46.8485221862793,"lon":7.183064937591553,"num":8,"objectclass":"","origin":"address","rank":7,"x":1188630.375,"y":2580507.5,"zoomlevel":10},"id":957305,"weight":5}]}
</v>
      </c>
      <c r="C35" s="1" t="str">
        <f t="shared" si="6"/>
        <v>1189631.375</v>
      </c>
      <c r="D35" s="1" t="str">
        <f t="shared" si="1"/>
        <v>2579860.25</v>
      </c>
      <c r="E35" s="1" t="str">
        <f t="shared" si="2"/>
        <v>7.174535274505615</v>
      </c>
      <c r="F35" s="1" t="str">
        <f t="shared" si="3"/>
        <v>46.857505798339844</v>
      </c>
      <c r="G35" s="2" t="str">
        <f t="shared" si="4"/>
        <v>Karte</v>
      </c>
      <c r="H35" s="1" t="str">
        <f t="shared" si="5"/>
        <v>uU mehrere Adressen</v>
      </c>
      <c r="I35" s="11" t="str">
        <f ca="1">IF('Adressen -&gt; Koordinaten'!$A35="","",IF(OFFSET('Adressen -&gt; Koordinaten'!$A35,1,0)="",CONCATENATE("&lt;Placemark&gt; &lt;name&gt;Geocoding&lt;/name&gt;&lt;description&gt;",'Adressen -&gt; Koordinaten'!$A35," &lt;/description&gt; &lt;styleUrl&gt;#ico1&lt;/styleUrl&gt;&lt;Point&gt;&lt;coordinates&gt;",'Adressen -&gt; Koordinaten'!$E35,",",'Adressen -&gt; Koordinaten'!$F35,", 0.000000&lt;/coordinates&gt;&lt;/Point&gt; &lt;/Placemark&gt;&lt;/Document&gt;&lt;/kml&gt;"),CONCATENATE("&lt;Placemark&gt; &lt;name&gt;Geocoding&lt;/name&gt;&lt;description&gt;",'Adressen -&gt; Koordinaten'!$A35," &lt;/description&gt; &lt;styleUrl&gt;#ico1&lt;/styleUrl&gt;&lt;Point&gt;&lt;coordinates&gt;",'Adressen -&gt; Koordinaten'!$E35,",",'Adressen -&gt; Koordinaten'!$F35,", 0.000000&lt;/coordinates&gt;&lt;/Point&gt; &lt;/Placemark&gt;")))</f>
        <v>&lt;Placemark&gt; &lt;name&gt;Geocoding&lt;/name&gt;&lt;description&gt;Ottisberg 8, 3186 Düdingen &lt;/description&gt; &lt;styleUrl&gt;#ico1&lt;/styleUrl&gt;&lt;Point&gt;&lt;coordinates&gt;7.174535274505615,46.857505798339844, 0.000000&lt;/coordinates&gt;&lt;/Point&gt; &lt;/Placemark&gt;</v>
      </c>
    </row>
    <row r="36" spans="1:9" x14ac:dyDescent="0.25">
      <c r="A36" t="s">
        <v>51</v>
      </c>
      <c r="B36" s="1" t="str">
        <f t="shared" si="0"/>
        <v xml:space="preserve">{"results":[{"attrs":{"detail":"les petits-ponts 35 2318 brot-plamboz 6433 brot-plamboz ch ne","featureId":"1473687_0","geom_quadindex":"021200120223202222030","geom_st_box2d":"BOX(2547735.523 1204436.29,2547735.523 1204436.29)","label":"Les Petits-Ponts 35 &lt;b&gt;2318 Brot-Plamboz&lt;/b&gt;","lat":46.988922119140625,"lon":6.751586437225342,"num":35,"objectclass":"","origin":"address","rank":7,"x":1204436.25,"y":2547735.5,"zoomlevel":10},"id":855109,"weight":4},{"attrs":{"detail":"les petits-ponts 35.1 2318 brot-plamboz 6433 brot-plamboz ch ne","featureId":"502353956_0","geom_quadindex":"021200120223222132023","geom_st_box2d":"BOX(2547756.918 1204391.705,2547756.918 1204391.705)","label":"Les Petits-Ponts 35.1 &lt;b&gt;2318 Brot-Plamboz&lt;/b&gt;","lat":46.988521575927734,"lon":6.751872539520264,"num":351,"objectclass":"","origin":"address","rank":7,"x":1204391.75,"y":2547757.0,"zoomlevel":10},"id":3063723,"weight":4},{"attrs":{"detail":"les petits-ponts 35.2 2318 brot-plamboz 6433 brot-plamboz ch ne","featureId":"502353955_0","geom_quadindex":"021200122001000200123","geom_st_box2d":"BOX(2547736.929 1204358.808,2547736.929 1204358.808)","label":"Les Petits-Ponts 35.2 &lt;b&gt;2318 Brot-Plamboz&lt;/b&gt;","lat":46.988224029541016,"lon":6.751613616943359,"num":352,"objectclass":"","origin":"address","rank":7,"x":1204358.75,"y":2547737.0,"zoomlevel":10},"id":3063724,"weight":4}]}
</v>
      </c>
      <c r="C36" s="1" t="str">
        <f t="shared" si="6"/>
        <v>1204436.25</v>
      </c>
      <c r="D36" s="1" t="str">
        <f t="shared" si="1"/>
        <v>2547735.5</v>
      </c>
      <c r="E36" s="1" t="str">
        <f t="shared" si="2"/>
        <v>6.751586437225342</v>
      </c>
      <c r="F36" s="1" t="str">
        <f t="shared" si="3"/>
        <v>46.988922119140625</v>
      </c>
      <c r="G36" s="2" t="str">
        <f t="shared" si="4"/>
        <v>Karte</v>
      </c>
      <c r="H36" s="1" t="str">
        <f t="shared" si="5"/>
        <v>uU mehrere Adressen</v>
      </c>
      <c r="I36" s="11" t="str">
        <f ca="1">IF('Adressen -&gt; Koordinaten'!$A36="","",IF(OFFSET('Adressen -&gt; Koordinaten'!$A36,1,0)="",CONCATENATE("&lt;Placemark&gt; &lt;name&gt;Geocoding&lt;/name&gt;&lt;description&gt;",'Adressen -&gt; Koordinaten'!$A36," &lt;/description&gt; &lt;styleUrl&gt;#ico1&lt;/styleUrl&gt;&lt;Point&gt;&lt;coordinates&gt;",'Adressen -&gt; Koordinaten'!$E36,",",'Adressen -&gt; Koordinaten'!$F36,", 0.000000&lt;/coordinates&gt;&lt;/Point&gt; &lt;/Placemark&gt;&lt;/Document&gt;&lt;/kml&gt;"),CONCATENATE("&lt;Placemark&gt; &lt;name&gt;Geocoding&lt;/name&gt;&lt;description&gt;",'Adressen -&gt; Koordinaten'!$A36," &lt;/description&gt; &lt;styleUrl&gt;#ico1&lt;/styleUrl&gt;&lt;Point&gt;&lt;coordinates&gt;",'Adressen -&gt; Koordinaten'!$E36,",",'Adressen -&gt; Koordinaten'!$F36,", 0.000000&lt;/coordinates&gt;&lt;/Point&gt; &lt;/Placemark&gt;")))</f>
        <v>&lt;Placemark&gt; &lt;name&gt;Geocoding&lt;/name&gt;&lt;description&gt;35 Les Petits Ponts, Brot-Plamboz &lt;/description&gt; &lt;styleUrl&gt;#ico1&lt;/styleUrl&gt;&lt;Point&gt;&lt;coordinates&gt;6.751586437225342,46.988922119140625, 0.000000&lt;/coordinates&gt;&lt;/Point&gt; &lt;/Placemark&gt;</v>
      </c>
    </row>
    <row r="37" spans="1:9" x14ac:dyDescent="0.25">
      <c r="A37" t="s">
        <v>105</v>
      </c>
      <c r="B37" s="1" t="str">
        <f t="shared" si="0"/>
        <v xml:space="preserve">{"results":[{"attrs":{"detail":"les petits-ponts 15 2318 brot-plamboz 6433 brot-plamboz ch ne","featureId":"1473672_0","geom_quadindex":"021200120212222023210","geom_st_box2d":"BOX(2547973.558 1204860.195,2547973.558 1204860.195)","label":"Les Petits-Ponts 15 &lt;b&gt;2318 Brot-Plamboz&lt;/b&gt;","lat":46.99275207519531,"lon":6.754666328430176,"num":15,"objectclass":"","origin":"address","rank":7,"x":1204860.25,"y":2547973.5,"zoomlevel":10},"id":855096,"weight":4},{"attrs":{"detail":"les petits-ponts 15.1 2318 brot-plamboz 6433 brot-plamboz ch ne","featureId":"502353966_0","geom_quadindex":"021200120212222013213","geom_st_box2d":"BOX(2547981.545 1204866.709,2547981.545 1204866.709)","label":"Les Petits-Ponts 15.1 &lt;b&gt;2318 Brot-Plamboz&lt;/b&gt;","lat":46.99281311035156,"lon":6.754770755767822,"num":151,"objectclass":"","origin":"address","rank":7,"x":1204866.75,"y":2547981.5,"zoomlevel":10},"id":3056089,"weight":4}]}
</v>
      </c>
      <c r="C37" s="1" t="str">
        <f t="shared" si="6"/>
        <v>1204860.25</v>
      </c>
      <c r="D37" s="1" t="str">
        <f t="shared" si="1"/>
        <v>2547973.5</v>
      </c>
      <c r="E37" s="1" t="str">
        <f t="shared" si="2"/>
        <v>6.754666328430176</v>
      </c>
      <c r="F37" s="1" t="str">
        <f t="shared" si="3"/>
        <v>46.99275207519531</v>
      </c>
      <c r="G37" s="2" t="str">
        <f t="shared" si="4"/>
        <v>Karte</v>
      </c>
      <c r="H37" s="1" t="str">
        <f t="shared" si="5"/>
        <v>uU mehrere Adressen</v>
      </c>
      <c r="I37" s="11" t="str">
        <f ca="1">IF('Adressen -&gt; Koordinaten'!$A37="","",IF(OFFSET('Adressen -&gt; Koordinaten'!$A37,1,0)="",CONCATENATE("&lt;Placemark&gt; &lt;name&gt;Geocoding&lt;/name&gt;&lt;description&gt;",'Adressen -&gt; Koordinaten'!$A37," &lt;/description&gt; &lt;styleUrl&gt;#ico1&lt;/styleUrl&gt;&lt;Point&gt;&lt;coordinates&gt;",'Adressen -&gt; Koordinaten'!$E37,",",'Adressen -&gt; Koordinaten'!$F37,", 0.000000&lt;/coordinates&gt;&lt;/Point&gt; &lt;/Placemark&gt;&lt;/Document&gt;&lt;/kml&gt;"),CONCATENATE("&lt;Placemark&gt; &lt;name&gt;Geocoding&lt;/name&gt;&lt;description&gt;",'Adressen -&gt; Koordinaten'!$A37," &lt;/description&gt; &lt;styleUrl&gt;#ico1&lt;/styleUrl&gt;&lt;Point&gt;&lt;coordinates&gt;",'Adressen -&gt; Koordinaten'!$E37,",",'Adressen -&gt; Koordinaten'!$F37,", 0.000000&lt;/coordinates&gt;&lt;/Point&gt; &lt;/Placemark&gt;")))</f>
        <v>&lt;Placemark&gt; &lt;name&gt;Geocoding&lt;/name&gt;&lt;description&gt;15 Les Petits-Ponts, Brot-Plamboz &lt;/description&gt; &lt;styleUrl&gt;#ico1&lt;/styleUrl&gt;&lt;Point&gt;&lt;coordinates&gt;6.754666328430176,46.99275207519531, 0.000000&lt;/coordinates&gt;&lt;/Point&gt; &lt;/Placemark&gt;</v>
      </c>
    </row>
    <row r="38" spans="1:9" x14ac:dyDescent="0.25">
      <c r="A38" t="s">
        <v>96</v>
      </c>
      <c r="B38" s="1" t="str">
        <f t="shared" si="0"/>
        <v xml:space="preserve">{"results":[{"attrs":{"detail":"hereschuer 38 1718 rechthalten 2304 st. ursen ch fr","featureId":"1545623_0","geom_quadindex":"021213222231313131221","geom_st_box2d":"BOX(2585934.381 1180311.875,2585934.381 1180311.875)","label":"Heresch\u00fcr 38 &lt;b&gt;1718 Rechthalten&lt;/b&gt;","lat":46.77383041381836,"lon":7.2544755935668945,"num":38,"objectclass":"","origin":"address","rank":7,"x":1180311.875,"y":2585934.5,"zoomlevel":10},"id":945496,"weight":1}]}
</v>
      </c>
      <c r="C38" s="1" t="str">
        <f t="shared" si="6"/>
        <v>1180311.875</v>
      </c>
      <c r="D38" s="1" t="str">
        <f t="shared" si="1"/>
        <v>2585934.5</v>
      </c>
      <c r="E38" s="1" t="str">
        <f t="shared" si="2"/>
        <v>7.2544755935668945</v>
      </c>
      <c r="F38" s="1" t="str">
        <f t="shared" si="3"/>
        <v>46.77383041381836</v>
      </c>
      <c r="G38" s="2" t="str">
        <f t="shared" si="4"/>
        <v>Karte</v>
      </c>
      <c r="H38" s="1" t="str">
        <f t="shared" si="5"/>
        <v/>
      </c>
      <c r="I38" s="11" t="str">
        <f ca="1">IF('Adressen -&gt; Koordinaten'!$A38="","",IF(OFFSET('Adressen -&gt; Koordinaten'!$A38,1,0)="",CONCATENATE("&lt;Placemark&gt; &lt;name&gt;Geocoding&lt;/name&gt;&lt;description&gt;",'Adressen -&gt; Koordinaten'!$A38," &lt;/description&gt; &lt;styleUrl&gt;#ico1&lt;/styleUrl&gt;&lt;Point&gt;&lt;coordinates&gt;",'Adressen -&gt; Koordinaten'!$E38,",",'Adressen -&gt; Koordinaten'!$F38,", 0.000000&lt;/coordinates&gt;&lt;/Point&gt; &lt;/Placemark&gt;&lt;/Document&gt;&lt;/kml&gt;"),CONCATENATE("&lt;Placemark&gt; &lt;name&gt;Geocoding&lt;/name&gt;&lt;description&gt;",'Adressen -&gt; Koordinaten'!$A38," &lt;/description&gt; &lt;styleUrl&gt;#ico1&lt;/styleUrl&gt;&lt;Point&gt;&lt;coordinates&gt;",'Adressen -&gt; Koordinaten'!$E38,",",'Adressen -&gt; Koordinaten'!$F38,", 0.000000&lt;/coordinates&gt;&lt;/Point&gt; &lt;/Placemark&gt;")))</f>
        <v>&lt;Placemark&gt; &lt;name&gt;Geocoding&lt;/name&gt;&lt;description&gt;Hereschür 38, 1718 Rechthalten &lt;/description&gt; &lt;styleUrl&gt;#ico1&lt;/styleUrl&gt;&lt;Point&gt;&lt;coordinates&gt;7.2544755935668945,46.77383041381836, 0.000000&lt;/coordinates&gt;&lt;/Point&gt; &lt;/Placemark&gt;</v>
      </c>
    </row>
    <row r="39" spans="1:9" x14ac:dyDescent="0.25">
      <c r="A39" t="s">
        <v>52</v>
      </c>
      <c r="B39" s="1" t="str">
        <f t="shared" si="0"/>
        <v xml:space="preserve">{"results":[{"attrs":{"detail":"martel-dernier 10 2316 les ponts-de-martel 6437 les ponts-de-martel ch ne","featureId":"1475756_0","geom_quadindex":"021200032021323223111","geom_st_box2d":"BOX(2544138.041 1203675.25,2544138.041 1203675.25)","label":"Martel-Dernier 10 &lt;b&gt;2316 Les Ponts-de-Martel&lt;/b&gt;","lat":46.98178482055664,"lon":6.704391956329346,"num":10,"objectclass":"","origin":"address","rank":7,"x":1203675.25,"y":2544138.0,"zoomlevel":10},"id":850165,"weight":12},{"attrs":{"detail":"martel-dernier 10.1 2316 les ponts-de-martel 6437 les ponts-de-martel ch ne","featureId":"504161816_0","geom_quadindex":"021200032003320032022","geom_st_box2d":"BOX(2544109.361 1203952.186,2544109.361 1203952.186)","label":"Martel-Dernier 10.1 &lt;b&gt;2316 Les Ponts-de-Martel&lt;/b&gt;","lat":46.98427200317383,"lon":6.703980922698975,"num":101,"objectclass":"","origin":"address","rank":7,"x":1203952.125,"y":2544109.25,"zoomlevel":10},"id":3146214,"weight":12}]}
</v>
      </c>
      <c r="C39" s="1" t="str">
        <f t="shared" si="6"/>
        <v>1203675.25</v>
      </c>
      <c r="D39" s="1" t="str">
        <f t="shared" si="1"/>
        <v>2544138.0</v>
      </c>
      <c r="E39" s="1" t="str">
        <f t="shared" si="2"/>
        <v>6.704391956329346</v>
      </c>
      <c r="F39" s="1" t="str">
        <f t="shared" si="3"/>
        <v>46.98178482055664</v>
      </c>
      <c r="G39" s="2" t="str">
        <f t="shared" si="4"/>
        <v>Karte</v>
      </c>
      <c r="H39" s="1" t="str">
        <f t="shared" si="5"/>
        <v>uU mehrere Adressen</v>
      </c>
      <c r="I39" s="11" t="str">
        <f ca="1">IF('Adressen -&gt; Koordinaten'!$A39="","",IF(OFFSET('Adressen -&gt; Koordinaten'!$A39,1,0)="",CONCATENATE("&lt;Placemark&gt; &lt;name&gt;Geocoding&lt;/name&gt;&lt;description&gt;",'Adressen -&gt; Koordinaten'!$A39," &lt;/description&gt; &lt;styleUrl&gt;#ico1&lt;/styleUrl&gt;&lt;Point&gt;&lt;coordinates&gt;",'Adressen -&gt; Koordinaten'!$E39,",",'Adressen -&gt; Koordinaten'!$F39,", 0.000000&lt;/coordinates&gt;&lt;/Point&gt; &lt;/Placemark&gt;&lt;/Document&gt;&lt;/kml&gt;"),CONCATENATE("&lt;Placemark&gt; &lt;name&gt;Geocoding&lt;/name&gt;&lt;description&gt;",'Adressen -&gt; Koordinaten'!$A39," &lt;/description&gt; &lt;styleUrl&gt;#ico1&lt;/styleUrl&gt;&lt;Point&gt;&lt;coordinates&gt;",'Adressen -&gt; Koordinaten'!$E39,",",'Adressen -&gt; Koordinaten'!$F39,", 0.000000&lt;/coordinates&gt;&lt;/Point&gt; &lt;/Placemark&gt;")))</f>
        <v>&lt;Placemark&gt; &lt;name&gt;Geocoding&lt;/name&gt;&lt;description&gt;10 Martel-Dernier, Les Ponts de Martel &lt;/description&gt; &lt;styleUrl&gt;#ico1&lt;/styleUrl&gt;&lt;Point&gt;&lt;coordinates&gt;6.704391956329346,46.98178482055664, 0.000000&lt;/coordinates&gt;&lt;/Point&gt; &lt;/Placemark&gt;</v>
      </c>
    </row>
    <row r="40" spans="1:9" x14ac:dyDescent="0.25">
      <c r="A40" t="s">
        <v>106</v>
      </c>
      <c r="B40" s="1" t="str">
        <f t="shared" si="0"/>
        <v xml:space="preserve">{"results":[{"attrs":{"detail":"cret-pellaton 1 2105 travers 6512 val-de-travers ch ne","featureId":"1488203_0","geom_quadindex":"021200201012122112000","geom_st_box2d":"BOX(2542482.997 1202173.958,2542482.997 1202173.958)","label":"Cr\u00eat-Pellaton 1 &lt;b&gt;2105 Travers&lt;/b&gt;","lat":46.9681396484375,"lon":6.682829856872559,"num":1,"objectclass":"","origin":"address","rank":7,"x":1202174.0,"y":2542483.0,"zoomlevel":10},"id":845814,"weight":7},{"attrs":{"detail":"cret-pellaton 2 2105 travers 6512 val-de-travers ch ne","featureId":"1488204_0","geom_quadindex":"021200201011212200222","geom_st_box2d":"BOX(2542636.959 1202335.377,2542636.959 1202335.377)","label":"Cr\u00eat-Pellaton 2 &lt;b&gt;2105 Travers&lt;/b&gt;","lat":46.9696044921875,"lon":6.684832572937012,"num":2,"objectclass":"","origin":"address","rank":7,"x":1202335.375,"y":2542637.0,"zoomlevel":10},"id":845815,"weight":7},{"attrs":{"detail":"cret-pellaton 3 2105 travers 6512 val-de-travers ch ne","featureId":"1488205_0","geom_quadindex":"021200201011303123311","geom_st_box2d":"BOX(2542746.335 1202340.462,2542746.335 1202340.462)","label":"Cr\u00eat-Pellaton 3 &lt;b&gt;2105 Travers&lt;/b&gt;","lat":46.96965789794922,"lon":6.686269283294678,"num":3,"objectclass":"","origin":"address","rank":7,"x":1202340.5,"y":2542746.25,"zoomlevel":10},"id":845816,"weight":7},{"attrs":{"detail":"cret-pellaton 4 2105 travers 6512 val-de-travers ch ne","featureId":"1488217_0","geom_quadindex":"021200201101222022113","geom_st_box2d":"BOX(2543050.414 1202283.457,2543050.414 1202283.457)","label":"Cr\u00eat-Pellaton 4 &lt;b&gt;2105 Travers&lt;/b&gt;","lat":46.969173431396484,"lon":6.690271854400635,"num":4,"objectclass":"","origin":"address","rank":7,"x":1202283.5,"y":2543050.5,"zoomlevel":10},"id":845828,"weight":7},{"attrs":{"detail":"cret-pellaton 5 2105 travers 6512 val-de-travers ch ne","featureId":"1488216_0","geom_quadindex":"021200201103132320112","geom_st_box2d":"BOX(2543240.42 1202154.906,2543240.42 1202154.906)","label":"Cr\u00eat-Pellaton 5 &lt;b&gt;2105 Travers&lt;/b&gt;","lat":46.96803283691406,"lon":6.692784786224365,"num":5,"objectclass":"","origin":"address","rank":7,"x":1202154.875,"y":2543240.5,"zoomlevel":10},"id":845827,"weight":7},{"attrs":{"detail":"cret-pellaton 1.1 2105 travers 6512 val-de-travers ch ne","featureId":"504176080_0","geom_quadindex":"021200201012301321320","geom_st_box2d":"BOX(2542510.472 1202123.591,2542510.472 1202123.591)","label":"Cr\u00eat-Pellaton 1.1 &lt;b&gt;2105 Travers&lt;/b&gt;","lat":46.96768569946289,"lon":6.683197498321533,"num":11,"objectclass":"","origin":"address","rank":7,"x":1202123.625,"y":2542510.5,"zoomlevel":10},"id":3110785,"weight":4},{"attrs":{"detail":"cret-pellaton 1.2 2105 travers 6512 val-de-travers ch ne","featureId":"504176173_0","geom_quadindex":"021200201010212131302","geom_st_box2d":"BOX(2542430.24 1202343.594,2542430.24 1202343.594)","label":"Cr\u00eat-Pellaton 1.2 &lt;b&gt;2105 Travers&lt;/b&gt;","lat":46.96965789794922,"lon":6.682115077972412,"num":12,"objectclass":"","origin":"address","rank":7,"x":1202343.625,"y":2542430.25,"zoomlevel":10},"id":3110789,"weight":4},{"attrs":{"detail":"cret-pellaton 2.1 2105 travers 6512 val-de-travers ch ne","featureId":"504176056_0","geom_quadindex":"021200201011203033322","geom_st_box2d":"BOX(2542620.696 1202339.008,2542620.696 1202339.008)","label":"Cr\u00eat-Pellaton 2.1 &lt;b&gt;2105 Travers&lt;/b&gt;","lat":46.969635009765625,"lon":6.6846184730529785,"num":21,"objectclass":"","origin":"address","rank":7,"x":1202339.0,"y":2542620.75,"zoomlevel":10},"id":3110791,"weight":4},{"attrs":{"detail":"cret-pellaton 2.2 2105 travers 6512 val-de-travers ch ne","featureId":"504176102_0","geom_quadindex":"021200201011221112120","geom_st_box2d":"BOX(2542631.308 1202319.441,2542631.308 1202319.441)","label":"Cr\u00eat-Pellaton 2.2 &lt;b&gt;2105 Travers&lt;/b&gt;","lat":46.969459533691406,"lon":6.684760570526123,"num":22,"objectclass":"","origin":"address","rank":7,"x":1202319.5,"y":2542631.25,"zoomlevel":10},"id":3110793,"weight":4},{"attrs":{"detail":"cret-pellaton 2.3 2105 travers 6512 val-de-travers ch ne","featureId":"504176129_0","geom_quadindex":"021200201011202301131","geom_st_box2d":"BOX(2542599.695 1202337.901,2542599.695 1202337.901)","label":"Cr\u00eat-Pellaton 2.3 &lt;b&gt;2105 Travers&lt;/b&gt;","lat":46.96962356567383,"lon":6.684342861175537,"num":23,"objectclass":"","origin":"address","rank":7,"x":1202337.875,"y":2542599.75,"zoomlevel":10},"id":3110794,"weight":4},{"attrs":{"detail":"cret-pellaton 2.4 2105 travers 6512 val-de-travers ch ne","featureId":"504176134_0","geom_quadindex":"021200201011202213100","geom_st_box2d":"BOX(2542591.388 1202334.811,2542591.388 1202334.811)","label":"Cr\u00eat-Pellaton 2.4 &lt;b&gt;2105 Travers&lt;/b&gt;","lat":46.9695930480957,"lon":6.684233665466309,"num":24,"objectclass":"","origin":"address","rank":7,"x":1202334.75,"y":2542591.5,"zoomlevel":10},"id":3110795,"weight":4},{"attrs":{"detail":"cret-pellaton 3.1 2105 travers 6512 val-de-travers ch ne","featureId":"504176128_0","geom_quadindex":"021200201011302333302","geom_st_box2d":"BOX(2542723.107 1202325.549,2542723.107 1202325.549)","label":"Cr\u00eat-Pellaton 3.1 &lt;b&gt;2105 Travers&lt;/b&gt;","lat":46.969520568847656,"lon":6.6859660148620605,"num":31,"objectclass":"","origin":"address","rank":7,"x":1202325.5,"y":2542723.0,"zoomlevel":10},"id":3110796,"weight":4},{"attrs":{"detail":"cret-pellaton 3.2 2105 travers 6512 val-de-travers ch ne","featureId":"504176124_0","geom_quadindex":"021200201011321310021","geom_st_box2d":"BOX(2542747.273 1202308.63,2542747.273 1202308.63)","label":"Cr\u00eat-Pellaton 3.2 &lt;b&gt;2105 Travers&lt;/b&gt;","lat":46.9693717956543,"lon":6.686285495758057,"num":32,"objectclass":"","origin":"address","rank":7,"x":1202308.625,"y":2542747.25,"zoomlevel":10},"id":3113090,"weight":4},{"attrs":{"detail":"cret-pellaton 3.3 2105 travers 6512 val-de-travers ch ne","featureId":"504176125_0","geom_quadindex":"021200201011330120032","geom_st_box2d":"BOX(2542769.855 1202315.368,2542769.855 1202315.368)","label":"Cr\u00eat-Pellaton 3.3 &lt;b&gt;2105 Travers&lt;/b&gt;","lat":46.96943283081055,"lon":6.686581611633301,"num":33,"objectclass":"","origin":"address","rank":7,"x":1202315.375,"y":2542769.75,"zoomlevel":10},"id":3113091,"weight":4},{"attrs":{"detail":"cret-pellaton 3.4 2105 travers 6512 val-de-travers ch ne","featureId":"504176140_0","geom_quadindex":"021200201011300210201","geom_st_box2d":"BOX(2542703.165 1202366.311,2542703.165 1202366.311)","label":"Cr\u00eat-Pellaton 3.4 &lt;b&gt;2105 Travers&lt;/b&gt;","lat":46.969886779785156,"lon":6.685698509216309,"num":34,"objectclass":"","origin":"address","rank":7,"x":1202366.25,"y":2542703.25,"zoomlevel":10},"id":3113092,"weight":4},{"attrs":{"detail":"cret-pellaton 3.5 2105 travers 6512 val-de-travers ch ne","featureId":"504176069_0","geom_quadindex":"021200201011331223132","geom_st_box2d":"BOX(2542790.087 1202297.12,2542790.087 1202297.12)","label":"Cr\u00eat-Pellaton 3.5 &lt;b&gt;2105 Travers&lt;/b&gt;","lat":46.96927261352539,"lon":6.686849594116211,"num":35,"objectclass":"","origin":"address","rank":7,"x":1202297.125,"y":2542790.0,"zoomlevel":10},"id":3125475,"weight":4},{"attrs":{"detail":"cret-pellaton 3.6 2105 travers 6512 val-de-travers ch ne","featureId":"504176071_0","geom_quadindex":"021200201011133203321","geom_st_box2d":"BOX(2542789.621 1202390.859,2542789.621 1202390.859)","label":"Cr\u00eat-Pellaton 3.6 &lt;b&gt;2105 Travers&lt;/b&gt;","lat":46.970115661621094,"lon":6.686831474304199,"num":36,"objectclass":"","origin":"address","rank":7,"x":1202390.875,"y":2542789.5,"zoomlevel":10},"id":3102361,"weight":4},{"attrs":{"detail":"cret-pellaton 3.7 2105 travers 6512 val-de-travers ch ne","featureId":"504176070_0","geom_quadindex":"021200201011132113110","geom_st_box2d":"BOX(2542782.357 1202408.313,2542782.357 1202408.313)","label":"Cr\u00eat-Pellaton 3.7 &lt;b&gt;2105 Travers&lt;/b&gt;","lat":46.970272064208984,"lon":6.686734199523926,"num":37,"objectclass":"","origin":"address","rank":7,"x":1202408.375,"y":2542782.25,"zoomlevel":10},"id":3102362,"weight":4},{"attrs":{"detail":"cret-pellaton 4.1 2105 travers 6512 val-de-travers ch ne","featureId":"504176118_0","geom_quadindex":"021200201100310031201","geom_st_box2d":"BOX(2543000.182 1202373.263,2543000.182 1202373.263)","label":"Cr\u00eat-Pellaton 4.1 &lt;b&gt;2105 Travers&lt;/b&gt;","lat":46.969974517822266,"lon":6.689600467681885,"num":41,"objectclass":"","origin":"address","rank":7,"x":1202373.25,"y":2543000.25,"zoomlevel":10},"id":3102363,"weight":4},{"attrs":{"detail":"cret-pellaton 5.1 2105 travers 6512 val-de-travers ch ne","featureId":"504176087_0","geom_quadindex":"021200201103131033230","geom_st_box2d":"BOX(2543264.357 1202193.062,2543264.357 1202193.062)","label":"Cr\u00eat-Pellaton 5.1 &lt;b&gt;2105 Travers&lt;/b&gt;","lat":46.96837615966797,"lon":6.693094253540039,"num":51,"objectclass":"","origin":"address","rank":7,"x":1202193.0,"y":2543264.25,"zoomlevel":10},"id":3102364,"weight":4},{"attrs":{"detail":"cret-pellaton 5.2 2105 travers 6512 val-de-travers ch ne","featureId":"504176088_0","geom_quadindex":"021200201112022011002","geom_st_box2d":"BOX(2543292.709 1202176.869,2543292.709 1202176.869)","label":"Cr\u00eat-Pellaton 5.2 &lt;b&gt;2105 Travers&lt;/b&gt;","lat":46.96823501586914,"lon":6.693469047546387,"num":52,"objectclass":"","origin":"address","rank":7,"x":1202176.875,"y":2543292.75,"zoomlevel":10},"id":3102365,"weight":4}]}
</v>
      </c>
      <c r="C40" s="1" t="str">
        <f t="shared" si="6"/>
        <v>1202174.0</v>
      </c>
      <c r="D40" s="1" t="str">
        <f t="shared" si="1"/>
        <v>2542483.0</v>
      </c>
      <c r="E40" s="1" t="str">
        <f t="shared" si="2"/>
        <v>6.682829856872559</v>
      </c>
      <c r="F40" s="1" t="str">
        <f t="shared" si="3"/>
        <v>46.9681396484375</v>
      </c>
      <c r="G40" s="2" t="str">
        <f t="shared" si="4"/>
        <v>Karte</v>
      </c>
      <c r="H40" s="1" t="str">
        <f t="shared" si="5"/>
        <v>uU mehrere Adressen</v>
      </c>
      <c r="I40" s="11" t="str">
        <f ca="1">IF('Adressen -&gt; Koordinaten'!$A40="","",IF(OFFSET('Adressen -&gt; Koordinaten'!$A40,1,0)="",CONCATENATE("&lt;Placemark&gt; &lt;name&gt;Geocoding&lt;/name&gt;&lt;description&gt;",'Adressen -&gt; Koordinaten'!$A40," &lt;/description&gt; &lt;styleUrl&gt;#ico1&lt;/styleUrl&gt;&lt;Point&gt;&lt;coordinates&gt;",'Adressen -&gt; Koordinaten'!$E40,",",'Adressen -&gt; Koordinaten'!$F40,", 0.000000&lt;/coordinates&gt;&lt;/Point&gt; &lt;/Placemark&gt;&lt;/Document&gt;&lt;/kml&gt;"),CONCATENATE("&lt;Placemark&gt; &lt;name&gt;Geocoding&lt;/name&gt;&lt;description&gt;",'Adressen -&gt; Koordinaten'!$A40," &lt;/description&gt; &lt;styleUrl&gt;#ico1&lt;/styleUrl&gt;&lt;Point&gt;&lt;coordinates&gt;",'Adressen -&gt; Koordinaten'!$E40,",",'Adressen -&gt; Koordinaten'!$F40,", 0.000000&lt;/coordinates&gt;&lt;/Point&gt; &lt;/Placemark&gt;")))</f>
        <v>&lt;Placemark&gt; &lt;name&gt;Geocoding&lt;/name&gt;&lt;description&gt;Crêt-Pellaton, 2105 Travers &lt;/description&gt; &lt;styleUrl&gt;#ico1&lt;/styleUrl&gt;&lt;Point&gt;&lt;coordinates&gt;6.682829856872559,46.9681396484375, 0.000000&lt;/coordinates&gt;&lt;/Point&gt; &lt;/Placemark&gt;</v>
      </c>
    </row>
    <row r="41" spans="1:9" x14ac:dyDescent="0.25">
      <c r="A41" t="s">
        <v>99</v>
      </c>
      <c r="B41" s="1" t="str">
        <f t="shared" si="0"/>
        <v xml:space="preserve">{"results":[{"attrs":{"detail":"muehlemattstrasse 39 3178 boesingen 2295 boesingen ch fr","featureId":"160002612_0","geom_quadindex":"021212111200221203333","geom_st_box2d":"BOX(2583161.52 1193865.031,2583161.52 1193865.031)","label":"M\u00fchlemattstrasse 39 &lt;b&gt;3178 B\u00f6singen&lt;/b&gt;","lat":46.89568328857422,"lon":7.2176690101623535,"num":39,"objectclass":"","origin":"address","rank":7,"x":1193865.0,"y":2583161.5,"zoomlevel":10},"id":1206505,"weight":1}]}
</v>
      </c>
      <c r="C41" s="1" t="str">
        <f t="shared" si="6"/>
        <v>1193865.0</v>
      </c>
      <c r="D41" s="1" t="str">
        <f t="shared" si="1"/>
        <v>2583161.5</v>
      </c>
      <c r="E41" s="1" t="str">
        <f t="shared" si="2"/>
        <v>7.2176690101623535</v>
      </c>
      <c r="F41" s="1" t="str">
        <f t="shared" si="3"/>
        <v>46.89568328857422</v>
      </c>
      <c r="G41" s="2" t="str">
        <f t="shared" si="4"/>
        <v>Karte</v>
      </c>
      <c r="H41" s="1" t="str">
        <f t="shared" si="5"/>
        <v/>
      </c>
      <c r="I41" s="11" t="str">
        <f ca="1">IF('Adressen -&gt; Koordinaten'!$A41="","",IF(OFFSET('Adressen -&gt; Koordinaten'!$A41,1,0)="",CONCATENATE("&lt;Placemark&gt; &lt;name&gt;Geocoding&lt;/name&gt;&lt;description&gt;",'Adressen -&gt; Koordinaten'!$A41," &lt;/description&gt; &lt;styleUrl&gt;#ico1&lt;/styleUrl&gt;&lt;Point&gt;&lt;coordinates&gt;",'Adressen -&gt; Koordinaten'!$E41,",",'Adressen -&gt; Koordinaten'!$F41,", 0.000000&lt;/coordinates&gt;&lt;/Point&gt; &lt;/Placemark&gt;&lt;/Document&gt;&lt;/kml&gt;"),CONCATENATE("&lt;Placemark&gt; &lt;name&gt;Geocoding&lt;/name&gt;&lt;description&gt;",'Adressen -&gt; Koordinaten'!$A41," &lt;/description&gt; &lt;styleUrl&gt;#ico1&lt;/styleUrl&gt;&lt;Point&gt;&lt;coordinates&gt;",'Adressen -&gt; Koordinaten'!$E41,",",'Adressen -&gt; Koordinaten'!$F41,", 0.000000&lt;/coordinates&gt;&lt;/Point&gt; &lt;/Placemark&gt;")))</f>
        <v>&lt;Placemark&gt; &lt;name&gt;Geocoding&lt;/name&gt;&lt;description&gt;Mühlemattstrasse 39, 3178 Bösingen &lt;/description&gt; &lt;styleUrl&gt;#ico1&lt;/styleUrl&gt;&lt;Point&gt;&lt;coordinates&gt;7.2176690101623535,46.89568328857422, 0.000000&lt;/coordinates&gt;&lt;/Point&gt; &lt;/Placemark&gt;</v>
      </c>
    </row>
    <row r="42" spans="1:9" x14ac:dyDescent="0.25">
      <c r="A42" t="s">
        <v>53</v>
      </c>
      <c r="B42" s="1" t="str">
        <f t="shared" si="0"/>
        <v xml:space="preserve">{"results":[{"attrs":{"detail":"hinterrain 45 5063 woelflinswil 4182 woelflinswil ch ag","featureId":"587475_0","geom_quadindex":"021110330232113021130","geom_st_box2d":"BOX(2641930.278 1257071.711,2641930.278 1257071.711)","label":"Hinterrain 45 &lt;b&gt;5063 W\u00f6lflinswil&lt;/b&gt;","lat":47.46308898925781,"lon":7.994732856750488,"num":45,"objectclass":"","origin":"address","rank":7,"x":1257071.75,"y":2641930.25,"zoomlevel":10},"id":417823,"weight":1}]}
</v>
      </c>
      <c r="C42" s="1" t="str">
        <f t="shared" si="6"/>
        <v>1257071.75</v>
      </c>
      <c r="D42" s="1" t="str">
        <f t="shared" si="1"/>
        <v>2641930.25</v>
      </c>
      <c r="E42" s="1" t="str">
        <f t="shared" si="2"/>
        <v>7.994732856750488</v>
      </c>
      <c r="F42" s="1" t="str">
        <f t="shared" si="3"/>
        <v>47.46308898925781</v>
      </c>
      <c r="G42" s="2" t="str">
        <f t="shared" si="4"/>
        <v>Karte</v>
      </c>
      <c r="H42" s="1" t="str">
        <f t="shared" si="5"/>
        <v/>
      </c>
      <c r="I42" s="11" t="str">
        <f ca="1">IF('Adressen -&gt; Koordinaten'!$A42="","",IF(OFFSET('Adressen -&gt; Koordinaten'!$A42,1,0)="",CONCATENATE("&lt;Placemark&gt; &lt;name&gt;Geocoding&lt;/name&gt;&lt;description&gt;",'Adressen -&gt; Koordinaten'!$A42," &lt;/description&gt; &lt;styleUrl&gt;#ico1&lt;/styleUrl&gt;&lt;Point&gt;&lt;coordinates&gt;",'Adressen -&gt; Koordinaten'!$E42,",",'Adressen -&gt; Koordinaten'!$F42,", 0.000000&lt;/coordinates&gt;&lt;/Point&gt; &lt;/Placemark&gt;&lt;/Document&gt;&lt;/kml&gt;"),CONCATENATE("&lt;Placemark&gt; &lt;name&gt;Geocoding&lt;/name&gt;&lt;description&gt;",'Adressen -&gt; Koordinaten'!$A42," &lt;/description&gt; &lt;styleUrl&gt;#ico1&lt;/styleUrl&gt;&lt;Point&gt;&lt;coordinates&gt;",'Adressen -&gt; Koordinaten'!$E42,",",'Adressen -&gt; Koordinaten'!$F42,", 0.000000&lt;/coordinates&gt;&lt;/Point&gt; &lt;/Placemark&gt;")))</f>
        <v>&lt;Placemark&gt; &lt;name&gt;Geocoding&lt;/name&gt;&lt;description&gt;Hinterrain 45, 5063 Wölflinswil &lt;/description&gt; &lt;styleUrl&gt;#ico1&lt;/styleUrl&gt;&lt;Point&gt;&lt;coordinates&gt;7.994732856750488,47.46308898925781, 0.000000&lt;/coordinates&gt;&lt;/Point&gt; &lt;/Placemark&gt;</v>
      </c>
    </row>
    <row r="43" spans="1:9" x14ac:dyDescent="0.25">
      <c r="A43" t="s">
        <v>54</v>
      </c>
      <c r="B43" s="1" t="str">
        <f t="shared" si="0"/>
        <v xml:space="preserve">{"results":[{"attrs":{"detail":"altenberg 307 5063 woelflinswil 4182 woelflinswil ch ag","featureId":"587457_0","geom_quadindex":"021110330202332030011","geom_st_box2d":"BOX(2641434.573 1257365.599,2641434.573 1257365.599)","label":"Altenberg 307 &lt;b&gt;5063 W\u00f6lflinswil&lt;/b&gt;","lat":47.465763092041016,"lon":7.988185882568359,"num":307,"objectclass":"","origin":"address","rank":7,"x":1257365.625,"y":2641434.5,"zoomlevel":10},"id":421670,"weight":1},{"attrs":{"detail":"altenberg 307.1 5063 woelflinswil 4182 woelflinswil ch ag","featureId":"263042073_0","geom_quadindex":"021110330202331200203","geom_st_box2d":"BOX(2641455.736 1257385.303,2641455.736 1257385.303)","label":"Altenberg 307.1 &lt;b&gt;5063 W\u00f6lflinswil&lt;/b&gt;","lat":47.465938568115234,"lon":7.988468647003174,"num":3071,"objectclass":"","origin":"address","rank":7,"x":1257385.25,"y":2641455.75,"zoomlevel":10},"id":2221415,"weight":7},{"attrs":{"detail":"altenberg 307.2 5063 woelflinswil 4182 woelflinswil ch ag","featureId":"263042074_0","geom_quadindex":"021110330202303022100","geom_st_box2d":"BOX(2641398.6 1257420.491,2641398.6 1257420.491)","label":"Altenberg 307.2 &lt;b&gt;5063 W\u00f6lflinswil&lt;/b&gt;","lat":47.46625900268555,"lon":7.987713813781738,"num":3072,"objectclass":"","origin":"address","rank":7,"x":1257420.5,"y":2641398.5,"zoomlevel":10},"id":2211940,"weight":7},{"attrs":{"detail":"altenberg 307.3 5063 woelflinswil 4182 woelflinswil ch ag","featureId":"263042075_0","geom_quadindex":"021110330202313130312","geom_st_box2d":"BOX(2641480.274 1257421.856,2641480.274 1257421.856)","label":"Altenberg 307.3 &lt;b&gt;5063 W\u00f6lflinswil&lt;/b&gt;","lat":47.46626663208008,"lon":7.988797187805176,"num":3073,"objectclass":"","origin":"address","rank":7,"x":1257421.875,"y":2641480.25,"zoomlevel":10},"id":2227375,"weight":7},{"attrs":{"detail":"altenberg 307.4 5063 woelflinswil 4182 woelflinswil ch ag","featureId":"263042076_0","geom_quadindex":"021110330221303023330","geom_st_box2d":"BOX(2641637.55 1257183.234,2641637.55 1257183.234)","label":"Altenberg 307.4 &lt;b&gt;5063 W\u00f6lflinswil&lt;/b&gt;","lat":47.464111328125,"lon":7.990860939025879,"num":3074,"objectclass":"","origin":"address","rank":7,"x":1257183.25,"y":2641637.5,"zoomlevel":10},"id":2227376,"weight":7}]}
</v>
      </c>
      <c r="C43" s="1" t="str">
        <f t="shared" si="6"/>
        <v>1257365.625</v>
      </c>
      <c r="D43" s="1" t="str">
        <f t="shared" si="1"/>
        <v>2641434.5</v>
      </c>
      <c r="E43" s="1" t="str">
        <f t="shared" si="2"/>
        <v>7.988185882568359</v>
      </c>
      <c r="F43" s="1" t="str">
        <f t="shared" si="3"/>
        <v>47.465763092041016</v>
      </c>
      <c r="G43" s="2" t="str">
        <f t="shared" si="4"/>
        <v>Karte</v>
      </c>
      <c r="H43" s="1" t="str">
        <f t="shared" si="5"/>
        <v>uU mehrere Adressen</v>
      </c>
      <c r="I43" s="11" t="str">
        <f ca="1">IF('Adressen -&gt; Koordinaten'!$A43="","",IF(OFFSET('Adressen -&gt; Koordinaten'!$A43,1,0)="",CONCATENATE("&lt;Placemark&gt; &lt;name&gt;Geocoding&lt;/name&gt;&lt;description&gt;",'Adressen -&gt; Koordinaten'!$A43," &lt;/description&gt; &lt;styleUrl&gt;#ico1&lt;/styleUrl&gt;&lt;Point&gt;&lt;coordinates&gt;",'Adressen -&gt; Koordinaten'!$E43,",",'Adressen -&gt; Koordinaten'!$F43,", 0.000000&lt;/coordinates&gt;&lt;/Point&gt; &lt;/Placemark&gt;&lt;/Document&gt;&lt;/kml&gt;"),CONCATENATE("&lt;Placemark&gt; &lt;name&gt;Geocoding&lt;/name&gt;&lt;description&gt;",'Adressen -&gt; Koordinaten'!$A43," &lt;/description&gt; &lt;styleUrl&gt;#ico1&lt;/styleUrl&gt;&lt;Point&gt;&lt;coordinates&gt;",'Adressen -&gt; Koordinaten'!$E43,",",'Adressen -&gt; Koordinaten'!$F43,", 0.000000&lt;/coordinates&gt;&lt;/Point&gt; &lt;/Placemark&gt;")))</f>
        <v>&lt;Placemark&gt; &lt;name&gt;Geocoding&lt;/name&gt;&lt;description&gt;Altenberg 307, 5063 Wölflinswil &lt;/description&gt; &lt;styleUrl&gt;#ico1&lt;/styleUrl&gt;&lt;Point&gt;&lt;coordinates&gt;7.988185882568359,47.465763092041016, 0.000000&lt;/coordinates&gt;&lt;/Point&gt; &lt;/Placemark&gt;</v>
      </c>
    </row>
    <row r="44" spans="1:9" x14ac:dyDescent="0.25">
      <c r="A44" t="s">
        <v>107</v>
      </c>
      <c r="B44" s="1" t="str">
        <f t="shared" si="0"/>
        <v xml:space="preserve">{"results":[{"attrs":{"detail":"route de la neirigue 47 1686 la neirigue 2113 vuisternens-devant-romont ch fr","featureId":"1507177_0","geom_quadindex":"021221302003101222303","geom_st_box2d":"BOX(2562883.27 1170362.472,2562883.27 1170362.472)","label":"Route de la Neirigue 47 &lt;b&gt;1686 La Neirigue&lt;/b&gt;","lat":46.68344497680664,"lon":6.953482627868652,"num":47,"objectclass":"","origin":"address","rank":7,"x":1170362.5,"y":2562883.25,"zoomlevel":10},"id":1031072,"weight":4},{"attrs":{"detail":"route de la neirigue 47a 1686 la neirigue 2113 vuisternens-devant-romont ch fr","featureId":"502206537_0","geom_quadindex":"021221302003103310312","geom_st_box2d":"BOX(2562905.953 1170344.04,2562905.953 1170344.04)","label":"Route de la Neirigue 47a &lt;b&gt;1686 La Neirigue&lt;/b&gt;","lat":46.68328094482422,"lon":6.953780651092529,"num":47,"objectclass":"","origin":"address","rank":7,"x":1170344.0,"y":2562906.0,"zoomlevel":10},"id":2813689,"weight":1}]}
</v>
      </c>
      <c r="C44" s="1" t="str">
        <f t="shared" si="6"/>
        <v>1170362.5</v>
      </c>
      <c r="D44" s="1" t="str">
        <f t="shared" si="1"/>
        <v>2562883.25</v>
      </c>
      <c r="E44" s="1" t="str">
        <f t="shared" si="2"/>
        <v>6.953482627868652</v>
      </c>
      <c r="F44" s="1" t="str">
        <f t="shared" si="3"/>
        <v>46.68344497680664</v>
      </c>
      <c r="G44" s="2" t="str">
        <f t="shared" si="4"/>
        <v>Karte</v>
      </c>
      <c r="H44" s="1" t="str">
        <f t="shared" si="5"/>
        <v>uU mehrere Adressen</v>
      </c>
      <c r="I44" s="11" t="str">
        <f ca="1">IF('Adressen -&gt; Koordinaten'!$A44="","",IF(OFFSET('Adressen -&gt; Koordinaten'!$A44,1,0)="",CONCATENATE("&lt;Placemark&gt; &lt;name&gt;Geocoding&lt;/name&gt;&lt;description&gt;",'Adressen -&gt; Koordinaten'!$A44," &lt;/description&gt; &lt;styleUrl&gt;#ico1&lt;/styleUrl&gt;&lt;Point&gt;&lt;coordinates&gt;",'Adressen -&gt; Koordinaten'!$E44,",",'Adressen -&gt; Koordinaten'!$F44,", 0.000000&lt;/coordinates&gt;&lt;/Point&gt; &lt;/Placemark&gt;&lt;/Document&gt;&lt;/kml&gt;"),CONCATENATE("&lt;Placemark&gt; &lt;name&gt;Geocoding&lt;/name&gt;&lt;description&gt;",'Adressen -&gt; Koordinaten'!$A44," &lt;/description&gt; &lt;styleUrl&gt;#ico1&lt;/styleUrl&gt;&lt;Point&gt;&lt;coordinates&gt;",'Adressen -&gt; Koordinaten'!$E44,",",'Adressen -&gt; Koordinaten'!$F44,", 0.000000&lt;/coordinates&gt;&lt;/Point&gt; &lt;/Placemark&gt;")))</f>
        <v>&lt;Placemark&gt; &lt;name&gt;Geocoding&lt;/name&gt;&lt;description&gt;47 route de la neirigue, La Neirigue &lt;/description&gt; &lt;styleUrl&gt;#ico1&lt;/styleUrl&gt;&lt;Point&gt;&lt;coordinates&gt;6.953482627868652,46.68344497680664, 0.000000&lt;/coordinates&gt;&lt;/Point&gt; &lt;/Placemark&gt;</v>
      </c>
    </row>
    <row r="45" spans="1:9" x14ac:dyDescent="0.25">
      <c r="A45" t="s">
        <v>55</v>
      </c>
      <c r="B45" s="1" t="str">
        <f t="shared" si="0"/>
        <v xml:space="preserve">{"results":[{"attrs":{"detail":"impasse du chateau 11 1686 grangettes-pres-romont 2079 grangettes ch fr","featureId":"1506511_0","geom_quadindex":"021221302031323130020","geom_st_box2d":"BOX(2563371.91 1169942.516,2563371.91 1169942.516)","label":"Impasse du Ch\u00e2teau 11 &lt;b&gt;1686 Grangettes-pr\u00e8s-Romont&lt;/b&gt;","lat":46.67969512939453,"lon":6.959903240203857,"num":11,"objectclass":"","origin":"address","rank":7,"x":1169942.5,"y":2563372.0,"zoomlevel":10},"id":1015038,"weight":4}]}
</v>
      </c>
      <c r="C45" s="1" t="str">
        <f t="shared" si="6"/>
        <v>1169942.5</v>
      </c>
      <c r="D45" s="1" t="str">
        <f t="shared" si="1"/>
        <v>2563372.0</v>
      </c>
      <c r="E45" s="1" t="str">
        <f t="shared" si="2"/>
        <v>6.959903240203857</v>
      </c>
      <c r="F45" s="1" t="str">
        <f t="shared" si="3"/>
        <v>46.67969512939453</v>
      </c>
      <c r="G45" s="2" t="str">
        <f t="shared" si="4"/>
        <v>Karte</v>
      </c>
      <c r="H45" s="1" t="str">
        <f t="shared" si="5"/>
        <v/>
      </c>
      <c r="I45" s="11" t="str">
        <f ca="1">IF('Adressen -&gt; Koordinaten'!$A45="","",IF(OFFSET('Adressen -&gt; Koordinaten'!$A45,1,0)="",CONCATENATE("&lt;Placemark&gt; &lt;name&gt;Geocoding&lt;/name&gt;&lt;description&gt;",'Adressen -&gt; Koordinaten'!$A45," &lt;/description&gt; &lt;styleUrl&gt;#ico1&lt;/styleUrl&gt;&lt;Point&gt;&lt;coordinates&gt;",'Adressen -&gt; Koordinaten'!$E45,",",'Adressen -&gt; Koordinaten'!$F45,", 0.000000&lt;/coordinates&gt;&lt;/Point&gt; &lt;/Placemark&gt;&lt;/Document&gt;&lt;/kml&gt;"),CONCATENATE("&lt;Placemark&gt; &lt;name&gt;Geocoding&lt;/name&gt;&lt;description&gt;",'Adressen -&gt; Koordinaten'!$A45," &lt;/description&gt; &lt;styleUrl&gt;#ico1&lt;/styleUrl&gt;&lt;Point&gt;&lt;coordinates&gt;",'Adressen -&gt; Koordinaten'!$E45,",",'Adressen -&gt; Koordinaten'!$F45,", 0.000000&lt;/coordinates&gt;&lt;/Point&gt; &lt;/Placemark&gt;")))</f>
        <v>&lt;Placemark&gt; &lt;name&gt;Geocoding&lt;/name&gt;&lt;description&gt;11 Impasse du château, Grangettes &lt;/description&gt; &lt;styleUrl&gt;#ico1&lt;/styleUrl&gt;&lt;Point&gt;&lt;coordinates&gt;6.959903240203857,46.67969512939453, 0.000000&lt;/coordinates&gt;&lt;/Point&gt; &lt;/Placemark&gt;</v>
      </c>
    </row>
    <row r="46" spans="1:9" x14ac:dyDescent="0.25">
      <c r="A46" t="s">
        <v>111</v>
      </c>
      <c r="B46" s="1" t="str">
        <f t="shared" si="0"/>
        <v xml:space="preserve">{"fuzzy":"true","results":[]}
</v>
      </c>
      <c r="C46" s="1" t="str">
        <f t="shared" si="6"/>
        <v>Adresse nicht eindeutig</v>
      </c>
      <c r="D46" s="1" t="str">
        <f t="shared" si="1"/>
        <v xml:space="preserve"> </v>
      </c>
      <c r="E46" s="1">
        <v>6.8815270000000002</v>
      </c>
      <c r="F46" s="41">
        <v>46.728760999999999</v>
      </c>
      <c r="G46" s="2" t="str">
        <f t="shared" si="4"/>
        <v xml:space="preserve"> </v>
      </c>
      <c r="H46" s="1" t="str">
        <f t="shared" si="5"/>
        <v/>
      </c>
      <c r="I46" s="11" t="str">
        <f ca="1">IF('Adressen -&gt; Koordinaten'!$A46="","",IF(OFFSET('Adressen -&gt; Koordinaten'!$A46,1,0)="",CONCATENATE("&lt;Placemark&gt; &lt;name&gt;Geocoding&lt;/name&gt;&lt;description&gt;",'Adressen -&gt; Koordinaten'!$A46," &lt;/description&gt; &lt;styleUrl&gt;#ico1&lt;/styleUrl&gt;&lt;Point&gt;&lt;coordinates&gt;",'Adressen -&gt; Koordinaten'!$E46,",",'Adressen -&gt; Koordinaten'!$F46,", 0.000000&lt;/coordinates&gt;&lt;/Point&gt; &lt;/Placemark&gt;&lt;/Document&gt;&lt;/kml&gt;"),CONCATENATE("&lt;Placemark&gt; &lt;name&gt;Geocoding&lt;/name&gt;&lt;description&gt;",'Adressen -&gt; Koordinaten'!$A46," &lt;/description&gt; &lt;styleUrl&gt;#ico1&lt;/styleUrl&gt;&lt;Point&gt;&lt;coordinates&gt;",'Adressen -&gt; Koordinaten'!$E46,",",'Adressen -&gt; Koordinaten'!$F46,", 0.000000&lt;/coordinates&gt;&lt;/Point&gt; &lt;/Placemark&gt;")))</f>
        <v>&lt;Placemark&gt; &lt;name&gt;Geocoding&lt;/name&gt;&lt;description&gt;En Copet 11, 1525 Seigneux &lt;/description&gt; &lt;styleUrl&gt;#ico1&lt;/styleUrl&gt;&lt;Point&gt;&lt;coordinates&gt;6.881527,46.728761, 0.000000&lt;/coordinates&gt;&lt;/Point&gt; &lt;/Placemark&gt;</v>
      </c>
    </row>
    <row r="47" spans="1:9" x14ac:dyDescent="0.25">
      <c r="A47" t="s">
        <v>56</v>
      </c>
      <c r="B47" s="1" t="str">
        <f t="shared" si="0"/>
        <v xml:space="preserve">{"results":[{"attrs":{"detail":"au cuard 21 1673 rue 2097 rue ch fr","featureId":"1507890_0","geom_quadindex":"021222110310202310221","geom_st_box2d":"BOX(2552679.077 1163898.234,2552679.077 1163898.234)","label":"Au Cuard 21 &lt;b&gt;1673 Rue&lt;/b&gt;","lat":46.62465286254883,"lon":6.820775032043457,"num":21,"objectclass":"","origin":"address","rank":7,"x":1163898.25,"y":2552679.0,"zoomlevel":10},"id":1022229,"weight":4}]}
</v>
      </c>
      <c r="C47" s="1" t="str">
        <f t="shared" si="6"/>
        <v>1163898.25</v>
      </c>
      <c r="D47" s="1" t="str">
        <f t="shared" si="1"/>
        <v>2552679.0</v>
      </c>
      <c r="E47" s="1" t="str">
        <f t="shared" si="2"/>
        <v>6.820775032043457</v>
      </c>
      <c r="F47" s="1" t="str">
        <f t="shared" si="3"/>
        <v>46.62465286254883</v>
      </c>
      <c r="G47" s="2" t="str">
        <f t="shared" si="4"/>
        <v>Karte</v>
      </c>
      <c r="H47" s="1" t="str">
        <f t="shared" si="5"/>
        <v/>
      </c>
      <c r="I47" s="11" t="str">
        <f ca="1">IF('Adressen -&gt; Koordinaten'!$A47="","",IF(OFFSET('Adressen -&gt; Koordinaten'!$A47,1,0)="",CONCATENATE("&lt;Placemark&gt; &lt;name&gt;Geocoding&lt;/name&gt;&lt;description&gt;",'Adressen -&gt; Koordinaten'!$A47," &lt;/description&gt; &lt;styleUrl&gt;#ico1&lt;/styleUrl&gt;&lt;Point&gt;&lt;coordinates&gt;",'Adressen -&gt; Koordinaten'!$E47,",",'Adressen -&gt; Koordinaten'!$F47,", 0.000000&lt;/coordinates&gt;&lt;/Point&gt; &lt;/Placemark&gt;&lt;/Document&gt;&lt;/kml&gt;"),CONCATENATE("&lt;Placemark&gt; &lt;name&gt;Geocoding&lt;/name&gt;&lt;description&gt;",'Adressen -&gt; Koordinaten'!$A47," &lt;/description&gt; &lt;styleUrl&gt;#ico1&lt;/styleUrl&gt;&lt;Point&gt;&lt;coordinates&gt;",'Adressen -&gt; Koordinaten'!$E47,",",'Adressen -&gt; Koordinaten'!$F47,", 0.000000&lt;/coordinates&gt;&lt;/Point&gt; &lt;/Placemark&gt;")))</f>
        <v>&lt;Placemark&gt; &lt;name&gt;Geocoding&lt;/name&gt;&lt;description&gt;21 au cuard, Rue &lt;/description&gt; &lt;styleUrl&gt;#ico1&lt;/styleUrl&gt;&lt;Point&gt;&lt;coordinates&gt;6.820775032043457,46.62465286254883, 0.000000&lt;/coordinates&gt;&lt;/Point&gt; &lt;/Placemark&gt;</v>
      </c>
    </row>
    <row r="48" spans="1:9" x14ac:dyDescent="0.25">
      <c r="A48" t="s">
        <v>57</v>
      </c>
      <c r="B48" s="1" t="str">
        <f t="shared" si="0"/>
        <v xml:space="preserve">{"results":[{"attrs":{"detail":"chemin de mirebert 21 1047 oppens 5923 oppens ch vd","featureId":"3128372_0","geom_quadindex":"021220023100133230022","geom_st_box2d":"BOX(2543025.102 1174263.546,2543025.102 1174263.546)","label":"Chemin de Mirebert 21 &lt;b&gt;1047 Oppens&lt;/b&gt;","lat":46.717132568359375,"lon":6.693443298339844,"num":21,"objectclass":"","origin":"address","rank":7,"x":1174263.5,"y":2543025.0,"zoomlevel":10},"id":1074771,"weight":6},{"attrs":{"detail":"chemin de mirebert 21.1 1047 oppens 5923 oppens ch vd","featureId":"280007618_1","geom_quadindex":"021220023100110323010","geom_st_box2d":"BOX(2543008 1174349,2543008 1174349)","label":"Chemin de Mirebert 21.1 &lt;b&gt;1047 Oppens&lt;/b&gt;","lat":46.717899322509766,"lon":6.693209171295166,"num":211,"objectclass":"","origin":"address","rank":7,"x":1174349.0,"y":2543008.0,"zoomlevel":10},"id":2448539,"weight":6},{"attrs":{"detail":"chemin de mirebert 21.2 1047 oppens 5923 oppens ch vd","featureId":"280009749_1","geom_quadindex":"021220021321302300032","geom_st_box2d":"BOX(2543180 1174681,2543180 1174681)","label":"Chemin de Mirebert 21.2 &lt;b&gt;1047 Oppens&lt;/b&gt;","lat":46.72090148925781,"lon":6.695417404174805,"num":212,"objectclass":"","origin":"address","rank":7,"x":1174681.0,"y":2543180.0,"zoomlevel":10},"id":2406313,"weight":6},{"attrs":{"detail":"chemin de mirebert 21.3 1047 oppens 5923 oppens ch vd","featureId":"280097921_0","geom_quadindex":"021220021321120300012","geom_st_box2d":"BOX(2543180 1174770,2543180 1174770)","label":"Chemin de Mirebert 21.3 &lt;b&gt;1047 Oppens&lt;/b&gt;","lat":46.721702575683594,"lon":6.695406436920166,"num":213,"objectclass":"","origin":"address","rank":7,"x":1174770.0,"y":2543180.0,"zoomlevel":10},"id":1749670,"weight":6},{"attrs":{"detail":"chemin de mirebert 21.4 1047 oppens 5923 oppens ch vd","featureId":"280001593_0","geom_quadindex":"021220021321121131230","geom_st_box2d":"BOX(2543220 1174775,2543220 1174775)","label":"Chemin de Mirebert 21.4 &lt;b&gt;1047 Oppens&lt;/b&gt;","lat":46.72175216674805,"lon":6.695929050445557,"num":214,"objectclass":"","origin":"address","rank":7,"x":1174775.0,"y":2543220.0,"zoomlevel":10},"id":2105845,"weight":6}]}
</v>
      </c>
      <c r="C48" s="1" t="str">
        <f t="shared" si="6"/>
        <v>1174263.5</v>
      </c>
      <c r="D48" s="1" t="str">
        <f t="shared" si="1"/>
        <v>2543025.0</v>
      </c>
      <c r="E48" s="1" t="str">
        <f t="shared" si="2"/>
        <v>6.693443298339844</v>
      </c>
      <c r="F48" s="1" t="str">
        <f t="shared" si="3"/>
        <v>46.717132568359375</v>
      </c>
      <c r="G48" s="2" t="str">
        <f t="shared" si="4"/>
        <v>Karte</v>
      </c>
      <c r="H48" s="1" t="str">
        <f t="shared" si="5"/>
        <v>uU mehrere Adressen</v>
      </c>
      <c r="I48" s="11" t="str">
        <f ca="1">IF('Adressen -&gt; Koordinaten'!$A48="","",IF(OFFSET('Adressen -&gt; Koordinaten'!$A48,1,0)="",CONCATENATE("&lt;Placemark&gt; &lt;name&gt;Geocoding&lt;/name&gt;&lt;description&gt;",'Adressen -&gt; Koordinaten'!$A48," &lt;/description&gt; &lt;styleUrl&gt;#ico1&lt;/styleUrl&gt;&lt;Point&gt;&lt;coordinates&gt;",'Adressen -&gt; Koordinaten'!$E48,",",'Adressen -&gt; Koordinaten'!$F48,", 0.000000&lt;/coordinates&gt;&lt;/Point&gt; &lt;/Placemark&gt;&lt;/Document&gt;&lt;/kml&gt;"),CONCATENATE("&lt;Placemark&gt; &lt;name&gt;Geocoding&lt;/name&gt;&lt;description&gt;",'Adressen -&gt; Koordinaten'!$A48," &lt;/description&gt; &lt;styleUrl&gt;#ico1&lt;/styleUrl&gt;&lt;Point&gt;&lt;coordinates&gt;",'Adressen -&gt; Koordinaten'!$E48,",",'Adressen -&gt; Koordinaten'!$F48,", 0.000000&lt;/coordinates&gt;&lt;/Point&gt; &lt;/Placemark&gt;")))</f>
        <v>&lt;Placemark&gt; &lt;name&gt;Geocoding&lt;/name&gt;&lt;description&gt;21 chemin de mirebert, Oppens &lt;/description&gt; &lt;styleUrl&gt;#ico1&lt;/styleUrl&gt;&lt;Point&gt;&lt;coordinates&gt;6.693443298339844,46.717132568359375, 0.000000&lt;/coordinates&gt;&lt;/Point&gt; &lt;/Placemark&gt;</v>
      </c>
    </row>
    <row r="49" spans="1:9" x14ac:dyDescent="0.25">
      <c r="A49" t="s">
        <v>108</v>
      </c>
      <c r="B49" s="1" t="str">
        <f t="shared" si="0"/>
        <v xml:space="preserve">{"results":[{"attrs":{"detail":"route d'oppens 6 1416 pailly 5530 pailly ch vd","featureId":"869858_0","geom_quadindex":"021220022333102031131","geom_st_box2d":"BOX(2541772.113 1172696.524,2541772.113 1172696.524)","label":"Route d'Oppens 6 &lt;b&gt;1416 Pailly&lt;/b&gt;","lat":46.70293045043945,"lon":6.677255153656006,"num":6,"objectclass":"","origin":"address","rank":7,"x":1172696.5,"y":2541772.0,"zoomlevel":10},"id":531378,"weight":4},{"attrs":{"detail":"route de pailly 6 1047 oppens 5923 oppens ch vd","featureId":"843083_1","geom_quadindex":"021220023031113033020","geom_st_box2d":"BOX(2542794.675 1173864.933,2542794.675 1173864.933)","label":"Route de Pailly 6 &lt;b&gt;1047 Oppens&lt;/b&gt;","lat":46.71352767944336,"lon":6.690479278564453,"num":6,"objectclass":"","origin":"address","rank":7,"x":1173864.875,"y":2542794.75,"zoomlevel":10},"id":1468545,"weight":1}]}
</v>
      </c>
      <c r="C49" s="1" t="str">
        <f t="shared" si="6"/>
        <v>1172696.5</v>
      </c>
      <c r="D49" s="1" t="str">
        <f t="shared" si="1"/>
        <v>2541772.0</v>
      </c>
      <c r="E49" s="1" t="str">
        <f t="shared" si="2"/>
        <v>6.677255153656006</v>
      </c>
      <c r="F49" s="1" t="str">
        <f t="shared" si="3"/>
        <v>46.70293045043945</v>
      </c>
      <c r="G49" s="2" t="str">
        <f t="shared" si="4"/>
        <v>Karte</v>
      </c>
      <c r="H49" s="1" t="str">
        <f t="shared" si="5"/>
        <v>uU mehrere Adressen</v>
      </c>
      <c r="I49" s="11" t="str">
        <f ca="1">IF('Adressen -&gt; Koordinaten'!$A49="","",IF(OFFSET('Adressen -&gt; Koordinaten'!$A49,1,0)="",CONCATENATE("&lt;Placemark&gt; &lt;name&gt;Geocoding&lt;/name&gt;&lt;description&gt;",'Adressen -&gt; Koordinaten'!$A49," &lt;/description&gt; &lt;styleUrl&gt;#ico1&lt;/styleUrl&gt;&lt;Point&gt;&lt;coordinates&gt;",'Adressen -&gt; Koordinaten'!$E49,",",'Adressen -&gt; Koordinaten'!$F49,", 0.000000&lt;/coordinates&gt;&lt;/Point&gt; &lt;/Placemark&gt;&lt;/Document&gt;&lt;/kml&gt;"),CONCATENATE("&lt;Placemark&gt; &lt;name&gt;Geocoding&lt;/name&gt;&lt;description&gt;",'Adressen -&gt; Koordinaten'!$A49," &lt;/description&gt; &lt;styleUrl&gt;#ico1&lt;/styleUrl&gt;&lt;Point&gt;&lt;coordinates&gt;",'Adressen -&gt; Koordinaten'!$E49,",",'Adressen -&gt; Koordinaten'!$F49,", 0.000000&lt;/coordinates&gt;&lt;/Point&gt; &lt;/Placemark&gt;")))</f>
        <v>&lt;Placemark&gt; &lt;name&gt;Geocoding&lt;/name&gt;&lt;description&gt;6 route d'oppens, Pailly &lt;/description&gt; &lt;styleUrl&gt;#ico1&lt;/styleUrl&gt;&lt;Point&gt;&lt;coordinates&gt;6.677255153656006,46.70293045043945, 0.000000&lt;/coordinates&gt;&lt;/Point&gt; &lt;/Placemark&gt;</v>
      </c>
    </row>
    <row r="50" spans="1:9" x14ac:dyDescent="0.25">
      <c r="A50" t="s">
        <v>58</v>
      </c>
      <c r="B50" s="1" t="str">
        <f t="shared" si="0"/>
        <v xml:space="preserve">{"fuzzy":"true","results":[{"attrs":{"detail":"rue du borgeaud 10 1416 pailly 5530 pailly ch vd","featureId":"869839_0","geom_quadindex":"021220022333231310331","geom_st_box2d":"BOX(2541753.864 1172540.923,2541753.864 1172540.923)","label":"Rue du Borgeaud 10 &lt;b&gt;1416 Pailly&lt;/b&gt;","lat":46.7015266418457,"lon":6.677036762237549,"num":10,"objectclass":"","origin":"address","rank":7,"x":1172540.875,"y":2541753.75,"zoomlevel":10},"id":514626,"weight":14500}]}
</v>
      </c>
      <c r="C50" s="1" t="str">
        <f t="shared" si="6"/>
        <v>1172540.875</v>
      </c>
      <c r="D50" s="1" t="str">
        <f t="shared" si="1"/>
        <v>2541753.75</v>
      </c>
      <c r="E50" s="1" t="str">
        <f t="shared" si="2"/>
        <v>6.677036762237549</v>
      </c>
      <c r="F50" s="1" t="str">
        <f t="shared" si="3"/>
        <v>46.7015266418457</v>
      </c>
      <c r="G50" s="2" t="str">
        <f t="shared" si="4"/>
        <v>Karte</v>
      </c>
      <c r="H50" s="1" t="str">
        <f t="shared" si="5"/>
        <v/>
      </c>
      <c r="I50" s="11" t="str">
        <f ca="1">IF('Adressen -&gt; Koordinaten'!$A50="","",IF(OFFSET('Adressen -&gt; Koordinaten'!$A50,1,0)="",CONCATENATE("&lt;Placemark&gt; &lt;name&gt;Geocoding&lt;/name&gt;&lt;description&gt;",'Adressen -&gt; Koordinaten'!$A50," &lt;/description&gt; &lt;styleUrl&gt;#ico1&lt;/styleUrl&gt;&lt;Point&gt;&lt;coordinates&gt;",'Adressen -&gt; Koordinaten'!$E50,",",'Adressen -&gt; Koordinaten'!$F50,", 0.000000&lt;/coordinates&gt;&lt;/Point&gt; &lt;/Placemark&gt;&lt;/Document&gt;&lt;/kml&gt;"),CONCATENATE("&lt;Placemark&gt; &lt;name&gt;Geocoding&lt;/name&gt;&lt;description&gt;",'Adressen -&gt; Koordinaten'!$A50," &lt;/description&gt; &lt;styleUrl&gt;#ico1&lt;/styleUrl&gt;&lt;Point&gt;&lt;coordinates&gt;",'Adressen -&gt; Koordinaten'!$E50,",",'Adressen -&gt; Koordinaten'!$F50,", 0.000000&lt;/coordinates&gt;&lt;/Point&gt; &lt;/Placemark&gt;")))</f>
        <v>&lt;Placemark&gt; &lt;name&gt;Geocoding&lt;/name&gt;&lt;description&gt;10 rue de borgeaud, Pailly &lt;/description&gt; &lt;styleUrl&gt;#ico1&lt;/styleUrl&gt;&lt;Point&gt;&lt;coordinates&gt;6.677036762237549,46.7015266418457, 0.000000&lt;/coordinates&gt;&lt;/Point&gt; &lt;/Placemark&gt;</v>
      </c>
    </row>
    <row r="51" spans="1:9" x14ac:dyDescent="0.25">
      <c r="A51" t="s">
        <v>59</v>
      </c>
      <c r="B51" s="1" t="str">
        <f t="shared" si="0"/>
        <v xml:space="preserve">{"results":[{"attrs":{"detail":"rue du peleret 22 1038 bercher 5512 bercher ch vd","featureId":"867120_0","geom_quadindex":"021220210003032311113","geom_st_box2d":"BOX(2544072.3 1172162.4,2544072.3 1172162.4)","label":"Rue du P\u00e9leret 22 &lt;b&gt;1038 Bercher&lt;/b&gt;","lat":46.69832229614258,"lon":6.707395553588867,"num":22,"objectclass":"","origin":"address","rank":7,"x":1172162.375,"y":2544072.25,"zoomlevel":10},"id":490707,"weight":4},{"attrs":{"detail":"rue du peleret 22.1 1038 bercher 5512 bercher ch vd","featureId":"280087693_1","geom_quadindex":"021220210003210302010","geom_st_box2d":"BOX(2544059 1172130,2544059 1172130)","label":"Rue du P\u00e9leret 22.1 &lt;b&gt;1038 Bercher&lt;/b&gt;","lat":46.698028564453125,"lon":6.707225799560547,"num":221,"objectclass":"","origin":"address","rank":7,"x":1172130.0,"y":2544059.0,"zoomlevel":10},"id":2455135,"weight":4}]}
</v>
      </c>
      <c r="C51" s="1" t="str">
        <f t="shared" si="6"/>
        <v>1172162.375</v>
      </c>
      <c r="D51" s="1" t="str">
        <f t="shared" si="1"/>
        <v>2544072.25</v>
      </c>
      <c r="E51" s="1" t="str">
        <f t="shared" si="2"/>
        <v>6.707395553588867</v>
      </c>
      <c r="F51" s="1" t="str">
        <f t="shared" si="3"/>
        <v>46.69832229614258</v>
      </c>
      <c r="G51" s="2" t="str">
        <f t="shared" si="4"/>
        <v>Karte</v>
      </c>
      <c r="H51" s="1" t="str">
        <f t="shared" si="5"/>
        <v>uU mehrere Adressen</v>
      </c>
      <c r="I51" s="11" t="str">
        <f ca="1">IF('Adressen -&gt; Koordinaten'!$A51="","",IF(OFFSET('Adressen -&gt; Koordinaten'!$A51,1,0)="",CONCATENATE("&lt;Placemark&gt; &lt;name&gt;Geocoding&lt;/name&gt;&lt;description&gt;",'Adressen -&gt; Koordinaten'!$A51," &lt;/description&gt; &lt;styleUrl&gt;#ico1&lt;/styleUrl&gt;&lt;Point&gt;&lt;coordinates&gt;",'Adressen -&gt; Koordinaten'!$E51,",",'Adressen -&gt; Koordinaten'!$F51,", 0.000000&lt;/coordinates&gt;&lt;/Point&gt; &lt;/Placemark&gt;&lt;/Document&gt;&lt;/kml&gt;"),CONCATENATE("&lt;Placemark&gt; &lt;name&gt;Geocoding&lt;/name&gt;&lt;description&gt;",'Adressen -&gt; Koordinaten'!$A51," &lt;/description&gt; &lt;styleUrl&gt;#ico1&lt;/styleUrl&gt;&lt;Point&gt;&lt;coordinates&gt;",'Adressen -&gt; Koordinaten'!$E51,",",'Adressen -&gt; Koordinaten'!$F51,", 0.000000&lt;/coordinates&gt;&lt;/Point&gt; &lt;/Placemark&gt;")))</f>
        <v>&lt;Placemark&gt; &lt;name&gt;Geocoding&lt;/name&gt;&lt;description&gt;22 rue du péleret, Bercher &lt;/description&gt; &lt;styleUrl&gt;#ico1&lt;/styleUrl&gt;&lt;Point&gt;&lt;coordinates&gt;6.707395553588867,46.69832229614258, 0.000000&lt;/coordinates&gt;&lt;/Point&gt; &lt;/Placemark&gt;</v>
      </c>
    </row>
    <row r="52" spans="1:9" x14ac:dyDescent="0.25">
      <c r="A52" t="s">
        <v>96</v>
      </c>
      <c r="B52" s="1" t="str">
        <f t="shared" si="0"/>
        <v xml:space="preserve">{"results":[{"attrs":{"detail":"hereschuer 38 1718 rechthalten 2304 st. ursen ch fr","featureId":"1545623_0","geom_quadindex":"021213222231313131221","geom_st_box2d":"BOX(2585934.381 1180311.875,2585934.381 1180311.875)","label":"Heresch\u00fcr 38 &lt;b&gt;1718 Rechthalten&lt;/b&gt;","lat":46.77383041381836,"lon":7.2544755935668945,"num":38,"objectclass":"","origin":"address","rank":7,"x":1180311.875,"y":2585934.5,"zoomlevel":10},"id":945496,"weight":1}]}
</v>
      </c>
      <c r="C52" s="1" t="str">
        <f t="shared" si="6"/>
        <v>1180311.875</v>
      </c>
      <c r="D52" s="1" t="str">
        <f t="shared" si="1"/>
        <v>2585934.5</v>
      </c>
      <c r="E52" s="1" t="str">
        <f t="shared" si="2"/>
        <v>7.2544755935668945</v>
      </c>
      <c r="F52" s="1" t="str">
        <f t="shared" si="3"/>
        <v>46.77383041381836</v>
      </c>
      <c r="G52" s="2" t="str">
        <f t="shared" si="4"/>
        <v>Karte</v>
      </c>
      <c r="H52" s="1" t="str">
        <f t="shared" si="5"/>
        <v/>
      </c>
      <c r="I52" s="11" t="str">
        <f ca="1">IF('Adressen -&gt; Koordinaten'!$A52="","",IF(OFFSET('Adressen -&gt; Koordinaten'!$A52,1,0)="",CONCATENATE("&lt;Placemark&gt; &lt;name&gt;Geocoding&lt;/name&gt;&lt;description&gt;",'Adressen -&gt; Koordinaten'!$A52," &lt;/description&gt; &lt;styleUrl&gt;#ico1&lt;/styleUrl&gt;&lt;Point&gt;&lt;coordinates&gt;",'Adressen -&gt; Koordinaten'!$E52,",",'Adressen -&gt; Koordinaten'!$F52,", 0.000000&lt;/coordinates&gt;&lt;/Point&gt; &lt;/Placemark&gt;&lt;/Document&gt;&lt;/kml&gt;"),CONCATENATE("&lt;Placemark&gt; &lt;name&gt;Geocoding&lt;/name&gt;&lt;description&gt;",'Adressen -&gt; Koordinaten'!$A52," &lt;/description&gt; &lt;styleUrl&gt;#ico1&lt;/styleUrl&gt;&lt;Point&gt;&lt;coordinates&gt;",'Adressen -&gt; Koordinaten'!$E52,",",'Adressen -&gt; Koordinaten'!$F52,", 0.000000&lt;/coordinates&gt;&lt;/Point&gt; &lt;/Placemark&gt;")))</f>
        <v>&lt;Placemark&gt; &lt;name&gt;Geocoding&lt;/name&gt;&lt;description&gt;Hereschür 38, 1718 Rechthalten &lt;/description&gt; &lt;styleUrl&gt;#ico1&lt;/styleUrl&gt;&lt;Point&gt;&lt;coordinates&gt;7.2544755935668945,46.77383041381836, 0.000000&lt;/coordinates&gt;&lt;/Point&gt; &lt;/Placemark&gt;</v>
      </c>
    </row>
    <row r="53" spans="1:9" x14ac:dyDescent="0.25">
      <c r="A53" t="s">
        <v>93</v>
      </c>
      <c r="B53" s="1" t="str">
        <f t="shared" si="0"/>
        <v xml:space="preserve">{"results":[{"attrs":{"detail":"route de treyvaux 97 1732 arconciel 2238 bois-d'amont ch fr","featureId":"1518836_0","geom_quadindex":"021230013320312231223","geom_st_box2d":"BOX(2576749.999 1176546.673,2576749.999 1176546.673)","label":"Route de Treyvaux 97 &lt;b&gt;1732 Arconciel&lt;/b&gt;","lat":46.73970413208008,"lon":7.134418487548828,"num":97,"objectclass":"","origin":"address","rank":7,"x":1176546.625,"y":2576750.0,"zoomlevel":10},"id":1015271,"weight":4}]}
</v>
      </c>
      <c r="C53" s="1" t="str">
        <f t="shared" si="6"/>
        <v>1176546.625</v>
      </c>
      <c r="D53" s="1" t="str">
        <f t="shared" si="1"/>
        <v>2576750.0</v>
      </c>
      <c r="E53" s="1" t="str">
        <f t="shared" si="2"/>
        <v>7.134418487548828</v>
      </c>
      <c r="F53" s="1" t="str">
        <f t="shared" si="3"/>
        <v>46.73970413208008</v>
      </c>
      <c r="G53" s="2" t="str">
        <f t="shared" si="4"/>
        <v>Karte</v>
      </c>
      <c r="H53" s="1" t="str">
        <f t="shared" si="5"/>
        <v/>
      </c>
      <c r="I53" s="11" t="str">
        <f ca="1">IF('Adressen -&gt; Koordinaten'!$A53="","",IF(OFFSET('Adressen -&gt; Koordinaten'!$A53,1,0)="",CONCATENATE("&lt;Placemark&gt; &lt;name&gt;Geocoding&lt;/name&gt;&lt;description&gt;",'Adressen -&gt; Koordinaten'!$A53," &lt;/description&gt; &lt;styleUrl&gt;#ico1&lt;/styleUrl&gt;&lt;Point&gt;&lt;coordinates&gt;",'Adressen -&gt; Koordinaten'!$E53,",",'Adressen -&gt; Koordinaten'!$F53,", 0.000000&lt;/coordinates&gt;&lt;/Point&gt; &lt;/Placemark&gt;&lt;/Document&gt;&lt;/kml&gt;"),CONCATENATE("&lt;Placemark&gt; &lt;name&gt;Geocoding&lt;/name&gt;&lt;description&gt;",'Adressen -&gt; Koordinaten'!$A53," &lt;/description&gt; &lt;styleUrl&gt;#ico1&lt;/styleUrl&gt;&lt;Point&gt;&lt;coordinates&gt;",'Adressen -&gt; Koordinaten'!$E53,",",'Adressen -&gt; Koordinaten'!$F53,", 0.000000&lt;/coordinates&gt;&lt;/Point&gt; &lt;/Placemark&gt;")))</f>
        <v>&lt;Placemark&gt; &lt;name&gt;Geocoding&lt;/name&gt;&lt;description&gt;97 Route de Treyvaux, Arconciel &lt;/description&gt; &lt;styleUrl&gt;#ico1&lt;/styleUrl&gt;&lt;Point&gt;&lt;coordinates&gt;7.134418487548828,46.73970413208008, 0.000000&lt;/coordinates&gt;&lt;/Point&gt; &lt;/Placemark&gt;</v>
      </c>
    </row>
    <row r="54" spans="1:9" x14ac:dyDescent="0.25">
      <c r="A54" t="s">
        <v>60</v>
      </c>
      <c r="B54" s="1" t="str">
        <f t="shared" si="0"/>
        <v xml:space="preserve">{"results":[{"attrs":{"detail":"route de ferpicloz 71 1724 senedes 2238 bois-d'amont ch fr","featureId":"1531554_0","geom_quadindex":"021230102221021221232","geom_st_box2d":"BOX(2577768.397 1176634.737,2577768.397 1176634.737)","label":"Route de Ferpicloz 71 &lt;b&gt;1724 Sen\u00e8des&lt;/b&gt;","lat":46.74053192138672,"lon":7.147739410400391,"num":71,"objectclass":"","origin":"address","rank":7,"x":1176634.75,"y":2577768.5,"zoomlevel":10},"id":1014125,"weight":4}]}
</v>
      </c>
      <c r="C54" s="1" t="str">
        <f t="shared" si="6"/>
        <v>1176634.75</v>
      </c>
      <c r="D54" s="1" t="str">
        <f t="shared" si="1"/>
        <v>2577768.5</v>
      </c>
      <c r="E54" s="1" t="str">
        <f t="shared" si="2"/>
        <v>7.147739410400391</v>
      </c>
      <c r="F54" s="1" t="str">
        <f t="shared" si="3"/>
        <v>46.74053192138672</v>
      </c>
      <c r="G54" s="2" t="str">
        <f t="shared" si="4"/>
        <v>Karte</v>
      </c>
      <c r="H54" s="1" t="str">
        <f t="shared" si="5"/>
        <v/>
      </c>
      <c r="I54" s="11" t="str">
        <f ca="1">IF('Adressen -&gt; Koordinaten'!$A54="","",IF(OFFSET('Adressen -&gt; Koordinaten'!$A54,1,0)="",CONCATENATE("&lt;Placemark&gt; &lt;name&gt;Geocoding&lt;/name&gt;&lt;description&gt;",'Adressen -&gt; Koordinaten'!$A54," &lt;/description&gt; &lt;styleUrl&gt;#ico1&lt;/styleUrl&gt;&lt;Point&gt;&lt;coordinates&gt;",'Adressen -&gt; Koordinaten'!$E54,",",'Adressen -&gt; Koordinaten'!$F54,", 0.000000&lt;/coordinates&gt;&lt;/Point&gt; &lt;/Placemark&gt;&lt;/Document&gt;&lt;/kml&gt;"),CONCATENATE("&lt;Placemark&gt; &lt;name&gt;Geocoding&lt;/name&gt;&lt;description&gt;",'Adressen -&gt; Koordinaten'!$A54," &lt;/description&gt; &lt;styleUrl&gt;#ico1&lt;/styleUrl&gt;&lt;Point&gt;&lt;coordinates&gt;",'Adressen -&gt; Koordinaten'!$E54,",",'Adressen -&gt; Koordinaten'!$F54,", 0.000000&lt;/coordinates&gt;&lt;/Point&gt; &lt;/Placemark&gt;")))</f>
        <v>&lt;Placemark&gt; &lt;name&gt;Geocoding&lt;/name&gt;&lt;description&gt;71 Route de Ferpicloz, Senèdes &lt;/description&gt; &lt;styleUrl&gt;#ico1&lt;/styleUrl&gt;&lt;Point&gt;&lt;coordinates&gt;7.147739410400391,46.74053192138672, 0.000000&lt;/coordinates&gt;&lt;/Point&gt; &lt;/Placemark&gt;</v>
      </c>
    </row>
    <row r="55" spans="1:9" x14ac:dyDescent="0.25">
      <c r="A55" t="s">
        <v>60</v>
      </c>
      <c r="B55" s="1" t="str">
        <f t="shared" si="0"/>
        <v xml:space="preserve">{"results":[{"attrs":{"detail":"route de ferpicloz 71 1724 senedes 2238 bois-d'amont ch fr","featureId":"1531554_0","geom_quadindex":"021230102221021221232","geom_st_box2d":"BOX(2577768.397 1176634.737,2577768.397 1176634.737)","label":"Route de Ferpicloz 71 &lt;b&gt;1724 Sen\u00e8des&lt;/b&gt;","lat":46.74053192138672,"lon":7.147739410400391,"num":71,"objectclass":"","origin":"address","rank":7,"x":1176634.75,"y":2577768.5,"zoomlevel":10},"id":1014125,"weight":4}]}
</v>
      </c>
      <c r="C55" s="1" t="str">
        <f t="shared" si="6"/>
        <v>1176634.75</v>
      </c>
      <c r="D55" s="1" t="str">
        <f t="shared" si="1"/>
        <v>2577768.5</v>
      </c>
      <c r="E55" s="1" t="str">
        <f t="shared" si="2"/>
        <v>7.147739410400391</v>
      </c>
      <c r="F55" s="1" t="str">
        <f t="shared" si="3"/>
        <v>46.74053192138672</v>
      </c>
      <c r="G55" s="2" t="str">
        <f t="shared" si="4"/>
        <v>Karte</v>
      </c>
      <c r="H55" s="1" t="str">
        <f t="shared" si="5"/>
        <v/>
      </c>
      <c r="I55" s="11" t="str">
        <f ca="1">IF('Adressen -&gt; Koordinaten'!$A55="","",IF(OFFSET('Adressen -&gt; Koordinaten'!$A55,1,0)="",CONCATENATE("&lt;Placemark&gt; &lt;name&gt;Geocoding&lt;/name&gt;&lt;description&gt;",'Adressen -&gt; Koordinaten'!$A55," &lt;/description&gt; &lt;styleUrl&gt;#ico1&lt;/styleUrl&gt;&lt;Point&gt;&lt;coordinates&gt;",'Adressen -&gt; Koordinaten'!$E55,",",'Adressen -&gt; Koordinaten'!$F55,", 0.000000&lt;/coordinates&gt;&lt;/Point&gt; &lt;/Placemark&gt;&lt;/Document&gt;&lt;/kml&gt;"),CONCATENATE("&lt;Placemark&gt; &lt;name&gt;Geocoding&lt;/name&gt;&lt;description&gt;",'Adressen -&gt; Koordinaten'!$A55," &lt;/description&gt; &lt;styleUrl&gt;#ico1&lt;/styleUrl&gt;&lt;Point&gt;&lt;coordinates&gt;",'Adressen -&gt; Koordinaten'!$E55,",",'Adressen -&gt; Koordinaten'!$F55,", 0.000000&lt;/coordinates&gt;&lt;/Point&gt; &lt;/Placemark&gt;")))</f>
        <v>&lt;Placemark&gt; &lt;name&gt;Geocoding&lt;/name&gt;&lt;description&gt;71 Route de Ferpicloz, Senèdes &lt;/description&gt; &lt;styleUrl&gt;#ico1&lt;/styleUrl&gt;&lt;Point&gt;&lt;coordinates&gt;7.147739410400391,46.74053192138672, 0.000000&lt;/coordinates&gt;&lt;/Point&gt; &lt;/Placemark&gt;</v>
      </c>
    </row>
    <row r="56" spans="1:9" x14ac:dyDescent="0.25">
      <c r="A56" t="s">
        <v>61</v>
      </c>
      <c r="B56" s="1" t="str">
        <f t="shared" si="0"/>
        <v xml:space="preserve">{"results":[{"attrs":{"detail":"chemin de vers-st-pierre 31 1733 treyvaux 2226 treyvaux ch fr","featureId":"1531774_0","geom_quadindex":"021230031032102110110","geom_st_box2d":"BOX(2576236.053 1175517.214,2576236.053 1175517.214)","label":"Chemin de Vers-St-Pierre 31 &lt;b&gt;1733 Treyvaux&lt;/b&gt;","lat":46.73042678833008,"lon":7.127747058868408,"num":31,"objectclass":"","origin":"address","rank":7,"x":1175517.25,"y":2576236.0,"zoomlevel":10},"id":1034735,"weight":6},{"attrs":{"detail":"chemin de vers-st-pierre 31a 1733 treyvaux 2226 treyvaux ch fr","featureId":"502197113_0","geom_quadindex":"021230031032103322100","geom_st_box2d":"BOX(2576257.15 1175491.752,2576257.15 1175491.752)","label":"Chemin de Vers-St-Pierre 31a &lt;b&gt;1733 Treyvaux&lt;/b&gt;","lat":46.73019790649414,"lon":7.128024578094482,"num":31,"objectclass":"","origin":"address","rank":7,"x":1175491.75,"y":2576257.25,"zoomlevel":10},"id":2816958,"weight":1}]}
</v>
      </c>
      <c r="C56" s="1" t="str">
        <f t="shared" si="6"/>
        <v>1175517.25</v>
      </c>
      <c r="D56" s="1" t="str">
        <f t="shared" si="1"/>
        <v>2576236.0</v>
      </c>
      <c r="E56" s="1" t="str">
        <f t="shared" si="2"/>
        <v>7.127747058868408</v>
      </c>
      <c r="F56" s="1" t="str">
        <f t="shared" si="3"/>
        <v>46.73042678833008</v>
      </c>
      <c r="G56" s="2" t="str">
        <f t="shared" si="4"/>
        <v>Karte</v>
      </c>
      <c r="H56" s="1" t="str">
        <f t="shared" si="5"/>
        <v>uU mehrere Adressen</v>
      </c>
      <c r="I56" s="11" t="str">
        <f ca="1">IF('Adressen -&gt; Koordinaten'!$A56="","",IF(OFFSET('Adressen -&gt; Koordinaten'!$A56,1,0)="",CONCATENATE("&lt;Placemark&gt; &lt;name&gt;Geocoding&lt;/name&gt;&lt;description&gt;",'Adressen -&gt; Koordinaten'!$A56," &lt;/description&gt; &lt;styleUrl&gt;#ico1&lt;/styleUrl&gt;&lt;Point&gt;&lt;coordinates&gt;",'Adressen -&gt; Koordinaten'!$E56,",",'Adressen -&gt; Koordinaten'!$F56,", 0.000000&lt;/coordinates&gt;&lt;/Point&gt; &lt;/Placemark&gt;&lt;/Document&gt;&lt;/kml&gt;"),CONCATENATE("&lt;Placemark&gt; &lt;name&gt;Geocoding&lt;/name&gt;&lt;description&gt;",'Adressen -&gt; Koordinaten'!$A56," &lt;/description&gt; &lt;styleUrl&gt;#ico1&lt;/styleUrl&gt;&lt;Point&gt;&lt;coordinates&gt;",'Adressen -&gt; Koordinaten'!$E56,",",'Adressen -&gt; Koordinaten'!$F56,", 0.000000&lt;/coordinates&gt;&lt;/Point&gt; &lt;/Placemark&gt;")))</f>
        <v>&lt;Placemark&gt; &lt;name&gt;Geocoding&lt;/name&gt;&lt;description&gt;31 Chemin de Vers-Saint-Pierre, Treyvaux &lt;/description&gt; &lt;styleUrl&gt;#ico1&lt;/styleUrl&gt;&lt;Point&gt;&lt;coordinates&gt;7.127747058868408,46.73042678833008, 0.000000&lt;/coordinates&gt;&lt;/Point&gt; &lt;/Placemark&gt;</v>
      </c>
    </row>
    <row r="57" spans="1:9" x14ac:dyDescent="0.25">
      <c r="A57" t="s">
        <v>62</v>
      </c>
      <c r="B57" s="1" t="str">
        <f t="shared" si="0"/>
        <v xml:space="preserve">{"results":[{"attrs":{"detail":"chemin de frontin 9 1733 treyvaux 2226 treyvaux ch fr","featureId":"1531790_0","geom_quadindex":"021230031300102022130","geom_st_box2d":"BOX(2576682.839 1175271.28,2576682.839 1175271.28)","label":"Chemin de Frontin 9 &lt;b&gt;1733 Treyvaux&lt;/b&gt;","lat":46.72822952270508,"lon":7.133604526519775,"num":9,"objectclass":"","origin":"address","rank":7,"x":1175271.25,"y":2576682.75,"zoomlevel":10},"id":1034750,"weight":6}]}
</v>
      </c>
      <c r="C57" s="1" t="str">
        <f t="shared" si="6"/>
        <v>1175271.25</v>
      </c>
      <c r="D57" s="1" t="str">
        <f t="shared" si="1"/>
        <v>2576682.75</v>
      </c>
      <c r="E57" s="1" t="str">
        <f t="shared" si="2"/>
        <v>7.133604526519775</v>
      </c>
      <c r="F57" s="1" t="str">
        <f t="shared" si="3"/>
        <v>46.72822952270508</v>
      </c>
      <c r="G57" s="2" t="str">
        <f t="shared" si="4"/>
        <v>Karte</v>
      </c>
      <c r="H57" s="1" t="str">
        <f t="shared" si="5"/>
        <v/>
      </c>
      <c r="I57" s="11" t="str">
        <f ca="1">IF('Adressen -&gt; Koordinaten'!$A57="","",IF(OFFSET('Adressen -&gt; Koordinaten'!$A57,1,0)="",CONCATENATE("&lt;Placemark&gt; &lt;name&gt;Geocoding&lt;/name&gt;&lt;description&gt;",'Adressen -&gt; Koordinaten'!$A57," &lt;/description&gt; &lt;styleUrl&gt;#ico1&lt;/styleUrl&gt;&lt;Point&gt;&lt;coordinates&gt;",'Adressen -&gt; Koordinaten'!$E57,",",'Adressen -&gt; Koordinaten'!$F57,", 0.000000&lt;/coordinates&gt;&lt;/Point&gt; &lt;/Placemark&gt;&lt;/Document&gt;&lt;/kml&gt;"),CONCATENATE("&lt;Placemark&gt; &lt;name&gt;Geocoding&lt;/name&gt;&lt;description&gt;",'Adressen -&gt; Koordinaten'!$A57," &lt;/description&gt; &lt;styleUrl&gt;#ico1&lt;/styleUrl&gt;&lt;Point&gt;&lt;coordinates&gt;",'Adressen -&gt; Koordinaten'!$E57,",",'Adressen -&gt; Koordinaten'!$F57,", 0.000000&lt;/coordinates&gt;&lt;/Point&gt; &lt;/Placemark&gt;")))</f>
        <v>&lt;Placemark&gt; &lt;name&gt;Geocoding&lt;/name&gt;&lt;description&gt;9 Chemin de Frontin, Treyvaux &lt;/description&gt; &lt;styleUrl&gt;#ico1&lt;/styleUrl&gt;&lt;Point&gt;&lt;coordinates&gt;7.133604526519775,46.72822952270508, 0.000000&lt;/coordinates&gt;&lt;/Point&gt; &lt;/Placemark&gt;</v>
      </c>
    </row>
    <row r="58" spans="1:9" x14ac:dyDescent="0.25">
      <c r="A58" t="s">
        <v>63</v>
      </c>
      <c r="B58" s="1" t="str">
        <f t="shared" si="0"/>
        <v xml:space="preserve">{"results":[{"attrs":{"detail":"route d'arconciel 21 1733 treyvaux 2226 treyvaux ch fr","featureId":"1531749_0","geom_quadindex":"021230031300101332332","geom_st_box2d":"BOX(2576733.844 1175283.375,2576733.844 1175283.375)","label":"Route d'Arconciel 21 &lt;b&gt;1733 Treyvaux&lt;/b&gt;","lat":46.72834014892578,"lon":7.134271144866943,"num":21,"objectclass":"","origin":"address","rank":7,"x":1175283.375,"y":2576733.75,"zoomlevel":10},"id":1024730,"weight":4}]}
</v>
      </c>
      <c r="C58" s="1" t="str">
        <f t="shared" si="6"/>
        <v>1175283.375</v>
      </c>
      <c r="D58" s="1" t="str">
        <f t="shared" si="1"/>
        <v>2576733.75</v>
      </c>
      <c r="E58" s="1" t="str">
        <f t="shared" si="2"/>
        <v>7.134271144866943</v>
      </c>
      <c r="F58" s="1" t="str">
        <f t="shared" si="3"/>
        <v>46.72834014892578</v>
      </c>
      <c r="G58" s="2" t="str">
        <f t="shared" si="4"/>
        <v>Karte</v>
      </c>
      <c r="H58" s="1" t="str">
        <f t="shared" si="5"/>
        <v/>
      </c>
      <c r="I58" s="11" t="str">
        <f ca="1">IF('Adressen -&gt; Koordinaten'!$A58="","",IF(OFFSET('Adressen -&gt; Koordinaten'!$A58,1,0)="",CONCATENATE("&lt;Placemark&gt; &lt;name&gt;Geocoding&lt;/name&gt;&lt;description&gt;",'Adressen -&gt; Koordinaten'!$A58," &lt;/description&gt; &lt;styleUrl&gt;#ico1&lt;/styleUrl&gt;&lt;Point&gt;&lt;coordinates&gt;",'Adressen -&gt; Koordinaten'!$E58,",",'Adressen -&gt; Koordinaten'!$F58,", 0.000000&lt;/coordinates&gt;&lt;/Point&gt; &lt;/Placemark&gt;&lt;/Document&gt;&lt;/kml&gt;"),CONCATENATE("&lt;Placemark&gt; &lt;name&gt;Geocoding&lt;/name&gt;&lt;description&gt;",'Adressen -&gt; Koordinaten'!$A58," &lt;/description&gt; &lt;styleUrl&gt;#ico1&lt;/styleUrl&gt;&lt;Point&gt;&lt;coordinates&gt;",'Adressen -&gt; Koordinaten'!$E58,",",'Adressen -&gt; Koordinaten'!$F58,", 0.000000&lt;/coordinates&gt;&lt;/Point&gt; &lt;/Placemark&gt;")))</f>
        <v>&lt;Placemark&gt; &lt;name&gt;Geocoding&lt;/name&gt;&lt;description&gt;21 Route d'Arconciel, Treyvaux &lt;/description&gt; &lt;styleUrl&gt;#ico1&lt;/styleUrl&gt;&lt;Point&gt;&lt;coordinates&gt;7.134271144866943,46.72834014892578, 0.000000&lt;/coordinates&gt;&lt;/Point&gt; &lt;/Placemark&gt;</v>
      </c>
    </row>
    <row r="59" spans="1:9" x14ac:dyDescent="0.25">
      <c r="A59" t="s">
        <v>64</v>
      </c>
      <c r="B59" s="1" t="str">
        <f t="shared" si="0"/>
        <v xml:space="preserve">{"results":[{"attrs":{"detail":"obermonten 85 1713 st. antoni 2306 tafers ch fr","featureId":"3142438_0","geom_quadindex":"021213203302310030022","geom_st_box2d":"BOX(2587995.84 1184327.076,2587995.84 1184327.076)","label":"Obermonten 85 &lt;b&gt;1713 St. Antoni&lt;/b&gt;","lat":46.80998992919922,"lon":7.281360149383545,"num":85,"objectclass":"","origin":"address","rank":7,"x":1184327.125,"y":2587995.75,"zoomlevel":10},"id":1088040,"weight":1}]}
</v>
      </c>
      <c r="C59" s="1" t="str">
        <f t="shared" si="6"/>
        <v>1184327.125</v>
      </c>
      <c r="D59" s="1" t="str">
        <f t="shared" si="1"/>
        <v>2587995.75</v>
      </c>
      <c r="E59" s="1" t="str">
        <f t="shared" si="2"/>
        <v>7.281360149383545</v>
      </c>
      <c r="F59" s="1" t="str">
        <f t="shared" si="3"/>
        <v>46.80998992919922</v>
      </c>
      <c r="G59" s="2" t="str">
        <f t="shared" si="4"/>
        <v>Karte</v>
      </c>
      <c r="H59" s="1" t="str">
        <f t="shared" si="5"/>
        <v/>
      </c>
      <c r="I59" s="11" t="str">
        <f ca="1">IF('Adressen -&gt; Koordinaten'!$A59="","",IF(OFFSET('Adressen -&gt; Koordinaten'!$A59,1,0)="",CONCATENATE("&lt;Placemark&gt; &lt;name&gt;Geocoding&lt;/name&gt;&lt;description&gt;",'Adressen -&gt; Koordinaten'!$A59," &lt;/description&gt; &lt;styleUrl&gt;#ico1&lt;/styleUrl&gt;&lt;Point&gt;&lt;coordinates&gt;",'Adressen -&gt; Koordinaten'!$E59,",",'Adressen -&gt; Koordinaten'!$F59,", 0.000000&lt;/coordinates&gt;&lt;/Point&gt; &lt;/Placemark&gt;&lt;/Document&gt;&lt;/kml&gt;"),CONCATENATE("&lt;Placemark&gt; &lt;name&gt;Geocoding&lt;/name&gt;&lt;description&gt;",'Adressen -&gt; Koordinaten'!$A59," &lt;/description&gt; &lt;styleUrl&gt;#ico1&lt;/styleUrl&gt;&lt;Point&gt;&lt;coordinates&gt;",'Adressen -&gt; Koordinaten'!$E59,",",'Adressen -&gt; Koordinaten'!$F59,", 0.000000&lt;/coordinates&gt;&lt;/Point&gt; &lt;/Placemark&gt;")))</f>
        <v>&lt;Placemark&gt; &lt;name&gt;Geocoding&lt;/name&gt;&lt;description&gt;Obermonten 85, 1713 St. Antoni &lt;/description&gt; &lt;styleUrl&gt;#ico1&lt;/styleUrl&gt;&lt;Point&gt;&lt;coordinates&gt;7.281360149383545,46.80998992919922, 0.000000&lt;/coordinates&gt;&lt;/Point&gt; &lt;/Placemark&gt;</v>
      </c>
    </row>
    <row r="60" spans="1:9" x14ac:dyDescent="0.25">
      <c r="A60" t="s">
        <v>65</v>
      </c>
      <c r="B60" s="1" t="str">
        <f t="shared" si="0"/>
        <v xml:space="preserve">{"results":[{"attrs":{"detail":"obermonten 83 1713 st. antoni 2306 tafers ch fr","featureId":"235000205_0","geom_quadindex":"021213203302131031112","geom_st_box2d":"BOX(2588031.434 1184386.664,2588031.434 1184386.664)","label":"Obermonten 83 &lt;b&gt;1713 St. Antoni&lt;/b&gt;","lat":46.81052780151367,"lon":7.281824588775635,"num":83,"objectclass":"","origin":"address","rank":7,"x":1184386.625,"y":2588031.5,"zoomlevel":10},"id":1985465,"weight":1}]}
</v>
      </c>
      <c r="C60" s="1" t="str">
        <f t="shared" si="6"/>
        <v>1184386.625</v>
      </c>
      <c r="D60" s="1" t="str">
        <f t="shared" si="1"/>
        <v>2588031.5</v>
      </c>
      <c r="E60" s="1" t="str">
        <f t="shared" si="2"/>
        <v>7.281824588775635</v>
      </c>
      <c r="F60" s="1" t="str">
        <f t="shared" si="3"/>
        <v>46.81052780151367</v>
      </c>
      <c r="G60" s="2" t="str">
        <f t="shared" si="4"/>
        <v>Karte</v>
      </c>
      <c r="H60" s="1" t="str">
        <f t="shared" si="5"/>
        <v/>
      </c>
      <c r="I60" s="11" t="str">
        <f ca="1">IF('Adressen -&gt; Koordinaten'!$A60="","",IF(OFFSET('Adressen -&gt; Koordinaten'!$A60,1,0)="",CONCATENATE("&lt;Placemark&gt; &lt;name&gt;Geocoding&lt;/name&gt;&lt;description&gt;",'Adressen -&gt; Koordinaten'!$A60," &lt;/description&gt; &lt;styleUrl&gt;#ico1&lt;/styleUrl&gt;&lt;Point&gt;&lt;coordinates&gt;",'Adressen -&gt; Koordinaten'!$E60,",",'Adressen -&gt; Koordinaten'!$F60,", 0.000000&lt;/coordinates&gt;&lt;/Point&gt; &lt;/Placemark&gt;&lt;/Document&gt;&lt;/kml&gt;"),CONCATENATE("&lt;Placemark&gt; &lt;name&gt;Geocoding&lt;/name&gt;&lt;description&gt;",'Adressen -&gt; Koordinaten'!$A60," &lt;/description&gt; &lt;styleUrl&gt;#ico1&lt;/styleUrl&gt;&lt;Point&gt;&lt;coordinates&gt;",'Adressen -&gt; Koordinaten'!$E60,",",'Adressen -&gt; Koordinaten'!$F60,", 0.000000&lt;/coordinates&gt;&lt;/Point&gt; &lt;/Placemark&gt;")))</f>
        <v>&lt;Placemark&gt; &lt;name&gt;Geocoding&lt;/name&gt;&lt;description&gt;Obermonten 83, 1713 St. Antoni &lt;/description&gt; &lt;styleUrl&gt;#ico1&lt;/styleUrl&gt;&lt;Point&gt;&lt;coordinates&gt;7.281824588775635,46.81052780151367, 0.000000&lt;/coordinates&gt;&lt;/Point&gt; &lt;/Placemark&gt;</v>
      </c>
    </row>
    <row r="61" spans="1:9" x14ac:dyDescent="0.25">
      <c r="A61" t="s">
        <v>66</v>
      </c>
      <c r="B61" s="1" t="str">
        <f t="shared" si="0"/>
        <v xml:space="preserve">{"results":[{"attrs":{"detail":"stockera 2 1715 alterswil fr 2306 tafers ch fr","featureId":"3142432_0","geom_quadindex":"021213221011210231002","geom_st_box2d":"BOX(2587647.865 1183610.31,2587647.865 1183610.31)","label":"Stockera 2 &lt;b&gt;1715 Alterswil FR&lt;/b&gt;","lat":46.80353546142578,"lon":7.276820659637451,"num":2,"objectclass":"","origin":"address","rank":7,"x":1183610.25,"y":2587647.75,"zoomlevel":10},"id":1101065,"weight":1}]}
</v>
      </c>
      <c r="C61" s="1" t="str">
        <f t="shared" si="6"/>
        <v>1183610.25</v>
      </c>
      <c r="D61" s="1" t="str">
        <f t="shared" si="1"/>
        <v>2587647.75</v>
      </c>
      <c r="E61" s="1" t="str">
        <f t="shared" si="2"/>
        <v>7.276820659637451</v>
      </c>
      <c r="F61" s="1" t="str">
        <f t="shared" si="3"/>
        <v>46.80353546142578</v>
      </c>
      <c r="G61" s="2" t="str">
        <f t="shared" si="4"/>
        <v>Karte</v>
      </c>
      <c r="H61" s="1" t="str">
        <f t="shared" si="5"/>
        <v/>
      </c>
      <c r="I61" s="11" t="str">
        <f ca="1">IF('Adressen -&gt; Koordinaten'!$A61="","",IF(OFFSET('Adressen -&gt; Koordinaten'!$A61,1,0)="",CONCATENATE("&lt;Placemark&gt; &lt;name&gt;Geocoding&lt;/name&gt;&lt;description&gt;",'Adressen -&gt; Koordinaten'!$A61," &lt;/description&gt; &lt;styleUrl&gt;#ico1&lt;/styleUrl&gt;&lt;Point&gt;&lt;coordinates&gt;",'Adressen -&gt; Koordinaten'!$E61,",",'Adressen -&gt; Koordinaten'!$F61,", 0.000000&lt;/coordinates&gt;&lt;/Point&gt; &lt;/Placemark&gt;&lt;/Document&gt;&lt;/kml&gt;"),CONCATENATE("&lt;Placemark&gt; &lt;name&gt;Geocoding&lt;/name&gt;&lt;description&gt;",'Adressen -&gt; Koordinaten'!$A61," &lt;/description&gt; &lt;styleUrl&gt;#ico1&lt;/styleUrl&gt;&lt;Point&gt;&lt;coordinates&gt;",'Adressen -&gt; Koordinaten'!$E61,",",'Adressen -&gt; Koordinaten'!$F61,", 0.000000&lt;/coordinates&gt;&lt;/Point&gt; &lt;/Placemark&gt;")))</f>
        <v>&lt;Placemark&gt; &lt;name&gt;Geocoding&lt;/name&gt;&lt;description&gt;Stockera 2, 1715 Alterswil &lt;/description&gt; &lt;styleUrl&gt;#ico1&lt;/styleUrl&gt;&lt;Point&gt;&lt;coordinates&gt;7.276820659637451,46.80353546142578, 0.000000&lt;/coordinates&gt;&lt;/Point&gt; &lt;/Placemark&gt;</v>
      </c>
    </row>
    <row r="62" spans="1:9" x14ac:dyDescent="0.25">
      <c r="A62" t="s">
        <v>67</v>
      </c>
      <c r="B62" s="1" t="str">
        <f t="shared" si="0"/>
        <v xml:space="preserve">{"results":[{"attrs":{"detail":"moos 219 3159 riedstaett 852 guggisberg ch be","featureId":"1406412_0","geom_quadindex":"021213233032302002300","geom_st_box2d":"BOX(2591213.069 1181019.442,2591213.069 1181019.442)","label":"Moos 219 &lt;b&gt;3159 Riedst\u00e4tt&lt;/b&gt;","lat":46.78028869628906,"lon":7.323575019836426,"num":219,"objectclass":"","origin":"address","rank":7,"x":1181019.5,"y":2591213.0,"zoomlevel":10},"id":1766054,"weight":1}]}
</v>
      </c>
      <c r="C62" s="1" t="str">
        <f t="shared" si="6"/>
        <v>1181019.5</v>
      </c>
      <c r="D62" s="1" t="str">
        <f t="shared" si="1"/>
        <v>2591213.0</v>
      </c>
      <c r="E62" s="1" t="str">
        <f t="shared" si="2"/>
        <v>7.323575019836426</v>
      </c>
      <c r="F62" s="1" t="str">
        <f t="shared" si="3"/>
        <v>46.78028869628906</v>
      </c>
      <c r="G62" s="2" t="str">
        <f t="shared" si="4"/>
        <v>Karte</v>
      </c>
      <c r="H62" s="1" t="str">
        <f t="shared" si="5"/>
        <v/>
      </c>
      <c r="I62" s="11" t="str">
        <f ca="1">IF('Adressen -&gt; Koordinaten'!$A62="","",IF(OFFSET('Adressen -&gt; Koordinaten'!$A62,1,0)="",CONCATENATE("&lt;Placemark&gt; &lt;name&gt;Geocoding&lt;/name&gt;&lt;description&gt;",'Adressen -&gt; Koordinaten'!$A62," &lt;/description&gt; &lt;styleUrl&gt;#ico1&lt;/styleUrl&gt;&lt;Point&gt;&lt;coordinates&gt;",'Adressen -&gt; Koordinaten'!$E62,",",'Adressen -&gt; Koordinaten'!$F62,", 0.000000&lt;/coordinates&gt;&lt;/Point&gt; &lt;/Placemark&gt;&lt;/Document&gt;&lt;/kml&gt;"),CONCATENATE("&lt;Placemark&gt; &lt;name&gt;Geocoding&lt;/name&gt;&lt;description&gt;",'Adressen -&gt; Koordinaten'!$A62," &lt;/description&gt; &lt;styleUrl&gt;#ico1&lt;/styleUrl&gt;&lt;Point&gt;&lt;coordinates&gt;",'Adressen -&gt; Koordinaten'!$E62,",",'Adressen -&gt; Koordinaten'!$F62,", 0.000000&lt;/coordinates&gt;&lt;/Point&gt; &lt;/Placemark&gt;")))</f>
        <v>&lt;Placemark&gt; &lt;name&gt;Geocoding&lt;/name&gt;&lt;description&gt;Moos 219, 3159 Riedstätt &lt;/description&gt; &lt;styleUrl&gt;#ico1&lt;/styleUrl&gt;&lt;Point&gt;&lt;coordinates&gt;7.323575019836426,46.78028869628906, 0.000000&lt;/coordinates&gt;&lt;/Point&gt; &lt;/Placemark&gt;</v>
      </c>
    </row>
    <row r="63" spans="1:9" x14ac:dyDescent="0.25">
      <c r="A63" t="s">
        <v>68</v>
      </c>
      <c r="B63" s="1" t="str">
        <f t="shared" si="0"/>
        <v xml:space="preserve">{"results":[{"attrs":{"detail":"muhlern 78 3158 guggisberg 852 guggisberg ch be","featureId":"1406040_0","geom_quadindex":"021231011011303311003","geom_st_box2d":"BOX(2591500.979 1179838.16,2591500.979 1179838.16)","label":"Muhlern 78 &lt;b&gt;3158 Guggisberg&lt;/b&gt;","lat":46.7696647644043,"lon":7.327367305755615,"num":78,"objectclass":"","origin":"address","rank":7,"x":1179838.125,"y":2591501.0,"zoomlevel":10},"id":1742752,"weight":1}]}
</v>
      </c>
      <c r="C63" s="1" t="str">
        <f t="shared" si="6"/>
        <v>1179838.125</v>
      </c>
      <c r="D63" s="1" t="str">
        <f t="shared" si="1"/>
        <v>2591501.0</v>
      </c>
      <c r="E63" s="1" t="str">
        <f t="shared" si="2"/>
        <v>7.327367305755615</v>
      </c>
      <c r="F63" s="1" t="str">
        <f t="shared" si="3"/>
        <v>46.7696647644043</v>
      </c>
      <c r="G63" s="2" t="str">
        <f t="shared" si="4"/>
        <v>Karte</v>
      </c>
      <c r="H63" s="1" t="str">
        <f t="shared" si="5"/>
        <v/>
      </c>
      <c r="I63" s="11" t="str">
        <f ca="1">IF('Adressen -&gt; Koordinaten'!$A63="","",IF(OFFSET('Adressen -&gt; Koordinaten'!$A63,1,0)="",CONCATENATE("&lt;Placemark&gt; &lt;name&gt;Geocoding&lt;/name&gt;&lt;description&gt;",'Adressen -&gt; Koordinaten'!$A63," &lt;/description&gt; &lt;styleUrl&gt;#ico1&lt;/styleUrl&gt;&lt;Point&gt;&lt;coordinates&gt;",'Adressen -&gt; Koordinaten'!$E63,",",'Adressen -&gt; Koordinaten'!$F63,", 0.000000&lt;/coordinates&gt;&lt;/Point&gt; &lt;/Placemark&gt;&lt;/Document&gt;&lt;/kml&gt;"),CONCATENATE("&lt;Placemark&gt; &lt;name&gt;Geocoding&lt;/name&gt;&lt;description&gt;",'Adressen -&gt; Koordinaten'!$A63," &lt;/description&gt; &lt;styleUrl&gt;#ico1&lt;/styleUrl&gt;&lt;Point&gt;&lt;coordinates&gt;",'Adressen -&gt; Koordinaten'!$E63,",",'Adressen -&gt; Koordinaten'!$F63,", 0.000000&lt;/coordinates&gt;&lt;/Point&gt; &lt;/Placemark&gt;")))</f>
        <v>&lt;Placemark&gt; &lt;name&gt;Geocoding&lt;/name&gt;&lt;description&gt;Muhlern 78, 3158 Guggisberg &lt;/description&gt; &lt;styleUrl&gt;#ico1&lt;/styleUrl&gt;&lt;Point&gt;&lt;coordinates&gt;7.327367305755615,46.7696647644043, 0.000000&lt;/coordinates&gt;&lt;/Point&gt; &lt;/Placemark&gt;</v>
      </c>
    </row>
    <row r="64" spans="1:9" x14ac:dyDescent="0.25">
      <c r="A64" t="s">
        <v>69</v>
      </c>
      <c r="B64" s="1" t="str">
        <f t="shared" si="0"/>
        <v xml:space="preserve">{"results":[{"attrs":{"detail":"gehlismatt 93 3158 guggisberg 852 guggisberg ch be","featureId":"1406123_0","geom_quadindex":"021231010301001322232","geom_st_box2d":"BOX(2589967.206 1179033.332,2589967.206 1179033.332)","label":"Gehlismatt 93 &lt;b&gt;3158 Guggisberg&lt;/b&gt;","lat":46.76240539550781,"lon":7.307305335998535,"num":93,"objectclass":"","origin":"address","rank":7,"x":1179033.375,"y":2589967.25,"zoomlevel":10},"id":874066,"weight":1}]}
</v>
      </c>
      <c r="C64" s="1" t="str">
        <f t="shared" si="6"/>
        <v>1179033.375</v>
      </c>
      <c r="D64" s="1" t="str">
        <f t="shared" si="1"/>
        <v>2589967.25</v>
      </c>
      <c r="E64" s="1" t="str">
        <f t="shared" si="2"/>
        <v>7.307305335998535</v>
      </c>
      <c r="F64" s="1" t="str">
        <f t="shared" si="3"/>
        <v>46.76240539550781</v>
      </c>
      <c r="G64" s="2" t="str">
        <f t="shared" si="4"/>
        <v>Karte</v>
      </c>
      <c r="H64" s="1" t="str">
        <f t="shared" si="5"/>
        <v/>
      </c>
      <c r="I64" s="11" t="str">
        <f ca="1">IF('Adressen -&gt; Koordinaten'!$A64="","",IF(OFFSET('Adressen -&gt; Koordinaten'!$A64,1,0)="",CONCATENATE("&lt;Placemark&gt; &lt;name&gt;Geocoding&lt;/name&gt;&lt;description&gt;",'Adressen -&gt; Koordinaten'!$A64," &lt;/description&gt; &lt;styleUrl&gt;#ico1&lt;/styleUrl&gt;&lt;Point&gt;&lt;coordinates&gt;",'Adressen -&gt; Koordinaten'!$E64,",",'Adressen -&gt; Koordinaten'!$F64,", 0.000000&lt;/coordinates&gt;&lt;/Point&gt; &lt;/Placemark&gt;&lt;/Document&gt;&lt;/kml&gt;"),CONCATENATE("&lt;Placemark&gt; &lt;name&gt;Geocoding&lt;/name&gt;&lt;description&gt;",'Adressen -&gt; Koordinaten'!$A64," &lt;/description&gt; &lt;styleUrl&gt;#ico1&lt;/styleUrl&gt;&lt;Point&gt;&lt;coordinates&gt;",'Adressen -&gt; Koordinaten'!$E64,",",'Adressen -&gt; Koordinaten'!$F64,", 0.000000&lt;/coordinates&gt;&lt;/Point&gt; &lt;/Placemark&gt;")))</f>
        <v>&lt;Placemark&gt; &lt;name&gt;Geocoding&lt;/name&gt;&lt;description&gt;Gehlismatt 93, 3158 Guggisberg &lt;/description&gt; &lt;styleUrl&gt;#ico1&lt;/styleUrl&gt;&lt;Point&gt;&lt;coordinates&gt;7.307305335998535,46.76240539550781, 0.000000&lt;/coordinates&gt;&lt;/Point&gt; &lt;/Placemark&gt;</v>
      </c>
    </row>
    <row r="65" spans="1:9" x14ac:dyDescent="0.25">
      <c r="A65" t="s">
        <v>70</v>
      </c>
      <c r="B65" s="1" t="str">
        <f t="shared" si="0"/>
        <v xml:space="preserve">{"results":[{"attrs":{"detail":"route du fossard 17 1665 estavannens 2162 bas-intyamon ch fr","featureId":"1513381_0","geom_quadindex":"021232210201023330210","geom_st_box2d":"BOX(2574036.967 1156450.632,2574036.967 1156450.632)","label":"Route du Fossard 17 &lt;b&gt;1665 Estavannens&lt;/b&gt;","lat":46.55883026123047,"lon":7.100058555603027,"num":17,"objectclass":"","origin":"address","rank":7,"x":1156450.625,"y":2574037.0,"zoomlevel":10},"id":1034807,"weight":4}]}
</v>
      </c>
      <c r="C65" s="1" t="str">
        <f t="shared" si="6"/>
        <v>1156450.625</v>
      </c>
      <c r="D65" s="1" t="str">
        <f t="shared" si="1"/>
        <v>2574037.0</v>
      </c>
      <c r="E65" s="1" t="str">
        <f t="shared" si="2"/>
        <v>7.100058555603027</v>
      </c>
      <c r="F65" s="1" t="str">
        <f t="shared" si="3"/>
        <v>46.55883026123047</v>
      </c>
      <c r="G65" s="2" t="str">
        <f t="shared" si="4"/>
        <v>Karte</v>
      </c>
      <c r="H65" s="1" t="str">
        <f t="shared" si="5"/>
        <v/>
      </c>
      <c r="I65" s="11" t="str">
        <f ca="1">IF('Adressen -&gt; Koordinaten'!$A65="","",IF(OFFSET('Adressen -&gt; Koordinaten'!$A65,1,0)="",CONCATENATE("&lt;Placemark&gt; &lt;name&gt;Geocoding&lt;/name&gt;&lt;description&gt;",'Adressen -&gt; Koordinaten'!$A65," &lt;/description&gt; &lt;styleUrl&gt;#ico1&lt;/styleUrl&gt;&lt;Point&gt;&lt;coordinates&gt;",'Adressen -&gt; Koordinaten'!$E65,",",'Adressen -&gt; Koordinaten'!$F65,", 0.000000&lt;/coordinates&gt;&lt;/Point&gt; &lt;/Placemark&gt;&lt;/Document&gt;&lt;/kml&gt;"),CONCATENATE("&lt;Placemark&gt; &lt;name&gt;Geocoding&lt;/name&gt;&lt;description&gt;",'Adressen -&gt; Koordinaten'!$A65," &lt;/description&gt; &lt;styleUrl&gt;#ico1&lt;/styleUrl&gt;&lt;Point&gt;&lt;coordinates&gt;",'Adressen -&gt; Koordinaten'!$E65,",",'Adressen -&gt; Koordinaten'!$F65,", 0.000000&lt;/coordinates&gt;&lt;/Point&gt; &lt;/Placemark&gt;")))</f>
        <v>&lt;Placemark&gt; &lt;name&gt;Geocoding&lt;/name&gt;&lt;description&gt;17 route du fossard, Estavannens &lt;/description&gt; &lt;styleUrl&gt;#ico1&lt;/styleUrl&gt;&lt;Point&gt;&lt;coordinates&gt;7.100058555603027,46.55883026123047, 0.000000&lt;/coordinates&gt;&lt;/Point&gt; &lt;/Placemark&gt;</v>
      </c>
    </row>
    <row r="66" spans="1:9" x14ac:dyDescent="0.25">
      <c r="A66" t="s">
        <v>109</v>
      </c>
      <c r="B66" s="1" t="str">
        <f t="shared" si="0"/>
        <v xml:space="preserve">{"results":[{"attrs":{"detail":"longe planche 7 1665 estavannens 2162 bas-intyamon ch fr","featureId":"9024344_0","geom_quadindex":"021232023333211100011","geom_st_box2d":"BOX(2573619.745 1157617.183,2573619.745 1157617.183)","label":"Longe Planche 7 &lt;b&gt;1665 Estavannens&lt;/b&gt;","lat":46.56930923461914,"lon":7.094550609588623,"num":7,"objectclass":"","origin":"address","rank":7,"x":1157617.125,"y":2573619.75,"zoomlevel":10},"id":1169963,"weight":3}]}
</v>
      </c>
      <c r="C66" s="1" t="str">
        <f t="shared" si="6"/>
        <v>1157617.125</v>
      </c>
      <c r="D66" s="1" t="str">
        <f t="shared" si="1"/>
        <v>2573619.75</v>
      </c>
      <c r="E66" s="1" t="str">
        <f t="shared" si="2"/>
        <v>7.094550609588623</v>
      </c>
      <c r="F66" s="1" t="str">
        <f t="shared" si="3"/>
        <v>46.56930923461914</v>
      </c>
      <c r="G66" s="2" t="str">
        <f t="shared" si="4"/>
        <v>Karte</v>
      </c>
      <c r="H66" s="1" t="str">
        <f t="shared" si="5"/>
        <v/>
      </c>
      <c r="I66" s="11" t="str">
        <f ca="1">IF('Adressen -&gt; Koordinaten'!$A66="","",IF(OFFSET('Adressen -&gt; Koordinaten'!$A66,1,0)="",CONCATENATE("&lt;Placemark&gt; &lt;name&gt;Geocoding&lt;/name&gt;&lt;description&gt;",'Adressen -&gt; Koordinaten'!$A66," &lt;/description&gt; &lt;styleUrl&gt;#ico1&lt;/styleUrl&gt;&lt;Point&gt;&lt;coordinates&gt;",'Adressen -&gt; Koordinaten'!$E66,",",'Adressen -&gt; Koordinaten'!$F66,", 0.000000&lt;/coordinates&gt;&lt;/Point&gt; &lt;/Placemark&gt;&lt;/Document&gt;&lt;/kml&gt;"),CONCATENATE("&lt;Placemark&gt; &lt;name&gt;Geocoding&lt;/name&gt;&lt;description&gt;",'Adressen -&gt; Koordinaten'!$A66," &lt;/description&gt; &lt;styleUrl&gt;#ico1&lt;/styleUrl&gt;&lt;Point&gt;&lt;coordinates&gt;",'Adressen -&gt; Koordinaten'!$E66,",",'Adressen -&gt; Koordinaten'!$F66,", 0.000000&lt;/coordinates&gt;&lt;/Point&gt; &lt;/Placemark&gt;")))</f>
        <v>&lt;Placemark&gt; &lt;name&gt;Geocoding&lt;/name&gt;&lt;description&gt;Longe planche, Bas-Intyamon &lt;/description&gt; &lt;styleUrl&gt;#ico1&lt;/styleUrl&gt;&lt;Point&gt;&lt;coordinates&gt;7.094550609588623,46.56930923461914, 0.000000&lt;/coordinates&gt;&lt;/Point&gt; &lt;/Placemark&gt;</v>
      </c>
    </row>
    <row r="67" spans="1:9" x14ac:dyDescent="0.25">
      <c r="A67" t="s">
        <v>110</v>
      </c>
      <c r="B67" s="1" t="str">
        <f t="shared" si="0"/>
        <v xml:space="preserve">{"results":[{"attrs":{"detail":"impasse de la cascade 4 1665 estavannens 2162 bas-intyamon ch fr","featureId":"191776478_0","geom_quadindex":"021232210210233202033","geom_st_box2d":"BOX(2574308.229 1156337.383,2574308.229 1156337.383)","label":"Impasse de la Cascade 4 &lt;b&gt;1665 Estavannens&lt;/b&gt;","lat":46.557823181152344,"lon":7.103602409362793,"num":4,"objectclass":"","origin":"address","rank":7,"x":1156337.375,"y":2574308.25,"zoomlevel":10},"id":2173957,"weight":3},{"attrs":{"detail":"impasse de la cascade 4n 1665 estavannens 2162 bas-intyamon ch fr","featureId":"504116918_0","geom_quadindex":"021232210210233023203","geom_st_box2d":"BOX(2574311.096 1156344.062,2574311.096 1156344.062)","label":"Impasse de la Cascade 4n &lt;b&gt;1665 Estavannens&lt;/b&gt;","lat":46.557884216308594,"lon":7.103639125823975,"num":4,"objectclass":"","origin":"address","rank":7,"x":1156344.0,"y":2574311.0,"zoomlevel":10},"id":2768740,"weight":3},{"attrs":{"detail":"impasse de la cascade 5 1665 estavannens 2162 bas-intyamon ch fr","featureId":"1513408_0","geom_quadindex":"021232210210212100010","geom_st_box2d":"BOX(2574293.086 1156415.694,2574293.086 1156415.694)","label":"Impasse de la Cascade 5 &lt;b&gt;1665 Estavannens&lt;/b&gt;","lat":46.55852508544922,"lon":7.103400230407715,"num":5,"objectclass":"","origin":"address","rank":7,"x":1156415.75,"y":2574293.0,"zoomlevel":10},"id":1994283,"weight":3},{"attrs":{"detail":"impasse de la cascade 7 1665 estavannens 2162 bas-intyamon ch fr","featureId":"191735231_0","geom_quadindex":"021232210210212332003","geom_st_box2d":"BOX(2574299.986 1156389.675,2574299.986 1156389.675)","label":"Impasse de la Cascade 7 &lt;b&gt;1665 Estavannens&lt;/b&gt;","lat":46.558292388916016,"lon":7.10349178314209,"num":7,"objectclass":"","origin":"address","rank":7,"x":1156389.625,"y":2574300.0,"zoomlevel":10},"id":2079195,"weight":3},{"attrs":{"detail":"impasse de la cascade 16 1665 estavannens 2162 bas-intyamon ch fr","featureId":"1513411_0","geom_quadindex":"021232210210231231232","geom_st_box2d":"BOX(2574318.7 1156361.481,2574318.7 1156361.481)","label":"Impasse de la Cascade 16 &lt;b&gt;1665 Estavannens&lt;/b&gt;","lat":46.558040618896484,"lon":7.1037373542785645,"num":16,"objectclass":"","origin":"address","rank":7,"x":1156361.5,"y":2574318.75,"zoomlevel":10},"id":1040882,"weight":3},{"attrs":{"detail":"impasse de la cascade 16a 1665 estavannens 2162 bas-intyamon ch fr","featureId":"504116917_0","geom_quadindex":"021232210210231331031","geom_st_box2d":"BOX(2574333.977 1156363.484,2574333.977 1156363.484)","label":"Impasse de la Cascade 16a &lt;b&gt;1665 Estavannens&lt;/b&gt;","lat":46.55805969238281,"lon":7.103936672210693,"num":16,"objectclass":"","origin":"address","rank":7,"x":1156363.5,"y":2574334.0,"zoomlevel":10},"id":2808514,"weight":3},{"attrs":{"detail":"impasse de la cascade 17 1665 estavannens 2162 bas-intyamon ch fr","featureId":"1513409_0","geom_quadindex":"021232210210300200323","geom_st_box2d":"BOX(2574338.587 1156427.115,2574338.587 1156427.115)","label":"Impasse de la Cascade 17 &lt;b&gt;1665 Estavannens&lt;/b&gt;","lat":46.558631896972656,"lon":7.103992938995361,"num":17,"objectclass":"","origin":"address","rank":7,"x":1156427.125,"y":2574338.5,"zoomlevel":10},"id":1999684,"weight":3},{"attrs":{"detail":"impasse de la cascade 17a 1665 estavannens 2162 bas-intyamon ch fr","featureId":"504116916_0","geom_quadindex":"021232210210300213101","geom_st_box2d":"BOX(2574349.263 1156426.559,2574349.263 1156426.559)","label":"Impasse de la Cascade 17a &lt;b&gt;1665 Estavannens&lt;/b&gt;","lat":46.55862808227539,"lon":7.104132175445557,"num":17,"objectclass":"","origin":"address","rank":7,"x":1156426.5,"y":2574349.25,"zoomlevel":10},"id":2808516,"weight":3},{"attrs":{"detail":"impasse de la cascade 20 1665 estavannens 2162 bas-intyamon ch fr","featureId":"1513412_0","geom_quadindex":"021232210210320102131","geom_st_box2d":"BOX(2574354.093 1156381.715,2574354.093 1156381.715)","label":"Impasse de la Cascade 20 &lt;b&gt;1665 Estavannens&lt;/b&gt;","lat":46.558223724365234,"lon":7.104197978973389,"num":20,"objectclass":"","origin":"address","rank":7,"x":1156381.75,"y":2574354.0,"zoomlevel":10},"id":1991166,"weight":3},{"attrs":{"detail":"impasse de la cascade 20a 1665 estavannens 2162 bas-intyamon ch fr","featureId":"504116921_0","geom_quadindex":"021232210210231131233","geom_st_box2d":"BOX(2574333.823 1156375.838,2574333.823 1156375.838)","label":"Impasse de la Cascade 20a &lt;b&gt;1665 Estavannens&lt;/b&gt;","lat":46.558170318603516,"lon":7.103933811187744,"num":20,"objectclass":"","origin":"address","rank":7,"x":1156375.875,"y":2574333.75,"zoomlevel":10},"id":2800676,"weight":3},{"attrs":{"detail":"impasse de la cascade 20b 1665 estavannens 2162 bas-intyamon ch fr","featureId":"504116915_0","geom_quadindex":"021232210210320212122","geom_st_box2d":"BOX(2574345.317 1156366.644,2574345.317 1156366.644)","label":"Impasse de la Cascade 20b &lt;b&gt;1665 Estavannens&lt;/b&gt;","lat":46.55808639526367,"lon":7.104084014892578,"num":20,"objectclass":"","origin":"address","rank":7,"x":1156366.625,"y":2574345.25,"zoomlevel":10},"id":2808519,"weight":3},{"attrs":{"detail":"impasse de la cascade 21 1665 estavannens 2162 bas-intyamon ch fr","featureId":"1513404_0","geom_quadindex":"021232210210302031311","geom_st_box2d":"BOX(2574350.27 1156406.678,2574350.27 1156406.678)","label":"Impasse de la Cascade 21 &lt;b&gt;1665 Estavannens&lt;/b&gt;","lat":46.558448791503906,"lon":7.104146480560303,"num":21,"objectclass":"","origin":"address","rank":7,"x":1156406.625,"y":2574350.25,"zoomlevel":10},"id":1040879,"weight":3},{"attrs":{"detail":"impasse de la cascade 21b 1665 estavannens 2162 bas-intyamon ch fr","featureId":"504116919_0","geom_quadindex":"021232210210302101131","geom_st_box2d":"BOX(2574357.75 1156414.742,2574357.75 1156414.742)","label":"Impasse de la Cascade 21b &lt;b&gt;1665 Estavannens&lt;/b&gt;","lat":46.55852127075195,"lon":7.104243755340576,"num":21,"objectclass":"","origin":"address","rank":7,"x":1156414.75,"y":2574357.75,"zoomlevel":10},"id":2768738,"weight":3},{"attrs":{"detail":"impasse de la cascade 21a 1665 estavannens 2162 bas-intyamon ch fr","featureId":"504116914_0","geom_quadindex":"021232210210302212331","geom_st_box2d":"BOX(2574346.853 1156394.698,2574346.853 1156394.698)","label":"Impasse de la Cascade 21a &lt;b&gt;1665 Estavannens&lt;/b&gt;","lat":46.55834197998047,"lon":7.104102611541748,"num":21,"objectclass":"","origin":"address","rank":7,"x":1156394.75,"y":2574346.75,"zoomlevel":10},"id":2808521,"weight":3},{"attrs":{"detail":"impasse de la cascade 23 1665 estavannens 2162 bas-intyamon ch fr","featureId":"1513414_0","geom_quadindex":"021232210210303100112","geom_st_box2d":"BOX(2574383.001 1156415.439,2574383.001 1156415.439)","label":"Impasse de la Cascade 23 &lt;b&gt;1665 Estavannens&lt;/b&gt;","lat":46.558528900146484,"lon":7.104572772979736,"num":23,"objectclass":"","origin":"address","rank":7,"x":1156415.5,"y":2574383.0,"zoomlevel":10},"id":1040884,"weight":3},{"attrs":{"detail":"impasse de la cascade 24 1665 estavannens 2162 bas-intyamon ch fr","featureId":"1513413_0","geom_quadindex":"021232210210321013200","geom_st_box2d":"BOX(2574376.595 1156380.944,2574376.595 1156380.944)","label":"Impasse de la Cascade 24 &lt;b&gt;1665 Estavannens&lt;/b&gt;","lat":46.5582160949707,"lon":7.104491233825684,"num":24,"objectclass":"","origin":"address","rank":7,"x":1156381.0,"y":2574376.5,"zoomlevel":10},"id":1040883,"weight":3},{"attrs":{"detail":"impasse de la cascade 25 1665 estavannens 2162 bas-intyamon ch fr","featureId":"190994890_0","geom_quadindex":"021232210210301011213","geom_st_box2d":"BOX(2574377.9 1156442.664,2574377.9 1156442.664)","label":"Impasse de la Cascade 25 &lt;b&gt;1665 Estavannens&lt;/b&gt;","lat":46.558773040771484,"lon":7.1045050621032715,"num":25,"objectclass":"","origin":"address","rank":7,"x":1156442.625,"y":2574378.0,"zoomlevel":10},"id":1692073,"weight":3}]}
</v>
      </c>
      <c r="C67" s="1" t="str">
        <f t="shared" si="6"/>
        <v>1156337.375</v>
      </c>
      <c r="D67" s="1" t="str">
        <f t="shared" si="1"/>
        <v>2574308.25</v>
      </c>
      <c r="E67" s="1" t="str">
        <f t="shared" si="2"/>
        <v>7.103602409362793</v>
      </c>
      <c r="F67" s="1" t="str">
        <f t="shared" si="3"/>
        <v>46.557823181152344</v>
      </c>
      <c r="G67" s="2" t="str">
        <f t="shared" si="4"/>
        <v>Karte</v>
      </c>
      <c r="H67" s="1" t="str">
        <f t="shared" si="5"/>
        <v>uU mehrere Adressen</v>
      </c>
      <c r="I67" s="11" t="str">
        <f ca="1">IF('Adressen -&gt; Koordinaten'!$A67="","",IF(OFFSET('Adressen -&gt; Koordinaten'!$A67,1,0)="",CONCATENATE("&lt;Placemark&gt; &lt;name&gt;Geocoding&lt;/name&gt;&lt;description&gt;",'Adressen -&gt; Koordinaten'!$A67," &lt;/description&gt; &lt;styleUrl&gt;#ico1&lt;/styleUrl&gt;&lt;Point&gt;&lt;coordinates&gt;",'Adressen -&gt; Koordinaten'!$E67,",",'Adressen -&gt; Koordinaten'!$F67,", 0.000000&lt;/coordinates&gt;&lt;/Point&gt; &lt;/Placemark&gt;&lt;/Document&gt;&lt;/kml&gt;"),CONCATENATE("&lt;Placemark&gt; &lt;name&gt;Geocoding&lt;/name&gt;&lt;description&gt;",'Adressen -&gt; Koordinaten'!$A67," &lt;/description&gt; &lt;styleUrl&gt;#ico1&lt;/styleUrl&gt;&lt;Point&gt;&lt;coordinates&gt;",'Adressen -&gt; Koordinaten'!$E67,",",'Adressen -&gt; Koordinaten'!$F67,", 0.000000&lt;/coordinates&gt;&lt;/Point&gt; &lt;/Placemark&gt;")))</f>
        <v>&lt;Placemark&gt; &lt;name&gt;Geocoding&lt;/name&gt;&lt;description&gt;Impasse de la cascade, Estavannens &lt;/description&gt; &lt;styleUrl&gt;#ico1&lt;/styleUrl&gt;&lt;Point&gt;&lt;coordinates&gt;7.103602409362793,46.557823181152344, 0.000000&lt;/coordinates&gt;&lt;/Point&gt; &lt;/Placemark&gt;</v>
      </c>
    </row>
    <row r="68" spans="1:9" x14ac:dyDescent="0.25">
      <c r="A68" t="s">
        <v>93</v>
      </c>
      <c r="B68" s="1" t="str">
        <f t="shared" si="0"/>
        <v xml:space="preserve">{"results":[{"attrs":{"detail":"route de treyvaux 97 1732 arconciel 2238 bois-d'amont ch fr","featureId":"1518836_0","geom_quadindex":"021230013320312231223","geom_st_box2d":"BOX(2576749.999 1176546.673,2576749.999 1176546.673)","label":"Route de Treyvaux 97 &lt;b&gt;1732 Arconciel&lt;/b&gt;","lat":46.73970413208008,"lon":7.134418487548828,"num":97,"objectclass":"","origin":"address","rank":7,"x":1176546.625,"y":2576750.0,"zoomlevel":10},"id":1015271,"weight":4}]}
</v>
      </c>
      <c r="C68" s="1" t="str">
        <f t="shared" si="6"/>
        <v>1176546.625</v>
      </c>
      <c r="D68" s="1" t="str">
        <f t="shared" si="1"/>
        <v>2576750.0</v>
      </c>
      <c r="E68" s="1" t="str">
        <f t="shared" si="2"/>
        <v>7.134418487548828</v>
      </c>
      <c r="F68" s="1" t="str">
        <f t="shared" si="3"/>
        <v>46.73970413208008</v>
      </c>
      <c r="G68" s="2" t="str">
        <f t="shared" si="4"/>
        <v>Karte</v>
      </c>
      <c r="H68" s="1" t="str">
        <f t="shared" si="5"/>
        <v/>
      </c>
      <c r="I68" s="11" t="str">
        <f ca="1">IF('Adressen -&gt; Koordinaten'!$A68="","",IF(OFFSET('Adressen -&gt; Koordinaten'!$A68,1,0)="",CONCATENATE("&lt;Placemark&gt; &lt;name&gt;Geocoding&lt;/name&gt;&lt;description&gt;",'Adressen -&gt; Koordinaten'!$A68," &lt;/description&gt; &lt;styleUrl&gt;#ico1&lt;/styleUrl&gt;&lt;Point&gt;&lt;coordinates&gt;",'Adressen -&gt; Koordinaten'!$E68,",",'Adressen -&gt; Koordinaten'!$F68,", 0.000000&lt;/coordinates&gt;&lt;/Point&gt; &lt;/Placemark&gt;&lt;/Document&gt;&lt;/kml&gt;"),CONCATENATE("&lt;Placemark&gt; &lt;name&gt;Geocoding&lt;/name&gt;&lt;description&gt;",'Adressen -&gt; Koordinaten'!$A68," &lt;/description&gt; &lt;styleUrl&gt;#ico1&lt;/styleUrl&gt;&lt;Point&gt;&lt;coordinates&gt;",'Adressen -&gt; Koordinaten'!$E68,",",'Adressen -&gt; Koordinaten'!$F68,", 0.000000&lt;/coordinates&gt;&lt;/Point&gt; &lt;/Placemark&gt;")))</f>
        <v>&lt;Placemark&gt; &lt;name&gt;Geocoding&lt;/name&gt;&lt;description&gt;97 Route de Treyvaux, Arconciel &lt;/description&gt; &lt;styleUrl&gt;#ico1&lt;/styleUrl&gt;&lt;Point&gt;&lt;coordinates&gt;7.134418487548828,46.73970413208008, 0.000000&lt;/coordinates&gt;&lt;/Point&gt; &lt;/Placemark&gt;</v>
      </c>
    </row>
    <row r="69" spans="1:9" x14ac:dyDescent="0.25">
      <c r="A69" t="s">
        <v>112</v>
      </c>
      <c r="B69" s="1" t="str">
        <f t="shared" ref="B69:B130" si="8">IF($A69="","",_xlfn.WEBSERVICE(CONCATENATE("https://api3.geo.admin.ch/rest/services/api/SearchServer?searchText=",$A69,"&amp;origins=address&amp;type=locations&amp;sr=2056")))</f>
        <v xml:space="preserve">{"results":[{"attrs":{"detail":"route de ferpicloz 71 1724 senedes 2238 bois-d'amont ch fr","featureId":"1531554_0","geom_quadindex":"021230102221021221232","geom_st_box2d":"BOX(2577768.397 1176634.737,2577768.397 1176634.737)","label":"Route de Ferpicloz 71 &lt;b&gt;1724 Sen\u00e8des&lt;/b&gt;","lat":46.74053192138672,"lon":7.147739410400391,"num":71,"objectclass":"","origin":"address","rank":7,"x":1176634.75,"y":2577768.5,"zoomlevel":10},"id":1014125,"weight":4}]}
</v>
      </c>
      <c r="C69" s="1" t="str">
        <f t="shared" si="6"/>
        <v>1176634.75</v>
      </c>
      <c r="D69" s="1" t="str">
        <f t="shared" ref="D69:D130" si="9">IF($B69="","",IF(ISNUMBER(SEARCH("[]",$B69))," ",MID($B69,SEARCH("""y"":",$B69)+4,SEARCH(",""zoomlevel""",$B69)-SEARCH("""y"":",$B69)-4)))</f>
        <v>2577768.5</v>
      </c>
      <c r="E69" s="1" t="str">
        <f t="shared" ref="E69:E130" si="10">IF($B69="","",IF(ISNUMBER(SEARCH("[]",$B69))," ",MID($B69,SEARCH("""lon"":",$B69)+6,SEARCH(",""num""",$B69)-SEARCH("""lon"":",$B69)-6)))</f>
        <v>7.147739410400391</v>
      </c>
      <c r="F69" s="1" t="str">
        <f t="shared" ref="F69:F130" si="11">IF($B69="","",IF(ISNUMBER(SEARCH("[]",$B69))," ",MID($B69,SEARCH("""lat"":",$B69)+6,SEARCH(",""lon""",$B69)-SEARCH("""lat"":",$B69)-6)))</f>
        <v>46.74053192138672</v>
      </c>
      <c r="G69" s="2" t="str">
        <f t="shared" ref="G69:G130" si="12">IF($B69="","",IF(ISNUMBER(SEARCH("[]",$B69))," ",HYPERLINK(CONCATENATE("https://map.geo.admin.ch/?layers=ch.bfs.gebaeude_wohnungs_register&amp;Y=",D69,"&amp;X=",C69,"&amp;zoom=10&amp;crosshair=circle"),"Karte")))</f>
        <v>Karte</v>
      </c>
      <c r="H69" s="1" t="str">
        <f t="shared" ref="H69:H130" si="13">IF((LEN($B69)-LEN(SUBSTITUTE($B69,"""id"":","")))/LEN("""id"":")&gt;1,"uU mehrere Adressen","")</f>
        <v/>
      </c>
      <c r="I69" s="11" t="str">
        <f ca="1">IF('Adressen -&gt; Koordinaten'!$A69="","",IF(OFFSET('Adressen -&gt; Koordinaten'!$A69,1,0)="",CONCATENATE("&lt;Placemark&gt; &lt;name&gt;Geocoding&lt;/name&gt;&lt;description&gt;",'Adressen -&gt; Koordinaten'!$A69," &lt;/description&gt; &lt;styleUrl&gt;#ico1&lt;/styleUrl&gt;&lt;Point&gt;&lt;coordinates&gt;",'Adressen -&gt; Koordinaten'!$E69,",",'Adressen -&gt; Koordinaten'!$F69,", 0.000000&lt;/coordinates&gt;&lt;/Point&gt; &lt;/Placemark&gt;&lt;/Document&gt;&lt;/kml&gt;"),CONCATENATE("&lt;Placemark&gt; &lt;name&gt;Geocoding&lt;/name&gt;&lt;description&gt;",'Adressen -&gt; Koordinaten'!$A69," &lt;/description&gt; &lt;styleUrl&gt;#ico1&lt;/styleUrl&gt;&lt;Point&gt;&lt;coordinates&gt;",'Adressen -&gt; Koordinaten'!$E69,",",'Adressen -&gt; Koordinaten'!$F69,", 0.000000&lt;/coordinates&gt;&lt;/Point&gt; &lt;/Placemark&gt;")))</f>
        <v>&lt;Placemark&gt; &lt;name&gt;Geocoding&lt;/name&gt;&lt;description&gt;71 Route de Ferpicloz, 1724 Senèdes &lt;/description&gt; &lt;styleUrl&gt;#ico1&lt;/styleUrl&gt;&lt;Point&gt;&lt;coordinates&gt;7.147739410400391,46.74053192138672, 0.000000&lt;/coordinates&gt;&lt;/Point&gt; &lt;/Placemark&gt;</v>
      </c>
    </row>
    <row r="70" spans="1:9" x14ac:dyDescent="0.25">
      <c r="A70" t="s">
        <v>60</v>
      </c>
      <c r="B70" s="1" t="str">
        <f t="shared" si="8"/>
        <v xml:space="preserve">{"results":[{"attrs":{"detail":"route de ferpicloz 71 1724 senedes 2238 bois-d'amont ch fr","featureId":"1531554_0","geom_quadindex":"021230102221021221232","geom_st_box2d":"BOX(2577768.397 1176634.737,2577768.397 1176634.737)","label":"Route de Ferpicloz 71 &lt;b&gt;1724 Sen\u00e8des&lt;/b&gt;","lat":46.74053192138672,"lon":7.147739410400391,"num":71,"objectclass":"","origin":"address","rank":7,"x":1176634.75,"y":2577768.5,"zoomlevel":10},"id":1014125,"weight":4}]}
</v>
      </c>
      <c r="C70" s="1" t="str">
        <f t="shared" ref="C70:C131" si="14">IF($B70="","",IF(ISNUMBER(SEARCH("[]",$B70)),"Adresse nicht eindeutig",MID($B70,SEARCH("""x"":",$B70)+4,SEARCH(",""y""",$B70)-SEARCH("""x"":",$B70)-4)))</f>
        <v>1176634.75</v>
      </c>
      <c r="D70" s="1" t="str">
        <f t="shared" si="9"/>
        <v>2577768.5</v>
      </c>
      <c r="E70" s="1" t="str">
        <f t="shared" si="10"/>
        <v>7.147739410400391</v>
      </c>
      <c r="F70" s="1" t="str">
        <f t="shared" si="11"/>
        <v>46.74053192138672</v>
      </c>
      <c r="G70" s="2" t="str">
        <f t="shared" si="12"/>
        <v>Karte</v>
      </c>
      <c r="H70" s="1" t="str">
        <f t="shared" si="13"/>
        <v/>
      </c>
      <c r="I70" s="11" t="str">
        <f ca="1">IF('Adressen -&gt; Koordinaten'!$A70="","",IF(OFFSET('Adressen -&gt; Koordinaten'!$A70,1,0)="",CONCATENATE("&lt;Placemark&gt; &lt;name&gt;Geocoding&lt;/name&gt;&lt;description&gt;",'Adressen -&gt; Koordinaten'!$A70," &lt;/description&gt; &lt;styleUrl&gt;#ico1&lt;/styleUrl&gt;&lt;Point&gt;&lt;coordinates&gt;",'Adressen -&gt; Koordinaten'!$E70,",",'Adressen -&gt; Koordinaten'!$F70,", 0.000000&lt;/coordinates&gt;&lt;/Point&gt; &lt;/Placemark&gt;&lt;/Document&gt;&lt;/kml&gt;"),CONCATENATE("&lt;Placemark&gt; &lt;name&gt;Geocoding&lt;/name&gt;&lt;description&gt;",'Adressen -&gt; Koordinaten'!$A70," &lt;/description&gt; &lt;styleUrl&gt;#ico1&lt;/styleUrl&gt;&lt;Point&gt;&lt;coordinates&gt;",'Adressen -&gt; Koordinaten'!$E70,",",'Adressen -&gt; Koordinaten'!$F70,", 0.000000&lt;/coordinates&gt;&lt;/Point&gt; &lt;/Placemark&gt;")))</f>
        <v>&lt;Placemark&gt; &lt;name&gt;Geocoding&lt;/name&gt;&lt;description&gt;71 Route de Ferpicloz, Senèdes &lt;/description&gt; &lt;styleUrl&gt;#ico1&lt;/styleUrl&gt;&lt;Point&gt;&lt;coordinates&gt;7.147739410400391,46.74053192138672, 0.000000&lt;/coordinates&gt;&lt;/Point&gt; &lt;/Placemark&gt;</v>
      </c>
    </row>
    <row r="71" spans="1:9" x14ac:dyDescent="0.25">
      <c r="A71" t="s">
        <v>61</v>
      </c>
      <c r="B71" s="1" t="str">
        <f t="shared" si="8"/>
        <v xml:space="preserve">{"results":[{"attrs":{"detail":"chemin de vers-st-pierre 31 1733 treyvaux 2226 treyvaux ch fr","featureId":"1531774_0","geom_quadindex":"021230031032102110110","geom_st_box2d":"BOX(2576236.053 1175517.214,2576236.053 1175517.214)","label":"Chemin de Vers-St-Pierre 31 &lt;b&gt;1733 Treyvaux&lt;/b&gt;","lat":46.73042678833008,"lon":7.127747058868408,"num":31,"objectclass":"","origin":"address","rank":7,"x":1175517.25,"y":2576236.0,"zoomlevel":10},"id":1034735,"weight":6},{"attrs":{"detail":"chemin de vers-st-pierre 31a 1733 treyvaux 2226 treyvaux ch fr","featureId":"502197113_0","geom_quadindex":"021230031032103322100","geom_st_box2d":"BOX(2576257.15 1175491.752,2576257.15 1175491.752)","label":"Chemin de Vers-St-Pierre 31a &lt;b&gt;1733 Treyvaux&lt;/b&gt;","lat":46.73019790649414,"lon":7.128024578094482,"num":31,"objectclass":"","origin":"address","rank":7,"x":1175491.75,"y":2576257.25,"zoomlevel":10},"id":2816958,"weight":1}]}
</v>
      </c>
      <c r="C71" s="1" t="str">
        <f t="shared" si="14"/>
        <v>1175517.25</v>
      </c>
      <c r="D71" s="1" t="str">
        <f t="shared" si="9"/>
        <v>2576236.0</v>
      </c>
      <c r="E71" s="1" t="str">
        <f t="shared" si="10"/>
        <v>7.127747058868408</v>
      </c>
      <c r="F71" s="1" t="str">
        <f t="shared" si="11"/>
        <v>46.73042678833008</v>
      </c>
      <c r="G71" s="2" t="str">
        <f t="shared" si="12"/>
        <v>Karte</v>
      </c>
      <c r="H71" s="1" t="str">
        <f t="shared" si="13"/>
        <v>uU mehrere Adressen</v>
      </c>
      <c r="I71" s="11" t="str">
        <f ca="1">IF('Adressen -&gt; Koordinaten'!$A71="","",IF(OFFSET('Adressen -&gt; Koordinaten'!$A71,1,0)="",CONCATENATE("&lt;Placemark&gt; &lt;name&gt;Geocoding&lt;/name&gt;&lt;description&gt;",'Adressen -&gt; Koordinaten'!$A71," &lt;/description&gt; &lt;styleUrl&gt;#ico1&lt;/styleUrl&gt;&lt;Point&gt;&lt;coordinates&gt;",'Adressen -&gt; Koordinaten'!$E71,",",'Adressen -&gt; Koordinaten'!$F71,", 0.000000&lt;/coordinates&gt;&lt;/Point&gt; &lt;/Placemark&gt;&lt;/Document&gt;&lt;/kml&gt;"),CONCATENATE("&lt;Placemark&gt; &lt;name&gt;Geocoding&lt;/name&gt;&lt;description&gt;",'Adressen -&gt; Koordinaten'!$A71," &lt;/description&gt; &lt;styleUrl&gt;#ico1&lt;/styleUrl&gt;&lt;Point&gt;&lt;coordinates&gt;",'Adressen -&gt; Koordinaten'!$E71,",",'Adressen -&gt; Koordinaten'!$F71,", 0.000000&lt;/coordinates&gt;&lt;/Point&gt; &lt;/Placemark&gt;")))</f>
        <v>&lt;Placemark&gt; &lt;name&gt;Geocoding&lt;/name&gt;&lt;description&gt;31 Chemin de Vers-Saint-Pierre, Treyvaux &lt;/description&gt; &lt;styleUrl&gt;#ico1&lt;/styleUrl&gt;&lt;Point&gt;&lt;coordinates&gt;7.127747058868408,46.73042678833008, 0.000000&lt;/coordinates&gt;&lt;/Point&gt; &lt;/Placemark&gt;</v>
      </c>
    </row>
    <row r="72" spans="1:9" x14ac:dyDescent="0.25">
      <c r="A72" t="s">
        <v>62</v>
      </c>
      <c r="B72" s="1" t="str">
        <f t="shared" si="8"/>
        <v xml:space="preserve">{"results":[{"attrs":{"detail":"chemin de frontin 9 1733 treyvaux 2226 treyvaux ch fr","featureId":"1531790_0","geom_quadindex":"021230031300102022130","geom_st_box2d":"BOX(2576682.839 1175271.28,2576682.839 1175271.28)","label":"Chemin de Frontin 9 &lt;b&gt;1733 Treyvaux&lt;/b&gt;","lat":46.72822952270508,"lon":7.133604526519775,"num":9,"objectclass":"","origin":"address","rank":7,"x":1175271.25,"y":2576682.75,"zoomlevel":10},"id":1034750,"weight":6}]}
</v>
      </c>
      <c r="C72" s="1" t="str">
        <f t="shared" si="14"/>
        <v>1175271.25</v>
      </c>
      <c r="D72" s="1" t="str">
        <f t="shared" si="9"/>
        <v>2576682.75</v>
      </c>
      <c r="E72" s="1" t="str">
        <f t="shared" si="10"/>
        <v>7.133604526519775</v>
      </c>
      <c r="F72" s="1" t="str">
        <f t="shared" si="11"/>
        <v>46.72822952270508</v>
      </c>
      <c r="G72" s="2" t="str">
        <f t="shared" si="12"/>
        <v>Karte</v>
      </c>
      <c r="H72" s="1" t="str">
        <f t="shared" si="13"/>
        <v/>
      </c>
      <c r="I72" s="11" t="str">
        <f ca="1">IF('Adressen -&gt; Koordinaten'!$A72="","",IF(OFFSET('Adressen -&gt; Koordinaten'!$A72,1,0)="",CONCATENATE("&lt;Placemark&gt; &lt;name&gt;Geocoding&lt;/name&gt;&lt;description&gt;",'Adressen -&gt; Koordinaten'!$A72," &lt;/description&gt; &lt;styleUrl&gt;#ico1&lt;/styleUrl&gt;&lt;Point&gt;&lt;coordinates&gt;",'Adressen -&gt; Koordinaten'!$E72,",",'Adressen -&gt; Koordinaten'!$F72,", 0.000000&lt;/coordinates&gt;&lt;/Point&gt; &lt;/Placemark&gt;&lt;/Document&gt;&lt;/kml&gt;"),CONCATENATE("&lt;Placemark&gt; &lt;name&gt;Geocoding&lt;/name&gt;&lt;description&gt;",'Adressen -&gt; Koordinaten'!$A72," &lt;/description&gt; &lt;styleUrl&gt;#ico1&lt;/styleUrl&gt;&lt;Point&gt;&lt;coordinates&gt;",'Adressen -&gt; Koordinaten'!$E72,",",'Adressen -&gt; Koordinaten'!$F72,", 0.000000&lt;/coordinates&gt;&lt;/Point&gt; &lt;/Placemark&gt;")))</f>
        <v>&lt;Placemark&gt; &lt;name&gt;Geocoding&lt;/name&gt;&lt;description&gt;9 Chemin de Frontin, Treyvaux &lt;/description&gt; &lt;styleUrl&gt;#ico1&lt;/styleUrl&gt;&lt;Point&gt;&lt;coordinates&gt;7.133604526519775,46.72822952270508, 0.000000&lt;/coordinates&gt;&lt;/Point&gt; &lt;/Placemark&gt;</v>
      </c>
    </row>
    <row r="73" spans="1:9" x14ac:dyDescent="0.25">
      <c r="A73" t="s">
        <v>63</v>
      </c>
      <c r="B73" s="1" t="str">
        <f t="shared" si="8"/>
        <v xml:space="preserve">{"results":[{"attrs":{"detail":"route d'arconciel 21 1733 treyvaux 2226 treyvaux ch fr","featureId":"1531749_0","geom_quadindex":"021230031300101332332","geom_st_box2d":"BOX(2576733.844 1175283.375,2576733.844 1175283.375)","label":"Route d'Arconciel 21 &lt;b&gt;1733 Treyvaux&lt;/b&gt;","lat":46.72834014892578,"lon":7.134271144866943,"num":21,"objectclass":"","origin":"address","rank":7,"x":1175283.375,"y":2576733.75,"zoomlevel":10},"id":1024730,"weight":4}]}
</v>
      </c>
      <c r="C73" s="1" t="str">
        <f t="shared" si="14"/>
        <v>1175283.375</v>
      </c>
      <c r="D73" s="1" t="str">
        <f t="shared" si="9"/>
        <v>2576733.75</v>
      </c>
      <c r="E73" s="1" t="str">
        <f t="shared" si="10"/>
        <v>7.134271144866943</v>
      </c>
      <c r="F73" s="1" t="str">
        <f t="shared" si="11"/>
        <v>46.72834014892578</v>
      </c>
      <c r="G73" s="2" t="str">
        <f t="shared" si="12"/>
        <v>Karte</v>
      </c>
      <c r="H73" s="1" t="str">
        <f t="shared" si="13"/>
        <v/>
      </c>
      <c r="I73" s="11" t="str">
        <f ca="1">IF('Adressen -&gt; Koordinaten'!$A73="","",IF(OFFSET('Adressen -&gt; Koordinaten'!$A73,1,0)="",CONCATENATE("&lt;Placemark&gt; &lt;name&gt;Geocoding&lt;/name&gt;&lt;description&gt;",'Adressen -&gt; Koordinaten'!$A73," &lt;/description&gt; &lt;styleUrl&gt;#ico1&lt;/styleUrl&gt;&lt;Point&gt;&lt;coordinates&gt;",'Adressen -&gt; Koordinaten'!$E73,",",'Adressen -&gt; Koordinaten'!$F73,", 0.000000&lt;/coordinates&gt;&lt;/Point&gt; &lt;/Placemark&gt;&lt;/Document&gt;&lt;/kml&gt;"),CONCATENATE("&lt;Placemark&gt; &lt;name&gt;Geocoding&lt;/name&gt;&lt;description&gt;",'Adressen -&gt; Koordinaten'!$A73," &lt;/description&gt; &lt;styleUrl&gt;#ico1&lt;/styleUrl&gt;&lt;Point&gt;&lt;coordinates&gt;",'Adressen -&gt; Koordinaten'!$E73,",",'Adressen -&gt; Koordinaten'!$F73,", 0.000000&lt;/coordinates&gt;&lt;/Point&gt; &lt;/Placemark&gt;")))</f>
        <v>&lt;Placemark&gt; &lt;name&gt;Geocoding&lt;/name&gt;&lt;description&gt;21 Route d'Arconciel, Treyvaux &lt;/description&gt; &lt;styleUrl&gt;#ico1&lt;/styleUrl&gt;&lt;Point&gt;&lt;coordinates&gt;7.134271144866943,46.72834014892578, 0.000000&lt;/coordinates&gt;&lt;/Point&gt; &lt;/Placemark&gt;</v>
      </c>
    </row>
    <row r="74" spans="1:9" x14ac:dyDescent="0.25">
      <c r="A74" t="s">
        <v>34</v>
      </c>
      <c r="B74" s="1" t="str">
        <f t="shared" si="8"/>
        <v xml:space="preserve">{"results":[{"attrs":{"detail":"route du marais 1 1649 pont-la-ville 2147 pont-la-ville ch fr","featureId":"1515839_0","geom_quadindex":"021230032311003321113","geom_st_box2d":"BOX(2575441.732 1173385.349,2575441.732 1173385.349)","label":"Route du Marais 1 &lt;b&gt;1649 Pont-la-Ville&lt;/b&gt;","lat":46.711219787597656,"lon":7.1174702644348145,"num":1,"objectclass":"","origin":"address","rank":7,"x":1173385.375,"y":2575441.75,"zoomlevel":10},"id":1047130,"weight":4},{"attrs":{"detail":"route du marais 1n 1649 pont-la-ville 2147 pont-la-ville ch fr","featureId":"502176248_0","geom_quadindex":"021230032311131120003","geom_st_box2d":"BOX(2575611.019 1173370.687,2575611.019 1173370.687)","label":"Route du Marais 1n &lt;b&gt;1649 Pont-la-Ville&lt;/b&gt;","lat":46.71109390258789,"lon":7.11968469619751,"num":1,"objectclass":"","origin":"address","rank":7,"x":1173370.625,"y":2575611.0,"zoomlevel":10},"id":2759365,"weight":1},{"attrs":{"detail":"route du marais 2 1649 pont-la-ville 2147 pont-la-ville ch fr","featureId":"1515838_0","geom_quadindex":"021230032311023032121","geom_st_box2d":"BOX(2575429.889 1173337.468,2575429.889 1173337.468)","label":"Route du Marais 2 &lt;b&gt;1649 Pont-la-Ville&lt;/b&gt;","lat":46.71078872680664,"lon":7.117318153381348,"num":2,"objectclass":"","origin":"address","rank":7,"x":1173337.5,"y":2575430.0,"zoomlevel":10},"id":1047129,"weight":1},{"attrs":{"detail":"route du marais 16a 1649 pont-la-ville 2147 pont-la-ville ch fr","featureId":"502176188_0","geom_quadindex":"021230033200322320131","geom_st_box2d":"BOX(2575760.25 1173209.166,2575760.25 1173209.166)","label":"Route du Marais 16a &lt;b&gt;1649 Pont-la-Ville&lt;/b&gt;","lat":46.70964813232422,"lon":7.121644973754883,"num":16,"objectclass":"","origin":"address","rank":7,"x":1173209.125,"y":2575760.25,"zoomlevel":10},"id":2759363,"weight":1},{"attrs":{"detail":"route du marais 19 1649 pont-la-ville 2147 pont-la-ville ch fr","featureId":"1515840_0","geom_quadindex":"021230033201202002221","geom_st_box2d":"BOX(2575859.907 1173284.435,2575859.907 1173284.435)","label":"Route du Marais 19 &lt;b&gt;1649 Pont-la-Ville&lt;/b&gt;","lat":46.7103271484375,"lon":7.122944355010986,"num":19,"objectclass":"","origin":"address","rank":7,"x":1173284.375,"y":2575860.0,"zoomlevel":10},"id":1047131,"weight":1},{"attrs":{"detail":"route du marais 19a 1649 pont-la-ville 2147 pont-la-ville ch fr","featureId":"502176247_0","geom_quadindex":"021230033201220033301","geom_st_box2d":"BOX(2575872.907 1173248.864,2575872.907 1173248.864)","label":"Route du Marais 19a &lt;b&gt;1649 Pont-la-Ville&lt;/b&gt;","lat":46.71000671386719,"lon":7.1231160163879395,"num":19,"objectclass":"","origin":"address","rank":7,"x":1173248.875,"y":2575873.0,"zoomlevel":10},"id":2759364,"weight":1}]}
</v>
      </c>
      <c r="C74" s="1" t="str">
        <f t="shared" si="14"/>
        <v>1173385.375</v>
      </c>
      <c r="D74" s="1" t="str">
        <f t="shared" si="9"/>
        <v>2575441.75</v>
      </c>
      <c r="E74" s="1" t="str">
        <f t="shared" si="10"/>
        <v>7.1174702644348145</v>
      </c>
      <c r="F74" s="1" t="str">
        <f t="shared" si="11"/>
        <v>46.711219787597656</v>
      </c>
      <c r="G74" s="2" t="str">
        <f t="shared" si="12"/>
        <v>Karte</v>
      </c>
      <c r="H74" s="1" t="str">
        <f t="shared" si="13"/>
        <v>uU mehrere Adressen</v>
      </c>
      <c r="I74" s="11" t="str">
        <f ca="1">IF('Adressen -&gt; Koordinaten'!$A74="","",IF(OFFSET('Adressen -&gt; Koordinaten'!$A74,1,0)="",CONCATENATE("&lt;Placemark&gt; &lt;name&gt;Geocoding&lt;/name&gt;&lt;description&gt;",'Adressen -&gt; Koordinaten'!$A74," &lt;/description&gt; &lt;styleUrl&gt;#ico1&lt;/styleUrl&gt;&lt;Point&gt;&lt;coordinates&gt;",'Adressen -&gt; Koordinaten'!$E74,",",'Adressen -&gt; Koordinaten'!$F74,", 0.000000&lt;/coordinates&gt;&lt;/Point&gt; &lt;/Placemark&gt;&lt;/Document&gt;&lt;/kml&gt;"),CONCATENATE("&lt;Placemark&gt; &lt;name&gt;Geocoding&lt;/name&gt;&lt;description&gt;",'Adressen -&gt; Koordinaten'!$A74," &lt;/description&gt; &lt;styleUrl&gt;#ico1&lt;/styleUrl&gt;&lt;Point&gt;&lt;coordinates&gt;",'Adressen -&gt; Koordinaten'!$E74,",",'Adressen -&gt; Koordinaten'!$F74,", 0.000000&lt;/coordinates&gt;&lt;/Point&gt; &lt;/Placemark&gt;")))</f>
        <v>&lt;Placemark&gt; &lt;name&gt;Geocoding&lt;/name&gt;&lt;description&gt;1 Route du Marais, Pont-La-Ville &lt;/description&gt; &lt;styleUrl&gt;#ico1&lt;/styleUrl&gt;&lt;Point&gt;&lt;coordinates&gt;7.1174702644348145,46.711219787597656, 0.000000&lt;/coordinates&gt;&lt;/Point&gt; &lt;/Placemark&gt;</v>
      </c>
    </row>
    <row r="75" spans="1:9" x14ac:dyDescent="0.25">
      <c r="A75" t="s">
        <v>35</v>
      </c>
      <c r="B75" s="1" t="str">
        <f t="shared" si="8"/>
        <v xml:space="preserve">{"results":[{"attrs":{"detail":"chemin du mont 10e 1733 treyvaux 2226 treyvaux ch fr","featureId":"502197020_0","geom_quadindex":"021230033012221301313","geom_st_box2d":"BOX(2576145.054 1173947.516,2576145.054 1173947.516)","label":"Chemin du Mont 10e &lt;b&gt;1733 Treyvaux&lt;/b&gt;","lat":46.71630096435547,"lon":7.126638889312744,"num":10,"objectclass":"","origin":"address","rank":7,"x":1173947.5,"y":2576145.0,"zoomlevel":10},"id":2800898,"weight":1},{"attrs":{"detail":"chemin du mont 10a 1733 treyvaux 2226 treyvaux ch fr","featureId":"502197022_0","geom_quadindex":"021230033012230123101","geom_st_box2d":"BOX(2576173.203 1173953.816,2576173.203 1173953.816)","label":"Chemin du Mont 10a &lt;b&gt;1733 Treyvaux&lt;/b&gt;","lat":46.71636199951172,"lon":7.127006530761719,"num":10,"objectclass":"","origin":"address","rank":7,"x":1173953.875,"y":2576173.25,"zoomlevel":10},"id":2816928,"weight":1}]}
</v>
      </c>
      <c r="C75" s="1" t="str">
        <f t="shared" si="14"/>
        <v>1173947.5</v>
      </c>
      <c r="D75" s="1" t="str">
        <f t="shared" si="9"/>
        <v>2576145.0</v>
      </c>
      <c r="E75" s="1" t="str">
        <f t="shared" si="10"/>
        <v>7.126638889312744</v>
      </c>
      <c r="F75" s="1" t="str">
        <f t="shared" si="11"/>
        <v>46.71630096435547</v>
      </c>
      <c r="G75" s="2" t="str">
        <f t="shared" si="12"/>
        <v>Karte</v>
      </c>
      <c r="H75" s="1" t="str">
        <f t="shared" si="13"/>
        <v>uU mehrere Adressen</v>
      </c>
      <c r="I75" s="11" t="str">
        <f ca="1">IF('Adressen -&gt; Koordinaten'!$A75="","",IF(OFFSET('Adressen -&gt; Koordinaten'!$A75,1,0)="",CONCATENATE("&lt;Placemark&gt; &lt;name&gt;Geocoding&lt;/name&gt;&lt;description&gt;",'Adressen -&gt; Koordinaten'!$A75," &lt;/description&gt; &lt;styleUrl&gt;#ico1&lt;/styleUrl&gt;&lt;Point&gt;&lt;coordinates&gt;",'Adressen -&gt; Koordinaten'!$E75,",",'Adressen -&gt; Koordinaten'!$F75,", 0.000000&lt;/coordinates&gt;&lt;/Point&gt; &lt;/Placemark&gt;&lt;/Document&gt;&lt;/kml&gt;"),CONCATENATE("&lt;Placemark&gt; &lt;name&gt;Geocoding&lt;/name&gt;&lt;description&gt;",'Adressen -&gt; Koordinaten'!$A75," &lt;/description&gt; &lt;styleUrl&gt;#ico1&lt;/styleUrl&gt;&lt;Point&gt;&lt;coordinates&gt;",'Adressen -&gt; Koordinaten'!$E75,",",'Adressen -&gt; Koordinaten'!$F75,", 0.000000&lt;/coordinates&gt;&lt;/Point&gt; &lt;/Placemark&gt;")))</f>
        <v>&lt;Placemark&gt; &lt;name&gt;Geocoding&lt;/name&gt;&lt;description&gt;10 chemin du mont, Treyvaux &lt;/description&gt; &lt;styleUrl&gt;#ico1&lt;/styleUrl&gt;&lt;Point&gt;&lt;coordinates&gt;7.126638889312744,46.71630096435547, 0.000000&lt;/coordinates&gt;&lt;/Point&gt; &lt;/Placemark&gt;</v>
      </c>
    </row>
    <row r="76" spans="1:9" x14ac:dyDescent="0.25">
      <c r="A76" t="s">
        <v>113</v>
      </c>
      <c r="B76" s="1" t="str">
        <f t="shared" si="8"/>
        <v xml:space="preserve">{"fuzzy":"true","results":[{"attrs":{"detail":"route du stoutzelet 1 1634 la roche fr 2149 la roche ch fr","featureId":"1516451_0","geom_quadindex":"021230033330212021133","geom_st_box2d":"BOX(2577097.036 1172813.25,2577097.036 1172813.25)","label":"Route du Stoutzelet 1 &lt;b&gt;1634 La Roche FR&lt;/b&gt;","lat":46.70613098144531,"lon":7.139146327972412,"num":1,"objectclass":"","origin":"address","rank":7,"x":1172813.25,"y":2577097.0,"zoomlevel":10},"id":1020778,"weight":8500},{"attrs":{"detail":"route du stoutzelet 4 1634 la roche fr 2149 la roche ch fr","featureId":"1516452_0","geom_quadindex":"021230033330012310013","geom_st_box2d":"BOX(2577113.377 1172924.221,2577113.377 1172924.221)","label":"Route du Stoutzelet 4 &lt;b&gt;1634 La Roche FR&lt;/b&gt;","lat":46.707130432128906,"lon":7.139354228973389,"num":4,"objectclass":"","origin":"address","rank":7,"x":1172924.25,"y":2577113.5,"zoomlevel":10},"id":1020779,"weight":8500},{"attrs":{"detail":"route du stoutzelet 9 1634 la roche fr 2149 la roche ch fr","featureId":"502177022_0","geom_quadindex":"021230033303232332031","geom_st_box2d":"BOX(2576878.983 1172971.295,2576878.983 1172971.295)","label":"Route du Stoutzelet 9 &lt;b&gt;1634 La Roche FR&lt;/b&gt;","lat":46.70754623413086,"lon":7.136287212371826,"num":9,"objectclass":"","origin":"address","rank":7,"x":1172971.25,"y":2576879.0,"zoomlevel":10},"id":2754054,"weight":8500},{"attrs":{"detail":"route du stoutzelet 9a 1634 la roche fr 2149 la roche ch fr","featureId":"502177028_0","geom_quadindex":"021230033303233231301","geom_st_box2d":"BOX(2576898.15 1172973.828,2576898.15 1172973.828)","label":"Route du Stoutzelet 9a &lt;b&gt;1634 La Roche FR&lt;/b&gt;","lat":46.70756912231445,"lon":7.136537551879883,"num":9,"objectclass":"","origin":"address","rank":7,"x":1172973.875,"y":2576898.25,"zoomlevel":10},"id":2754059,"weight":8500},{"attrs":{"detail":"route du stoutzelet 9n 1634 la roche fr 2149 la roche ch fr","featureId":"502176922_0","geom_quadindex":"021230033321010303013","geom_st_box2d":"BOX(2576875.531 1172949.961,2576875.531 1172949.961)","label":"Route du Stoutzelet 9n &lt;b&gt;1634 La Roche FR&lt;/b&gt;","lat":46.70735549926758,"lon":7.136242866516113,"num":9,"objectclass":"","origin":"address","rank":7,"x":1172950.0,"y":2576875.5,"zoomlevel":10},"id":2782932,"weight":8500},{"attrs":{"detail":"route du stoutzelet 11 1634 la roche fr 2149 la roche ch fr","featureId":"1516453_0","geom_quadindex":"021230033303320013323","geom_st_box2d":"BOX(2576927.615 1173020.186,2576927.615 1173020.186)","label":"Route du Stoutzelet 11 &lt;b&gt;1634 La Roche FR&lt;/b&gt;","lat":46.70798873901367,"lon":7.13692045211792,"num":11,"objectclass":"","origin":"address","rank":7,"x":1173020.125,"y":2576927.5,"zoomlevel":10},"id":1020780,"weight":8500},{"attrs":{"detail":"route du stoutzelet 11a 1634 la roche fr 2149 la roche ch fr","featureId":"502177024_0","geom_quadindex":"021230033303231011222","geom_st_box2d":"BOX(2576895.967 1173023.785,2576895.967 1173023.785)","label":"Route du Stoutzelet 11a &lt;b&gt;1634 La Roche FR&lt;/b&gt;","lat":46.7080192565918,"lon":7.1365065574646,"num":11,"objectclass":"","origin":"address","rank":7,"x":1173023.75,"y":2576896.0,"zoomlevel":10},"id":2754056,"weight":8500},{"attrs":{"detail":"route du stoutzelet 11o 1634 la roche fr 2149 la roche ch fr","featureId":"502176878_0","geom_quadindex":"021230033303231023300","geom_st_box2d":"BOX(2576890.633 1173014.16,2576890.633 1173014.16)","label":"Route du Stoutzelet 11o &lt;b&gt;1634 La Roche FR&lt;/b&gt;","lat":46.70793151855469,"lon":7.136436939239502,"num":11,"objectclass":"","origin":"address","rank":7,"x":1173014.125,"y":2576890.75,"zoomlevel":10},"id":2774380,"weight":8500},{"attrs":{"detail":"route du stoutzelet 11n 1634 la roche fr 2149 la roche ch fr","featureId":"502177026_0","geom_quadindex":"021230033303231123110","geom_st_box2d":"BOX(2576906.123 1173016.036,2576906.123 1173016.036)","label":"Route du Stoutzelet 11n &lt;b&gt;1634 La Roche FR&lt;/b&gt;","lat":46.707950592041016,"lon":7.136639595031738,"num":11,"objectclass":"","origin":"address","rank":7,"x":1173016.0,"y":2576906.0,"zoomlevel":10},"id":2818865,"weight":8500},{"attrs":{"detail":"route du stoutzelet 12 1634 la roche fr 2149 la roche ch fr","featureId":"1516454_0","geom_quadindex":"021230033303312302230","geom_st_box2d":"BOX(2576988.549 1173035.338,2576988.549 1173035.338)","label":"Route du Stoutzelet 12 &lt;b&gt;1634 La Roche FR&lt;/b&gt;","lat":46.708126068115234,"lon":7.137716293334961,"num":12,"objectclass":"","origin":"address","rank":7,"x":1173035.375,"y":2576988.5,"zoomlevel":10},"id":1020781,"weight":8500},{"attrs":{"detail":"route du stoutzelet 12n 1634 la roche fr 2149 la roche ch fr","featureId":"502177027_0","geom_quadindex":"021230033312030313310","geom_st_box2d":"BOX(2577118.283 1173124.109,2577118.283 1173124.109)","label":"Route du Stoutzelet 12n &lt;b&gt;1634 La Roche FR&lt;/b&gt;","lat":46.70893096923828,"lon":7.139408588409424,"num":12,"objectclass":"","origin":"address","rank":7,"x":1173124.125,"y":2577118.25,"zoomlevel":10},"id":2754058,"weight":8500},{"attrs":{"detail":"route du stoutzelet 15a 1634 la roche fr 2149 la roche ch fr","featureId":"502177029_0","geom_quadindex":"021230033302110223223","geom_st_box2d":"BOX(2576742.759 1173174.073,2576742.759 1173174.073)","label":"Route du Stoutzelet 15a &lt;b&gt;1634 La Roche FR&lt;/b&gt;","lat":46.70936584472656,"lon":7.134495258331299,"num":15,"objectclass":"","origin":"address","rank":7,"x":1173174.125,"y":2576742.75,"zoomlevel":10},"id":2754060,"weight":8500},{"attrs":{"detail":"route du stoutzelet 18 1634 la roche fr 2149 la roche ch fr","featureId":"1516455_0","geom_quadindex":"021230033312100120122","geom_st_box2d":"BOX(2577165.307 1173194.265,2577165.307 1173194.265)","label":"Route du Stoutzelet 18 &lt;b&gt;1634 La Roche FR&lt;/b&gt;","lat":46.709564208984375,"lon":7.14001989364624,"num":18,"objectclass":"","origin":"address","rank":7,"x":1173194.25,"y":2577165.25,"zoomlevel":10},"id":1020782,"weight":8500},{"attrs":{"detail":"route du stoutzelet 20 1634 la roche fr 2149 la roche ch fr","featureId":"1516456_0","geom_quadindex":"021230033301333112013","geom_st_box2d":"BOX(2577025.661 1173228.24,2577025.661 1173228.24)","label":"Route du Stoutzelet 20 &lt;b&gt;1634 La Roche FR&lt;/b&gt;","lat":46.709861755371094,"lon":7.138192176818848,"num":20,"objectclass":"","origin":"address","rank":7,"x":1173228.25,"y":2577025.75,"zoomlevel":10},"id":1020783,"weight":8500},{"attrs":{"detail":"route du stoutzelet 20a 1634 la roche fr 2149 la roche ch fr","featureId":"502177023_0","geom_quadindex":"021230033301333121003","geom_st_box2d":"BOX(2577020.924 1173224.267,2577020.924 1173224.267)","label":"Route du Stoutzelet 20a &lt;b&gt;1634 La Roche FR&lt;/b&gt;","lat":46.7098274230957,"lon":7.138130187988281,"num":20,"objectclass":"","origin":"address","rank":7,"x":1173224.25,"y":2577021.0,"zoomlevel":10},"id":2754055,"weight":8500},{"attrs":{"detail":"route du stoutzelet 20b 1634 la roche fr 2149 la roche ch fr","featureId":"502177025_0","geom_quadindex":"021230033303111331322","geom_st_box2d":"BOX(2577029.513 1173177.711,2577029.513 1173177.711)","label":"Route du Stoutzelet 20b &lt;b&gt;1634 La Roche FR&lt;/b&gt;","lat":46.709407806396484,"lon":7.138245105743408,"num":20,"objectclass":"","origin":"address","rank":7,"x":1173177.75,"y":2577029.5,"zoomlevel":10},"id":2754057,"weight":8500}]}
</v>
      </c>
      <c r="C76" s="1" t="str">
        <f t="shared" si="14"/>
        <v>1172813.25</v>
      </c>
      <c r="D76" s="1" t="str">
        <f t="shared" si="9"/>
        <v>2577097.0</v>
      </c>
      <c r="E76" s="1" t="str">
        <f t="shared" si="10"/>
        <v>7.139146327972412</v>
      </c>
      <c r="F76" s="1" t="str">
        <f t="shared" si="11"/>
        <v>46.70613098144531</v>
      </c>
      <c r="G76" s="2" t="str">
        <f t="shared" si="12"/>
        <v>Karte</v>
      </c>
      <c r="H76" s="1" t="str">
        <f t="shared" si="13"/>
        <v>uU mehrere Adressen</v>
      </c>
      <c r="I76" s="11" t="str">
        <f ca="1">IF('Adressen -&gt; Koordinaten'!$A76="","",IF(OFFSET('Adressen -&gt; Koordinaten'!$A76,1,0)="",CONCATENATE("&lt;Placemark&gt; &lt;name&gt;Geocoding&lt;/name&gt;&lt;description&gt;",'Adressen -&gt; Koordinaten'!$A76," &lt;/description&gt; &lt;styleUrl&gt;#ico1&lt;/styleUrl&gt;&lt;Point&gt;&lt;coordinates&gt;",'Adressen -&gt; Koordinaten'!$E76,",",'Adressen -&gt; Koordinaten'!$F76,", 0.000000&lt;/coordinates&gt;&lt;/Point&gt; &lt;/Placemark&gt;&lt;/Document&gt;&lt;/kml&gt;"),CONCATENATE("&lt;Placemark&gt; &lt;name&gt;Geocoding&lt;/name&gt;&lt;description&gt;",'Adressen -&gt; Koordinaten'!$A76," &lt;/description&gt; &lt;styleUrl&gt;#ico1&lt;/styleUrl&gt;&lt;Point&gt;&lt;coordinates&gt;",'Adressen -&gt; Koordinaten'!$E76,",",'Adressen -&gt; Koordinaten'!$F76,", 0.000000&lt;/coordinates&gt;&lt;/Point&gt; &lt;/Placemark&gt;")))</f>
        <v>&lt;Placemark&gt; &lt;name&gt;Geocoding&lt;/name&gt;&lt;description&gt;Stoutselet, La Roche &lt;/description&gt; &lt;styleUrl&gt;#ico1&lt;/styleUrl&gt;&lt;Point&gt;&lt;coordinates&gt;7.139146327972412,46.70613098144531, 0.000000&lt;/coordinates&gt;&lt;/Point&gt; &lt;/Placemark&gt;</v>
      </c>
    </row>
    <row r="77" spans="1:9" x14ac:dyDescent="0.25">
      <c r="A77" t="s">
        <v>114</v>
      </c>
      <c r="B77" s="1" t="str">
        <f>IF($A77="","",_xlfn.WEBSERVICE(CONCATENATE("https://api3.geo.admin.ch/rest/services/api/SearchServer?searchText=",$A77,"&amp;origins=address&amp;type=locations&amp;sr=2056")))</f>
        <v xml:space="preserve">{"fuzzy":"true","results":[]}
</v>
      </c>
      <c r="C77" s="1" t="str">
        <f t="shared" si="14"/>
        <v>Adresse nicht eindeutig</v>
      </c>
      <c r="D77" s="1" t="str">
        <f t="shared" si="9"/>
        <v xml:space="preserve"> </v>
      </c>
      <c r="E77" s="1" t="str">
        <f t="shared" si="10"/>
        <v xml:space="preserve"> </v>
      </c>
      <c r="F77" s="1" t="str">
        <f t="shared" si="11"/>
        <v xml:space="preserve"> </v>
      </c>
      <c r="G77" s="2" t="str">
        <f t="shared" si="12"/>
        <v xml:space="preserve"> </v>
      </c>
      <c r="H77" s="1" t="str">
        <f t="shared" si="13"/>
        <v/>
      </c>
      <c r="I77" s="11" t="str">
        <f ca="1">IF('Adressen -&gt; Koordinaten'!$A77="","",IF(OFFSET('Adressen -&gt; Koordinaten'!$A77,1,0)="",CONCATENATE("&lt;Placemark&gt; &lt;name&gt;Geocoding&lt;/name&gt;&lt;description&gt;",'Adressen -&gt; Koordinaten'!$A77," &lt;/description&gt; &lt;styleUrl&gt;#ico1&lt;/styleUrl&gt;&lt;Point&gt;&lt;coordinates&gt;",'Adressen -&gt; Koordinaten'!$E77,",",'Adressen -&gt; Koordinaten'!$F77,", 0.000000&lt;/coordinates&gt;&lt;/Point&gt; &lt;/Placemark&gt;&lt;/Document&gt;&lt;/kml&gt;"),CONCATENATE("&lt;Placemark&gt; &lt;name&gt;Geocoding&lt;/name&gt;&lt;description&gt;",'Adressen -&gt; Koordinaten'!$A77," &lt;/description&gt; &lt;styleUrl&gt;#ico1&lt;/styleUrl&gt;&lt;Point&gt;&lt;coordinates&gt;",'Adressen -&gt; Koordinaten'!$E77,",",'Adressen -&gt; Koordinaten'!$F77,", 0.000000&lt;/coordinates&gt;&lt;/Point&gt; &lt;/Placemark&gt;")))</f>
        <v>&lt;Placemark&gt; &lt;name&gt;Geocoding&lt;/name&gt;&lt;description&gt;La Troumattaz, 1634 La Roche &lt;/description&gt; &lt;styleUrl&gt;#ico1&lt;/styleUrl&gt;&lt;Point&gt;&lt;coordinates&gt; , , 0.000000&lt;/coordinates&gt;&lt;/Point&gt; &lt;/Placemark&gt;</v>
      </c>
    </row>
    <row r="78" spans="1:9" x14ac:dyDescent="0.25">
      <c r="A78" t="s">
        <v>71</v>
      </c>
      <c r="B78" s="1" t="str">
        <f>IF($A78="","",_xlfn.WEBSERVICE(CONCATENATE("https://api3.geo.admin.ch/rest/services/api/SearchServer?searchText=",$A78,"&amp;origins=address&amp;type=locations&amp;sr=2056")))</f>
        <v xml:space="preserve">{"results":[{"attrs":{"detail":"studenweid 5.2 6123 geiss 1136 menznau ch lu","featureId":"502241777_0","geom_quadindex":"021133203102002212320","geom_st_box2d":"BOX(2647821.99 1215339.828,2647821.99 1215339.828)","label":"Studenweid 5.2 &lt;b&gt;6123 Geiss&lt;/b&gt;","lat":47.08734130859375,"lon":8.06843090057373,"num":52,"objectclass":"","origin":"address","rank":7,"x":1215339.875,"y":2647822.0,"zoomlevel":10},"id":2873292,"weight":4},{"attrs":{"detail":"studenweid 6.2 6123 geiss 1136 menznau ch lu","featureId":"502241772_0","geom_quadindex":"021133203102300311023","geom_st_box2d":"BOX(2647955.872 1215257.181,2647955.872 1215257.181)","label":"Studenweid 6.2 &lt;b&gt;6123 Geiss&lt;/b&gt;","lat":47.08658981323242,"lon":8.070184707641602,"num":62,"objectclass":"","origin":"address","rank":7,"x":1215257.125,"y":2647955.75,"zoomlevel":10},"id":2869786,"weight":4}]}
</v>
      </c>
      <c r="C78" s="1" t="str">
        <f t="shared" si="14"/>
        <v>1215339.875</v>
      </c>
      <c r="D78" s="1" t="str">
        <f t="shared" si="9"/>
        <v>2647822.0</v>
      </c>
      <c r="E78" s="1" t="str">
        <f t="shared" si="10"/>
        <v>8.06843090057373</v>
      </c>
      <c r="F78" s="1" t="str">
        <f t="shared" si="11"/>
        <v>47.08734130859375</v>
      </c>
      <c r="G78" s="2" t="str">
        <f t="shared" si="12"/>
        <v>Karte</v>
      </c>
      <c r="H78" s="1" t="str">
        <f t="shared" si="13"/>
        <v>uU mehrere Adressen</v>
      </c>
      <c r="I78" s="11" t="str">
        <f ca="1">IF('Adressen -&gt; Koordinaten'!$A78="","",IF(OFFSET('Adressen -&gt; Koordinaten'!$A78,1,0)="",CONCATENATE("&lt;Placemark&gt; &lt;name&gt;Geocoding&lt;/name&gt;&lt;description&gt;",'Adressen -&gt; Koordinaten'!$A78," &lt;/description&gt; &lt;styleUrl&gt;#ico1&lt;/styleUrl&gt;&lt;Point&gt;&lt;coordinates&gt;",'Adressen -&gt; Koordinaten'!$E78,",",'Adressen -&gt; Koordinaten'!$F78,", 0.000000&lt;/coordinates&gt;&lt;/Point&gt; &lt;/Placemark&gt;&lt;/Document&gt;&lt;/kml&gt;"),CONCATENATE("&lt;Placemark&gt; &lt;name&gt;Geocoding&lt;/name&gt;&lt;description&gt;",'Adressen -&gt; Koordinaten'!$A78," &lt;/description&gt; &lt;styleUrl&gt;#ico1&lt;/styleUrl&gt;&lt;Point&gt;&lt;coordinates&gt;",'Adressen -&gt; Koordinaten'!$E78,",",'Adressen -&gt; Koordinaten'!$F78,", 0.000000&lt;/coordinates&gt;&lt;/Point&gt; &lt;/Placemark&gt;")))</f>
        <v>&lt;Placemark&gt; &lt;name&gt;Geocoding&lt;/name&gt;&lt;description&gt;Studenweid 2, 6123 Geiss &lt;/description&gt; &lt;styleUrl&gt;#ico1&lt;/styleUrl&gt;&lt;Point&gt;&lt;coordinates&gt;8.06843090057373,47.08734130859375, 0.000000&lt;/coordinates&gt;&lt;/Point&gt; &lt;/Placemark&gt;</v>
      </c>
    </row>
    <row r="79" spans="1:9" x14ac:dyDescent="0.25">
      <c r="A79" t="s">
        <v>115</v>
      </c>
      <c r="B79" s="1" t="str">
        <f t="shared" si="8"/>
        <v xml:space="preserve">{"fuzzy":"true","results":[]}
</v>
      </c>
      <c r="C79" s="1" t="str">
        <f t="shared" si="14"/>
        <v>Adresse nicht eindeutig</v>
      </c>
      <c r="D79" s="1" t="str">
        <f t="shared" si="9"/>
        <v xml:space="preserve"> </v>
      </c>
      <c r="E79" s="1" t="str">
        <f t="shared" si="10"/>
        <v xml:space="preserve"> </v>
      </c>
      <c r="F79" s="1" t="str">
        <f t="shared" si="11"/>
        <v xml:space="preserve"> </v>
      </c>
      <c r="G79" s="2" t="str">
        <f t="shared" si="12"/>
        <v xml:space="preserve"> </v>
      </c>
      <c r="H79" s="1" t="str">
        <f t="shared" si="13"/>
        <v/>
      </c>
      <c r="I79" s="11" t="str">
        <f ca="1">IF('Adressen -&gt; Koordinaten'!$A79="","",IF(OFFSET('Adressen -&gt; Koordinaten'!$A79,1,0)="",CONCATENATE("&lt;Placemark&gt; &lt;name&gt;Geocoding&lt;/name&gt;&lt;description&gt;",'Adressen -&gt; Koordinaten'!$A79," &lt;/description&gt; &lt;styleUrl&gt;#ico1&lt;/styleUrl&gt;&lt;Point&gt;&lt;coordinates&gt;",'Adressen -&gt; Koordinaten'!$E79,",",'Adressen -&gt; Koordinaten'!$F79,", 0.000000&lt;/coordinates&gt;&lt;/Point&gt; &lt;/Placemark&gt;&lt;/Document&gt;&lt;/kml&gt;"),CONCATENATE("&lt;Placemark&gt; &lt;name&gt;Geocoding&lt;/name&gt;&lt;description&gt;",'Adressen -&gt; Koordinaten'!$A79," &lt;/description&gt; &lt;styleUrl&gt;#ico1&lt;/styleUrl&gt;&lt;Point&gt;&lt;coordinates&gt;",'Adressen -&gt; Koordinaten'!$E79,",",'Adressen -&gt; Koordinaten'!$F79,", 0.000000&lt;/coordinates&gt;&lt;/Point&gt; &lt;/Placemark&gt;")))</f>
        <v>&lt;Placemark&gt; &lt;name&gt;Geocoding&lt;/name&gt;&lt;description&gt;Rte de Grabou 54, 1775 Montagny &lt;/description&gt; &lt;styleUrl&gt;#ico1&lt;/styleUrl&gt;&lt;Point&gt;&lt;coordinates&gt; , , 0.000000&lt;/coordinates&gt;&lt;/Point&gt; &lt;/Placemark&gt;</v>
      </c>
    </row>
    <row r="80" spans="1:9" x14ac:dyDescent="0.25">
      <c r="A80" t="s">
        <v>72</v>
      </c>
      <c r="B80" s="1" t="str">
        <f t="shared" si="8"/>
        <v xml:space="preserve">{"results":[{"attrs":{"detail":"route du moulin 51 1746 prez-vers-noreaz 2237 prez ch fr","featureId":"1531161_0","geom_quadindex":"021203330321023330201","geom_st_box2d":"BOX(2567473.707 1182231.679,2567473.707 1182231.679)","label":"Route du Moulin 51 &lt;b&gt;1746 Prez-vers-Nor\u00e9az&lt;/b&gt;","lat":46.79045486450195,"lon":7.012638568878174,"num":51,"objectclass":"","origin":"address","rank":7,"x":1182231.625,"y":2567473.75,"zoomlevel":10},"id":1034824,"weight":4},{"attrs":{"detail":"route du moulin 51a 1746 prez-vers-noreaz 2237 prez ch fr","featureId":"502197775_0","geom_quadindex":"021203330321023121201","geom_st_box2d":"BOX(2567470.09 1182246.511,2567470.09 1182246.511)","label":"Route du Moulin 51a &lt;b&gt;1746 Prez-vers-Nor\u00e9az&lt;/b&gt;","lat":46.79058837890625,"lon":7.012589931488037,"num":51,"objectclass":"","origin":"address","rank":7,"x":1182246.5,"y":2567470.0,"zoomlevel":10},"id":2838103,"weight":1}]}
</v>
      </c>
      <c r="C80" s="1" t="str">
        <f t="shared" si="14"/>
        <v>1182231.625</v>
      </c>
      <c r="D80" s="1" t="str">
        <f t="shared" si="9"/>
        <v>2567473.75</v>
      </c>
      <c r="E80" s="1" t="str">
        <f t="shared" si="10"/>
        <v>7.012638568878174</v>
      </c>
      <c r="F80" s="1" t="str">
        <f t="shared" si="11"/>
        <v>46.79045486450195</v>
      </c>
      <c r="G80" s="2" t="str">
        <f t="shared" si="12"/>
        <v>Karte</v>
      </c>
      <c r="H80" s="1" t="str">
        <f t="shared" si="13"/>
        <v>uU mehrere Adressen</v>
      </c>
      <c r="I80" s="11" t="str">
        <f ca="1">IF('Adressen -&gt; Koordinaten'!$A80="","",IF(OFFSET('Adressen -&gt; Koordinaten'!$A80,1,0)="",CONCATENATE("&lt;Placemark&gt; &lt;name&gt;Geocoding&lt;/name&gt;&lt;description&gt;",'Adressen -&gt; Koordinaten'!$A80," &lt;/description&gt; &lt;styleUrl&gt;#ico1&lt;/styleUrl&gt;&lt;Point&gt;&lt;coordinates&gt;",'Adressen -&gt; Koordinaten'!$E80,",",'Adressen -&gt; Koordinaten'!$F80,", 0.000000&lt;/coordinates&gt;&lt;/Point&gt; &lt;/Placemark&gt;&lt;/Document&gt;&lt;/kml&gt;"),CONCATENATE("&lt;Placemark&gt; &lt;name&gt;Geocoding&lt;/name&gt;&lt;description&gt;",'Adressen -&gt; Koordinaten'!$A80," &lt;/description&gt; &lt;styleUrl&gt;#ico1&lt;/styleUrl&gt;&lt;Point&gt;&lt;coordinates&gt;",'Adressen -&gt; Koordinaten'!$E80,",",'Adressen -&gt; Koordinaten'!$F80,", 0.000000&lt;/coordinates&gt;&lt;/Point&gt; &lt;/Placemark&gt;")))</f>
        <v>&lt;Placemark&gt; &lt;name&gt;Geocoding&lt;/name&gt;&lt;description&gt;51 Route du Moulin, Prez-vers-Noréaz &lt;/description&gt; &lt;styleUrl&gt;#ico1&lt;/styleUrl&gt;&lt;Point&gt;&lt;coordinates&gt;7.012638568878174,46.79045486450195, 0.000000&lt;/coordinates&gt;&lt;/Point&gt; &lt;/Placemark&gt;</v>
      </c>
    </row>
    <row r="81" spans="1:9" x14ac:dyDescent="0.25">
      <c r="A81" t="s">
        <v>73</v>
      </c>
      <c r="B81" s="1" t="str">
        <f t="shared" si="8"/>
        <v xml:space="preserve">{"results":[{"attrs":{"detail":"buissons-des-clous 20 1746 prez-vers-noreaz 2237 prez ch fr","featureId":"235006477_0","geom_quadindex":"021203332212103003221","geom_st_box2d":"BOX(2566869.793 1180667.273,2566869.793 1180667.273)","label":"Buissons-des-Clous 20 &lt;b&gt;1746 Prez-vers-Nor\u00e9az&lt;/b&gt;","lat":46.77635192871094,"lon":7.004842758178711,"num":20,"objectclass":"","origin":"address","rank":7,"x":1180667.25,"y":2566869.75,"zoomlevel":10},"id":1377770,"weight":4},{"attrs":{"detail":"buissons-des-clous 20n 1746 prez-vers-noreaz 2237 prez ch fr","featureId":"502198309_0","geom_quadindex":"021203332212103230113","geom_st_box2d":"BOX(2566875.819 1180650.993,2566875.819 1180650.993)","label":"Buissons-des-Clous 20n &lt;b&gt;1746 Prez-vers-Nor\u00e9az&lt;/b&gt;","lat":46.77620315551758,"lon":7.004922866821289,"num":20,"objectclass":"","origin":"address","rank":7,"x":1180651.0,"y":2566875.75,"zoomlevel":10},"id":2826134,"weight":1}]}
</v>
      </c>
      <c r="C81" s="1" t="str">
        <f t="shared" si="14"/>
        <v>1180667.25</v>
      </c>
      <c r="D81" s="1" t="str">
        <f t="shared" si="9"/>
        <v>2566869.75</v>
      </c>
      <c r="E81" s="1" t="str">
        <f t="shared" si="10"/>
        <v>7.004842758178711</v>
      </c>
      <c r="F81" s="1" t="str">
        <f t="shared" si="11"/>
        <v>46.77635192871094</v>
      </c>
      <c r="G81" s="2" t="str">
        <f t="shared" si="12"/>
        <v>Karte</v>
      </c>
      <c r="H81" s="1" t="str">
        <f t="shared" si="13"/>
        <v>uU mehrere Adressen</v>
      </c>
      <c r="I81" s="11" t="str">
        <f ca="1">IF('Adressen -&gt; Koordinaten'!$A81="","",IF(OFFSET('Adressen -&gt; Koordinaten'!$A81,1,0)="",CONCATENATE("&lt;Placemark&gt; &lt;name&gt;Geocoding&lt;/name&gt;&lt;description&gt;",'Adressen -&gt; Koordinaten'!$A81," &lt;/description&gt; &lt;styleUrl&gt;#ico1&lt;/styleUrl&gt;&lt;Point&gt;&lt;coordinates&gt;",'Adressen -&gt; Koordinaten'!$E81,",",'Adressen -&gt; Koordinaten'!$F81,", 0.000000&lt;/coordinates&gt;&lt;/Point&gt; &lt;/Placemark&gt;&lt;/Document&gt;&lt;/kml&gt;"),CONCATENATE("&lt;Placemark&gt; &lt;name&gt;Geocoding&lt;/name&gt;&lt;description&gt;",'Adressen -&gt; Koordinaten'!$A81," &lt;/description&gt; &lt;styleUrl&gt;#ico1&lt;/styleUrl&gt;&lt;Point&gt;&lt;coordinates&gt;",'Adressen -&gt; Koordinaten'!$E81,",",'Adressen -&gt; Koordinaten'!$F81,", 0.000000&lt;/coordinates&gt;&lt;/Point&gt; &lt;/Placemark&gt;")))</f>
        <v>&lt;Placemark&gt; &lt;name&gt;Geocoding&lt;/name&gt;&lt;description&gt;20 Buissons des clous, Prez-vers-Noréaz &lt;/description&gt; &lt;styleUrl&gt;#ico1&lt;/styleUrl&gt;&lt;Point&gt;&lt;coordinates&gt;7.004842758178711,46.77635192871094, 0.000000&lt;/coordinates&gt;&lt;/Point&gt; &lt;/Placemark&gt;</v>
      </c>
    </row>
    <row r="82" spans="1:9" x14ac:dyDescent="0.25">
      <c r="A82" t="s">
        <v>74</v>
      </c>
      <c r="B82" s="1" t="str">
        <f t="shared" si="8"/>
        <v xml:space="preserve">{"results":[{"attrs":{"detail":"buissons-des-clous 24a 1746 prez-vers-noreaz 2237 prez ch fr","featureId":"502198307_0","geom_quadindex":"021203332212130201201","geom_st_box2d":"BOX(2566899.048 1180627.747,2566899.048 1180627.747)","label":"Buissons-des-Clous 24a &lt;b&gt;1746 Prez-vers-Nor\u00e9az&lt;/b&gt;","lat":46.775997161865234,"lon":7.005228519439697,"num":24,"objectclass":"","origin":"address","rank":7,"x":1180627.75,"y":2566899.0,"zoomlevel":10},"id":2826136,"weight":1}]}
</v>
      </c>
      <c r="C82" s="1" t="str">
        <f t="shared" si="14"/>
        <v>1180627.75</v>
      </c>
      <c r="D82" s="1" t="str">
        <f t="shared" si="9"/>
        <v>2566899.0</v>
      </c>
      <c r="E82" s="1" t="str">
        <f t="shared" si="10"/>
        <v>7.005228519439697</v>
      </c>
      <c r="F82" s="1" t="str">
        <f t="shared" si="11"/>
        <v>46.775997161865234</v>
      </c>
      <c r="G82" s="2" t="str">
        <f t="shared" si="12"/>
        <v>Karte</v>
      </c>
      <c r="H82" s="1" t="str">
        <f t="shared" si="13"/>
        <v/>
      </c>
      <c r="I82" s="11" t="str">
        <f ca="1">IF('Adressen -&gt; Koordinaten'!$A82="","",IF(OFFSET('Adressen -&gt; Koordinaten'!$A82,1,0)="",CONCATENATE("&lt;Placemark&gt; &lt;name&gt;Geocoding&lt;/name&gt;&lt;description&gt;",'Adressen -&gt; Koordinaten'!$A82," &lt;/description&gt; &lt;styleUrl&gt;#ico1&lt;/styleUrl&gt;&lt;Point&gt;&lt;coordinates&gt;",'Adressen -&gt; Koordinaten'!$E82,",",'Adressen -&gt; Koordinaten'!$F82,", 0.000000&lt;/coordinates&gt;&lt;/Point&gt; &lt;/Placemark&gt;&lt;/Document&gt;&lt;/kml&gt;"),CONCATENATE("&lt;Placemark&gt; &lt;name&gt;Geocoding&lt;/name&gt;&lt;description&gt;",'Adressen -&gt; Koordinaten'!$A82," &lt;/description&gt; &lt;styleUrl&gt;#ico1&lt;/styleUrl&gt;&lt;Point&gt;&lt;coordinates&gt;",'Adressen -&gt; Koordinaten'!$E82,",",'Adressen -&gt; Koordinaten'!$F82,", 0.000000&lt;/coordinates&gt;&lt;/Point&gt; &lt;/Placemark&gt;")))</f>
        <v>&lt;Placemark&gt; &lt;name&gt;Geocoding&lt;/name&gt;&lt;description&gt;24 Buissons des clous, Prez-vers-Noréaz &lt;/description&gt; &lt;styleUrl&gt;#ico1&lt;/styleUrl&gt;&lt;Point&gt;&lt;coordinates&gt;7.005228519439697,46.775997161865234, 0.000000&lt;/coordinates&gt;&lt;/Point&gt; &lt;/Placemark&gt;</v>
      </c>
    </row>
    <row r="83" spans="1:9" x14ac:dyDescent="0.25">
      <c r="A83" t="s">
        <v>75</v>
      </c>
      <c r="B83" s="1" t="str">
        <f t="shared" si="8"/>
        <v xml:space="preserve">{"results":[{"attrs":{"detail":"route de chaffeiru 56 1745 lentigny 2234 la brillaz ch fr","featureId":"1527933_0","geom_quadindex":"021221110033032133132","geom_st_box2d":"BOX(2567040.428 1179196.165,2567040.428 1179196.165)","label":"Route de Chaffeiru 56 &lt;b&gt;1745 Lentigny&lt;/b&gt;","lat":46.763126373291016,"lon":7.007183074951172,"num":56,"objectclass":"","origin":"address","rank":7,"x":1179196.125,"y":2567040.5,"zoomlevel":10},"id":854523,"weight":4},{"attrs":{"detail":"route de chaffeiru 56a 1745 lentigny 2234 la brillaz ch fr","featureId":"502197385_0","geom_quadindex":"021221110033030333233","geom_st_box2d":"BOX(2567039.142 1179209.056,2567039.142 1179209.056)","label":"Route de Chaffeiru 56a &lt;b&gt;1745 Lentigny&lt;/b&gt;","lat":46.763240814208984,"lon":7.007165431976318,"num":56,"objectclass":"","origin":"address","rank":7,"x":1179209.0,"y":2567039.25,"zoomlevel":10},"id":2839834,"weight":1}]}
</v>
      </c>
      <c r="C83" s="1" t="str">
        <f t="shared" si="14"/>
        <v>1179196.125</v>
      </c>
      <c r="D83" s="1" t="str">
        <f t="shared" si="9"/>
        <v>2567040.5</v>
      </c>
      <c r="E83" s="1" t="str">
        <f t="shared" si="10"/>
        <v>7.007183074951172</v>
      </c>
      <c r="F83" s="1" t="str">
        <f t="shared" si="11"/>
        <v>46.763126373291016</v>
      </c>
      <c r="G83" s="2" t="str">
        <f t="shared" si="12"/>
        <v>Karte</v>
      </c>
      <c r="H83" s="1" t="str">
        <f t="shared" si="13"/>
        <v>uU mehrere Adressen</v>
      </c>
      <c r="I83" s="11" t="str">
        <f ca="1">IF('Adressen -&gt; Koordinaten'!$A83="","",IF(OFFSET('Adressen -&gt; Koordinaten'!$A83,1,0)="",CONCATENATE("&lt;Placemark&gt; &lt;name&gt;Geocoding&lt;/name&gt;&lt;description&gt;",'Adressen -&gt; Koordinaten'!$A83," &lt;/description&gt; &lt;styleUrl&gt;#ico1&lt;/styleUrl&gt;&lt;Point&gt;&lt;coordinates&gt;",'Adressen -&gt; Koordinaten'!$E83,",",'Adressen -&gt; Koordinaten'!$F83,", 0.000000&lt;/coordinates&gt;&lt;/Point&gt; &lt;/Placemark&gt;&lt;/Document&gt;&lt;/kml&gt;"),CONCATENATE("&lt;Placemark&gt; &lt;name&gt;Geocoding&lt;/name&gt;&lt;description&gt;",'Adressen -&gt; Koordinaten'!$A83," &lt;/description&gt; &lt;styleUrl&gt;#ico1&lt;/styleUrl&gt;&lt;Point&gt;&lt;coordinates&gt;",'Adressen -&gt; Koordinaten'!$E83,",",'Adressen -&gt; Koordinaten'!$F83,", 0.000000&lt;/coordinates&gt;&lt;/Point&gt; &lt;/Placemark&gt;")))</f>
        <v>&lt;Placemark&gt; &lt;name&gt;Geocoding&lt;/name&gt;&lt;description&gt;56 route de chaffeiru, La Brillaz &lt;/description&gt; &lt;styleUrl&gt;#ico1&lt;/styleUrl&gt;&lt;Point&gt;&lt;coordinates&gt;7.007183074951172,46.763126373291016, 0.000000&lt;/coordinates&gt;&lt;/Point&gt; &lt;/Placemark&gt;</v>
      </c>
    </row>
    <row r="84" spans="1:9" x14ac:dyDescent="0.25">
      <c r="A84" t="s">
        <v>76</v>
      </c>
      <c r="B84" s="1" t="str">
        <f t="shared" si="8"/>
        <v xml:space="preserve">{"fuzzy":"true","results":[{"attrs":{"detail":"route de chaffeiru 57 1745 lentigny 2234 la brillaz ch fr","featureId":"160002469_0","geom_quadindex":"021221110033012101223","geom_st_box2d":"BOX(2567030.547 1179264.005,2567030.547 1179264.005)","label":"Route de Chaffeiru 57 &lt;b&gt;1745 Lentigny&lt;/b&gt;","lat":46.763736724853516,"lon":7.007049083709717,"num":57,"objectclass":"","origin":"address","rank":7,"x":1179264.0,"y":2567030.5,"zoomlevel":10},"id":1212478,"weight":26500},{"attrs":{"detail":"route de chaffeiru 57a 1745 lentigny 2234 la brillaz ch fr","featureId":"502197387_0","geom_quadindex":"021221110033010302223","geom_st_box2d":"BOX(2567027.036 1179275.01,2567027.036 1179275.01)","label":"Route de Chaffeiru 57a &lt;b&gt;1745 Lentigny&lt;/b&gt;","lat":46.76383590698242,"lon":7.007001876831055,"num":57,"objectclass":"","origin":"address","rank":7,"x":1179275.0,"y":2567027.0,"zoomlevel":10},"id":2839835,"weight":22500}]}
</v>
      </c>
      <c r="C84" s="1" t="str">
        <f t="shared" si="14"/>
        <v>1179264.0</v>
      </c>
      <c r="D84" s="1" t="str">
        <f t="shared" si="9"/>
        <v>2567030.5</v>
      </c>
      <c r="E84" s="1" t="str">
        <f t="shared" si="10"/>
        <v>7.007049083709717</v>
      </c>
      <c r="F84" s="1" t="str">
        <f t="shared" si="11"/>
        <v>46.763736724853516</v>
      </c>
      <c r="G84" s="2" t="str">
        <f t="shared" si="12"/>
        <v>Karte</v>
      </c>
      <c r="H84" s="1" t="str">
        <f t="shared" si="13"/>
        <v>uU mehrere Adressen</v>
      </c>
      <c r="I84" s="11" t="str">
        <f ca="1">IF('Adressen -&gt; Koordinaten'!$A84="","",IF(OFFSET('Adressen -&gt; Koordinaten'!$A84,1,0)="",CONCATENATE("&lt;Placemark&gt; &lt;name&gt;Geocoding&lt;/name&gt;&lt;description&gt;",'Adressen -&gt; Koordinaten'!$A84," &lt;/description&gt; &lt;styleUrl&gt;#ico1&lt;/styleUrl&gt;&lt;Point&gt;&lt;coordinates&gt;",'Adressen -&gt; Koordinaten'!$E84,",",'Adressen -&gt; Koordinaten'!$F84,", 0.000000&lt;/coordinates&gt;&lt;/Point&gt; &lt;/Placemark&gt;&lt;/Document&gt;&lt;/kml&gt;"),CONCATENATE("&lt;Placemark&gt; &lt;name&gt;Geocoding&lt;/name&gt;&lt;description&gt;",'Adressen -&gt; Koordinaten'!$A84," &lt;/description&gt; &lt;styleUrl&gt;#ico1&lt;/styleUrl&gt;&lt;Point&gt;&lt;coordinates&gt;",'Adressen -&gt; Koordinaten'!$E84,",",'Adressen -&gt; Koordinaten'!$F84,", 0.000000&lt;/coordinates&gt;&lt;/Point&gt; &lt;/Placemark&gt;")))</f>
        <v>&lt;Placemark&gt; &lt;name&gt;Geocoding&lt;/name&gt;&lt;description&gt;57 route de chafeiru, La Brillaz &lt;/description&gt; &lt;styleUrl&gt;#ico1&lt;/styleUrl&gt;&lt;Point&gt;&lt;coordinates&gt;7.007049083709717,46.763736724853516, 0.000000&lt;/coordinates&gt;&lt;/Point&gt; &lt;/Placemark&gt;</v>
      </c>
    </row>
    <row r="85" spans="1:9" x14ac:dyDescent="0.25">
      <c r="A85" t="s">
        <v>74</v>
      </c>
      <c r="B85" s="1" t="str">
        <f t="shared" si="8"/>
        <v xml:space="preserve">{"results":[{"attrs":{"detail":"buissons-des-clous 24a 1746 prez-vers-noreaz 2237 prez ch fr","featureId":"502198307_0","geom_quadindex":"021203332212130201201","geom_st_box2d":"BOX(2566899.048 1180627.747,2566899.048 1180627.747)","label":"Buissons-des-Clous 24a &lt;b&gt;1746 Prez-vers-Nor\u00e9az&lt;/b&gt;","lat":46.775997161865234,"lon":7.005228519439697,"num":24,"objectclass":"","origin":"address","rank":7,"x":1180627.75,"y":2566899.0,"zoomlevel":10},"id":2826136,"weight":1}]}
</v>
      </c>
      <c r="C85" s="1" t="str">
        <f t="shared" si="14"/>
        <v>1180627.75</v>
      </c>
      <c r="D85" s="1" t="str">
        <f t="shared" si="9"/>
        <v>2566899.0</v>
      </c>
      <c r="E85" s="1" t="str">
        <f t="shared" si="10"/>
        <v>7.005228519439697</v>
      </c>
      <c r="F85" s="1" t="str">
        <f t="shared" si="11"/>
        <v>46.775997161865234</v>
      </c>
      <c r="G85" s="2" t="str">
        <f t="shared" si="12"/>
        <v>Karte</v>
      </c>
      <c r="H85" s="1" t="str">
        <f t="shared" si="13"/>
        <v/>
      </c>
      <c r="I85" s="11" t="str">
        <f ca="1">IF('Adressen -&gt; Koordinaten'!$A85="","",IF(OFFSET('Adressen -&gt; Koordinaten'!$A85,1,0)="",CONCATENATE("&lt;Placemark&gt; &lt;name&gt;Geocoding&lt;/name&gt;&lt;description&gt;",'Adressen -&gt; Koordinaten'!$A85," &lt;/description&gt; &lt;styleUrl&gt;#ico1&lt;/styleUrl&gt;&lt;Point&gt;&lt;coordinates&gt;",'Adressen -&gt; Koordinaten'!$E85,",",'Adressen -&gt; Koordinaten'!$F85,", 0.000000&lt;/coordinates&gt;&lt;/Point&gt; &lt;/Placemark&gt;&lt;/Document&gt;&lt;/kml&gt;"),CONCATENATE("&lt;Placemark&gt; &lt;name&gt;Geocoding&lt;/name&gt;&lt;description&gt;",'Adressen -&gt; Koordinaten'!$A85," &lt;/description&gt; &lt;styleUrl&gt;#ico1&lt;/styleUrl&gt;&lt;Point&gt;&lt;coordinates&gt;",'Adressen -&gt; Koordinaten'!$E85,",",'Adressen -&gt; Koordinaten'!$F85,", 0.000000&lt;/coordinates&gt;&lt;/Point&gt; &lt;/Placemark&gt;")))</f>
        <v>&lt;Placemark&gt; &lt;name&gt;Geocoding&lt;/name&gt;&lt;description&gt;24 Buissons des clous, Prez-vers-Noréaz &lt;/description&gt; &lt;styleUrl&gt;#ico1&lt;/styleUrl&gt;&lt;Point&gt;&lt;coordinates&gt;7.005228519439697,46.775997161865234, 0.000000&lt;/coordinates&gt;&lt;/Point&gt; &lt;/Placemark&gt;</v>
      </c>
    </row>
    <row r="86" spans="1:9" x14ac:dyDescent="0.25">
      <c r="A86" t="s">
        <v>77</v>
      </c>
      <c r="B86" s="1" t="str">
        <f t="shared" si="8"/>
        <v xml:space="preserve">{"results":[{"attrs":{"detail":"route de la perreire 21 1756 lovens 2234 la brillaz ch fr","featureId":"1528140_0","geom_quadindex":"021203332332200200013","geom_st_box2d":"BOX(2567658.109 1180101.684,2567658.109 1180101.684)","label":"Route de la Perreire 21 &lt;b&gt;1756 Lovens&lt;/b&gt;","lat":46.77130126953125,"lon":7.015204429626465,"num":21,"objectclass":"","origin":"address","rank":7,"x":1180101.625,"y":2567658.0,"zoomlevel":10},"id":1023427,"weight":4},{"attrs":{"detail":"route de la perreire 21a 1756 lovens 2234 la brillaz ch fr","featureId":"502197304_0","geom_quadindex":"021203332332200223222","geom_st_box2d":"BOX(2567659.983 1180088.051,2567659.983 1180088.051)","label":"Route de la Perreire 21a &lt;b&gt;1756 Lovens&lt;/b&gt;","lat":46.77117919921875,"lon":7.015230178833008,"num":21,"objectclass":"","origin":"address","rank":7,"x":1180088.0,"y":2567660.0,"zoomlevel":10},"id":2803350,"weight":1}]}
</v>
      </c>
      <c r="C86" s="1" t="str">
        <f t="shared" si="14"/>
        <v>1180101.625</v>
      </c>
      <c r="D86" s="1" t="str">
        <f t="shared" si="9"/>
        <v>2567658.0</v>
      </c>
      <c r="E86" s="1" t="str">
        <f t="shared" si="10"/>
        <v>7.015204429626465</v>
      </c>
      <c r="F86" s="1" t="str">
        <f t="shared" si="11"/>
        <v>46.77130126953125</v>
      </c>
      <c r="G86" s="2" t="str">
        <f t="shared" si="12"/>
        <v>Karte</v>
      </c>
      <c r="H86" s="1" t="str">
        <f t="shared" si="13"/>
        <v>uU mehrere Adressen</v>
      </c>
      <c r="I86" s="11" t="str">
        <f ca="1">IF('Adressen -&gt; Koordinaten'!$A86="","",IF(OFFSET('Adressen -&gt; Koordinaten'!$A86,1,0)="",CONCATENATE("&lt;Placemark&gt; &lt;name&gt;Geocoding&lt;/name&gt;&lt;description&gt;",'Adressen -&gt; Koordinaten'!$A86," &lt;/description&gt; &lt;styleUrl&gt;#ico1&lt;/styleUrl&gt;&lt;Point&gt;&lt;coordinates&gt;",'Adressen -&gt; Koordinaten'!$E86,",",'Adressen -&gt; Koordinaten'!$F86,", 0.000000&lt;/coordinates&gt;&lt;/Point&gt; &lt;/Placemark&gt;&lt;/Document&gt;&lt;/kml&gt;"),CONCATENATE("&lt;Placemark&gt; &lt;name&gt;Geocoding&lt;/name&gt;&lt;description&gt;",'Adressen -&gt; Koordinaten'!$A86," &lt;/description&gt; &lt;styleUrl&gt;#ico1&lt;/styleUrl&gt;&lt;Point&gt;&lt;coordinates&gt;",'Adressen -&gt; Koordinaten'!$E86,",",'Adressen -&gt; Koordinaten'!$F86,", 0.000000&lt;/coordinates&gt;&lt;/Point&gt; &lt;/Placemark&gt;")))</f>
        <v>&lt;Placemark&gt; &lt;name&gt;Geocoding&lt;/name&gt;&lt;description&gt;21 route de la perreire, Lovens &lt;/description&gt; &lt;styleUrl&gt;#ico1&lt;/styleUrl&gt;&lt;Point&gt;&lt;coordinates&gt;7.015204429626465,46.77130126953125, 0.000000&lt;/coordinates&gt;&lt;/Point&gt; &lt;/Placemark&gt;</v>
      </c>
    </row>
    <row r="87" spans="1:9" x14ac:dyDescent="0.25">
      <c r="A87" t="s">
        <v>78</v>
      </c>
      <c r="B87" s="1" t="str">
        <f t="shared" si="8"/>
        <v xml:space="preserve">{"results":[{"attrs":{"detail":"en meinoud 26 1745 lentigny 2234 la brillaz ch fr","featureId":"235005240_0","geom_quadindex":"021221110231120110113","geom_st_box2d":"BOX(2567095.862 1178534.298,2567095.862 1178534.298)","label":"En Meinoud 26 &lt;b&gt;1745 Lentigny&lt;/b&gt;","lat":46.75717544555664,"lon":7.007956504821777,"num":26,"objectclass":"","origin":"address","rank":7,"x":1178534.25,"y":2567095.75,"zoomlevel":10},"id":1366669,"weight":5},{"attrs":{"detail":"en meinoud 26a 1745 lentigny 2234 la brillaz ch fr","featureId":"502197573_0","geom_quadindex":"021221110231102312313","geom_st_box2d":"BOX(2567095.623 1178543.679,2567095.623 1178543.679)","label":"En Meinoud 26a &lt;b&gt;1745 Lentigny&lt;/b&gt;","lat":46.757259368896484,"lon":7.007952690124512,"num":26,"objectclass":"","origin":"address","rank":7,"x":1178543.625,"y":2567095.5,"zoomlevel":10},"id":2807944,"weight":1}]}
</v>
      </c>
      <c r="C87" s="1" t="str">
        <f t="shared" si="14"/>
        <v>1178534.25</v>
      </c>
      <c r="D87" s="1" t="str">
        <f t="shared" si="9"/>
        <v>2567095.75</v>
      </c>
      <c r="E87" s="1" t="str">
        <f t="shared" si="10"/>
        <v>7.007956504821777</v>
      </c>
      <c r="F87" s="1" t="str">
        <f t="shared" si="11"/>
        <v>46.75717544555664</v>
      </c>
      <c r="G87" s="2" t="str">
        <f t="shared" si="12"/>
        <v>Karte</v>
      </c>
      <c r="H87" s="1" t="str">
        <f t="shared" si="13"/>
        <v>uU mehrere Adressen</v>
      </c>
      <c r="I87" s="11" t="str">
        <f ca="1">IF('Adressen -&gt; Koordinaten'!$A87="","",IF(OFFSET('Adressen -&gt; Koordinaten'!$A87,1,0)="",CONCATENATE("&lt;Placemark&gt; &lt;name&gt;Geocoding&lt;/name&gt;&lt;description&gt;",'Adressen -&gt; Koordinaten'!$A87," &lt;/description&gt; &lt;styleUrl&gt;#ico1&lt;/styleUrl&gt;&lt;Point&gt;&lt;coordinates&gt;",'Adressen -&gt; Koordinaten'!$E87,",",'Adressen -&gt; Koordinaten'!$F87,", 0.000000&lt;/coordinates&gt;&lt;/Point&gt; &lt;/Placemark&gt;&lt;/Document&gt;&lt;/kml&gt;"),CONCATENATE("&lt;Placemark&gt; &lt;name&gt;Geocoding&lt;/name&gt;&lt;description&gt;",'Adressen -&gt; Koordinaten'!$A87," &lt;/description&gt; &lt;styleUrl&gt;#ico1&lt;/styleUrl&gt;&lt;Point&gt;&lt;coordinates&gt;",'Adressen -&gt; Koordinaten'!$E87,",",'Adressen -&gt; Koordinaten'!$F87,", 0.000000&lt;/coordinates&gt;&lt;/Point&gt; &lt;/Placemark&gt;")))</f>
        <v>&lt;Placemark&gt; &lt;name&gt;Geocoding&lt;/name&gt;&lt;description&gt;26 En Meinoud, Lentigny &lt;/description&gt; &lt;styleUrl&gt;#ico1&lt;/styleUrl&gt;&lt;Point&gt;&lt;coordinates&gt;7.007956504821777,46.75717544555664, 0.000000&lt;/coordinates&gt;&lt;/Point&gt; &lt;/Placemark&gt;</v>
      </c>
    </row>
    <row r="88" spans="1:9" x14ac:dyDescent="0.25">
      <c r="A88" t="s">
        <v>79</v>
      </c>
      <c r="B88" s="1" t="str">
        <f t="shared" si="8"/>
        <v xml:space="preserve">{"fuzzy":"true","results":[]}
</v>
      </c>
      <c r="C88" s="1" t="str">
        <f t="shared" si="14"/>
        <v>Adresse nicht eindeutig</v>
      </c>
      <c r="D88" s="1" t="str">
        <f t="shared" si="9"/>
        <v xml:space="preserve"> </v>
      </c>
      <c r="E88" s="1" t="str">
        <f t="shared" si="10"/>
        <v xml:space="preserve"> </v>
      </c>
      <c r="F88" s="1" t="str">
        <f t="shared" si="11"/>
        <v xml:space="preserve"> </v>
      </c>
      <c r="G88" s="2" t="str">
        <f t="shared" si="12"/>
        <v xml:space="preserve"> </v>
      </c>
      <c r="H88" s="1" t="s">
        <v>122</v>
      </c>
      <c r="I88" s="11" t="str">
        <f ca="1">IF('Adressen -&gt; Koordinaten'!$A88="","",IF(OFFSET('Adressen -&gt; Koordinaten'!$A88,1,0)="",CONCATENATE("&lt;Placemark&gt; &lt;name&gt;Geocoding&lt;/name&gt;&lt;description&gt;",'Adressen -&gt; Koordinaten'!$A88," &lt;/description&gt; &lt;styleUrl&gt;#ico1&lt;/styleUrl&gt;&lt;Point&gt;&lt;coordinates&gt;",'Adressen -&gt; Koordinaten'!$E88,",",'Adressen -&gt; Koordinaten'!$F88,", 0.000000&lt;/coordinates&gt;&lt;/Point&gt; &lt;/Placemark&gt;&lt;/Document&gt;&lt;/kml&gt;"),CONCATENATE("&lt;Placemark&gt; &lt;name&gt;Geocoding&lt;/name&gt;&lt;description&gt;",'Adressen -&gt; Koordinaten'!$A88," &lt;/description&gt; &lt;styleUrl&gt;#ico1&lt;/styleUrl&gt;&lt;Point&gt;&lt;coordinates&gt;",'Adressen -&gt; Koordinaten'!$E88,",",'Adressen -&gt; Koordinaten'!$F88,", 0.000000&lt;/coordinates&gt;&lt;/Point&gt; &lt;/Placemark&gt;")))</f>
        <v>&lt;Placemark&gt; &lt;name&gt;Geocoding&lt;/name&gt;&lt;description&gt;Falkenhof 16, 88524 Uttenweiler &lt;/description&gt; &lt;styleUrl&gt;#ico1&lt;/styleUrl&gt;&lt;Point&gt;&lt;coordinates&gt; , , 0.000000&lt;/coordinates&gt;&lt;/Point&gt; &lt;/Placemark&gt;</v>
      </c>
    </row>
    <row r="89" spans="1:9" x14ac:dyDescent="0.25">
      <c r="A89" t="s">
        <v>44</v>
      </c>
      <c r="B89" s="1" t="str">
        <f t="shared" si="8"/>
        <v xml:space="preserve">{"results":[{"attrs":{"detail":"chemin de la chapelle 9 1783 barbereche 2254 courtepin ch fr","featureId":"1533605_0","geom_quadindex":"021212120323012132021","geom_st_box2d":"BOX(2578753.234 1189568.122,2578753.234 1189568.122)","label":"Chemin de la Chapelle 9 &lt;b&gt;1783 Barber\u00eache&lt;/b&gt;","lat":46.856903076171875,"lon":7.160022258758545,"num":9,"objectclass":"","origin":"address","rank":7,"x":1189568.125,"y":2578753.25,"zoomlevel":10},"id":943360,"weight":6}]}
</v>
      </c>
      <c r="C89" s="1" t="str">
        <f t="shared" si="14"/>
        <v>1189568.125</v>
      </c>
      <c r="D89" s="1" t="str">
        <f t="shared" si="9"/>
        <v>2578753.25</v>
      </c>
      <c r="E89" s="1" t="str">
        <f t="shared" si="10"/>
        <v>7.160022258758545</v>
      </c>
      <c r="F89" s="1" t="str">
        <f t="shared" si="11"/>
        <v>46.856903076171875</v>
      </c>
      <c r="G89" s="2" t="str">
        <f t="shared" si="12"/>
        <v>Karte</v>
      </c>
      <c r="H89" s="1" t="str">
        <f t="shared" si="13"/>
        <v/>
      </c>
      <c r="I89" s="11" t="str">
        <f ca="1">IF('Adressen -&gt; Koordinaten'!$A89="","",IF(OFFSET('Adressen -&gt; Koordinaten'!$A89,1,0)="",CONCATENATE("&lt;Placemark&gt; &lt;name&gt;Geocoding&lt;/name&gt;&lt;description&gt;",'Adressen -&gt; Koordinaten'!$A89," &lt;/description&gt; &lt;styleUrl&gt;#ico1&lt;/styleUrl&gt;&lt;Point&gt;&lt;coordinates&gt;",'Adressen -&gt; Koordinaten'!$E89,",",'Adressen -&gt; Koordinaten'!$F89,", 0.000000&lt;/coordinates&gt;&lt;/Point&gt; &lt;/Placemark&gt;&lt;/Document&gt;&lt;/kml&gt;"),CONCATENATE("&lt;Placemark&gt; &lt;name&gt;Geocoding&lt;/name&gt;&lt;description&gt;",'Adressen -&gt; Koordinaten'!$A89," &lt;/description&gt; &lt;styleUrl&gt;#ico1&lt;/styleUrl&gt;&lt;Point&gt;&lt;coordinates&gt;",'Adressen -&gt; Koordinaten'!$E89,",",'Adressen -&gt; Koordinaten'!$F89,", 0.000000&lt;/coordinates&gt;&lt;/Point&gt; &lt;/Placemark&gt;")))</f>
        <v>&lt;Placemark&gt; &lt;name&gt;Geocoding&lt;/name&gt;&lt;description&gt;9 Chemin de la Chapelle, Barberêche &lt;/description&gt; &lt;styleUrl&gt;#ico1&lt;/styleUrl&gt;&lt;Point&gt;&lt;coordinates&gt;7.160022258758545,46.856903076171875, 0.000000&lt;/coordinates&gt;&lt;/Point&gt; &lt;/Placemark&gt;</v>
      </c>
    </row>
    <row r="90" spans="1:9" x14ac:dyDescent="0.25">
      <c r="A90" t="s">
        <v>45</v>
      </c>
      <c r="B90" s="1" t="str">
        <f t="shared" si="8"/>
        <v xml:space="preserve">{"results":[{"attrs":{"detail":"chemin de la chapelle 10 1783 barbereche 2254 courtepin ch fr","featureId":"1533601_0","geom_quadindex":"021212120323030023022","geom_st_box2d":"BOX(2578734.438 1189538.241,2578734.438 1189538.241)","label":"Chemin de la Chapelle 10 &lt;b&gt;1783 Barber\u00eache&lt;/b&gt;","lat":46.85663604736328,"lon":7.1597771644592285,"num":10,"objectclass":"","origin":"address","rank":7,"x":1189538.25,"y":2578734.5,"zoomlevel":10},"id":943356,"weight":6},{"attrs":{"detail":"chemin de la chapelle 10a 1783 barbereche 2254 courtepin ch fr","featureId":"504082399_0","geom_quadindex":"021212120323030213300","geom_st_box2d":"BOX(2578743.322 1189530.595,2578743.322 1189530.595)","label":"Chemin de la Chapelle 10a &lt;b&gt;1783 Barber\u00eache&lt;/b&gt;","lat":46.8565673828125,"lon":7.159893989562988,"num":10,"objectclass":"","origin":"address","rank":7,"x":1189530.625,"y":2578743.25,"zoomlevel":10},"id":2670076,"weight":1}]}
</v>
      </c>
      <c r="C90" s="1" t="str">
        <f t="shared" si="14"/>
        <v>1189538.25</v>
      </c>
      <c r="D90" s="1" t="str">
        <f t="shared" si="9"/>
        <v>2578734.5</v>
      </c>
      <c r="E90" s="1" t="str">
        <f t="shared" si="10"/>
        <v>7.1597771644592285</v>
      </c>
      <c r="F90" s="1" t="str">
        <f t="shared" si="11"/>
        <v>46.85663604736328</v>
      </c>
      <c r="G90" s="2" t="str">
        <f t="shared" si="12"/>
        <v>Karte</v>
      </c>
      <c r="H90" s="1" t="str">
        <f t="shared" si="13"/>
        <v>uU mehrere Adressen</v>
      </c>
      <c r="I90" s="11" t="str">
        <f ca="1">IF('Adressen -&gt; Koordinaten'!$A90="","",IF(OFFSET('Adressen -&gt; Koordinaten'!$A90,1,0)="",CONCATENATE("&lt;Placemark&gt; &lt;name&gt;Geocoding&lt;/name&gt;&lt;description&gt;",'Adressen -&gt; Koordinaten'!$A90," &lt;/description&gt; &lt;styleUrl&gt;#ico1&lt;/styleUrl&gt;&lt;Point&gt;&lt;coordinates&gt;",'Adressen -&gt; Koordinaten'!$E90,",",'Adressen -&gt; Koordinaten'!$F90,", 0.000000&lt;/coordinates&gt;&lt;/Point&gt; &lt;/Placemark&gt;&lt;/Document&gt;&lt;/kml&gt;"),CONCATENATE("&lt;Placemark&gt; &lt;name&gt;Geocoding&lt;/name&gt;&lt;description&gt;",'Adressen -&gt; Koordinaten'!$A90," &lt;/description&gt; &lt;styleUrl&gt;#ico1&lt;/styleUrl&gt;&lt;Point&gt;&lt;coordinates&gt;",'Adressen -&gt; Koordinaten'!$E90,",",'Adressen -&gt; Koordinaten'!$F90,", 0.000000&lt;/coordinates&gt;&lt;/Point&gt; &lt;/Placemark&gt;")))</f>
        <v>&lt;Placemark&gt; &lt;name&gt;Geocoding&lt;/name&gt;&lt;description&gt;10 Chemin de la Chapelle, Barberêche &lt;/description&gt; &lt;styleUrl&gt;#ico1&lt;/styleUrl&gt;&lt;Point&gt;&lt;coordinates&gt;7.1597771644592285,46.85663604736328, 0.000000&lt;/coordinates&gt;&lt;/Point&gt; &lt;/Placemark&gt;</v>
      </c>
    </row>
    <row r="91" spans="1:9" x14ac:dyDescent="0.25">
      <c r="A91" t="s">
        <v>46</v>
      </c>
      <c r="B91" s="1" t="str">
        <f t="shared" si="8"/>
        <v xml:space="preserve">{"results":[{"attrs":{"detail":"allee du chateau 5 1783 barbereche 2254 courtepin ch fr","featureId":"3185614_0","geom_quadindex":"021212120330300333232","geom_st_box2d":"BOX(2579050.059 1189697.699,2579050.059 1189697.699)","label":"All\u00e9e du Ch\u00e2teau 5 &lt;b&gt;1783 Barber\u00eache&lt;/b&gt;","lat":46.85807800292969,"lon":7.1639084815979,"num":5,"objectclass":"","origin":"address","rank":7,"x":1189697.75,"y":2579050.0,"zoomlevel":10},"id":1986293,"weight":4},{"attrs":{"detail":"allee du chateau 5b 1783 barbereche 2254 courtepin ch fr","featureId":"9024175_0","geom_quadindex":"021212120330301303213","geom_st_box2d":"BOX(2579072.845 1189705.606,2579072.845 1189705.606)","label":"All\u00e9e du Ch\u00e2teau 5b &lt;b&gt;1783 Barber\u00eache&lt;/b&gt;","lat":46.858150482177734,"lon":7.1642069816589355,"num":5,"objectclass":"","origin":"address","rank":7,"x":1189705.625,"y":2579072.75,"zoomlevel":10},"id":1137872,"weight":1},{"attrs":{"detail":"allee du chateau 5a 1783 barbereche 2254 courtepin ch fr","featureId":"504082561_0","geom_quadindex":"021212120330312212012","geom_st_box2d":"BOX(2579090.395 1189678.288,2579090.395 1189678.288)","label":"All\u00e9e du Ch\u00e2teau 5a &lt;b&gt;1783 Barber\u00eache&lt;/b&gt;","lat":46.857906341552734,"lon":7.164438247680664,"num":5,"objectclass":"","origin":"address","rank":7,"x":1189678.25,"y":2579090.5,"zoomlevel":10},"id":2741301,"weight":1},{"attrs":{"detail":"allee du chateau 5c 1783 barbereche 2254 courtepin ch fr","featureId":"504082562_0","geom_quadindex":"021212120330303211112","geom_st_box2d":"BOX(2579066.797 1189681.89,2579066.797 1189681.89)","label":"All\u00e9e du Ch\u00e2teau 5c &lt;b&gt;1783 Barber\u00eache&lt;/b&gt;","lat":46.85793685913086,"lon":7.16412878036499,"num":5,"objectclass":"","origin":"address","rank":7,"x":1189681.875,"y":2579066.75,"zoomlevel":10},"id":2741302,"weight":1}]}
</v>
      </c>
      <c r="C91" s="1" t="str">
        <f t="shared" si="14"/>
        <v>1189697.75</v>
      </c>
      <c r="D91" s="1" t="str">
        <f t="shared" si="9"/>
        <v>2579050.0</v>
      </c>
      <c r="E91" s="1" t="str">
        <f t="shared" si="10"/>
        <v>7.1639084815979</v>
      </c>
      <c r="F91" s="1" t="str">
        <f t="shared" si="11"/>
        <v>46.85807800292969</v>
      </c>
      <c r="G91" s="2" t="str">
        <f t="shared" si="12"/>
        <v>Karte</v>
      </c>
      <c r="H91" s="1" t="str">
        <f t="shared" si="13"/>
        <v>uU mehrere Adressen</v>
      </c>
      <c r="I91" s="11" t="str">
        <f ca="1">IF('Adressen -&gt; Koordinaten'!$A91="","",IF(OFFSET('Adressen -&gt; Koordinaten'!$A91,1,0)="",CONCATENATE("&lt;Placemark&gt; &lt;name&gt;Geocoding&lt;/name&gt;&lt;description&gt;",'Adressen -&gt; Koordinaten'!$A91," &lt;/description&gt; &lt;styleUrl&gt;#ico1&lt;/styleUrl&gt;&lt;Point&gt;&lt;coordinates&gt;",'Adressen -&gt; Koordinaten'!$E91,",",'Adressen -&gt; Koordinaten'!$F91,", 0.000000&lt;/coordinates&gt;&lt;/Point&gt; &lt;/Placemark&gt;&lt;/Document&gt;&lt;/kml&gt;"),CONCATENATE("&lt;Placemark&gt; &lt;name&gt;Geocoding&lt;/name&gt;&lt;description&gt;",'Adressen -&gt; Koordinaten'!$A91," &lt;/description&gt; &lt;styleUrl&gt;#ico1&lt;/styleUrl&gt;&lt;Point&gt;&lt;coordinates&gt;",'Adressen -&gt; Koordinaten'!$E91,",",'Adressen -&gt; Koordinaten'!$F91,", 0.000000&lt;/coordinates&gt;&lt;/Point&gt; &lt;/Placemark&gt;")))</f>
        <v>&lt;Placemark&gt; &lt;name&gt;Geocoding&lt;/name&gt;&lt;description&gt;5 Allée du château, Barberêche &lt;/description&gt; &lt;styleUrl&gt;#ico1&lt;/styleUrl&gt;&lt;Point&gt;&lt;coordinates&gt;7.1639084815979,46.85807800292969, 0.000000&lt;/coordinates&gt;&lt;/Point&gt; &lt;/Placemark&gt;</v>
      </c>
    </row>
    <row r="92" spans="1:9" x14ac:dyDescent="0.25">
      <c r="A92" t="s">
        <v>47</v>
      </c>
      <c r="B92" s="1" t="str">
        <f t="shared" si="8"/>
        <v xml:space="preserve">{"results":[{"attrs":{"detail":"ottisberg 8 3186 duedingen 2293 duedingen ch fr","featureId":"1541324_0","geom_quadindex":"021212121230222120011","geom_st_box2d":"BOX(2579860.231 1189631.341,2579860.231 1189631.341)","label":"Ottisberg 8 &lt;b&gt;3186 D\u00fcdingen&lt;/b&gt;","lat":46.857505798339844,"lon":7.174535274505615,"num":8,"objectclass":"","origin":"address","rank":7,"x":1189631.375,"y":2579860.25,"zoomlevel":10},"id":935263,"weight":1},{"attrs":{"detail":"ottisbergstrasse 8 3186 duedingen 2293 duedingen ch fr","featureId":"1541135_0","geom_quadindex":"021212123122112123021","geom_st_box2d":"BOX(2580507.416 1188630.374,2580507.416 1188630.374)","label":"Ottisbergstrasse 8 &lt;b&gt;3186 D\u00fcdingen&lt;/b&gt;","lat":46.8485221862793,"lon":7.183064937591553,"num":8,"objectclass":"","origin":"address","rank":7,"x":1188630.375,"y":2580507.5,"zoomlevel":10},"id":957305,"weight":5}]}
</v>
      </c>
      <c r="C92" s="1" t="str">
        <f t="shared" si="14"/>
        <v>1189631.375</v>
      </c>
      <c r="D92" s="1" t="str">
        <f t="shared" si="9"/>
        <v>2579860.25</v>
      </c>
      <c r="E92" s="1" t="str">
        <f t="shared" si="10"/>
        <v>7.174535274505615</v>
      </c>
      <c r="F92" s="1" t="str">
        <f t="shared" si="11"/>
        <v>46.857505798339844</v>
      </c>
      <c r="G92" s="2" t="str">
        <f t="shared" si="12"/>
        <v>Karte</v>
      </c>
      <c r="H92" s="1" t="str">
        <f t="shared" si="13"/>
        <v>uU mehrere Adressen</v>
      </c>
      <c r="I92" s="11" t="str">
        <f ca="1">IF('Adressen -&gt; Koordinaten'!$A92="","",IF(OFFSET('Adressen -&gt; Koordinaten'!$A92,1,0)="",CONCATENATE("&lt;Placemark&gt; &lt;name&gt;Geocoding&lt;/name&gt;&lt;description&gt;",'Adressen -&gt; Koordinaten'!$A92," &lt;/description&gt; &lt;styleUrl&gt;#ico1&lt;/styleUrl&gt;&lt;Point&gt;&lt;coordinates&gt;",'Adressen -&gt; Koordinaten'!$E92,",",'Adressen -&gt; Koordinaten'!$F92,", 0.000000&lt;/coordinates&gt;&lt;/Point&gt; &lt;/Placemark&gt;&lt;/Document&gt;&lt;/kml&gt;"),CONCATENATE("&lt;Placemark&gt; &lt;name&gt;Geocoding&lt;/name&gt;&lt;description&gt;",'Adressen -&gt; Koordinaten'!$A92," &lt;/description&gt; &lt;styleUrl&gt;#ico1&lt;/styleUrl&gt;&lt;Point&gt;&lt;coordinates&gt;",'Adressen -&gt; Koordinaten'!$E92,",",'Adressen -&gt; Koordinaten'!$F92,", 0.000000&lt;/coordinates&gt;&lt;/Point&gt; &lt;/Placemark&gt;")))</f>
        <v>&lt;Placemark&gt; &lt;name&gt;Geocoding&lt;/name&gt;&lt;description&gt;Ottisberg 8, 3186 Düdingen &lt;/description&gt; &lt;styleUrl&gt;#ico1&lt;/styleUrl&gt;&lt;Point&gt;&lt;coordinates&gt;7.174535274505615,46.857505798339844, 0.000000&lt;/coordinates&gt;&lt;/Point&gt; &lt;/Placemark&gt;</v>
      </c>
    </row>
    <row r="93" spans="1:9" x14ac:dyDescent="0.25">
      <c r="A93" t="s">
        <v>80</v>
      </c>
      <c r="B93" s="1" t="str">
        <f t="shared" si="8"/>
        <v xml:space="preserve">{"fuzzy":"true","results":[{"attrs":{"detail":"allmisried 43 3156 riffenmatt 852 guggisberg ch be","featureId":"1406283_0","geom_quadindex":"021231100130022002111","geom_st_box2d":"BOX(2593909.567 1179439.286,2593909.567 1179439.286)","label":"Allmisried 43 &lt;b&gt;3156 Riffenmatt&lt;/b&gt;","lat":46.76610565185547,"lon":7.358905792236328,"num":43,"objectclass":"","origin":"address","rank":7,"x":1179439.25,"y":2593909.5,"zoomlevel":10},"id":865830,"weight":18561}]}
</v>
      </c>
      <c r="C93" s="1" t="str">
        <f t="shared" si="14"/>
        <v>1179439.25</v>
      </c>
      <c r="D93" s="1" t="str">
        <f t="shared" si="9"/>
        <v>2593909.5</v>
      </c>
      <c r="E93" s="1" t="str">
        <f t="shared" si="10"/>
        <v>7.358905792236328</v>
      </c>
      <c r="F93" s="1" t="str">
        <f t="shared" si="11"/>
        <v>46.76610565185547</v>
      </c>
      <c r="G93" s="2" t="str">
        <f t="shared" si="12"/>
        <v>Karte</v>
      </c>
      <c r="H93" s="1" t="str">
        <f t="shared" si="13"/>
        <v/>
      </c>
      <c r="I93" s="11" t="str">
        <f ca="1">IF('Adressen -&gt; Koordinaten'!$A93="","",IF(OFFSET('Adressen -&gt; Koordinaten'!$A93,1,0)="",CONCATENATE("&lt;Placemark&gt; &lt;name&gt;Geocoding&lt;/name&gt;&lt;description&gt;",'Adressen -&gt; Koordinaten'!$A93," &lt;/description&gt; &lt;styleUrl&gt;#ico1&lt;/styleUrl&gt;&lt;Point&gt;&lt;coordinates&gt;",'Adressen -&gt; Koordinaten'!$E93,",",'Adressen -&gt; Koordinaten'!$F93,", 0.000000&lt;/coordinates&gt;&lt;/Point&gt; &lt;/Placemark&gt;&lt;/Document&gt;&lt;/kml&gt;"),CONCATENATE("&lt;Placemark&gt; &lt;name&gt;Geocoding&lt;/name&gt;&lt;description&gt;",'Adressen -&gt; Koordinaten'!$A93," &lt;/description&gt; &lt;styleUrl&gt;#ico1&lt;/styleUrl&gt;&lt;Point&gt;&lt;coordinates&gt;",'Adressen -&gt; Koordinaten'!$E93,",",'Adressen -&gt; Koordinaten'!$F93,", 0.000000&lt;/coordinates&gt;&lt;/Point&gt; &lt;/Placemark&gt;")))</f>
        <v>&lt;Placemark&gt; &lt;name&gt;Geocoding&lt;/name&gt;&lt;description&gt;Almisried 43, 3156 Riffenmatt &lt;/description&gt; &lt;styleUrl&gt;#ico1&lt;/styleUrl&gt;&lt;Point&gt;&lt;coordinates&gt;7.358905792236328,46.76610565185547, 0.000000&lt;/coordinates&gt;&lt;/Point&gt; &lt;/Placemark&gt;</v>
      </c>
    </row>
    <row r="94" spans="1:9" x14ac:dyDescent="0.25">
      <c r="A94" t="s">
        <v>116</v>
      </c>
      <c r="B94" s="1" t="str">
        <f t="shared" si="8"/>
        <v xml:space="preserve">{"fuzzy":"true","results":[]}
</v>
      </c>
      <c r="C94" s="1" t="str">
        <f t="shared" si="14"/>
        <v>Adresse nicht eindeutig</v>
      </c>
      <c r="D94" s="1" t="str">
        <f t="shared" si="9"/>
        <v xml:space="preserve"> </v>
      </c>
      <c r="E94" s="1" t="str">
        <f t="shared" si="10"/>
        <v xml:space="preserve"> </v>
      </c>
      <c r="F94" s="1" t="str">
        <f t="shared" si="11"/>
        <v xml:space="preserve"> </v>
      </c>
      <c r="G94" s="2" t="str">
        <f t="shared" si="12"/>
        <v xml:space="preserve"> </v>
      </c>
      <c r="H94" s="1" t="str">
        <f t="shared" si="13"/>
        <v/>
      </c>
      <c r="I94" s="11" t="str">
        <f ca="1">IF('Adressen -&gt; Koordinaten'!$A94="","",IF(OFFSET('Adressen -&gt; Koordinaten'!$A94,1,0)="",CONCATENATE("&lt;Placemark&gt; &lt;name&gt;Geocoding&lt;/name&gt;&lt;description&gt;",'Adressen -&gt; Koordinaten'!$A94," &lt;/description&gt; &lt;styleUrl&gt;#ico1&lt;/styleUrl&gt;&lt;Point&gt;&lt;coordinates&gt;",'Adressen -&gt; Koordinaten'!$E94,",",'Adressen -&gt; Koordinaten'!$F94,", 0.000000&lt;/coordinates&gt;&lt;/Point&gt; &lt;/Placemark&gt;&lt;/Document&gt;&lt;/kml&gt;"),CONCATENATE("&lt;Placemark&gt; &lt;name&gt;Geocoding&lt;/name&gt;&lt;description&gt;",'Adressen -&gt; Koordinaten'!$A94," &lt;/description&gt; &lt;styleUrl&gt;#ico1&lt;/styleUrl&gt;&lt;Point&gt;&lt;coordinates&gt;",'Adressen -&gt; Koordinaten'!$E94,",",'Adressen -&gt; Koordinaten'!$F94,", 0.000000&lt;/coordinates&gt;&lt;/Point&gt; &lt;/Placemark&gt;")))</f>
        <v>&lt;Placemark&gt; &lt;name&gt;Geocoding&lt;/name&gt;&lt;description&gt;Kleinschönbergstrasse 111, 1700 Tafers &lt;/description&gt; &lt;styleUrl&gt;#ico1&lt;/styleUrl&gt;&lt;Point&gt;&lt;coordinates&gt; , , 0.000000&lt;/coordinates&gt;&lt;/Point&gt; &lt;/Placemark&gt;</v>
      </c>
    </row>
    <row r="95" spans="1:9" x14ac:dyDescent="0.25">
      <c r="A95" t="s">
        <v>126</v>
      </c>
      <c r="B95" s="1" t="str">
        <f t="shared" si="8"/>
        <v xml:space="preserve">{"fuzzy":"true","results":[]}
</v>
      </c>
      <c r="C95" s="1" t="str">
        <f t="shared" si="14"/>
        <v>Adresse nicht eindeutig</v>
      </c>
      <c r="D95" s="1" t="str">
        <f t="shared" si="9"/>
        <v xml:space="preserve"> </v>
      </c>
      <c r="E95" s="1" t="str">
        <f t="shared" si="10"/>
        <v xml:space="preserve"> </v>
      </c>
      <c r="F95" s="1" t="str">
        <f t="shared" si="11"/>
        <v xml:space="preserve"> </v>
      </c>
      <c r="G95" s="2" t="str">
        <f t="shared" si="12"/>
        <v xml:space="preserve"> </v>
      </c>
      <c r="H95" s="1" t="str">
        <f t="shared" si="13"/>
        <v/>
      </c>
      <c r="I95" s="11" t="str">
        <f ca="1">IF('Adressen -&gt; Koordinaten'!$A95="","",IF(OFFSET('Adressen -&gt; Koordinaten'!$A95,1,0)="",CONCATENATE("&lt;Placemark&gt; &lt;name&gt;Geocoding&lt;/name&gt;&lt;description&gt;",'Adressen -&gt; Koordinaten'!$A95," &lt;/description&gt; &lt;styleUrl&gt;#ico1&lt;/styleUrl&gt;&lt;Point&gt;&lt;coordinates&gt;",'Adressen -&gt; Koordinaten'!$E95,",",'Adressen -&gt; Koordinaten'!$F95,", 0.000000&lt;/coordinates&gt;&lt;/Point&gt; &lt;/Placemark&gt;&lt;/Document&gt;&lt;/kml&gt;"),CONCATENATE("&lt;Placemark&gt; &lt;name&gt;Geocoding&lt;/name&gt;&lt;description&gt;",'Adressen -&gt; Koordinaten'!$A95," &lt;/description&gt; &lt;styleUrl&gt;#ico1&lt;/styleUrl&gt;&lt;Point&gt;&lt;coordinates&gt;",'Adressen -&gt; Koordinaten'!$E95,",",'Adressen -&gt; Koordinaten'!$F95,", 0.000000&lt;/coordinates&gt;&lt;/Point&gt; &lt;/Placemark&gt;")))</f>
        <v>&lt;Placemark&gt; &lt;name&gt;Geocoding&lt;/name&gt;&lt;description&gt;Kleinschönbergstrasse 104, 1700 Tafers &lt;/description&gt; &lt;styleUrl&gt;#ico1&lt;/styleUrl&gt;&lt;Point&gt;&lt;coordinates&gt; , , 0.000000&lt;/coordinates&gt;&lt;/Point&gt; &lt;/Placemark&gt;</v>
      </c>
    </row>
    <row r="96" spans="1:9" x14ac:dyDescent="0.25">
      <c r="A96" t="s">
        <v>117</v>
      </c>
      <c r="B96" s="1" t="str">
        <f t="shared" si="8"/>
        <v xml:space="preserve">{"results":[{"attrs":{"detail":"bruenisberg 4 1717 st. ursen 2304 st. ursen ch fr","featureId":"1545840_0","geom_quadindex":"021212321312023223033","geom_st_box2d":"BOX(2580815.905 1182463.148,2580815.905 1182463.148)","label":"Br\u00fcnisberg 4 &lt;b&gt;1717 St. Ursen&lt;/b&gt;","lat":46.79305648803711,"lon":7.1873698234558105,"num":4,"objectclass":"","origin":"address","rank":7,"x":1182463.125,"y":2580816.0,"zoomlevel":10},"id":948471,"weight":1}]}
</v>
      </c>
      <c r="C96" s="1" t="str">
        <f t="shared" si="14"/>
        <v>1182463.125</v>
      </c>
      <c r="D96" s="1" t="str">
        <f t="shared" si="9"/>
        <v>2580816.0</v>
      </c>
      <c r="E96" s="1" t="str">
        <f t="shared" si="10"/>
        <v>7.1873698234558105</v>
      </c>
      <c r="F96" s="1" t="str">
        <f t="shared" si="11"/>
        <v>46.79305648803711</v>
      </c>
      <c r="G96" s="2" t="str">
        <f t="shared" si="12"/>
        <v>Karte</v>
      </c>
      <c r="H96" s="1" t="str">
        <f t="shared" si="13"/>
        <v/>
      </c>
      <c r="I96" s="11" t="str">
        <f ca="1">IF('Adressen -&gt; Koordinaten'!$A96="","",IF(OFFSET('Adressen -&gt; Koordinaten'!$A96,1,0)="",CONCATENATE("&lt;Placemark&gt; &lt;name&gt;Geocoding&lt;/name&gt;&lt;description&gt;",'Adressen -&gt; Koordinaten'!$A96," &lt;/description&gt; &lt;styleUrl&gt;#ico1&lt;/styleUrl&gt;&lt;Point&gt;&lt;coordinates&gt;",'Adressen -&gt; Koordinaten'!$E96,",",'Adressen -&gt; Koordinaten'!$F96,", 0.000000&lt;/coordinates&gt;&lt;/Point&gt; &lt;/Placemark&gt;&lt;/Document&gt;&lt;/kml&gt;"),CONCATENATE("&lt;Placemark&gt; &lt;name&gt;Geocoding&lt;/name&gt;&lt;description&gt;",'Adressen -&gt; Koordinaten'!$A96," &lt;/description&gt; &lt;styleUrl&gt;#ico1&lt;/styleUrl&gt;&lt;Point&gt;&lt;coordinates&gt;",'Adressen -&gt; Koordinaten'!$E96,",",'Adressen -&gt; Koordinaten'!$F96,", 0.000000&lt;/coordinates&gt;&lt;/Point&gt; &lt;/Placemark&gt;")))</f>
        <v>&lt;Placemark&gt; &lt;name&gt;Geocoding&lt;/name&gt;&lt;description&gt;Brünisberg 4, 1717 St. Ursen &lt;/description&gt; &lt;styleUrl&gt;#ico1&lt;/styleUrl&gt;&lt;Point&gt;&lt;coordinates&gt;7.1873698234558105,46.79305648803711, 0.000000&lt;/coordinates&gt;&lt;/Point&gt; &lt;/Placemark&gt;</v>
      </c>
    </row>
    <row r="97" spans="1:9" x14ac:dyDescent="0.25">
      <c r="A97" t="s">
        <v>81</v>
      </c>
      <c r="B97" s="1" t="str">
        <f t="shared" si="8"/>
        <v xml:space="preserve">{"results":[{"attrs":{"detail":"chemin de la planche 30 1609 besencens 2335 saint-martin _fr_ ch fr","featureId":"1549193_0","geom_quadindex":"021223020303131122033","geom_st_box2d":"BOX(2556393.134 1160007.078,2556393.134 1160007.078)","label":"Chemin de la Planche 30 &lt;b&gt;1609 Besencens&lt;/b&gt;","lat":46.589900970458984,"lon":6.869636535644531,"num":30,"objectclass":"","origin":"address","rank":7,"x":1160007.125,"y":2556393.25,"zoomlevel":10},"id":1047637,"weight":5}]}
</v>
      </c>
      <c r="C97" s="1" t="str">
        <f t="shared" si="14"/>
        <v>1160007.125</v>
      </c>
      <c r="D97" s="1" t="str">
        <f t="shared" si="9"/>
        <v>2556393.25</v>
      </c>
      <c r="E97" s="1" t="str">
        <f t="shared" si="10"/>
        <v>6.869636535644531</v>
      </c>
      <c r="F97" s="1" t="str">
        <f t="shared" si="11"/>
        <v>46.589900970458984</v>
      </c>
      <c r="G97" s="2" t="str">
        <f t="shared" si="12"/>
        <v>Karte</v>
      </c>
      <c r="H97" s="1" t="str">
        <f t="shared" si="13"/>
        <v/>
      </c>
      <c r="I97" s="11" t="str">
        <f ca="1">IF('Adressen -&gt; Koordinaten'!$A97="","",IF(OFFSET('Adressen -&gt; Koordinaten'!$A97,1,0)="",CONCATENATE("&lt;Placemark&gt; &lt;name&gt;Geocoding&lt;/name&gt;&lt;description&gt;",'Adressen -&gt; Koordinaten'!$A97," &lt;/description&gt; &lt;styleUrl&gt;#ico1&lt;/styleUrl&gt;&lt;Point&gt;&lt;coordinates&gt;",'Adressen -&gt; Koordinaten'!$E97,",",'Adressen -&gt; Koordinaten'!$F97,", 0.000000&lt;/coordinates&gt;&lt;/Point&gt; &lt;/Placemark&gt;&lt;/Document&gt;&lt;/kml&gt;"),CONCATENATE("&lt;Placemark&gt; &lt;name&gt;Geocoding&lt;/name&gt;&lt;description&gt;",'Adressen -&gt; Koordinaten'!$A97," &lt;/description&gt; &lt;styleUrl&gt;#ico1&lt;/styleUrl&gt;&lt;Point&gt;&lt;coordinates&gt;",'Adressen -&gt; Koordinaten'!$E97,",",'Adressen -&gt; Koordinaten'!$F97,", 0.000000&lt;/coordinates&gt;&lt;/Point&gt; &lt;/Placemark&gt;")))</f>
        <v>&lt;Placemark&gt; &lt;name&gt;Geocoding&lt;/name&gt;&lt;description&gt;30 Chemin de la Planche, Besencens &lt;/description&gt; &lt;styleUrl&gt;#ico1&lt;/styleUrl&gt;&lt;Point&gt;&lt;coordinates&gt;6.869636535644531,46.589900970458984, 0.000000&lt;/coordinates&gt;&lt;/Point&gt; &lt;/Placemark&gt;</v>
      </c>
    </row>
    <row r="98" spans="1:9" x14ac:dyDescent="0.25">
      <c r="A98" t="s">
        <v>82</v>
      </c>
      <c r="B98" s="1" t="str">
        <f t="shared" si="8"/>
        <v xml:space="preserve">{"results":[{"attrs":{"detail":"route du village 126 1609 besencens 2335 saint-martin _fr_ ch fr","featureId":"235003554_0","geom_quadindex":"021223020322313031311","geom_st_box2d":"BOX(2556157.17 1159453.335,2556157.17 1159453.335)","label":"Route du Village 126 &lt;b&gt;1609 Besencens&lt;/b&gt;","lat":46.58490753173828,"lon":6.866610527038574,"num":126,"objectclass":"","origin":"address","rank":7,"x":1159453.375,"y":2556157.25,"zoomlevel":10},"id":1233268,"weight":4},{"attrs":{"detail":"route du village 126n 1609 besencens 2335 saint-martin _fr_ ch fr","featureId":"504100785_0","geom_quadindex":"021223020323202022220","geom_st_box2d":"BOX(2556172.076 1159448.836,2556172.076 1159448.836)","label":"Route du Village 126n &lt;b&gt;1609 Besencens&lt;/b&gt;","lat":46.58486557006836,"lon":6.866805553436279,"num":126,"objectclass":"","origin":"address","rank":7,"x":1159448.875,"y":2556172.0,"zoomlevel":10},"id":2731622,"weight":1}]}
</v>
      </c>
      <c r="C98" s="1" t="str">
        <f t="shared" si="14"/>
        <v>1159453.375</v>
      </c>
      <c r="D98" s="1" t="str">
        <f t="shared" si="9"/>
        <v>2556157.25</v>
      </c>
      <c r="E98" s="1" t="str">
        <f t="shared" si="10"/>
        <v>6.866610527038574</v>
      </c>
      <c r="F98" s="1" t="str">
        <f t="shared" si="11"/>
        <v>46.58490753173828</v>
      </c>
      <c r="G98" s="2" t="str">
        <f t="shared" si="12"/>
        <v>Karte</v>
      </c>
      <c r="H98" s="1" t="str">
        <f t="shared" si="13"/>
        <v>uU mehrere Adressen</v>
      </c>
      <c r="I98" s="11" t="str">
        <f ca="1">IF('Adressen -&gt; Koordinaten'!$A98="","",IF(OFFSET('Adressen -&gt; Koordinaten'!$A98,1,0)="",CONCATENATE("&lt;Placemark&gt; &lt;name&gt;Geocoding&lt;/name&gt;&lt;description&gt;",'Adressen -&gt; Koordinaten'!$A98," &lt;/description&gt; &lt;styleUrl&gt;#ico1&lt;/styleUrl&gt;&lt;Point&gt;&lt;coordinates&gt;",'Adressen -&gt; Koordinaten'!$E98,",",'Adressen -&gt; Koordinaten'!$F98,", 0.000000&lt;/coordinates&gt;&lt;/Point&gt; &lt;/Placemark&gt;&lt;/Document&gt;&lt;/kml&gt;"),CONCATENATE("&lt;Placemark&gt; &lt;name&gt;Geocoding&lt;/name&gt;&lt;description&gt;",'Adressen -&gt; Koordinaten'!$A98," &lt;/description&gt; &lt;styleUrl&gt;#ico1&lt;/styleUrl&gt;&lt;Point&gt;&lt;coordinates&gt;",'Adressen -&gt; Koordinaten'!$E98,",",'Adressen -&gt; Koordinaten'!$F98,", 0.000000&lt;/coordinates&gt;&lt;/Point&gt; &lt;/Placemark&gt;")))</f>
        <v>&lt;Placemark&gt; &lt;name&gt;Geocoding&lt;/name&gt;&lt;description&gt;126 Route du Village, Besencens &lt;/description&gt; &lt;styleUrl&gt;#ico1&lt;/styleUrl&gt;&lt;Point&gt;&lt;coordinates&gt;6.866610527038574,46.58490753173828, 0.000000&lt;/coordinates&gt;&lt;/Point&gt; &lt;/Placemark&gt;</v>
      </c>
    </row>
    <row r="99" spans="1:9" x14ac:dyDescent="0.25">
      <c r="A99" t="s">
        <v>83</v>
      </c>
      <c r="B99" s="1" t="str">
        <f t="shared" si="8"/>
        <v xml:space="preserve">{"fuzzy":"true","results":[{"attrs":{"detail":"zehnthus 3 3184 wuennewil 2309 wuennewil-flamatt ch fr","featureId":"1548340_0","geom_quadindex":"021213003111220312320","geom_st_box2d":"BOX(2588539.93 1192928.144,2588539.93 1192928.144)","label":"Zehnthus 3 &lt;b&gt;3184 W\u00fcnnewil&lt;/b&gt;","lat":46.88737106323242,"lon":7.288270950317383,"num":3,"objectclass":"","origin":"address","rank":7,"x":1192928.125,"y":2588540.0,"zoomlevel":10},"id":943255,"weight":18500}]}
</v>
      </c>
      <c r="C99" s="1" t="str">
        <f t="shared" si="14"/>
        <v>1192928.125</v>
      </c>
      <c r="D99" s="1" t="str">
        <f t="shared" si="9"/>
        <v>2588540.0</v>
      </c>
      <c r="E99" s="1" t="str">
        <f t="shared" si="10"/>
        <v>7.288270950317383</v>
      </c>
      <c r="F99" s="1" t="str">
        <f t="shared" si="11"/>
        <v>46.88737106323242</v>
      </c>
      <c r="G99" s="2" t="str">
        <f t="shared" si="12"/>
        <v>Karte</v>
      </c>
      <c r="H99" s="1" t="str">
        <f t="shared" si="13"/>
        <v/>
      </c>
      <c r="I99" s="11" t="str">
        <f ca="1">IF('Adressen -&gt; Koordinaten'!$A99="","",IF(OFFSET('Adressen -&gt; Koordinaten'!$A99,1,0)="",CONCATENATE("&lt;Placemark&gt; &lt;name&gt;Geocoding&lt;/name&gt;&lt;description&gt;",'Adressen -&gt; Koordinaten'!$A99," &lt;/description&gt; &lt;styleUrl&gt;#ico1&lt;/styleUrl&gt;&lt;Point&gt;&lt;coordinates&gt;",'Adressen -&gt; Koordinaten'!$E99,",",'Adressen -&gt; Koordinaten'!$F99,", 0.000000&lt;/coordinates&gt;&lt;/Point&gt; &lt;/Placemark&gt;&lt;/Document&gt;&lt;/kml&gt;"),CONCATENATE("&lt;Placemark&gt; &lt;name&gt;Geocoding&lt;/name&gt;&lt;description&gt;",'Adressen -&gt; Koordinaten'!$A99," &lt;/description&gt; &lt;styleUrl&gt;#ico1&lt;/styleUrl&gt;&lt;Point&gt;&lt;coordinates&gt;",'Adressen -&gt; Koordinaten'!$E99,",",'Adressen -&gt; Koordinaten'!$F99,", 0.000000&lt;/coordinates&gt;&lt;/Point&gt; &lt;/Placemark&gt;")))</f>
        <v>&lt;Placemark&gt; &lt;name&gt;Geocoding&lt;/name&gt;&lt;description&gt;Zenthus 3, Wünnewil-Flamatt &lt;/description&gt; &lt;styleUrl&gt;#ico1&lt;/styleUrl&gt;&lt;Point&gt;&lt;coordinates&gt;7.288270950317383,46.88737106323242, 0.000000&lt;/coordinates&gt;&lt;/Point&gt; &lt;/Placemark&gt;</v>
      </c>
    </row>
    <row r="100" spans="1:9" x14ac:dyDescent="0.25">
      <c r="A100" t="s">
        <v>84</v>
      </c>
      <c r="B100" s="1" t="str">
        <f t="shared" si="8"/>
        <v xml:space="preserve">{"results":[{"attrs":{"detail":"route de planafaye 23 1689 le chatelard-pres-romont 2067 le chatelard ch fr","featureId":"1644579_0","geom_quadindex":"021221312000321031301","geom_st_box2d":"BOX(2566410.054 1170439.859,2566410.054 1170439.859)","label":"Route de Planafaye 23 &lt;b&gt;1689 Le Ch\u00e2telard-pr\u00e8s-Romont&lt;/b&gt;","lat":46.684329986572266,"lon":6.999574661254883,"num":23,"objectclass":"","origin":"address","rank":7,"x":1170439.875,"y":2566410.0,"zoomlevel":10},"id":1990495,"weight":4}]}
</v>
      </c>
      <c r="C100" s="1" t="str">
        <f t="shared" si="14"/>
        <v>1170439.875</v>
      </c>
      <c r="D100" s="1" t="str">
        <f t="shared" si="9"/>
        <v>2566410.0</v>
      </c>
      <c r="E100" s="1" t="str">
        <f t="shared" si="10"/>
        <v>6.999574661254883</v>
      </c>
      <c r="F100" s="1" t="str">
        <f t="shared" si="11"/>
        <v>46.684329986572266</v>
      </c>
      <c r="G100" s="2" t="str">
        <f t="shared" si="12"/>
        <v>Karte</v>
      </c>
      <c r="H100" s="1" t="str">
        <f t="shared" si="13"/>
        <v/>
      </c>
      <c r="I100" s="11" t="str">
        <f ca="1">IF('Adressen -&gt; Koordinaten'!$A100="","",IF(OFFSET('Adressen -&gt; Koordinaten'!$A100,1,0)="",CONCATENATE("&lt;Placemark&gt; &lt;name&gt;Geocoding&lt;/name&gt;&lt;description&gt;",'Adressen -&gt; Koordinaten'!$A100," &lt;/description&gt; &lt;styleUrl&gt;#ico1&lt;/styleUrl&gt;&lt;Point&gt;&lt;coordinates&gt;",'Adressen -&gt; Koordinaten'!$E100,",",'Adressen -&gt; Koordinaten'!$F100,", 0.000000&lt;/coordinates&gt;&lt;/Point&gt; &lt;/Placemark&gt;&lt;/Document&gt;&lt;/kml&gt;"),CONCATENATE("&lt;Placemark&gt; &lt;name&gt;Geocoding&lt;/name&gt;&lt;description&gt;",'Adressen -&gt; Koordinaten'!$A100," &lt;/description&gt; &lt;styleUrl&gt;#ico1&lt;/styleUrl&gt;&lt;Point&gt;&lt;coordinates&gt;",'Adressen -&gt; Koordinaten'!$E100,",",'Adressen -&gt; Koordinaten'!$F100,", 0.000000&lt;/coordinates&gt;&lt;/Point&gt; &lt;/Placemark&gt;")))</f>
        <v>&lt;Placemark&gt; &lt;name&gt;Geocoding&lt;/name&gt;&lt;description&gt;23 Route de Planafaye, Le Châtelard-près-Romont &lt;/description&gt; &lt;styleUrl&gt;#ico1&lt;/styleUrl&gt;&lt;Point&gt;&lt;coordinates&gt;6.999574661254883,46.684329986572266, 0.000000&lt;/coordinates&gt;&lt;/Point&gt; &lt;/Placemark&gt;</v>
      </c>
    </row>
    <row r="101" spans="1:9" x14ac:dyDescent="0.25">
      <c r="A101" t="s">
        <v>85</v>
      </c>
      <c r="B101" s="1" t="str">
        <f t="shared" si="8"/>
        <v xml:space="preserve">{"results":[{"attrs":{"detail":"route de planafaye 29 1689 le chatelard-pres-romont 2067 le chatelard ch fr","featureId":"1644581_0","geom_quadindex":"021221312003302302102","geom_st_box2d":"BOX(2566618.188 1170225.255,2566618.188 1170225.255)","label":"Route de Planafaye 29 &lt;b&gt;1689 Le Ch\u00e2telard-pr\u00e8s-Romont&lt;/b&gt;","lat":46.682411193847656,"lon":7.002310752868652,"num":29,"objectclass":"","origin":"address","rank":7,"x":1170225.25,"y":2566618.25,"zoomlevel":10},"id":926634,"weight":4}]}
</v>
      </c>
      <c r="C101" s="1" t="str">
        <f t="shared" si="14"/>
        <v>1170225.25</v>
      </c>
      <c r="D101" s="1" t="str">
        <f t="shared" si="9"/>
        <v>2566618.25</v>
      </c>
      <c r="E101" s="1" t="str">
        <f t="shared" si="10"/>
        <v>7.002310752868652</v>
      </c>
      <c r="F101" s="1" t="str">
        <f t="shared" si="11"/>
        <v>46.682411193847656</v>
      </c>
      <c r="G101" s="2" t="str">
        <f t="shared" si="12"/>
        <v>Karte</v>
      </c>
      <c r="H101" s="1" t="str">
        <f t="shared" si="13"/>
        <v/>
      </c>
      <c r="I101" s="11" t="str">
        <f ca="1">IF('Adressen -&gt; Koordinaten'!$A101="","",IF(OFFSET('Adressen -&gt; Koordinaten'!$A101,1,0)="",CONCATENATE("&lt;Placemark&gt; &lt;name&gt;Geocoding&lt;/name&gt;&lt;description&gt;",'Adressen -&gt; Koordinaten'!$A101," &lt;/description&gt; &lt;styleUrl&gt;#ico1&lt;/styleUrl&gt;&lt;Point&gt;&lt;coordinates&gt;",'Adressen -&gt; Koordinaten'!$E101,",",'Adressen -&gt; Koordinaten'!$F101,", 0.000000&lt;/coordinates&gt;&lt;/Point&gt; &lt;/Placemark&gt;&lt;/Document&gt;&lt;/kml&gt;"),CONCATENATE("&lt;Placemark&gt; &lt;name&gt;Geocoding&lt;/name&gt;&lt;description&gt;",'Adressen -&gt; Koordinaten'!$A101," &lt;/description&gt; &lt;styleUrl&gt;#ico1&lt;/styleUrl&gt;&lt;Point&gt;&lt;coordinates&gt;",'Adressen -&gt; Koordinaten'!$E101,",",'Adressen -&gt; Koordinaten'!$F101,", 0.000000&lt;/coordinates&gt;&lt;/Point&gt; &lt;/Placemark&gt;")))</f>
        <v>&lt;Placemark&gt; &lt;name&gt;Geocoding&lt;/name&gt;&lt;description&gt;29 Route de Planafaye, Le Châtelard-près-Romont &lt;/description&gt; &lt;styleUrl&gt;#ico1&lt;/styleUrl&gt;&lt;Point&gt;&lt;coordinates&gt;7.002310752868652,46.682411193847656, 0.000000&lt;/coordinates&gt;&lt;/Point&gt; &lt;/Placemark&gt;</v>
      </c>
    </row>
    <row r="102" spans="1:9" x14ac:dyDescent="0.25">
      <c r="A102" t="s">
        <v>118</v>
      </c>
      <c r="B102" s="1" t="str">
        <f t="shared" si="8"/>
        <v xml:space="preserve">{"fuzzy":"true","results":[{"attrs":{"detail":"route du gibloux 130 1694 villarsiviriaux 2114 villorsonnens ch fr","featureId":"235557160_0","geom_quadindex":"021221310311220200123","geom_st_box2d":"BOX(2567893.191 1171370.259,2567893.191 1171370.259)","label":"Route du Gibloux 130 &lt;b&gt;1694 Villarsiviriaux&lt;/b&gt;","lat":46.692771911621094,"lon":7.018895626068115,"num":130,"objectclass":"","origin":"address","rank":7,"x":1171370.25,"y":2567893.25,"zoomlevel":10},"id":1418755,"weight":14500}]}
</v>
      </c>
      <c r="C102" s="1" t="str">
        <f t="shared" si="14"/>
        <v>1171370.25</v>
      </c>
      <c r="D102" s="1" t="str">
        <f t="shared" si="9"/>
        <v>2567893.25</v>
      </c>
      <c r="E102" s="1" t="str">
        <f t="shared" si="10"/>
        <v>7.018895626068115</v>
      </c>
      <c r="F102" s="1" t="str">
        <f t="shared" si="11"/>
        <v>46.692771911621094</v>
      </c>
      <c r="G102" s="2" t="str">
        <f t="shared" si="12"/>
        <v>Karte</v>
      </c>
      <c r="H102" s="1" t="str">
        <f t="shared" si="13"/>
        <v/>
      </c>
      <c r="I102" s="11" t="str">
        <f ca="1">IF('Adressen -&gt; Koordinaten'!$A102="","",IF(OFFSET('Adressen -&gt; Koordinaten'!$A102,1,0)="",CONCATENATE("&lt;Placemark&gt; &lt;name&gt;Geocoding&lt;/name&gt;&lt;description&gt;",'Adressen -&gt; Koordinaten'!$A102," &lt;/description&gt; &lt;styleUrl&gt;#ico1&lt;/styleUrl&gt;&lt;Point&gt;&lt;coordinates&gt;",'Adressen -&gt; Koordinaten'!$E102,",",'Adressen -&gt; Koordinaten'!$F102,", 0.000000&lt;/coordinates&gt;&lt;/Point&gt; &lt;/Placemark&gt;&lt;/Document&gt;&lt;/kml&gt;"),CONCATENATE("&lt;Placemark&gt; &lt;name&gt;Geocoding&lt;/name&gt;&lt;description&gt;",'Adressen -&gt; Koordinaten'!$A102," &lt;/description&gt; &lt;styleUrl&gt;#ico1&lt;/styleUrl&gt;&lt;Point&gt;&lt;coordinates&gt;",'Adressen -&gt; Koordinaten'!$E102,",",'Adressen -&gt; Koordinaten'!$F102,", 0.000000&lt;/coordinates&gt;&lt;/Point&gt; &lt;/Placemark&gt;")))</f>
        <v>&lt;Placemark&gt; &lt;name&gt;Geocoding&lt;/name&gt;&lt;description&gt;130 Route de Gibloux, Villarsiviriaux &lt;/description&gt; &lt;styleUrl&gt;#ico1&lt;/styleUrl&gt;&lt;Point&gt;&lt;coordinates&gt;7.018895626068115,46.692771911621094, 0.000000&lt;/coordinates&gt;&lt;/Point&gt; &lt;/Placemark&gt;</v>
      </c>
    </row>
    <row r="103" spans="1:9" x14ac:dyDescent="0.25">
      <c r="A103" t="s">
        <v>119</v>
      </c>
      <c r="B103" s="1" t="str">
        <f t="shared" si="8"/>
        <v xml:space="preserve">{"results":[{"attrs":{"detail":"wiler vor holz 54 1714 heitenried 2296 heitenried ch fr","featureId":"1543431_0","geom_quadindex":"021213201111131213022","geom_st_box2d":"BOX(2588732.045 1187421.439,2588732.045 1187421.439)","label":"Wiler vor Holz 54 &lt;b&gt;1714 Heitenried&lt;/b&gt;","lat":46.83783721923828,"lon":7.290928840637207,"num":54,"objectclass":"","origin":"address","rank":7,"x":1187421.5,"y":2588732.0,"zoomlevel":10},"id":933524,"weight":1}]}
</v>
      </c>
      <c r="C103" s="1" t="str">
        <f t="shared" si="14"/>
        <v>1187421.5</v>
      </c>
      <c r="D103" s="1" t="str">
        <f t="shared" si="9"/>
        <v>2588732.0</v>
      </c>
      <c r="E103" s="1" t="str">
        <f t="shared" si="10"/>
        <v>7.290928840637207</v>
      </c>
      <c r="F103" s="1" t="str">
        <f t="shared" si="11"/>
        <v>46.83783721923828</v>
      </c>
      <c r="G103" s="2" t="str">
        <f t="shared" si="12"/>
        <v>Karte</v>
      </c>
      <c r="H103" s="1" t="str">
        <f t="shared" si="13"/>
        <v/>
      </c>
      <c r="I103" s="11" t="str">
        <f ca="1">IF('Adressen -&gt; Koordinaten'!$A103="","",IF(OFFSET('Adressen -&gt; Koordinaten'!$A103,1,0)="",CONCATENATE("&lt;Placemark&gt; &lt;name&gt;Geocoding&lt;/name&gt;&lt;description&gt;",'Adressen -&gt; Koordinaten'!$A103," &lt;/description&gt; &lt;styleUrl&gt;#ico1&lt;/styleUrl&gt;&lt;Point&gt;&lt;coordinates&gt;",'Adressen -&gt; Koordinaten'!$E103,",",'Adressen -&gt; Koordinaten'!$F103,", 0.000000&lt;/coordinates&gt;&lt;/Point&gt; &lt;/Placemark&gt;&lt;/Document&gt;&lt;/kml&gt;"),CONCATENATE("&lt;Placemark&gt; &lt;name&gt;Geocoding&lt;/name&gt;&lt;description&gt;",'Adressen -&gt; Koordinaten'!$A103," &lt;/description&gt; &lt;styleUrl&gt;#ico1&lt;/styleUrl&gt;&lt;Point&gt;&lt;coordinates&gt;",'Adressen -&gt; Koordinaten'!$E103,",",'Adressen -&gt; Koordinaten'!$F103,", 0.000000&lt;/coordinates&gt;&lt;/Point&gt; &lt;/Placemark&gt;")))</f>
        <v>&lt;Placemark&gt; &lt;name&gt;Geocoding&lt;/name&gt;&lt;description&gt;Wiler vor Holz 54, 1714 Heitenried &lt;/description&gt; &lt;styleUrl&gt;#ico1&lt;/styleUrl&gt;&lt;Point&gt;&lt;coordinates&gt;7.290928840637207,46.83783721923828, 0.000000&lt;/coordinates&gt;&lt;/Point&gt; &lt;/Placemark&gt;</v>
      </c>
    </row>
    <row r="104" spans="1:9" ht="15.6" x14ac:dyDescent="0.3">
      <c r="A104" s="39" t="s">
        <v>120</v>
      </c>
      <c r="B104" s="1" t="str">
        <f t="shared" si="8"/>
        <v xml:space="preserve">{"results":[{"attrs":{"detail":"stockera 75 1714 heitenried 2296 heitenried ch fr","featureId":"1543342_0","geom_quadindex":"021213210013320110101","geom_st_box2d":"BOX(2589594.91 1187089.425,2589594.91 1187089.425)","label":"Stockera 75 &lt;b&gt;1714 Heitenried&lt;/b&gt;","lat":46.83486557006836,"lon":7.302247047424316,"num":75,"objectclass":"","origin":"address","rank":7,"x":1187089.375,"y":2589595.0,"zoomlevel":10},"id":928903,"weight":9}]}
</v>
      </c>
      <c r="C104" s="1" t="str">
        <f t="shared" si="14"/>
        <v>1187089.375</v>
      </c>
      <c r="D104" s="1" t="str">
        <f t="shared" si="9"/>
        <v>2589595.0</v>
      </c>
      <c r="E104" s="1" t="str">
        <f t="shared" si="10"/>
        <v>7.302247047424316</v>
      </c>
      <c r="F104" s="1" t="str">
        <f t="shared" si="11"/>
        <v>46.83486557006836</v>
      </c>
      <c r="G104" s="2" t="str">
        <f t="shared" si="12"/>
        <v>Karte</v>
      </c>
      <c r="H104" s="1" t="str">
        <f t="shared" si="13"/>
        <v/>
      </c>
      <c r="I104" s="11" t="str">
        <f ca="1">IF('Adressen -&gt; Koordinaten'!$A104="","",IF(OFFSET('Adressen -&gt; Koordinaten'!$A104,1,0)="",CONCATENATE("&lt;Placemark&gt; &lt;name&gt;Geocoding&lt;/name&gt;&lt;description&gt;",'Adressen -&gt; Koordinaten'!$A104," &lt;/description&gt; &lt;styleUrl&gt;#ico1&lt;/styleUrl&gt;&lt;Point&gt;&lt;coordinates&gt;",'Adressen -&gt; Koordinaten'!$E104,",",'Adressen -&gt; Koordinaten'!$F104,", 0.000000&lt;/coordinates&gt;&lt;/Point&gt; &lt;/Placemark&gt;&lt;/Document&gt;&lt;/kml&gt;"),CONCATENATE("&lt;Placemark&gt; &lt;name&gt;Geocoding&lt;/name&gt;&lt;description&gt;",'Adressen -&gt; Koordinaten'!$A104," &lt;/description&gt; &lt;styleUrl&gt;#ico1&lt;/styleUrl&gt;&lt;Point&gt;&lt;coordinates&gt;",'Adressen -&gt; Koordinaten'!$E104,",",'Adressen -&gt; Koordinaten'!$F104,", 0.000000&lt;/coordinates&gt;&lt;/Point&gt; &lt;/Placemark&gt;")))</f>
        <v>&lt;Placemark&gt; &lt;name&gt;Geocoding&lt;/name&gt;&lt;description&gt;Stockera 75, Heitenried &lt;/description&gt; &lt;styleUrl&gt;#ico1&lt;/styleUrl&gt;&lt;Point&gt;&lt;coordinates&gt;7.302247047424316,46.83486557006836, 0.000000&lt;/coordinates&gt;&lt;/Point&gt; &lt;/Placemark&gt;</v>
      </c>
    </row>
    <row r="105" spans="1:9" x14ac:dyDescent="0.25">
      <c r="A105" t="s">
        <v>121</v>
      </c>
      <c r="B105" s="1" t="str">
        <f t="shared" si="8"/>
        <v xml:space="preserve">{"results":[{"attrs":{"detail":"breita 15 1714 heitenried 2296 heitenried ch fr","featureId":"1543372_0","geom_quadindex":"021213210212221010030","geom_st_box2d":"BOX(2589256.338 1186151.389,2589256.338 1186151.389)","label":"Breita 15 &lt;b&gt;1714 Heitenried&lt;/b&gt;","lat":46.82642364501953,"lon":7.2978315353393555,"num":15,"objectclass":"","origin":"address","rank":7,"x":1186151.375,"y":2589256.25,"zoomlevel":10},"id":928928,"weight":1}]}
</v>
      </c>
      <c r="C105" s="1" t="str">
        <f t="shared" si="14"/>
        <v>1186151.375</v>
      </c>
      <c r="D105" s="1" t="str">
        <f t="shared" si="9"/>
        <v>2589256.25</v>
      </c>
      <c r="E105" s="1" t="str">
        <f t="shared" si="10"/>
        <v>7.2978315353393555</v>
      </c>
      <c r="F105" s="1" t="str">
        <f t="shared" si="11"/>
        <v>46.82642364501953</v>
      </c>
      <c r="G105" s="2" t="str">
        <f t="shared" si="12"/>
        <v>Karte</v>
      </c>
      <c r="H105" s="1" t="str">
        <f t="shared" si="13"/>
        <v/>
      </c>
      <c r="I105" s="11" t="str">
        <f ca="1">IF('Adressen -&gt; Koordinaten'!$A105="","",IF(OFFSET('Adressen -&gt; Koordinaten'!$A105,1,0)="",CONCATENATE("&lt;Placemark&gt; &lt;name&gt;Geocoding&lt;/name&gt;&lt;description&gt;",'Adressen -&gt; Koordinaten'!$A105," &lt;/description&gt; &lt;styleUrl&gt;#ico1&lt;/styleUrl&gt;&lt;Point&gt;&lt;coordinates&gt;",'Adressen -&gt; Koordinaten'!$E105,",",'Adressen -&gt; Koordinaten'!$F105,", 0.000000&lt;/coordinates&gt;&lt;/Point&gt; &lt;/Placemark&gt;&lt;/Document&gt;&lt;/kml&gt;"),CONCATENATE("&lt;Placemark&gt; &lt;name&gt;Geocoding&lt;/name&gt;&lt;description&gt;",'Adressen -&gt; Koordinaten'!$A105," &lt;/description&gt; &lt;styleUrl&gt;#ico1&lt;/styleUrl&gt;&lt;Point&gt;&lt;coordinates&gt;",'Adressen -&gt; Koordinaten'!$E105,",",'Adressen -&gt; Koordinaten'!$F105,", 0.000000&lt;/coordinates&gt;&lt;/Point&gt; &lt;/Placemark&gt;")))</f>
        <v>&lt;Placemark&gt; &lt;name&gt;Geocoding&lt;/name&gt;&lt;description&gt;Breita 15, 1714 Heitenried &lt;/description&gt; &lt;styleUrl&gt;#ico1&lt;/styleUrl&gt;&lt;Point&gt;&lt;coordinates&gt;7.2978315353393555,46.82642364501953, 0.000000&lt;/coordinates&gt;&lt;/Point&gt; &lt;/Placemark&gt;</v>
      </c>
    </row>
    <row r="106" spans="1:9" x14ac:dyDescent="0.25">
      <c r="A106" t="s">
        <v>86</v>
      </c>
      <c r="B106" s="1" t="str">
        <f t="shared" si="8"/>
        <v xml:space="preserve">{"fuzzy":"true","results":[]}
</v>
      </c>
      <c r="C106" s="1" t="str">
        <f t="shared" si="14"/>
        <v>Adresse nicht eindeutig</v>
      </c>
      <c r="D106" s="1" t="str">
        <f t="shared" si="9"/>
        <v xml:space="preserve"> </v>
      </c>
      <c r="E106" s="1" t="str">
        <f t="shared" si="10"/>
        <v xml:space="preserve"> </v>
      </c>
      <c r="F106" s="1" t="str">
        <f t="shared" si="11"/>
        <v xml:space="preserve"> </v>
      </c>
      <c r="G106" s="2" t="str">
        <f t="shared" si="12"/>
        <v xml:space="preserve"> </v>
      </c>
      <c r="H106" s="1" t="s">
        <v>122</v>
      </c>
      <c r="I106" s="11" t="str">
        <f ca="1">IF('Adressen -&gt; Koordinaten'!$A106="","",IF(OFFSET('Adressen -&gt; Koordinaten'!$A106,1,0)="",CONCATENATE("&lt;Placemark&gt; &lt;name&gt;Geocoding&lt;/name&gt;&lt;description&gt;",'Adressen -&gt; Koordinaten'!$A106," &lt;/description&gt; &lt;styleUrl&gt;#ico1&lt;/styleUrl&gt;&lt;Point&gt;&lt;coordinates&gt;",'Adressen -&gt; Koordinaten'!$E106,",",'Adressen -&gt; Koordinaten'!$F106,", 0.000000&lt;/coordinates&gt;&lt;/Point&gt; &lt;/Placemark&gt;&lt;/Document&gt;&lt;/kml&gt;"),CONCATENATE("&lt;Placemark&gt; &lt;name&gt;Geocoding&lt;/name&gt;&lt;description&gt;",'Adressen -&gt; Koordinaten'!$A106," &lt;/description&gt; &lt;styleUrl&gt;#ico1&lt;/styleUrl&gt;&lt;Point&gt;&lt;coordinates&gt;",'Adressen -&gt; Koordinaten'!$E106,",",'Adressen -&gt; Koordinaten'!$F106,", 0.000000&lt;/coordinates&gt;&lt;/Point&gt; &lt;/Placemark&gt;")))</f>
        <v>&lt;Placemark&gt; &lt;name&gt;Geocoding&lt;/name&gt;&lt;description&gt;Am Stel'Wirkel 14, 87784 Westerheim &lt;/description&gt; &lt;styleUrl&gt;#ico1&lt;/styleUrl&gt;&lt;Point&gt;&lt;coordinates&gt; , , 0.000000&lt;/coordinates&gt;&lt;/Point&gt; &lt;/Placemark&gt;</v>
      </c>
    </row>
    <row r="107" spans="1:9" x14ac:dyDescent="0.25">
      <c r="A107" t="s">
        <v>123</v>
      </c>
      <c r="B107" s="1" t="str">
        <f t="shared" si="8"/>
        <v xml:space="preserve">{"fuzzy":"true","results":[]}
</v>
      </c>
      <c r="C107" s="1" t="str">
        <f t="shared" si="14"/>
        <v>Adresse nicht eindeutig</v>
      </c>
      <c r="D107" s="1" t="str">
        <f t="shared" si="9"/>
        <v xml:space="preserve"> </v>
      </c>
      <c r="E107" s="1" t="str">
        <f t="shared" si="10"/>
        <v xml:space="preserve"> </v>
      </c>
      <c r="F107" s="1" t="str">
        <f t="shared" si="11"/>
        <v xml:space="preserve"> </v>
      </c>
      <c r="G107" s="2" t="str">
        <f t="shared" si="12"/>
        <v xml:space="preserve"> </v>
      </c>
      <c r="H107" s="1" t="str">
        <f t="shared" si="13"/>
        <v/>
      </c>
      <c r="I107" s="11" t="str">
        <f ca="1">IF('Adressen -&gt; Koordinaten'!$A107="","",IF(OFFSET('Adressen -&gt; Koordinaten'!$A107,1,0)="",CONCATENATE("&lt;Placemark&gt; &lt;name&gt;Geocoding&lt;/name&gt;&lt;description&gt;",'Adressen -&gt; Koordinaten'!$A107," &lt;/description&gt; &lt;styleUrl&gt;#ico1&lt;/styleUrl&gt;&lt;Point&gt;&lt;coordinates&gt;",'Adressen -&gt; Koordinaten'!$E107,",",'Adressen -&gt; Koordinaten'!$F107,", 0.000000&lt;/coordinates&gt;&lt;/Point&gt; &lt;/Placemark&gt;&lt;/Document&gt;&lt;/kml&gt;"),CONCATENATE("&lt;Placemark&gt; &lt;name&gt;Geocoding&lt;/name&gt;&lt;description&gt;",'Adressen -&gt; Koordinaten'!$A107," &lt;/description&gt; &lt;styleUrl&gt;#ico1&lt;/styleUrl&gt;&lt;Point&gt;&lt;coordinates&gt;",'Adressen -&gt; Koordinaten'!$E107,",",'Adressen -&gt; Koordinaten'!$F107,", 0.000000&lt;/coordinates&gt;&lt;/Point&gt; &lt;/Placemark&gt;")))</f>
        <v>&lt;Placemark&gt; &lt;name&gt;Geocoding&lt;/name&gt;&lt;description&gt;Chem. de Russilles 1, 1723 Marly &lt;/description&gt; &lt;styleUrl&gt;#ico1&lt;/styleUrl&gt;&lt;Point&gt;&lt;coordinates&gt; , , 0.000000&lt;/coordinates&gt;&lt;/Point&gt; &lt;/Placemark&gt;</v>
      </c>
    </row>
    <row r="108" spans="1:9" x14ac:dyDescent="0.25">
      <c r="A108" t="s">
        <v>87</v>
      </c>
      <c r="B108" s="1" t="str">
        <f t="shared" si="8"/>
        <v xml:space="preserve">{"results":[{"attrs":{"detail":"route des prealpes 47 1723 marly 2206 marly ch fr","featureId":"1528887_0","geom_quadindex":"021212323220020321323","geom_st_box2d":"BOX(2579395.986 1180384.64,2579395.986 1180384.64)","label":"Route des Pr\u00e9alpes 47 &lt;b&gt;1723 Marly&lt;/b&gt;","lat":46.774314880371094,"lon":7.1688666343688965,"num":47,"objectclass":"","origin":"address","rank":7,"x":1180384.625,"y":2579396.0,"zoomlevel":10},"id":1041800,"weight":4},{"attrs":{"detail":"route des prealpes 47a 1723 marly 2206 marly ch fr","featureId":"502186407_0","geom_quadindex":"021212323220020123020","geom_st_box2d":"BOX(2579393.511 1180397.792,2579393.511 1180397.792)","label":"Route des Pr\u00e9alpes 47a &lt;b&gt;1723 Marly&lt;/b&gt;","lat":46.77443313598633,"lon":7.168833255767822,"num":47,"objectclass":"","origin":"address","rank":7,"x":1180397.75,"y":2579393.5,"zoomlevel":10},"id":2755992,"weight":1}]}
</v>
      </c>
      <c r="C108" s="1" t="str">
        <f t="shared" si="14"/>
        <v>1180384.625</v>
      </c>
      <c r="D108" s="1" t="str">
        <f t="shared" si="9"/>
        <v>2579396.0</v>
      </c>
      <c r="E108" s="1" t="str">
        <f t="shared" si="10"/>
        <v>7.1688666343688965</v>
      </c>
      <c r="F108" s="1" t="str">
        <f t="shared" si="11"/>
        <v>46.774314880371094</v>
      </c>
      <c r="G108" s="2" t="str">
        <f t="shared" si="12"/>
        <v>Karte</v>
      </c>
      <c r="H108" s="1" t="str">
        <f t="shared" si="13"/>
        <v>uU mehrere Adressen</v>
      </c>
      <c r="I108" s="11" t="str">
        <f ca="1">IF('Adressen -&gt; Koordinaten'!$A108="","",IF(OFFSET('Adressen -&gt; Koordinaten'!$A108,1,0)="",CONCATENATE("&lt;Placemark&gt; &lt;name&gt;Geocoding&lt;/name&gt;&lt;description&gt;",'Adressen -&gt; Koordinaten'!$A108," &lt;/description&gt; &lt;styleUrl&gt;#ico1&lt;/styleUrl&gt;&lt;Point&gt;&lt;coordinates&gt;",'Adressen -&gt; Koordinaten'!$E108,",",'Adressen -&gt; Koordinaten'!$F108,", 0.000000&lt;/coordinates&gt;&lt;/Point&gt; &lt;/Placemark&gt;&lt;/Document&gt;&lt;/kml&gt;"),CONCATENATE("&lt;Placemark&gt; &lt;name&gt;Geocoding&lt;/name&gt;&lt;description&gt;",'Adressen -&gt; Koordinaten'!$A108," &lt;/description&gt; &lt;styleUrl&gt;#ico1&lt;/styleUrl&gt;&lt;Point&gt;&lt;coordinates&gt;",'Adressen -&gt; Koordinaten'!$E108,",",'Adressen -&gt; Koordinaten'!$F108,", 0.000000&lt;/coordinates&gt;&lt;/Point&gt; &lt;/Placemark&gt;")))</f>
        <v>&lt;Placemark&gt; &lt;name&gt;Geocoding&lt;/name&gt;&lt;description&gt;47 route des préalpes, Marly &lt;/description&gt; &lt;styleUrl&gt;#ico1&lt;/styleUrl&gt;&lt;Point&gt;&lt;coordinates&gt;7.1688666343688965,46.774314880371094, 0.000000&lt;/coordinates&gt;&lt;/Point&gt; &lt;/Placemark&gt;</v>
      </c>
    </row>
    <row r="109" spans="1:9" x14ac:dyDescent="0.25">
      <c r="A109" t="s">
        <v>88</v>
      </c>
      <c r="B109" s="1" t="str">
        <f t="shared" si="8"/>
        <v xml:space="preserve">{"results":[{"attrs":{"detail":"route de pfaffenwil 8 1723 marly 2206 marly ch fr","featureId":"1528843_0","geom_quadindex":"021212322331113332310","geom_st_box2d":"BOX(2579370.533 1180411.629,2579370.533 1180411.629)","label":"Route de Pfaffenwil 8 &lt;b&gt;1723 Marly&lt;/b&gt;","lat":46.774559020996094,"lon":7.168531894683838,"num":8,"objectclass":"","origin":"address","rank":7,"x":1180411.625,"y":2579370.5,"zoomlevel":10},"id":1034619,"weight":4},{"attrs":{"detail":"route de pfaffenwil 8f 1723 marly 2206 marly ch fr","featureId":"191366472_0","geom_quadindex":"021212323220003233303","geom_st_box2d":"BOX(2579418.055 1180411.298,2579418.055 1180411.298)","label":"Route de Pfaffenwil 8f &lt;b&gt;1723 Marly&lt;/b&gt;","lat":46.77455520629883,"lon":7.169154167175293,"num":8,"objectclass":"","origin":"address","rank":7,"x":1180411.25,"y":2579418.0,"zoomlevel":10},"id":1919066,"weight":1}]}
</v>
      </c>
      <c r="C109" s="1" t="str">
        <f t="shared" si="14"/>
        <v>1180411.625</v>
      </c>
      <c r="D109" s="1" t="str">
        <f t="shared" si="9"/>
        <v>2579370.5</v>
      </c>
      <c r="E109" s="1" t="str">
        <f t="shared" si="10"/>
        <v>7.168531894683838</v>
      </c>
      <c r="F109" s="1" t="str">
        <f t="shared" si="11"/>
        <v>46.774559020996094</v>
      </c>
      <c r="G109" s="2" t="str">
        <f t="shared" si="12"/>
        <v>Karte</v>
      </c>
      <c r="H109" s="1" t="str">
        <f t="shared" si="13"/>
        <v>uU mehrere Adressen</v>
      </c>
      <c r="I109" s="11" t="str">
        <f ca="1">IF('Adressen -&gt; Koordinaten'!$A109="","",IF(OFFSET('Adressen -&gt; Koordinaten'!$A109,1,0)="",CONCATENATE("&lt;Placemark&gt; &lt;name&gt;Geocoding&lt;/name&gt;&lt;description&gt;",'Adressen -&gt; Koordinaten'!$A109," &lt;/description&gt; &lt;styleUrl&gt;#ico1&lt;/styleUrl&gt;&lt;Point&gt;&lt;coordinates&gt;",'Adressen -&gt; Koordinaten'!$E109,",",'Adressen -&gt; Koordinaten'!$F109,", 0.000000&lt;/coordinates&gt;&lt;/Point&gt; &lt;/Placemark&gt;&lt;/Document&gt;&lt;/kml&gt;"),CONCATENATE("&lt;Placemark&gt; &lt;name&gt;Geocoding&lt;/name&gt;&lt;description&gt;",'Adressen -&gt; Koordinaten'!$A109," &lt;/description&gt; &lt;styleUrl&gt;#ico1&lt;/styleUrl&gt;&lt;Point&gt;&lt;coordinates&gt;",'Adressen -&gt; Koordinaten'!$E109,",",'Adressen -&gt; Koordinaten'!$F109,", 0.000000&lt;/coordinates&gt;&lt;/Point&gt; &lt;/Placemark&gt;")))</f>
        <v>&lt;Placemark&gt; &lt;name&gt;Geocoding&lt;/name&gt;&lt;description&gt;8 route de pfaffenwil, Marly &lt;/description&gt; &lt;styleUrl&gt;#ico1&lt;/styleUrl&gt;&lt;Point&gt;&lt;coordinates&gt;7.168531894683838,46.774559020996094, 0.000000&lt;/coordinates&gt;&lt;/Point&gt; &lt;/Placemark&gt;</v>
      </c>
    </row>
    <row r="110" spans="1:9" x14ac:dyDescent="0.25">
      <c r="A110" t="s">
        <v>89</v>
      </c>
      <c r="B110" s="1" t="str">
        <f t="shared" si="8"/>
        <v xml:space="preserve">{"results":[{"attrs":{"detail":"route de villars-sur-marly 53 1723 pierrafortscha 2216 pierrafortscha ch fr","featureId":"1530557_0","geom_quadindex":"021212323330010321303","geom_st_box2d":"BOX(2580860.512 1180444.439,2580860.512 1180444.439)","label":"Route de Villars-sur-Marly 53 &lt;b&gt;1723 Pierrafortscha&lt;/b&gt;","lat":46.774898529052734,"lon":7.1880388259887695,"num":53,"objectclass":"","origin":"address","rank":7,"x":1180444.5,"y":2580860.5,"zoomlevel":10},"id":1043081,"weight":4},{"attrs":{"detail":"route de villars-sur-marly 53a 1723 pierrafortscha 2216 pierrafortscha ch fr","featureId":"502021635_0","geom_quadindex":"021212323330031000010","geom_st_box2d":"BOX(2580870.478 1180409.851,2580870.478 1180409.851)","label":"Route de Villars-sur-Marly 53a &lt;b&gt;1723 Pierrafortscha&lt;/b&gt;","lat":46.77458572387695,"lon":7.188170909881592,"num":53,"objectclass":"","origin":"address","rank":7,"x":1180409.875,"y":2580870.5,"zoomlevel":10},"id":2426466,"weight":1}]}
</v>
      </c>
      <c r="C110" s="1" t="str">
        <f t="shared" si="14"/>
        <v>1180444.5</v>
      </c>
      <c r="D110" s="1" t="str">
        <f t="shared" si="9"/>
        <v>2580860.5</v>
      </c>
      <c r="E110" s="1" t="str">
        <f t="shared" si="10"/>
        <v>7.1880388259887695</v>
      </c>
      <c r="F110" s="1" t="str">
        <f t="shared" si="11"/>
        <v>46.774898529052734</v>
      </c>
      <c r="G110" s="2" t="str">
        <f t="shared" si="12"/>
        <v>Karte</v>
      </c>
      <c r="H110" s="1" t="str">
        <f t="shared" si="13"/>
        <v>uU mehrere Adressen</v>
      </c>
      <c r="I110" s="11" t="str">
        <f ca="1">IF('Adressen -&gt; Koordinaten'!$A110="","",IF(OFFSET('Adressen -&gt; Koordinaten'!$A110,1,0)="",CONCATENATE("&lt;Placemark&gt; &lt;name&gt;Geocoding&lt;/name&gt;&lt;description&gt;",'Adressen -&gt; Koordinaten'!$A110," &lt;/description&gt; &lt;styleUrl&gt;#ico1&lt;/styleUrl&gt;&lt;Point&gt;&lt;coordinates&gt;",'Adressen -&gt; Koordinaten'!$E110,",",'Adressen -&gt; Koordinaten'!$F110,", 0.000000&lt;/coordinates&gt;&lt;/Point&gt; &lt;/Placemark&gt;&lt;/Document&gt;&lt;/kml&gt;"),CONCATENATE("&lt;Placemark&gt; &lt;name&gt;Geocoding&lt;/name&gt;&lt;description&gt;",'Adressen -&gt; Koordinaten'!$A110," &lt;/description&gt; &lt;styleUrl&gt;#ico1&lt;/styleUrl&gt;&lt;Point&gt;&lt;coordinates&gt;",'Adressen -&gt; Koordinaten'!$E110,",",'Adressen -&gt; Koordinaten'!$F110,", 0.000000&lt;/coordinates&gt;&lt;/Point&gt; &lt;/Placemark&gt;")))</f>
        <v>&lt;Placemark&gt; &lt;name&gt;Geocoding&lt;/name&gt;&lt;description&gt;53 route de Villars-sur-marly, Pierrafortscha &lt;/description&gt; &lt;styleUrl&gt;#ico1&lt;/styleUrl&gt;&lt;Point&gt;&lt;coordinates&gt;7.1880388259887695,46.774898529052734, 0.000000&lt;/coordinates&gt;&lt;/Point&gt; &lt;/Placemark&gt;</v>
      </c>
    </row>
    <row r="111" spans="1:9" x14ac:dyDescent="0.25">
      <c r="A111" t="s">
        <v>35</v>
      </c>
      <c r="B111" s="1" t="str">
        <f t="shared" si="8"/>
        <v xml:space="preserve">{"results":[{"attrs":{"detail":"chemin du mont 10e 1733 treyvaux 2226 treyvaux ch fr","featureId":"502197020_0","geom_quadindex":"021230033012221301313","geom_st_box2d":"BOX(2576145.054 1173947.516,2576145.054 1173947.516)","label":"Chemin du Mont 10e &lt;b&gt;1733 Treyvaux&lt;/b&gt;","lat":46.71630096435547,"lon":7.126638889312744,"num":10,"objectclass":"","origin":"address","rank":7,"x":1173947.5,"y":2576145.0,"zoomlevel":10},"id":2800898,"weight":1},{"attrs":{"detail":"chemin du mont 10a 1733 treyvaux 2226 treyvaux ch fr","featureId":"502197022_0","geom_quadindex":"021230033012230123101","geom_st_box2d":"BOX(2576173.203 1173953.816,2576173.203 1173953.816)","label":"Chemin du Mont 10a &lt;b&gt;1733 Treyvaux&lt;/b&gt;","lat":46.71636199951172,"lon":7.127006530761719,"num":10,"objectclass":"","origin":"address","rank":7,"x":1173953.875,"y":2576173.25,"zoomlevel":10},"id":2816928,"weight":1}]}
</v>
      </c>
      <c r="C111" s="1" t="str">
        <f t="shared" si="14"/>
        <v>1173947.5</v>
      </c>
      <c r="D111" s="1" t="str">
        <f t="shared" si="9"/>
        <v>2576145.0</v>
      </c>
      <c r="E111" s="1" t="str">
        <f t="shared" si="10"/>
        <v>7.126638889312744</v>
      </c>
      <c r="F111" s="1" t="str">
        <f t="shared" si="11"/>
        <v>46.71630096435547</v>
      </c>
      <c r="G111" s="2" t="str">
        <f t="shared" si="12"/>
        <v>Karte</v>
      </c>
      <c r="H111" s="1" t="str">
        <f t="shared" si="13"/>
        <v>uU mehrere Adressen</v>
      </c>
      <c r="I111" s="11" t="str">
        <f ca="1">IF('Adressen -&gt; Koordinaten'!$A111="","",IF(OFFSET('Adressen -&gt; Koordinaten'!$A111,1,0)="",CONCATENATE("&lt;Placemark&gt; &lt;name&gt;Geocoding&lt;/name&gt;&lt;description&gt;",'Adressen -&gt; Koordinaten'!$A111," &lt;/description&gt; &lt;styleUrl&gt;#ico1&lt;/styleUrl&gt;&lt;Point&gt;&lt;coordinates&gt;",'Adressen -&gt; Koordinaten'!$E111,",",'Adressen -&gt; Koordinaten'!$F111,", 0.000000&lt;/coordinates&gt;&lt;/Point&gt; &lt;/Placemark&gt;&lt;/Document&gt;&lt;/kml&gt;"),CONCATENATE("&lt;Placemark&gt; &lt;name&gt;Geocoding&lt;/name&gt;&lt;description&gt;",'Adressen -&gt; Koordinaten'!$A111," &lt;/description&gt; &lt;styleUrl&gt;#ico1&lt;/styleUrl&gt;&lt;Point&gt;&lt;coordinates&gt;",'Adressen -&gt; Koordinaten'!$E111,",",'Adressen -&gt; Koordinaten'!$F111,", 0.000000&lt;/coordinates&gt;&lt;/Point&gt; &lt;/Placemark&gt;")))</f>
        <v>&lt;Placemark&gt; &lt;name&gt;Geocoding&lt;/name&gt;&lt;description&gt;10 chemin du mont, Treyvaux &lt;/description&gt; &lt;styleUrl&gt;#ico1&lt;/styleUrl&gt;&lt;Point&gt;&lt;coordinates&gt;7.126638889312744,46.71630096435547, 0.000000&lt;/coordinates&gt;&lt;/Point&gt; &lt;/Placemark&gt;</v>
      </c>
    </row>
    <row r="112" spans="1:9" x14ac:dyDescent="0.25">
      <c r="A112" t="s">
        <v>34</v>
      </c>
      <c r="B112" s="1" t="str">
        <f t="shared" si="8"/>
        <v xml:space="preserve">{"results":[{"attrs":{"detail":"route du marais 1 1649 pont-la-ville 2147 pont-la-ville ch fr","featureId":"1515839_0","geom_quadindex":"021230032311003321113","geom_st_box2d":"BOX(2575441.732 1173385.349,2575441.732 1173385.349)","label":"Route du Marais 1 &lt;b&gt;1649 Pont-la-Ville&lt;/b&gt;","lat":46.711219787597656,"lon":7.1174702644348145,"num":1,"objectclass":"","origin":"address","rank":7,"x":1173385.375,"y":2575441.75,"zoomlevel":10},"id":1047130,"weight":4},{"attrs":{"detail":"route du marais 1n 1649 pont-la-ville 2147 pont-la-ville ch fr","featureId":"502176248_0","geom_quadindex":"021230032311131120003","geom_st_box2d":"BOX(2575611.019 1173370.687,2575611.019 1173370.687)","label":"Route du Marais 1n &lt;b&gt;1649 Pont-la-Ville&lt;/b&gt;","lat":46.71109390258789,"lon":7.11968469619751,"num":1,"objectclass":"","origin":"address","rank":7,"x":1173370.625,"y":2575611.0,"zoomlevel":10},"id":2759365,"weight":1},{"attrs":{"detail":"route du marais 2 1649 pont-la-ville 2147 pont-la-ville ch fr","featureId":"1515838_0","geom_quadindex":"021230032311023032121","geom_st_box2d":"BOX(2575429.889 1173337.468,2575429.889 1173337.468)","label":"Route du Marais 2 &lt;b&gt;1649 Pont-la-Ville&lt;/b&gt;","lat":46.71078872680664,"lon":7.117318153381348,"num":2,"objectclass":"","origin":"address","rank":7,"x":1173337.5,"y":2575430.0,"zoomlevel":10},"id":1047129,"weight":1},{"attrs":{"detail":"route du marais 16a 1649 pont-la-ville 2147 pont-la-ville ch fr","featureId":"502176188_0","geom_quadindex":"021230033200322320131","geom_st_box2d":"BOX(2575760.25 1173209.166,2575760.25 1173209.166)","label":"Route du Marais 16a &lt;b&gt;1649 Pont-la-Ville&lt;/b&gt;","lat":46.70964813232422,"lon":7.121644973754883,"num":16,"objectclass":"","origin":"address","rank":7,"x":1173209.125,"y":2575760.25,"zoomlevel":10},"id":2759363,"weight":1},{"attrs":{"detail":"route du marais 19 1649 pont-la-ville 2147 pont-la-ville ch fr","featureId":"1515840_0","geom_quadindex":"021230033201202002221","geom_st_box2d":"BOX(2575859.907 1173284.435,2575859.907 1173284.435)","label":"Route du Marais 19 &lt;b&gt;1649 Pont-la-Ville&lt;/b&gt;","lat":46.7103271484375,"lon":7.122944355010986,"num":19,"objectclass":"","origin":"address","rank":7,"x":1173284.375,"y":2575860.0,"zoomlevel":10},"id":1047131,"weight":1},{"attrs":{"detail":"route du marais 19a 1649 pont-la-ville 2147 pont-la-ville ch fr","featureId":"502176247_0","geom_quadindex":"021230033201220033301","geom_st_box2d":"BOX(2575872.907 1173248.864,2575872.907 1173248.864)","label":"Route du Marais 19a &lt;b&gt;1649 Pont-la-Ville&lt;/b&gt;","lat":46.71000671386719,"lon":7.1231160163879395,"num":19,"objectclass":"","origin":"address","rank":7,"x":1173248.875,"y":2575873.0,"zoomlevel":10},"id":2759364,"weight":1}]}
</v>
      </c>
      <c r="C112" s="1" t="str">
        <f t="shared" si="14"/>
        <v>1173385.375</v>
      </c>
      <c r="D112" s="1" t="str">
        <f t="shared" si="9"/>
        <v>2575441.75</v>
      </c>
      <c r="E112" s="1" t="str">
        <f t="shared" si="10"/>
        <v>7.1174702644348145</v>
      </c>
      <c r="F112" s="1" t="str">
        <f t="shared" si="11"/>
        <v>46.711219787597656</v>
      </c>
      <c r="G112" s="2" t="str">
        <f t="shared" si="12"/>
        <v>Karte</v>
      </c>
      <c r="H112" s="1" t="str">
        <f t="shared" si="13"/>
        <v>uU mehrere Adressen</v>
      </c>
      <c r="I112" s="11" t="str">
        <f ca="1">IF('Adressen -&gt; Koordinaten'!$A112="","",IF(OFFSET('Adressen -&gt; Koordinaten'!$A112,1,0)="",CONCATENATE("&lt;Placemark&gt; &lt;name&gt;Geocoding&lt;/name&gt;&lt;description&gt;",'Adressen -&gt; Koordinaten'!$A112," &lt;/description&gt; &lt;styleUrl&gt;#ico1&lt;/styleUrl&gt;&lt;Point&gt;&lt;coordinates&gt;",'Adressen -&gt; Koordinaten'!$E112,",",'Adressen -&gt; Koordinaten'!$F112,", 0.000000&lt;/coordinates&gt;&lt;/Point&gt; &lt;/Placemark&gt;&lt;/Document&gt;&lt;/kml&gt;"),CONCATENATE("&lt;Placemark&gt; &lt;name&gt;Geocoding&lt;/name&gt;&lt;description&gt;",'Adressen -&gt; Koordinaten'!$A112," &lt;/description&gt; &lt;styleUrl&gt;#ico1&lt;/styleUrl&gt;&lt;Point&gt;&lt;coordinates&gt;",'Adressen -&gt; Koordinaten'!$E112,",",'Adressen -&gt; Koordinaten'!$F112,", 0.000000&lt;/coordinates&gt;&lt;/Point&gt; &lt;/Placemark&gt;")))</f>
        <v>&lt;Placemark&gt; &lt;name&gt;Geocoding&lt;/name&gt;&lt;description&gt;1 Route du Marais, Pont-La-Ville &lt;/description&gt; &lt;styleUrl&gt;#ico1&lt;/styleUrl&gt;&lt;Point&gt;&lt;coordinates&gt;7.1174702644348145,46.711219787597656, 0.000000&lt;/coordinates&gt;&lt;/Point&gt; &lt;/Placemark&gt;</v>
      </c>
    </row>
    <row r="113" spans="1:9" x14ac:dyDescent="0.25">
      <c r="A113" t="s">
        <v>124</v>
      </c>
      <c r="B113" s="1" t="str">
        <f t="shared" si="8"/>
        <v xml:space="preserve">{"results":[{"attrs":{"detail":"route du vegre 11 1634 la roche fr 2149 la roche ch fr","featureId":"1516342_0","geom_quadindex":"021230033212232020302","geom_st_box2d":"BOX(2576154.354 1172988.088,2576154.354 1172988.088)","label":"Route du V\u00e8gre 11 &lt;b&gt;1634 La Roche FR&lt;/b&gt;","lat":46.707672119140625,"lon":7.126810550689697,"num":11,"objectclass":"","origin":"address","rank":7,"x":1172988.125,"y":2576154.25,"zoomlevel":10},"id":1025609,"weight":4},{"attrs":{"detail":"route du vegre 11a 1634 la roche fr 2149 la roche ch fr","featureId":"502177020_0","geom_quadindex":"021230033212221330030","geom_st_box2d":"BOX(2576146.072 1173004.442,2576146.072 1173004.442)","label":"Route du V\u00e8gre 11a &lt;b&gt;1634 La Roche FR&lt;/b&gt;","lat":46.707820892333984,"lon":7.126701354980469,"num":11,"objectclass":"","origin":"address","rank":7,"x":1173004.5,"y":2576146.0,"zoomlevel":10},"id":2754052,"weight":1}]}
</v>
      </c>
      <c r="C113" s="1" t="str">
        <f t="shared" si="14"/>
        <v>1172988.125</v>
      </c>
      <c r="D113" s="1" t="str">
        <f t="shared" si="9"/>
        <v>2576154.25</v>
      </c>
      <c r="E113" s="1" t="str">
        <f t="shared" si="10"/>
        <v>7.126810550689697</v>
      </c>
      <c r="F113" s="1" t="str">
        <f t="shared" si="11"/>
        <v>46.707672119140625</v>
      </c>
      <c r="G113" s="2" t="str">
        <f t="shared" si="12"/>
        <v>Karte</v>
      </c>
      <c r="H113" s="1" t="str">
        <f t="shared" si="13"/>
        <v>uU mehrere Adressen</v>
      </c>
      <c r="I113" s="11" t="str">
        <f ca="1">IF('Adressen -&gt; Koordinaten'!$A113="","",IF(OFFSET('Adressen -&gt; Koordinaten'!$A113,1,0)="",CONCATENATE("&lt;Placemark&gt; &lt;name&gt;Geocoding&lt;/name&gt;&lt;description&gt;",'Adressen -&gt; Koordinaten'!$A113," &lt;/description&gt; &lt;styleUrl&gt;#ico1&lt;/styleUrl&gt;&lt;Point&gt;&lt;coordinates&gt;",'Adressen -&gt; Koordinaten'!$E113,",",'Adressen -&gt; Koordinaten'!$F113,", 0.000000&lt;/coordinates&gt;&lt;/Point&gt; &lt;/Placemark&gt;&lt;/Document&gt;&lt;/kml&gt;"),CONCATENATE("&lt;Placemark&gt; &lt;name&gt;Geocoding&lt;/name&gt;&lt;description&gt;",'Adressen -&gt; Koordinaten'!$A113," &lt;/description&gt; &lt;styleUrl&gt;#ico1&lt;/styleUrl&gt;&lt;Point&gt;&lt;coordinates&gt;",'Adressen -&gt; Koordinaten'!$E113,",",'Adressen -&gt; Koordinaten'!$F113,", 0.000000&lt;/coordinates&gt;&lt;/Point&gt; &lt;/Placemark&gt;")))</f>
        <v>&lt;Placemark&gt; &lt;name&gt;Geocoding&lt;/name&gt;&lt;description&gt;11 Route du Vègre, La Roche &lt;/description&gt; &lt;styleUrl&gt;#ico1&lt;/styleUrl&gt;&lt;Point&gt;&lt;coordinates&gt;7.126810550689697,46.707672119140625, 0.000000&lt;/coordinates&gt;&lt;/Point&gt; &lt;/Placemark&gt;</v>
      </c>
    </row>
    <row r="114" spans="1:9" ht="15.6" x14ac:dyDescent="0.3">
      <c r="A114" s="39" t="s">
        <v>113</v>
      </c>
      <c r="B114" s="1" t="str">
        <f t="shared" si="8"/>
        <v xml:space="preserve">{"fuzzy":"true","results":[{"attrs":{"detail":"route du stoutzelet 1 1634 la roche fr 2149 la roche ch fr","featureId":"1516451_0","geom_quadindex":"021230033330212021133","geom_st_box2d":"BOX(2577097.036 1172813.25,2577097.036 1172813.25)","label":"Route du Stoutzelet 1 &lt;b&gt;1634 La Roche FR&lt;/b&gt;","lat":46.70613098144531,"lon":7.139146327972412,"num":1,"objectclass":"","origin":"address","rank":7,"x":1172813.25,"y":2577097.0,"zoomlevel":10},"id":1020778,"weight":8500},{"attrs":{"detail":"route du stoutzelet 4 1634 la roche fr 2149 la roche ch fr","featureId":"1516452_0","geom_quadindex":"021230033330012310013","geom_st_box2d":"BOX(2577113.377 1172924.221,2577113.377 1172924.221)","label":"Route du Stoutzelet 4 &lt;b&gt;1634 La Roche FR&lt;/b&gt;","lat":46.707130432128906,"lon":7.139354228973389,"num":4,"objectclass":"","origin":"address","rank":7,"x":1172924.25,"y":2577113.5,"zoomlevel":10},"id":1020779,"weight":8500},{"attrs":{"detail":"route du stoutzelet 9 1634 la roche fr 2149 la roche ch fr","featureId":"502177022_0","geom_quadindex":"021230033303232332031","geom_st_box2d":"BOX(2576878.983 1172971.295,2576878.983 1172971.295)","label":"Route du Stoutzelet 9 &lt;b&gt;1634 La Roche FR&lt;/b&gt;","lat":46.70754623413086,"lon":7.136287212371826,"num":9,"objectclass":"","origin":"address","rank":7,"x":1172971.25,"y":2576879.0,"zoomlevel":10},"id":2754054,"weight":8500},{"attrs":{"detail":"route du stoutzelet 9a 1634 la roche fr 2149 la roche ch fr","featureId":"502177028_0","geom_quadindex":"021230033303233231301","geom_st_box2d":"BOX(2576898.15 1172973.828,2576898.15 1172973.828)","label":"Route du Stoutzelet 9a &lt;b&gt;1634 La Roche FR&lt;/b&gt;","lat":46.70756912231445,"lon":7.136537551879883,"num":9,"objectclass":"","origin":"address","rank":7,"x":1172973.875,"y":2576898.25,"zoomlevel":10},"id":2754059,"weight":8500},{"attrs":{"detail":"route du stoutzelet 9n 1634 la roche fr 2149 la roche ch fr","featureId":"502176922_0","geom_quadindex":"021230033321010303013","geom_st_box2d":"BOX(2576875.531 1172949.961,2576875.531 1172949.961)","label":"Route du Stoutzelet 9n &lt;b&gt;1634 La Roche FR&lt;/b&gt;","lat":46.70735549926758,"lon":7.136242866516113,"num":9,"objectclass":"","origin":"address","rank":7,"x":1172950.0,"y":2576875.5,"zoomlevel":10},"id":2782932,"weight":8500},{"attrs":{"detail":"route du stoutzelet 11 1634 la roche fr 2149 la roche ch fr","featureId":"1516453_0","geom_quadindex":"021230033303320013323","geom_st_box2d":"BOX(2576927.615 1173020.186,2576927.615 1173020.186)","label":"Route du Stoutzelet 11 &lt;b&gt;1634 La Roche FR&lt;/b&gt;","lat":46.70798873901367,"lon":7.13692045211792,"num":11,"objectclass":"","origin":"address","rank":7,"x":1173020.125,"y":2576927.5,"zoomlevel":10},"id":1020780,"weight":8500},{"attrs":{"detail":"route du stoutzelet 11a 1634 la roche fr 2149 la roche ch fr","featureId":"502177024_0","geom_quadindex":"021230033303231011222","geom_st_box2d":"BOX(2576895.967 1173023.785,2576895.967 1173023.785)","label":"Route du Stoutzelet 11a &lt;b&gt;1634 La Roche FR&lt;/b&gt;","lat":46.7080192565918,"lon":7.1365065574646,"num":11,"objectclass":"","origin":"address","rank":7,"x":1173023.75,"y":2576896.0,"zoomlevel":10},"id":2754056,"weight":8500},{"attrs":{"detail":"route du stoutzelet 11o 1634 la roche fr 2149 la roche ch fr","featureId":"502176878_0","geom_quadindex":"021230033303231023300","geom_st_box2d":"BOX(2576890.633 1173014.16,2576890.633 1173014.16)","label":"Route du Stoutzelet 11o &lt;b&gt;1634 La Roche FR&lt;/b&gt;","lat":46.70793151855469,"lon":7.136436939239502,"num":11,"objectclass":"","origin":"address","rank":7,"x":1173014.125,"y":2576890.75,"zoomlevel":10},"id":2774380,"weight":8500},{"attrs":{"detail":"route du stoutzelet 11n 1634 la roche fr 2149 la roche ch fr","featureId":"502177026_0","geom_quadindex":"021230033303231123110","geom_st_box2d":"BOX(2576906.123 1173016.036,2576906.123 1173016.036)","label":"Route du Stoutzelet 11n &lt;b&gt;1634 La Roche FR&lt;/b&gt;","lat":46.707950592041016,"lon":7.136639595031738,"num":11,"objectclass":"","origin":"address","rank":7,"x":1173016.0,"y":2576906.0,"zoomlevel":10},"id":2818865,"weight":8500},{"attrs":{"detail":"route du stoutzelet 12 1634 la roche fr 2149 la roche ch fr","featureId":"1516454_0","geom_quadindex":"021230033303312302230","geom_st_box2d":"BOX(2576988.549 1173035.338,2576988.549 1173035.338)","label":"Route du Stoutzelet 12 &lt;b&gt;1634 La Roche FR&lt;/b&gt;","lat":46.708126068115234,"lon":7.137716293334961,"num":12,"objectclass":"","origin":"address","rank":7,"x":1173035.375,"y":2576988.5,"zoomlevel":10},"id":1020781,"weight":8500},{"attrs":{"detail":"route du stoutzelet 12n 1634 la roche fr 2149 la roche ch fr","featureId":"502177027_0","geom_quadindex":"021230033312030313310","geom_st_box2d":"BOX(2577118.283 1173124.109,2577118.283 1173124.109)","label":"Route du Stoutzelet 12n &lt;b&gt;1634 La Roche FR&lt;/b&gt;","lat":46.70893096923828,"lon":7.139408588409424,"num":12,"objectclass":"","origin":"address","rank":7,"x":1173124.125,"y":2577118.25,"zoomlevel":10},"id":2754058,"weight":8500},{"attrs":{"detail":"route du stoutzelet 15a 1634 la roche fr 2149 la roche ch fr","featureId":"502177029_0","geom_quadindex":"021230033302110223223","geom_st_box2d":"BOX(2576742.759 1173174.073,2576742.759 1173174.073)","label":"Route du Stoutzelet 15a &lt;b&gt;1634 La Roche FR&lt;/b&gt;","lat":46.70936584472656,"lon":7.134495258331299,"num":15,"objectclass":"","origin":"address","rank":7,"x":1173174.125,"y":2576742.75,"zoomlevel":10},"id":2754060,"weight":8500},{"attrs":{"detail":"route du stoutzelet 18 1634 la roche fr 2149 la roche ch fr","featureId":"1516455_0","geom_quadindex":"021230033312100120122","geom_st_box2d":"BOX(2577165.307 1173194.265,2577165.307 1173194.265)","label":"Route du Stoutzelet 18 &lt;b&gt;1634 La Roche FR&lt;/b&gt;","lat":46.709564208984375,"lon":7.14001989364624,"num":18,"objectclass":"","origin":"address","rank":7,"x":1173194.25,"y":2577165.25,"zoomlevel":10},"id":1020782,"weight":8500},{"attrs":{"detail":"route du stoutzelet 20 1634 la roche fr 2149 la roche ch fr","featureId":"1516456_0","geom_quadindex":"021230033301333112013","geom_st_box2d":"BOX(2577025.661 1173228.24,2577025.661 1173228.24)","label":"Route du Stoutzelet 20 &lt;b&gt;1634 La Roche FR&lt;/b&gt;","lat":46.709861755371094,"lon":7.138192176818848,"num":20,"objectclass":"","origin":"address","rank":7,"x":1173228.25,"y":2577025.75,"zoomlevel":10},"id":1020783,"weight":8500},{"attrs":{"detail":"route du stoutzelet 20a 1634 la roche fr 2149 la roche ch fr","featureId":"502177023_0","geom_quadindex":"021230033301333121003","geom_st_box2d":"BOX(2577020.924 1173224.267,2577020.924 1173224.267)","label":"Route du Stoutzelet 20a &lt;b&gt;1634 La Roche FR&lt;/b&gt;","lat":46.7098274230957,"lon":7.138130187988281,"num":20,"objectclass":"","origin":"address","rank":7,"x":1173224.25,"y":2577021.0,"zoomlevel":10},"id":2754055,"weight":8500},{"attrs":{"detail":"route du stoutzelet 20b 1634 la roche fr 2149 la roche ch fr","featureId":"502177025_0","geom_quadindex":"021230033303111331322","geom_st_box2d":"BOX(2577029.513 1173177.711,2577029.513 1173177.711)","label":"Route du Stoutzelet 20b &lt;b&gt;1634 La Roche FR&lt;/b&gt;","lat":46.709407806396484,"lon":7.138245105743408,"num":20,"objectclass":"","origin":"address","rank":7,"x":1173177.75,"y":2577029.5,"zoomlevel":10},"id":2754057,"weight":8500}]}
</v>
      </c>
      <c r="C114" s="1" t="str">
        <f t="shared" si="14"/>
        <v>1172813.25</v>
      </c>
      <c r="D114" s="1" t="str">
        <f t="shared" si="9"/>
        <v>2577097.0</v>
      </c>
      <c r="E114" s="1" t="str">
        <f t="shared" si="10"/>
        <v>7.139146327972412</v>
      </c>
      <c r="F114" s="1" t="str">
        <f t="shared" si="11"/>
        <v>46.70613098144531</v>
      </c>
      <c r="G114" s="2" t="str">
        <f t="shared" si="12"/>
        <v>Karte</v>
      </c>
      <c r="H114" s="1" t="str">
        <f t="shared" si="13"/>
        <v>uU mehrere Adressen</v>
      </c>
      <c r="I114" s="11" t="str">
        <f ca="1">IF('Adressen -&gt; Koordinaten'!$A114="","",IF(OFFSET('Adressen -&gt; Koordinaten'!$A114,1,0)="",CONCATENATE("&lt;Placemark&gt; &lt;name&gt;Geocoding&lt;/name&gt;&lt;description&gt;",'Adressen -&gt; Koordinaten'!$A114," &lt;/description&gt; &lt;styleUrl&gt;#ico1&lt;/styleUrl&gt;&lt;Point&gt;&lt;coordinates&gt;",'Adressen -&gt; Koordinaten'!$E114,",",'Adressen -&gt; Koordinaten'!$F114,", 0.000000&lt;/coordinates&gt;&lt;/Point&gt; &lt;/Placemark&gt;&lt;/Document&gt;&lt;/kml&gt;"),CONCATENATE("&lt;Placemark&gt; &lt;name&gt;Geocoding&lt;/name&gt;&lt;description&gt;",'Adressen -&gt; Koordinaten'!$A114," &lt;/description&gt; &lt;styleUrl&gt;#ico1&lt;/styleUrl&gt;&lt;Point&gt;&lt;coordinates&gt;",'Adressen -&gt; Koordinaten'!$E114,",",'Adressen -&gt; Koordinaten'!$F114,", 0.000000&lt;/coordinates&gt;&lt;/Point&gt; &lt;/Placemark&gt;")))</f>
        <v>&lt;Placemark&gt; &lt;name&gt;Geocoding&lt;/name&gt;&lt;description&gt;Stoutselet, La Roche &lt;/description&gt; &lt;styleUrl&gt;#ico1&lt;/styleUrl&gt;&lt;Point&gt;&lt;coordinates&gt;7.139146327972412,46.70613098144531, 0.000000&lt;/coordinates&gt;&lt;/Point&gt; &lt;/Placemark&gt;</v>
      </c>
    </row>
    <row r="115" spans="1:9" x14ac:dyDescent="0.25">
      <c r="A115" t="s">
        <v>67</v>
      </c>
      <c r="B115" s="1" t="str">
        <f t="shared" si="8"/>
        <v xml:space="preserve">{"results":[{"attrs":{"detail":"moos 219 3159 riedstaett 852 guggisberg ch be","featureId":"1406412_0","geom_quadindex":"021213233032302002300","geom_st_box2d":"BOX(2591213.069 1181019.442,2591213.069 1181019.442)","label":"Moos 219 &lt;b&gt;3159 Riedst\u00e4tt&lt;/b&gt;","lat":46.78028869628906,"lon":7.323575019836426,"num":219,"objectclass":"","origin":"address","rank":7,"x":1181019.5,"y":2591213.0,"zoomlevel":10},"id":1766054,"weight":1}]}
</v>
      </c>
      <c r="C115" s="1" t="str">
        <f t="shared" si="14"/>
        <v>1181019.5</v>
      </c>
      <c r="D115" s="1" t="str">
        <f t="shared" si="9"/>
        <v>2591213.0</v>
      </c>
      <c r="E115" s="1" t="str">
        <f t="shared" si="10"/>
        <v>7.323575019836426</v>
      </c>
      <c r="F115" s="1" t="str">
        <f t="shared" si="11"/>
        <v>46.78028869628906</v>
      </c>
      <c r="G115" s="2" t="str">
        <f t="shared" si="12"/>
        <v>Karte</v>
      </c>
      <c r="H115" s="1" t="str">
        <f t="shared" si="13"/>
        <v/>
      </c>
      <c r="I115" s="11" t="str">
        <f ca="1">IF('Adressen -&gt; Koordinaten'!$A115="","",IF(OFFSET('Adressen -&gt; Koordinaten'!$A115,1,0)="",CONCATENATE("&lt;Placemark&gt; &lt;name&gt;Geocoding&lt;/name&gt;&lt;description&gt;",'Adressen -&gt; Koordinaten'!$A115," &lt;/description&gt; &lt;styleUrl&gt;#ico1&lt;/styleUrl&gt;&lt;Point&gt;&lt;coordinates&gt;",'Adressen -&gt; Koordinaten'!$E115,",",'Adressen -&gt; Koordinaten'!$F115,", 0.000000&lt;/coordinates&gt;&lt;/Point&gt; &lt;/Placemark&gt;&lt;/Document&gt;&lt;/kml&gt;"),CONCATENATE("&lt;Placemark&gt; &lt;name&gt;Geocoding&lt;/name&gt;&lt;description&gt;",'Adressen -&gt; Koordinaten'!$A115," &lt;/description&gt; &lt;styleUrl&gt;#ico1&lt;/styleUrl&gt;&lt;Point&gt;&lt;coordinates&gt;",'Adressen -&gt; Koordinaten'!$E115,",",'Adressen -&gt; Koordinaten'!$F115,", 0.000000&lt;/coordinates&gt;&lt;/Point&gt; &lt;/Placemark&gt;")))</f>
        <v>&lt;Placemark&gt; &lt;name&gt;Geocoding&lt;/name&gt;&lt;description&gt;Moos 219, 3159 Riedstätt &lt;/description&gt; &lt;styleUrl&gt;#ico1&lt;/styleUrl&gt;&lt;Point&gt;&lt;coordinates&gt;7.323575019836426,46.78028869628906, 0.000000&lt;/coordinates&gt;&lt;/Point&gt; &lt;/Placemark&gt;</v>
      </c>
    </row>
    <row r="116" spans="1:9" x14ac:dyDescent="0.25">
      <c r="A116" t="s">
        <v>68</v>
      </c>
      <c r="B116" s="1" t="str">
        <f t="shared" si="8"/>
        <v xml:space="preserve">{"results":[{"attrs":{"detail":"muhlern 78 3158 guggisberg 852 guggisberg ch be","featureId":"1406040_0","geom_quadindex":"021231011011303311003","geom_st_box2d":"BOX(2591500.979 1179838.16,2591500.979 1179838.16)","label":"Muhlern 78 &lt;b&gt;3158 Guggisberg&lt;/b&gt;","lat":46.7696647644043,"lon":7.327367305755615,"num":78,"objectclass":"","origin":"address","rank":7,"x":1179838.125,"y":2591501.0,"zoomlevel":10},"id":1742752,"weight":1}]}
</v>
      </c>
      <c r="C116" s="1" t="str">
        <f t="shared" si="14"/>
        <v>1179838.125</v>
      </c>
      <c r="D116" s="1" t="str">
        <f t="shared" si="9"/>
        <v>2591501.0</v>
      </c>
      <c r="E116" s="1" t="str">
        <f t="shared" si="10"/>
        <v>7.327367305755615</v>
      </c>
      <c r="F116" s="1" t="str">
        <f t="shared" si="11"/>
        <v>46.7696647644043</v>
      </c>
      <c r="G116" s="2" t="str">
        <f t="shared" si="12"/>
        <v>Karte</v>
      </c>
      <c r="H116" s="1" t="str">
        <f t="shared" si="13"/>
        <v/>
      </c>
      <c r="I116" s="11" t="str">
        <f ca="1">IF('Adressen -&gt; Koordinaten'!$A116="","",IF(OFFSET('Adressen -&gt; Koordinaten'!$A116,1,0)="",CONCATENATE("&lt;Placemark&gt; &lt;name&gt;Geocoding&lt;/name&gt;&lt;description&gt;",'Adressen -&gt; Koordinaten'!$A116," &lt;/description&gt; &lt;styleUrl&gt;#ico1&lt;/styleUrl&gt;&lt;Point&gt;&lt;coordinates&gt;",'Adressen -&gt; Koordinaten'!$E116,",",'Adressen -&gt; Koordinaten'!$F116,", 0.000000&lt;/coordinates&gt;&lt;/Point&gt; &lt;/Placemark&gt;&lt;/Document&gt;&lt;/kml&gt;"),CONCATENATE("&lt;Placemark&gt; &lt;name&gt;Geocoding&lt;/name&gt;&lt;description&gt;",'Adressen -&gt; Koordinaten'!$A116," &lt;/description&gt; &lt;styleUrl&gt;#ico1&lt;/styleUrl&gt;&lt;Point&gt;&lt;coordinates&gt;",'Adressen -&gt; Koordinaten'!$E116,",",'Adressen -&gt; Koordinaten'!$F116,", 0.000000&lt;/coordinates&gt;&lt;/Point&gt; &lt;/Placemark&gt;")))</f>
        <v>&lt;Placemark&gt; &lt;name&gt;Geocoding&lt;/name&gt;&lt;description&gt;Muhlern 78, 3158 Guggisberg &lt;/description&gt; &lt;styleUrl&gt;#ico1&lt;/styleUrl&gt;&lt;Point&gt;&lt;coordinates&gt;7.327367305755615,46.7696647644043, 0.000000&lt;/coordinates&gt;&lt;/Point&gt; &lt;/Placemark&gt;</v>
      </c>
    </row>
    <row r="117" spans="1:9" x14ac:dyDescent="0.25">
      <c r="A117" t="s">
        <v>69</v>
      </c>
      <c r="B117" s="1" t="str">
        <f t="shared" si="8"/>
        <v xml:space="preserve">{"results":[{"attrs":{"detail":"gehlismatt 93 3158 guggisberg 852 guggisberg ch be","featureId":"1406123_0","geom_quadindex":"021231010301001322232","geom_st_box2d":"BOX(2589967.206 1179033.332,2589967.206 1179033.332)","label":"Gehlismatt 93 &lt;b&gt;3158 Guggisberg&lt;/b&gt;","lat":46.76240539550781,"lon":7.307305335998535,"num":93,"objectclass":"","origin":"address","rank":7,"x":1179033.375,"y":2589967.25,"zoomlevel":10},"id":874066,"weight":1}]}
</v>
      </c>
      <c r="C117" s="1" t="str">
        <f t="shared" si="14"/>
        <v>1179033.375</v>
      </c>
      <c r="D117" s="1" t="str">
        <f t="shared" si="9"/>
        <v>2589967.25</v>
      </c>
      <c r="E117" s="1" t="str">
        <f t="shared" si="10"/>
        <v>7.307305335998535</v>
      </c>
      <c r="F117" s="1" t="str">
        <f t="shared" si="11"/>
        <v>46.76240539550781</v>
      </c>
      <c r="G117" s="2" t="str">
        <f t="shared" si="12"/>
        <v>Karte</v>
      </c>
      <c r="H117" s="1" t="str">
        <f t="shared" si="13"/>
        <v/>
      </c>
      <c r="I117" s="11" t="str">
        <f ca="1">IF('Adressen -&gt; Koordinaten'!$A117="","",IF(OFFSET('Adressen -&gt; Koordinaten'!$A117,1,0)="",CONCATENATE("&lt;Placemark&gt; &lt;name&gt;Geocoding&lt;/name&gt;&lt;description&gt;",'Adressen -&gt; Koordinaten'!$A117," &lt;/description&gt; &lt;styleUrl&gt;#ico1&lt;/styleUrl&gt;&lt;Point&gt;&lt;coordinates&gt;",'Adressen -&gt; Koordinaten'!$E117,",",'Adressen -&gt; Koordinaten'!$F117,", 0.000000&lt;/coordinates&gt;&lt;/Point&gt; &lt;/Placemark&gt;&lt;/Document&gt;&lt;/kml&gt;"),CONCATENATE("&lt;Placemark&gt; &lt;name&gt;Geocoding&lt;/name&gt;&lt;description&gt;",'Adressen -&gt; Koordinaten'!$A117," &lt;/description&gt; &lt;styleUrl&gt;#ico1&lt;/styleUrl&gt;&lt;Point&gt;&lt;coordinates&gt;",'Adressen -&gt; Koordinaten'!$E117,",",'Adressen -&gt; Koordinaten'!$F117,", 0.000000&lt;/coordinates&gt;&lt;/Point&gt; &lt;/Placemark&gt;")))</f>
        <v>&lt;Placemark&gt; &lt;name&gt;Geocoding&lt;/name&gt;&lt;description&gt;Gehlismatt 93, 3158 Guggisberg &lt;/description&gt; &lt;styleUrl&gt;#ico1&lt;/styleUrl&gt;&lt;Point&gt;&lt;coordinates&gt;7.307305335998535,46.76240539550781, 0.000000&lt;/coordinates&gt;&lt;/Point&gt; &lt;/Placemark&gt;</v>
      </c>
    </row>
    <row r="118" spans="1:9" x14ac:dyDescent="0.25">
      <c r="A118" t="s">
        <v>125</v>
      </c>
      <c r="B118" s="1" t="str">
        <f t="shared" si="8"/>
        <v xml:space="preserve">{"results":[{"attrs":{"detail":"allmendstrasse 30 1735 giffers 2294 giffers ch fr","featureId":"1542658_0","geom_quadindex":"021230111222112000032","geom_st_box2d":"BOX(2583302.118 1178328.497,2583302.118 1178328.497)","label":"Allmendstrasse 30 &lt;b&gt;1735 Giffers&lt;/b&gt;","lat":46.75592803955078,"lon":7.2200846672058105,"num":30,"objectclass":"","origin":"address","rank":7,"x":1178328.5,"y":2583302.0,"zoomlevel":10},"id":949695,"weight":1}]}
</v>
      </c>
      <c r="C118" s="1" t="str">
        <f t="shared" si="14"/>
        <v>1178328.5</v>
      </c>
      <c r="D118" s="1" t="str">
        <f t="shared" si="9"/>
        <v>2583302.0</v>
      </c>
      <c r="E118" s="1" t="str">
        <f t="shared" si="10"/>
        <v>7.2200846672058105</v>
      </c>
      <c r="F118" s="1" t="str">
        <f t="shared" si="11"/>
        <v>46.75592803955078</v>
      </c>
      <c r="G118" s="2" t="str">
        <f t="shared" si="12"/>
        <v>Karte</v>
      </c>
      <c r="H118" s="1" t="str">
        <f t="shared" si="13"/>
        <v/>
      </c>
      <c r="I118" s="11" t="str">
        <f ca="1">IF('Adressen -&gt; Koordinaten'!$A118="","",IF(OFFSET('Adressen -&gt; Koordinaten'!$A118,1,0)="",CONCATENATE("&lt;Placemark&gt; &lt;name&gt;Geocoding&lt;/name&gt;&lt;description&gt;",'Adressen -&gt; Koordinaten'!$A118," &lt;/description&gt; &lt;styleUrl&gt;#ico1&lt;/styleUrl&gt;&lt;Point&gt;&lt;coordinates&gt;",'Adressen -&gt; Koordinaten'!$E118,",",'Adressen -&gt; Koordinaten'!$F118,", 0.000000&lt;/coordinates&gt;&lt;/Point&gt; &lt;/Placemark&gt;&lt;/Document&gt;&lt;/kml&gt;"),CONCATENATE("&lt;Placemark&gt; &lt;name&gt;Geocoding&lt;/name&gt;&lt;description&gt;",'Adressen -&gt; Koordinaten'!$A118," &lt;/description&gt; &lt;styleUrl&gt;#ico1&lt;/styleUrl&gt;&lt;Point&gt;&lt;coordinates&gt;",'Adressen -&gt; Koordinaten'!$E118,",",'Adressen -&gt; Koordinaten'!$F118,", 0.000000&lt;/coordinates&gt;&lt;/Point&gt; &lt;/Placemark&gt;")))</f>
        <v>&lt;Placemark&gt; &lt;name&gt;Geocoding&lt;/name&gt;&lt;description&gt;Allmendstrasse 30, 1735 Giffers &lt;/description&gt; &lt;styleUrl&gt;#ico1&lt;/styleUrl&gt;&lt;Point&gt;&lt;coordinates&gt;7.2200846672058105,46.75592803955078, 0.000000&lt;/coordinates&gt;&lt;/Point&gt; &lt;/Placemark&gt;</v>
      </c>
    </row>
    <row r="119" spans="1:9" x14ac:dyDescent="0.25">
      <c r="A119" t="s">
        <v>90</v>
      </c>
      <c r="B119" s="1" t="str">
        <f t="shared" si="8"/>
        <v xml:space="preserve">{"results":[{"attrs":{"detail":"grauschels 10 1736 st. silvester 2303 st. silvester ch fr","featureId":"1545439_0","geom_quadindex":"021230112301011021111","geom_st_box2d":"BOX(2582516.84 1177179.749,2582516.84 1177179.749)","label":"Grauschels 10 &lt;b&gt;1736 St. Silvester&lt;/b&gt;","lat":46.745574951171875,"lon":7.209850788116455,"num":10,"objectclass":"","origin":"address","rank":7,"x":1177179.75,"y":2582516.75,"zoomlevel":10},"id":924295,"weight":1}]}
</v>
      </c>
      <c r="C119" s="1" t="str">
        <f t="shared" si="14"/>
        <v>1177179.75</v>
      </c>
      <c r="D119" s="1" t="str">
        <f t="shared" si="9"/>
        <v>2582516.75</v>
      </c>
      <c r="E119" s="1" t="str">
        <f t="shared" si="10"/>
        <v>7.209850788116455</v>
      </c>
      <c r="F119" s="1" t="str">
        <f t="shared" si="11"/>
        <v>46.745574951171875</v>
      </c>
      <c r="G119" s="2" t="str">
        <f t="shared" si="12"/>
        <v>Karte</v>
      </c>
      <c r="H119" s="1" t="str">
        <f t="shared" si="13"/>
        <v/>
      </c>
      <c r="I119" s="11" t="str">
        <f ca="1">IF('Adressen -&gt; Koordinaten'!$A119="","",IF(OFFSET('Adressen -&gt; Koordinaten'!$A119,1,0)="",CONCATENATE("&lt;Placemark&gt; &lt;name&gt;Geocoding&lt;/name&gt;&lt;description&gt;",'Adressen -&gt; Koordinaten'!$A119," &lt;/description&gt; &lt;styleUrl&gt;#ico1&lt;/styleUrl&gt;&lt;Point&gt;&lt;coordinates&gt;",'Adressen -&gt; Koordinaten'!$E119,",",'Adressen -&gt; Koordinaten'!$F119,", 0.000000&lt;/coordinates&gt;&lt;/Point&gt; &lt;/Placemark&gt;&lt;/Document&gt;&lt;/kml&gt;"),CONCATENATE("&lt;Placemark&gt; &lt;name&gt;Geocoding&lt;/name&gt;&lt;description&gt;",'Adressen -&gt; Koordinaten'!$A119," &lt;/description&gt; &lt;styleUrl&gt;#ico1&lt;/styleUrl&gt;&lt;Point&gt;&lt;coordinates&gt;",'Adressen -&gt; Koordinaten'!$E119,",",'Adressen -&gt; Koordinaten'!$F119,", 0.000000&lt;/coordinates&gt;&lt;/Point&gt; &lt;/Placemark&gt;")))</f>
        <v>&lt;Placemark&gt; &lt;name&gt;Geocoding&lt;/name&gt;&lt;description&gt;Grauschels 10, 1736 St. Silvester &lt;/description&gt; &lt;styleUrl&gt;#ico1&lt;/styleUrl&gt;&lt;Point&gt;&lt;coordinates&gt;7.209850788116455,46.745574951171875, 0.000000&lt;/coordinates&gt;&lt;/Point&gt; &lt;/Placemark&gt;</v>
      </c>
    </row>
    <row r="120" spans="1:9" x14ac:dyDescent="0.25">
      <c r="A120" t="s">
        <v>90</v>
      </c>
      <c r="B120" s="1" t="str">
        <f t="shared" si="8"/>
        <v xml:space="preserve">{"results":[{"attrs":{"detail":"grauschels 10 1736 st. silvester 2303 st. silvester ch fr","featureId":"1545439_0","geom_quadindex":"021230112301011021111","geom_st_box2d":"BOX(2582516.84 1177179.749,2582516.84 1177179.749)","label":"Grauschels 10 &lt;b&gt;1736 St. Silvester&lt;/b&gt;","lat":46.745574951171875,"lon":7.209850788116455,"num":10,"objectclass":"","origin":"address","rank":7,"x":1177179.75,"y":2582516.75,"zoomlevel":10},"id":924295,"weight":1}]}
</v>
      </c>
      <c r="C120" s="1" t="str">
        <f t="shared" si="14"/>
        <v>1177179.75</v>
      </c>
      <c r="D120" s="1" t="str">
        <f t="shared" si="9"/>
        <v>2582516.75</v>
      </c>
      <c r="E120" s="1" t="str">
        <f t="shared" si="10"/>
        <v>7.209850788116455</v>
      </c>
      <c r="F120" s="1" t="str">
        <f t="shared" si="11"/>
        <v>46.745574951171875</v>
      </c>
      <c r="G120" s="2" t="str">
        <f t="shared" si="12"/>
        <v>Karte</v>
      </c>
      <c r="H120" s="1" t="str">
        <f t="shared" si="13"/>
        <v/>
      </c>
      <c r="I120" s="11" t="str">
        <f ca="1">IF('Adressen -&gt; Koordinaten'!$A120="","",IF(OFFSET('Adressen -&gt; Koordinaten'!$A120,1,0)="",CONCATENATE("&lt;Placemark&gt; &lt;name&gt;Geocoding&lt;/name&gt;&lt;description&gt;",'Adressen -&gt; Koordinaten'!$A120," &lt;/description&gt; &lt;styleUrl&gt;#ico1&lt;/styleUrl&gt;&lt;Point&gt;&lt;coordinates&gt;",'Adressen -&gt; Koordinaten'!$E120,",",'Adressen -&gt; Koordinaten'!$F120,", 0.000000&lt;/coordinates&gt;&lt;/Point&gt; &lt;/Placemark&gt;&lt;/Document&gt;&lt;/kml&gt;"),CONCATENATE("&lt;Placemark&gt; &lt;name&gt;Geocoding&lt;/name&gt;&lt;description&gt;",'Adressen -&gt; Koordinaten'!$A120," &lt;/description&gt; &lt;styleUrl&gt;#ico1&lt;/styleUrl&gt;&lt;Point&gt;&lt;coordinates&gt;",'Adressen -&gt; Koordinaten'!$E120,",",'Adressen -&gt; Koordinaten'!$F120,", 0.000000&lt;/coordinates&gt;&lt;/Point&gt; &lt;/Placemark&gt;")))</f>
        <v>&lt;Placemark&gt; &lt;name&gt;Geocoding&lt;/name&gt;&lt;description&gt;Grauschels 10, 1736 St. Silvester &lt;/description&gt; &lt;styleUrl&gt;#ico1&lt;/styleUrl&gt;&lt;Point&gt;&lt;coordinates&gt;7.209850788116455,46.745574951171875, 0.000000&lt;/coordinates&gt;&lt;/Point&gt; &lt;/Placemark&gt;</v>
      </c>
    </row>
    <row r="121" spans="1:9" x14ac:dyDescent="0.25">
      <c r="A121" t="s">
        <v>91</v>
      </c>
      <c r="B121" s="1" t="str">
        <f t="shared" si="8"/>
        <v xml:space="preserve">{"fuzzy":"true","results":[{"attrs":{"detail":"route de st-sylvestre 50 1724 bonnefontaine 2220 le mouret ch fr","featureId":"1519999_0","geom_quadindex":"021230130101012311003","geom_st_box2d":"BOX(2582506.751 1176205.491,2582506.751 1176205.491)","label":"Route de St-Sylvestre 50 &lt;b&gt;1724 Bonnefontaine&lt;/b&gt;","lat":46.736812591552734,"lon":7.209755897521973,"num":50,"objectclass":"","origin":"address","rank":7,"x":1176205.5,"y":2582506.75,"zoomlevel":10},"id":1041007,"weight":22500}]}
</v>
      </c>
      <c r="C121" s="1" t="str">
        <f t="shared" si="14"/>
        <v>1176205.5</v>
      </c>
      <c r="D121" s="1" t="str">
        <f t="shared" si="9"/>
        <v>2582506.75</v>
      </c>
      <c r="E121" s="1" t="str">
        <f t="shared" si="10"/>
        <v>7.209755897521973</v>
      </c>
      <c r="F121" s="1" t="str">
        <f t="shared" si="11"/>
        <v>46.736812591552734</v>
      </c>
      <c r="G121" s="2" t="str">
        <f t="shared" si="12"/>
        <v>Karte</v>
      </c>
      <c r="H121" s="1" t="str">
        <f t="shared" si="13"/>
        <v/>
      </c>
      <c r="I121" s="11" t="str">
        <f ca="1">IF('Adressen -&gt; Koordinaten'!$A121="","",IF(OFFSET('Adressen -&gt; Koordinaten'!$A121,1,0)="",CONCATENATE("&lt;Placemark&gt; &lt;name&gt;Geocoding&lt;/name&gt;&lt;description&gt;",'Adressen -&gt; Koordinaten'!$A121," &lt;/description&gt; &lt;styleUrl&gt;#ico1&lt;/styleUrl&gt;&lt;Point&gt;&lt;coordinates&gt;",'Adressen -&gt; Koordinaten'!$E121,",",'Adressen -&gt; Koordinaten'!$F121,", 0.000000&lt;/coordinates&gt;&lt;/Point&gt; &lt;/Placemark&gt;&lt;/Document&gt;&lt;/kml&gt;"),CONCATENATE("&lt;Placemark&gt; &lt;name&gt;Geocoding&lt;/name&gt;&lt;description&gt;",'Adressen -&gt; Koordinaten'!$A121," &lt;/description&gt; &lt;styleUrl&gt;#ico1&lt;/styleUrl&gt;&lt;Point&gt;&lt;coordinates&gt;",'Adressen -&gt; Koordinaten'!$E121,",",'Adressen -&gt; Koordinaten'!$F121,", 0.000000&lt;/coordinates&gt;&lt;/Point&gt; &lt;/Placemark&gt;")))</f>
        <v>&lt;Placemark&gt; &lt;name&gt;Geocoding&lt;/name&gt;&lt;description&gt;Route de St. Silvester 50, Bonnefontaine &lt;/description&gt; &lt;styleUrl&gt;#ico1&lt;/styleUrl&gt;&lt;Point&gt;&lt;coordinates&gt;7.209755897521973,46.736812591552734, 0.000000&lt;/coordinates&gt;&lt;/Point&gt; &lt;/Placemark&gt;</v>
      </c>
    </row>
    <row r="122" spans="1:9" x14ac:dyDescent="0.25">
      <c r="A122" t="s">
        <v>92</v>
      </c>
      <c r="B122" s="1" t="str">
        <f t="shared" si="8"/>
        <v xml:space="preserve">{"results":[{"attrs":{"detail":"hereschuer 38 1718 rechthalten 2304 st. ursen ch fr","featureId":"1545623_0","geom_quadindex":"021213222231313131221","geom_st_box2d":"BOX(2585934.381 1180311.875,2585934.381 1180311.875)","label":"Heresch\u00fcr 38 &lt;b&gt;1718 Rechthalten&lt;/b&gt;","lat":46.77383041381836,"lon":7.2544755935668945,"num":38,"objectclass":"","origin":"address","rank":7,"x":1180311.875,"y":2585934.5,"zoomlevel":10},"id":945496,"weight":100},{"attrs":{"detail":"hereschuer 38a 1718 rechthalten 2304 st. ursen ch fr","featureId":"504090442_0","geom_quadindex":"021213222231312301113","geom_st_box2d":"BOX(2585900.543 1180306.884,2585900.543 1180306.884)","label":"Heresch\u00fcr 38a &lt;b&gt;1718 Rechthalten&lt;/b&gt;","lat":46.77378463745117,"lon":7.254032611846924,"num":38,"objectclass":"","origin":"address","rank":7,"x":1180306.875,"y":2585900.5,"zoomlevel":10},"id":2748782,"weight":4}]}
</v>
      </c>
      <c r="C122" s="1" t="str">
        <f t="shared" si="14"/>
        <v>1180311.875</v>
      </c>
      <c r="D122" s="1" t="str">
        <f t="shared" si="9"/>
        <v>2585934.5</v>
      </c>
      <c r="E122" s="1" t="str">
        <f t="shared" si="10"/>
        <v>7.2544755935668945</v>
      </c>
      <c r="F122" s="1" t="str">
        <f t="shared" si="11"/>
        <v>46.77383041381836</v>
      </c>
      <c r="G122" s="2" t="str">
        <f t="shared" si="12"/>
        <v>Karte</v>
      </c>
      <c r="H122" s="1" t="str">
        <f t="shared" si="13"/>
        <v>uU mehrere Adressen</v>
      </c>
      <c r="I122" s="11" t="str">
        <f ca="1">IF('Adressen -&gt; Koordinaten'!$A122="","",IF(OFFSET('Adressen -&gt; Koordinaten'!$A122,1,0)="",CONCATENATE("&lt;Placemark&gt; &lt;name&gt;Geocoding&lt;/name&gt;&lt;description&gt;",'Adressen -&gt; Koordinaten'!$A122," &lt;/description&gt; &lt;styleUrl&gt;#ico1&lt;/styleUrl&gt;&lt;Point&gt;&lt;coordinates&gt;",'Adressen -&gt; Koordinaten'!$E122,",",'Adressen -&gt; Koordinaten'!$F122,", 0.000000&lt;/coordinates&gt;&lt;/Point&gt; &lt;/Placemark&gt;&lt;/Document&gt;&lt;/kml&gt;"),CONCATENATE("&lt;Placemark&gt; &lt;name&gt;Geocoding&lt;/name&gt;&lt;description&gt;",'Adressen -&gt; Koordinaten'!$A122," &lt;/description&gt; &lt;styleUrl&gt;#ico1&lt;/styleUrl&gt;&lt;Point&gt;&lt;coordinates&gt;",'Adressen -&gt; Koordinaten'!$E122,",",'Adressen -&gt; Koordinaten'!$F122,", 0.000000&lt;/coordinates&gt;&lt;/Point&gt; &lt;/Placemark&gt;")))</f>
        <v>&lt;Placemark&gt; &lt;name&gt;Geocoding&lt;/name&gt;&lt;description&gt;Hereschür 38 1718 Rechthalten &lt;/description&gt; &lt;styleUrl&gt;#ico1&lt;/styleUrl&gt;&lt;Point&gt;&lt;coordinates&gt;7.2544755935668945,46.77383041381836, 0.000000&lt;/coordinates&gt;&lt;/Point&gt; &lt;/Placemark&gt;</v>
      </c>
    </row>
    <row r="123" spans="1:9" x14ac:dyDescent="0.25">
      <c r="A123" s="20" t="s">
        <v>127</v>
      </c>
      <c r="B123" s="1" t="str">
        <f t="shared" si="8"/>
        <v xml:space="preserve">{"results":[{"attrs":{"detail":"eggweid  8856 tuggen 1347 tuggen ch sz","featureId":"253497_0","geom_quadindex":"030031320300002213330","geom_st_box2d":"BOX(2713451.534 1227761.982,2713451.534 1227761.982)","label":"Eggweid  &lt;b&gt;8856 Tuggen&lt;/b&gt;","lat":47.191070556640625,"lon":8.935723304748535,"num":0,"objectclass":"","origin":"address","rank":7,"x":1227762.0,"y":2713451.5,"zoomlevel":10},"id":177719,"weight":100},{"attrs":{"detail":"eggweid  6102 malters 1062 malters ch lu","featureId":"215758_0","geom_quadindex":"021311102030120033231","geom_st_box2d":"BOX(2653098.586 1207583.521,2653098.586 1207583.521)","label":"Eggweid  &lt;b&gt;6102 Malters&lt;/b&gt;","lat":47.01717758178711,"lon":8.137009620666504,"num":0,"objectclass":"","origin":"address","rank":7,"x":1207583.5,"y":2653098.5,"zoomlevel":10},"id":209308,"weight":100},{"attrs":{"detail":"eggweid 1 8904 aesch zh 241 aesch _zh_ ch zh","featureId":"115493_0","geom_quadindex":"030003220202023101101","geom_st_box2d":"BOX(2675050.339 1242490.107,2675050.339 1242490.107)","label":"Eggweid 1 &lt;b&gt;8904 Aesch ZH&lt;/b&gt;","lat":47.32900619506836,"lon":8.431511878967285,"num":1,"objectclass":"","origin":"address","rank":7,"x":1242490.125,"y":2675050.25,"zoomlevel":10},"id":106396,"weight":100},{"attrs":{"detail":"eggweid 1 8489 wildberg 182 wildberg ch zh","featureId":"210127483_0","geom_quadindex":"030012111330301000021","geom_st_box2d":"BOX(2704678.617 1253475.37,2704678.617 1253475.37)","label":"Eggweid 1 &lt;b&gt;8489 Wildberg&lt;/b&gt;","lat":47.42375946044922,"lon":8.825981140136719,"num":1,"objectclass":"","origin":"address","rank":7,"x":1253475.375,"y":2704678.5,"zoomlevel":10},"id":1568698,"weight":100},{"attrs":{"detail":"eggweid 2a 3132 riggisberg 879 riggisberg ch be","featureId":"502115336_0","geom_quadindex":"021302230001000302232","geom_st_box2d":"BOX(2604000.344 1183728.053,2604000.344 1183728.053)","label":"Eggweid 2a &lt;b&gt;3132 Riggisberg&lt;/b&gt;","lat":46.8046989440918,"lon":7.49104118347168,"num":2,"objectclass":"","origin":"address","rank":7,"x":1183728.0,"y":2604000.25,"zoomlevel":10},"id":2657385,"weight":100},{"attrs":{"detail":"eggweid 3 6205 eich 1084 eich ch lu","featureId":"220912_0","geom_quadindex":"021133101231102032112","geom_st_box2d":"BOX(2655205.791 1223552.636,2655205.791 1223552.636)","label":"Eggweid 3 &lt;b&gt;6205 Eich&lt;/b&gt;","lat":47.160640716552734,"lon":8.166670799255371,"num":3,"objectclass":"","origin":"address","rank":7,"x":1223552.625,"y":2655205.75,"zoomlevel":10},"id":208977,"weight":100},{"attrs":{"detail":"eggweid 4 6205 eich 1084 eich ch lu","featureId":"3083977_0","geom_quadindex":"021133101231101222123","geom_st_box2d":"BOX(2655227.049 1223566.288,2655227.049 1223566.288)","label":"Eggweid 4 &lt;b&gt;6205 Eich&lt;/b&gt;","lat":47.16075897216797,"lon":8.166953086853027,"num":4,"objectclass":"","origin":"address","rank":7,"x":1223566.25,"y":2655227.0,"zoomlevel":10},"id":1111521,"weight":100},{"attrs":{"detail":"eggweid 4 3132 riggisberg 879 riggisberg ch be","featureId":"1761033_0","geom_quadindex":"021302230010111102203","geom_st_box2d":"BOX(2604439.072 1183743.972,2604439.072 1183743.972)","label":"Eggweid 4 &lt;b&gt;3132 Riggisberg&lt;/b&gt;","lat":46.804840087890625,"lon":7.49678897857666,"num":4,"objectclass":"","origin":"address","rank":7,"x":1183744.0,"y":2604439.0,"zoomlevel":10},"id":1958188,"weight":100},{"attrs":{"detail":"eggweid 4a 3132 riggisberg 879 riggisberg ch be","featureId":"502115335_0","geom_quadindex":"021302230011000231222","geom_st_box2d":"BOX(2604464.218 1183724.401,2604464.218 1183724.401)","label":"Eggweid 4a &lt;b&gt;3132 Riggisberg&lt;/b&gt;","lat":46.804664611816406,"lon":7.49711799621582,"num":4,"objectclass":"","origin":"address","rank":7,"x":1183724.375,"y":2604464.25,"zoomlevel":10},"id":2608329,"weight":100},{"attrs":{"detail":"eggweid 5 6205 eich 1084 eich ch lu","featureId":"191151491_0","geom_quadindex":"021133101231011331123","geom_st_box2d":"BOX(2655194.414 1223570.006,2655194.414 1223570.006)","label":"Eggweid 5 &lt;b&gt;6205 Eich&lt;/b&gt;","lat":47.160797119140625,"lon":8.166522979736328,"num":5,"objectclass":"","origin":"address","rank":7,"x":1223570.0,"y":2655194.5,"zoomlevel":10},"id":2014281,"weight":100},{"attrs":{"detail":"eggweid 9 6205 eich 1084 eich ch lu","featureId":"190037205_0","geom_quadindex":"021133101213232120331","geom_st_box2d":"BOX(2655155.007 1223612.756,2655155.007 1223612.756)","label":"Eggweid 9 &lt;b&gt;6205 Eich&lt;/b&gt;","lat":47.16118240356445,"lon":8.166007995605469,"num":9,"objectclass":"","origin":"address","rank":7,"x":1223612.75,"y":2655155.0,"zoomlevel":10},"id":1209908,"weight":100},{"attrs":{"detail":"eggweid 1.1 8904 aesch zh 241 aesch _zh_ ch zh","featureId":"201041810_0","geom_quadindex":"030003220202012203210","geom_st_box2d":"BOX(2675063.644 1242528.241,2675063.644 1242528.241)","label":"Eggweid 1.1 &lt;b&gt;8904 Aesch ZH&lt;/b&gt;","lat":47.329349517822266,"lon":8.431694030761719,"num":11,"objectclass":"","origin":"address","rank":7,"x":1242528.25,"y":2675063.75,"zoomlevel":10},"id":1633733,"weight":100},{"attrs":{"detail":"eggweid 11 6205 eich 1084 eich ch lu","featureId":"3083937_0","geom_quadindex":"021133101213221302031","geom_st_box2d":"BOX(2655123.688 1223633.087,2655123.688 1223633.087)","label":"Eggweid 11 &lt;b&gt;6205 Eich&lt;/b&gt;","lat":47.16136932373047,"lon":8.165597915649414,"num":11,"objectclass":"","origin":"address","rank":7,"x":1223633.125,"y":2655123.75,"zoomlevel":10},"id":2003817,"weight":100},{"attrs":{"detail":"eggweid 1.1 6154 hofstatt 1135 luthern ch lu","featureId":"502022672_0","geom_quadindex":"021132212212122111032","geom_st_box2d":"BOX(2634362.99 1214363.53,2634362.99 1214363.53)","label":"Eggweid 1.1 &lt;b&gt;6154 Hofstatt&lt;/b&gt;","lat":47.07939529418945,"lon":7.891110420227051,"num":11,"objectclass":"","origin":"address","rank":7,"x":1214363.5,"y":2634363.0,"zoomlevel":10},"id":2295210,"weight":100},{"attrs":{"detail":"eggweid 1.1 8856 tuggen 1347 tuggen ch sz","featureId":"504066554_0","geom_quadindex":"030031320300020211322","geom_st_box2d":"BOX(2713450.397 1227735.876,2713450.397 1227735.876)","label":"Eggweid 1.1 &lt;b&gt;8856 Tuggen&lt;/b&gt;","lat":47.190834045410156,"lon":8.935702323913574,"num":11,"objectclass":"","origin":"address","rank":7,"x":1227735.875,"y":2713450.5,"zoomlevel":10},"id":2611452,"weight":100},{"attrs":{"detail":"eggweid 1.1 6102 malters 1062 malters ch lu","featureId":"502321103_0","geom_quadindex":"021311102030120312233","geom_st_box2d":"BOX(2653109.685 1207575.772,2653109.685 1207575.772)","label":"Eggweid 1.1 &lt;b&gt;6102 Malters&lt;/b&gt;","lat":47.01710510253906,"lon":8.137154579162598,"num":11,"objectclass":"","origin":"address","rank":7,"x":1207575.75,"y":2653109.75,"zoomlevel":10},"id":3010408,"weight":100},{"attrs":{"detail":"eggweid 1.2 8904 aesch zh 241 aesch _zh_ ch zh","featureId":"201041811_0","geom_quadindex":"030003220202021011110","geom_st_box2d":"BOX(2675043.416 1242519.468,2675043.416 1242519.468)","label":"Eggweid 1.2 &lt;b&gt;8904 Aesch ZH&lt;/b&gt;","lat":47.32927322387695,"lon":8.431425094604492,"num":12,"objectclass":"","origin":"address","rank":7,"x":1242519.5,"y":2675043.5,"zoomlevel":10},"id":1633734,"weight":100},{"attrs":{"detail":"eggweid 1.2 8856 tuggen 1347 tuggen ch sz","featureId":"504066553_0","geom_quadindex":"030031320211131112321","geom_st_box2d":"BOX(2713432.63 1227747.269,2713432.63 1227747.269)","label":"Eggweid 1.2 &lt;b&gt;8856 Tuggen&lt;/b&gt;","lat":47.190940856933594,"lon":8.935470581054688,"num":12,"objectclass":"","origin":"address","rank":7,"x":1227747.25,"y":2713432.75,"zoomlevel":10},"id":2611453,"weight":100},{"attrs":{"detail":"eggweid 1.2 6102 malters 1062 malters ch lu","featureId":"502321102_0","geom_quadindex":"021311102030122011010","geom_st_box2d":"BOX(2653098.106 1207568.013,2653098.106 1207568.013)","label":"Eggweid 1.2 &lt;b&gt;6102 Malters&lt;/b&gt;","lat":47.01703643798828,"lon":8.137001037597656,"num":12,"objectclass":"","origin":"address","rank":7,"x":1207568.0,"y":2653098.0,"zoomlevel":10},"id":3024529,"weight":100},{"attrs":{"detail":"eggweid 13 6205 eich 1084 eich ch lu","featureId":"3083962_0","geom_quadindex":"021133101213220131023","geom_st_box2d":"BOX(2655104.387 1223643.633,2655104.387 1223643.633)","label":"Eggweid 13 &lt;b&gt;6205 Eich&lt;/b&gt;","lat":47.16146469116211,"lon":8.16534423828125,"num":13,"objectclass":"","origin":"address","rank":7,"x":1223643.625,"y":2655104.5,"zoomlevel":10},"id":1108129,"weight":100},{"attrs":{"detail":"eggweid 1.3 8904 aesch zh 241 aesch _zh_ ch zh","featureId":"210151328_0","geom_quadindex":"030003220202013011233","geom_st_box2d":"BOX(2675100.664 1242545.605,2675100.664 1242545.605)","label":"Eggweid 1.3 &lt;b&gt;8904 Aesch ZH&lt;/b&gt;","lat":47.32950210571289,"lon":8.4321870803833,"num":13,"objectclass":"","origin":"address","rank":7,"x":1242545.625,"y":2675100.75,"zoomlevel":10},"id":1402274,"weight":100},{"attrs":{"detail":"eggweid 1.3 8856 tuggen 1347 tuggen ch sz","featureId":"504066570_0","geom_quadindex":"030031320211211311133","geom_st_box2d":"BOX(2713320.231 1227678.837,2713320.231 1227678.837)","label":"Eggweid 1.3 &lt;b&gt;8856 Tuggen&lt;/b&gt;","lat":47.190345764160156,"lon":8.93397045135498,"num":13,"objectclass":"","origin":"address","rank":7,"x":1227678.875,"y":2713320.25,"zoomlevel":10},"id":2996005,"weight":100},{"attrs":{"detail":"eggweid 1.4 8904 aesch zh 241 aesch _zh_ ch zh","featureId":"201037935_0","geom_quadindex":"030003220202033032122","geom_st_box2d":"BOX(2675097.47 1242477.744,2675097.47 1242477.744)","label":"Eggweid 1.4 &lt;b&gt;8904 Aesch ZH&lt;/b&gt;","lat":47.32889175415039,"lon":8.432132720947266,"num":14,"objectclass":"","origin":"address","rank":7,"x":1242477.75,"y":2675097.5,"zoomlevel":10},"id":1644406,"weight":100},{"attrs":{"detail":"eggweid 15 6205 eich 1084 eich ch lu","featureId":"3083938_0","geom_quadindex":"021133101213202222030","geom_st_box2d":"BOX(2655079.336 1223654.736,2655079.336 1223654.736)","label":"Eggweid 15 &lt;b&gt;6205 Eich&lt;/b&gt;","lat":47.16156768798828,"lon":8.16501522064209,"num":15,"objectclass":"","origin":"address","rank":7,"x":1223654.75,"y":2655079.25,"zoomlevel":10},"id":1776475,"weight":100},{"attrs":{"detail":"eggweid 1.5 8904 aesch zh 241 aesch _zh_ ch zh","featureId":"210260696_0","geom_quadindex":"030003220202032013101","geom_st_box2d":"BOX(2675072.315 1242486.378,2675072.315 1242486.378)","label":"Eggweid 1.5 &lt;b&gt;8904 Aesch ZH&lt;/b&gt;","lat":47.32897186279297,"lon":8.431801795959473,"num":15,"objectclass":"","origin":"address","rank":7,"x":1242486.375,"y":2675072.25,"zoomlevel":10},"id":2140809,"weight":100},{"attrs":{"detail":"eggweid 1.6 8904 aesch zh 241 aesch _zh_ ch zh","featureId":"192009630_0","geom_quadindex":"030003220202012012020","geom_st_box2d":"BOX(2675066.055 1242543.841,2675066.055 1242543.841)","label":"Eggweid 1.6 &lt;b&gt;8904 Aesch ZH&lt;/b&gt;","lat":47.32948684692383,"lon":8.43172836303711,"num":16,"objectclass":"","origin":"address","rank":7,"x":1242543.875,"y":2675066.0,"zoomlevel":10},"id":3138963,"weight":100},{"attrs":{"detail":"eggweid 17 6205 eich 1084 eich ch lu","featureId":"3083939_0","geom_quadindex":"021133101212313301323","geom_st_box2d":"BOX(2655069.606 1223663.754,2655069.606 1223663.754)","label":"Eggweid 17 &lt;b&gt;6205 Eich&lt;/b&gt;","lat":47.16164779663086,"lon":8.164888381958008,"num":17,"objectclass":"","origin":"address","rank":7,"x":1223663.75,"y":2655069.5,"zoomlevel":10},"id":1106979,"weight":100},{"attrs":{"detail":"eggweid 2a.1 8499 sternenberg 4726 fischingen ch tg","featureId":"400074144_0","geom_quadindex":"030013031011201220111","geom_st_box2d":"BOX(2711360.82 1251110.81,2711360.82 1251110.81)","label":"Eggweid 2a.1 &lt;b&gt;8499 Sternenberg&lt;/b&gt;","lat":47.401397705078125,"lon":8.913934707641602,"num":21,"objectclass":"","origin":"address","rank":7,"x":1251110.75,"y":2711360.75,"zoomlevel":10},"id":1920734,"weight":100},{"attrs":{"detail":"eggweid 2a.2 8499 sternenberg 4726 fischingen ch tg","featureId":"400075102_0","geom_quadindex":"030013013320232111231","geom_st_box2d":"BOX(2711648.45 1251510.877,2711648.45 1251510.877)","label":"Eggweid 2a.2 &lt;b&gt;8499 Sternenberg&lt;/b&gt;","lat":47.404945373535156,"lon":8.91784381866455,"num":22,"objectclass":"","origin":"address","rank":7,"x":1251510.875,"y":2711648.5,"zoomlevel":10},"id":215294,"weight":100},{"attrs":{"detail":"eggweid 5.1 6205 eich 1084 eich ch lu","featureId":"502300642_0","geom_quadindex":"021133101231102001110","geom_st_box2d":"BOX(2655201.818 1223564.318,2655201.818 1223564.318)","label":"Eggweid 5.1 &lt;b&gt;6205 Eich&lt;/b&gt;","lat":47.160743713378906,"lon":8.166620254516602,"num":51,"objectclass":"","origin":"address","rank":7,"x":1223564.375,"y":2655201.75,"zoomlevel":10},"id":2986880,"weight":100},{"attrs":{"detail":"eggweid 9.1 6205 eich 1084 eich ch lu","featureId":"502300641_0","geom_quadindex":"021133101213232313030","geom_st_box2d":"BOX(2655163.34 1223603.39,2655163.34 1223603.39)","label":"Eggweid 9.1 &lt;b&gt;6205 Eich&lt;/b&gt;","lat":47.16109848022461,"lon":8.166116714477539,"num":91,"objectclass":"","origin":"address","rank":7,"x":1223603.375,"y":2655163.25,"zoomlevel":10},"id":3080989,"weight":100},{"attrs":{"detail":"eggweid 92 8726 ricken sg 3341 gommiswald ch sg","featureId":"1119547_0","geom_quadindex":"030031131311333212121","geom_st_box2d":"BOX(2719980.69 1235087.944,2719980.69 1235087.944)","label":"Eggweid 92 &lt;b&gt;8726 Ricken SG&lt;/b&gt;","lat":47.25579833984375,"lon":9.023812294006348,"num":92,"objectclass":"","origin":"address","rank":7,"x":1235088.0,"y":2719980.75,"zoomlevel":10},"id":2058432,"weight":100},{"attrs":{"detail":"eggweid 11.1 6205 eich 1084 eich ch lu","featureId":"502300643_0","geom_quadindex":"021133101213223100233","geom_st_box2d":"BOX(2655123.663 1223619.732,2655123.663 1223619.732)","label":"Eggweid 11.1 &lt;b&gt;6205 Eich&lt;/b&gt;","lat":47.161251068115234,"lon":8.165596008300781,"num":111,"objectclass":"","origin":"address","rank":7,"x":1223619.75,"y":2655123.75,"zoomlevel":10},"id":2986879,"weight":100},{"attrs":{"detail":"eggweid 375 3766 boltigen 791 boltigen ch be","featureId":"504019318_0","geom_quadindex":"021233101200113101113","geom_st_box2d":"BOX(2594601.972 1164032.564,2594601.972 1164032.564)","label":"Eggweid 375 &lt;b&gt;3766 Boltigen&lt;/b&gt;","lat":46.62752151489258,"lon":7.3681535720825195,"num":375,"objectclass":"","origin":"address","rank":7,"x":1164032.625,"y":2594602.0,"zoomlevel":10},"id":2448470,"weight":100},{"attrs":{"detail":"eggweid 375a 3766 boltigen 791 boltigen ch be","featureId":"504019317_0","geom_quadindex":"021233101201201012200","geom_st_box2d":"BOX(2594646.273 1163939.484,2594646.273 1163939.484)","label":"Eggweid 375a &lt;b&gt;3766 Boltigen&lt;/b&gt;","lat":46.62668228149414,"lon":7.3687334060668945,"num":375,"objectclass":"","origin":"address","rank":7,"x":1163939.5,"y":2594646.25,"zoomlevel":10},"id":2448471,"weight":100},{"attrs":{"detail":"eggweid 465 3551 oberfrittenbach 902 langnau im emmental ch be","featureId":"1762507_0","geom_quadindex":"021301132311313112001","geom_st_box2d":"BOX(2628118.272 1203287.271,2628118.272 1203287.271)","label":"Eggweid 465 &lt;b&gt;3551 Oberfrittenbach&lt;/b&gt;","lat":46.98006057739258,"lon":7.808197975158691,"num":465,"objectclass":"","origin":"address","rank":7,"x":1203287.25,"y":2628118.25,"zoomlevel":10},"id":1732967,"weight":100},{"attrs":{"detail":"eggweid 465d 3551 oberfrittenbach 902 langnau im emmental ch be","featureId":"502252625_0","geom_quadindex":"021301133202031023020","geom_st_box2d":"BOX(2628216.782 1203132.178,2628216.782 1203132.178)","label":"Eggweid 465d &lt;b&gt;3551 Oberfrittenbach&lt;/b&gt;","lat":46.978660583496094,"lon":7.809483051300049,"num":465,"objectclass":"","origin":"address","rank":7,"x":1203132.125,"y":2628216.75,"zoomlevel":10},"id":2876231,"weight":100},{"attrs":{"detail":"eggweid 465e 3551 oberfrittenbach 902 langnau im emmental ch be","featureId":"502252624_0","geom_quadindex":"021301133200212103002","geom_st_box2d":"BOX(2628202.084 1203286.764,2628202.084 1203286.764)","label":"Eggweid 465e &lt;b&gt;3551 Oberfrittenbach&lt;/b&gt;","lat":46.98005294799805,"lon":7.809299468994141,"num":465,"objectclass":"","origin":"address","rank":7,"x":1203286.75,"y":2628202.0,"zoomlevel":10},"id":2884866,"weight":100},{"attrs":{"detail":"eggweid 465a 3551 oberfrittenbach 902 langnau im emmental ch be","featureId":"502252628_0","geom_quadindex":"021301133200200133311","geom_st_box2d":"BOX(2628153.986 1203307.2,2628153.986 1203307.2)","label":"Eggweid 465a &lt;b&gt;3551 Oberfrittenbach&lt;/b&gt;","lat":46.9802360534668,"lon":7.80866813659668,"num":465,"objectclass":"","origin":"address","rank":7,"x":1203307.25,"y":2628154.0,"zoomlevel":10},"id":2901568,"weight":100},{"attrs":{"detail":"eggweid 465b 3551 oberfrittenbach 902 langnau im emmental ch be","featureId":"502252627_0","geom_quadindex":"021301133202112223022","geom_st_box2d":"BOX(2628304.584 1203146.482,2628304.584 1203146.482)","label":"Eggweid 465b &lt;b&gt;3551 Oberfrittenbach&lt;/b&gt;","lat":46.97878646850586,"lon":7.810637474060059,"num":465,"objectclass":"","origin":"address","rank":7,"x":1203146.5,"y":2628304.5,"zoomlevel":10},"id":2901569,"weight":100},{"attrs":{"detail":"eggweid 465c 3551 oberfrittenbach 902 langnau im emmental ch be","featureId":"502252626_0","geom_quadindex":"021301133200203020332","geom_st_box2d":"BOX(2628157.323 1203280.434,2628157.323 1203280.434)","label":"Eggweid 465c &lt;b&gt;3551 Oberfrittenbach&lt;/b&gt;","lat":46.97999572753906,"lon":7.80871057510376,"num":465,"objectclass":"","origin":"address","rank":7,"x":1203280.375,"y":2628157.25,"zoomlevel":10},"id":2901570,"weight":100},{"attrs":{"detail":"eggweid 48.1 9033 untereggen 3219 untereggen ch sg","featureId":"504065615_0","geom_quadindex":"030110221310032300220","geom_st_box2d":"BOX(2753354.567 1257706.991,2753354.567 1257706.991)","label":"Eggweid 48.1 &lt;b&gt;9033 Untereggen&lt;/b&gt;","lat":47.45226287841797,"lon":9.472317695617676,"num":481,"objectclass":"","origin":"address","rank":7,"x":1257707.0,"y":2753354.5,"zoomlevel":10},"id":2662940,"weight":100},{"attrs":{"detail":"eggweid 92.1 8726 ricken sg 3341 gommiswald ch sg","featureId":"502152588_0","geom_quadindex":"030031131311332200223","geom_st_box2d":"BOX(2719942.035 1235089.138,2719942.035 1235089.138)","label":"Eggweid 92.1 &lt;b&gt;8726 Ricken SG&lt;/b&gt;","lat":47.25581741333008,"lon":9.02330207824707,"num":921,"objectclass":"","origin":"address","rank":7,"x":1235089.125,"y":2719942.0,"zoomlevel":10},"id":2687071,"weight":100},{"attrs":{"detail":"eggweid 92.2 8726 ricken sg 3341 gommiswald ch sg","featureId":"502152587_0","geom_quadindex":"030031131311333132320","geom_st_box2d":"BOX(2719994.64 1235093.589,2719994.64 1235093.589)","label":"Eggweid 92.2 &lt;b&gt;8726 Ricken SG&lt;/b&gt;","lat":47.2558479309082,"lon":9.02399730682373,"num":922,"objectclass":"","origin":"address","rank":7,"x":1235093.625,"y":2719994.75,"zoomlevel":10},"id":2679324,"weight":100},{"attrs":{"detail":"eggweid 92.3 8726 ricken sg 3341 gommiswald ch sg","featureId":"502152586_0","geom_quadindex":"030031131311331320323","geom_st_box2d":"BOX(2719987.993 1235111.232,2719987.993 1235111.232)","label":"Eggweid 92.3 &lt;b&gt;8726 Ricken SG&lt;/b&gt;","lat":47.256004333496094,"lon":9.023914337158203,"num":923,"objectclass":"","origin":"address","rank":7,"x":1235111.25,"y":2719988.0,"zoomlevel":10},"id":2679321,"weight":100},{"attrs":{"detail":"eggweid 92.4 8726 ricken sg 3341 gommiswald ch sg","featureId":"502152585_0","geom_quadindex":"030031131311132122321","geom_st_box2d":"BOX(2719958.493 1235210.413,2719958.493 1235210.413)","label":"Eggweid 92.4 &lt;b&gt;8726 Ricken SG&lt;/b&gt;","lat":47.25690460205078,"lon":9.023550987243652,"num":924,"objectclass":"","origin":"address","rank":7,"x":1235210.375,"y":2719958.5,"zoomlevel":10},"id":2682898,"weight":100},{"attrs":{"detail":"eggweid 92.5 8726 ricken sg 3341 gommiswald ch sg","featureId":"502152584_0","geom_quadindex":"030120020200033100203","geom_st_box2d":"BOX(2720103.055 1235222.198,2720103.055 1235222.198)","label":"Eggweid 92.5 &lt;b&gt;8726 Ricken SG&lt;/b&gt;","lat":47.25698471069336,"lon":9.025464057922363,"num":925,"objectclass":"","origin":"address","rank":7,"x":1235222.25,"y":2720103.0,"zoomlevel":10},"id":2682896,"weight":100},{"attrs":{"detail":"eggweide  3713 reichenbach im kandertal 567 reichenbach im kandertal ch be","featureId":"191234950_0","geom_quadindex":"021323021310223321202","geom_st_box2d":"BOX(2618329 1160083,2618329 1160083)","label":"Eggweide  &lt;b&gt;3713 Reichenbach im Kandertal&lt;/b&gt;","lat":46.59176254272461,"lon":7.677810192108154,"num":0,"objectclass":"","origin":"address","rank":7,"x":1160083.0,"y":2618329.0,"zoomlevel":10},"id":747426,"weight":6},{"attrs":{"detail":"eggweidli  6102 malters 1062 malters ch lu","featureId":"215760_0","geom_quadindex":"021311102012303312200","geom_st_box2d":"BOX(2653137.493 1207723.95,2653137.493 1207723.95)","label":"Eggweidli  &lt;b&gt;6102 Malters&lt;/b&gt;","lat":47.018436431884766,"lon":8.137537956237793,"num":0,"objectclass":"","origin":"address","rank":7,"x":1207724.0,"y":2653137.5,"zoomlevel":10},"id":2008661,"weight":6},{"attrs":{"detail":"eggweidli 1 3076 worb 627 worb ch be","featureId":"1363501_0","geom_quadindex":"021300321022303221033","geom_st_box2d":"BOX(2609526.594 1197876.887,2609526.594 1197876.887)","label":"Eggweidli 1 &lt;b&gt;3076 Worb&lt;/b&gt;","lat":46.93191909790039,"lon":7.563730716705322,"num":1,"objectclass":"","origin":"address","rank":7,"x":1197876.875,"y":2609526.5,"zoomlevel":10},"id":843772,"weight":6}]}
</v>
      </c>
      <c r="C123" s="1" t="str">
        <f t="shared" si="14"/>
        <v>1227762.0</v>
      </c>
      <c r="D123" s="1" t="str">
        <f t="shared" si="9"/>
        <v>2713451.5</v>
      </c>
      <c r="E123" s="1" t="str">
        <f t="shared" si="10"/>
        <v>8.935723304748535</v>
      </c>
      <c r="F123" s="1" t="str">
        <f t="shared" si="11"/>
        <v>47.191070556640625</v>
      </c>
      <c r="G123" s="2" t="str">
        <f t="shared" si="12"/>
        <v>Karte</v>
      </c>
      <c r="H123" s="1" t="str">
        <f t="shared" si="13"/>
        <v>uU mehrere Adressen</v>
      </c>
      <c r="I123" s="11" t="str">
        <f ca="1">IF('Adressen -&gt; Koordinaten'!$A123="","",IF(OFFSET('Adressen -&gt; Koordinaten'!$A123,1,0)="",CONCATENATE("&lt;Placemark&gt; &lt;name&gt;Geocoding&lt;/name&gt;&lt;description&gt;",'Adressen -&gt; Koordinaten'!$A123," &lt;/description&gt; &lt;styleUrl&gt;#ico1&lt;/styleUrl&gt;&lt;Point&gt;&lt;coordinates&gt;",'Adressen -&gt; Koordinaten'!$E123,",",'Adressen -&gt; Koordinaten'!$F123,", 0.000000&lt;/coordinates&gt;&lt;/Point&gt; &lt;/Placemark&gt;&lt;/Document&gt;&lt;/kml&gt;"),CONCATENATE("&lt;Placemark&gt; &lt;name&gt;Geocoding&lt;/name&gt;&lt;description&gt;",'Adressen -&gt; Koordinaten'!$A123," &lt;/description&gt; &lt;styleUrl&gt;#ico1&lt;/styleUrl&gt;&lt;Point&gt;&lt;coordinates&gt;",'Adressen -&gt; Koordinaten'!$E123,",",'Adressen -&gt; Koordinaten'!$F123,", 0.000000&lt;/coordinates&gt;&lt;/Point&gt; &lt;/Placemark&gt;")))</f>
        <v>&lt;Placemark&gt; &lt;name&gt;Geocoding&lt;/name&gt;&lt;description&gt;Eggweid &lt;/description&gt; &lt;styleUrl&gt;#ico1&lt;/styleUrl&gt;&lt;Point&gt;&lt;coordinates&gt;8.935723304748535,47.191070556640625, 0.000000&lt;/coordinates&gt;&lt;/Point&gt; &lt;/Placemark&gt;&lt;/Document&gt;&lt;/kml&gt;</v>
      </c>
    </row>
    <row r="124" spans="1:9" x14ac:dyDescent="0.25">
      <c r="A124" s="13"/>
      <c r="B124" s="1" t="str">
        <f t="shared" si="8"/>
        <v/>
      </c>
      <c r="C124" s="1" t="str">
        <f t="shared" si="14"/>
        <v/>
      </c>
      <c r="D124" s="1" t="str">
        <f t="shared" si="9"/>
        <v/>
      </c>
      <c r="E124" s="1" t="str">
        <f t="shared" si="10"/>
        <v/>
      </c>
      <c r="F124" s="1" t="str">
        <f t="shared" si="11"/>
        <v/>
      </c>
      <c r="G124" s="2" t="str">
        <f t="shared" si="12"/>
        <v/>
      </c>
      <c r="H124" s="1" t="str">
        <f t="shared" si="13"/>
        <v/>
      </c>
      <c r="I124" s="11" t="str">
        <f ca="1">IF('Adressen -&gt; Koordinaten'!$A124="","",IF(OFFSET('Adressen -&gt; Koordinaten'!$A124,1,0)="",CONCATENATE("&lt;Placemark&gt; &lt;name&gt;Geocoding&lt;/name&gt;&lt;description&gt;",'Adressen -&gt; Koordinaten'!$A124," &lt;/description&gt; &lt;styleUrl&gt;#ico1&lt;/styleUrl&gt;&lt;Point&gt;&lt;coordinates&gt;",'Adressen -&gt; Koordinaten'!$E124,",",'Adressen -&gt; Koordinaten'!$F124,", 0.000000&lt;/coordinates&gt;&lt;/Point&gt; &lt;/Placemark&gt;&lt;/Document&gt;&lt;/kml&gt;"),CONCATENATE("&lt;Placemark&gt; &lt;name&gt;Geocoding&lt;/name&gt;&lt;description&gt;",'Adressen -&gt; Koordinaten'!$A124," &lt;/description&gt; &lt;styleUrl&gt;#ico1&lt;/styleUrl&gt;&lt;Point&gt;&lt;coordinates&gt;",'Adressen -&gt; Koordinaten'!$E124,",",'Adressen -&gt; Koordinaten'!$F124,", 0.000000&lt;/coordinates&gt;&lt;/Point&gt; &lt;/Placemark&gt;")))</f>
        <v/>
      </c>
    </row>
    <row r="125" spans="1:9" x14ac:dyDescent="0.25">
      <c r="A125" s="20"/>
      <c r="B125" s="1" t="str">
        <f t="shared" si="8"/>
        <v/>
      </c>
      <c r="C125" s="1" t="str">
        <f t="shared" si="14"/>
        <v/>
      </c>
      <c r="D125" s="1" t="str">
        <f t="shared" si="9"/>
        <v/>
      </c>
      <c r="E125" s="1" t="str">
        <f t="shared" si="10"/>
        <v/>
      </c>
      <c r="F125" s="1" t="str">
        <f t="shared" si="11"/>
        <v/>
      </c>
      <c r="G125" s="2" t="str">
        <f t="shared" si="12"/>
        <v/>
      </c>
      <c r="H125" s="1" t="str">
        <f t="shared" si="13"/>
        <v/>
      </c>
      <c r="I125" s="11" t="str">
        <f ca="1">IF('Adressen -&gt; Koordinaten'!$A125="","",IF(OFFSET('Adressen -&gt; Koordinaten'!$A125,1,0)="",CONCATENATE("&lt;Placemark&gt; &lt;name&gt;Geocoding&lt;/name&gt;&lt;description&gt;",'Adressen -&gt; Koordinaten'!$A125," &lt;/description&gt; &lt;styleUrl&gt;#ico1&lt;/styleUrl&gt;&lt;Point&gt;&lt;coordinates&gt;",'Adressen -&gt; Koordinaten'!$E125,",",'Adressen -&gt; Koordinaten'!$F125,", 0.000000&lt;/coordinates&gt;&lt;/Point&gt; &lt;/Placemark&gt;&lt;/Document&gt;&lt;/kml&gt;"),CONCATENATE("&lt;Placemark&gt; &lt;name&gt;Geocoding&lt;/name&gt;&lt;description&gt;",'Adressen -&gt; Koordinaten'!$A125," &lt;/description&gt; &lt;styleUrl&gt;#ico1&lt;/styleUrl&gt;&lt;Point&gt;&lt;coordinates&gt;",'Adressen -&gt; Koordinaten'!$E125,",",'Adressen -&gt; Koordinaten'!$F125,", 0.000000&lt;/coordinates&gt;&lt;/Point&gt; &lt;/Placemark&gt;")))</f>
        <v/>
      </c>
    </row>
    <row r="126" spans="1:9" x14ac:dyDescent="0.25">
      <c r="A126" s="13"/>
      <c r="B126" s="1" t="str">
        <f t="shared" si="8"/>
        <v/>
      </c>
      <c r="C126" s="1" t="str">
        <f t="shared" si="14"/>
        <v/>
      </c>
      <c r="D126" s="1" t="str">
        <f t="shared" si="9"/>
        <v/>
      </c>
      <c r="E126" s="1" t="str">
        <f t="shared" si="10"/>
        <v/>
      </c>
      <c r="F126" s="1" t="str">
        <f t="shared" si="11"/>
        <v/>
      </c>
      <c r="G126" s="2" t="str">
        <f t="shared" si="12"/>
        <v/>
      </c>
      <c r="H126" s="1" t="str">
        <f t="shared" si="13"/>
        <v/>
      </c>
      <c r="I126" s="11" t="str">
        <f ca="1">IF('Adressen -&gt; Koordinaten'!$A126="","",IF(OFFSET('Adressen -&gt; Koordinaten'!$A126,1,0)="",CONCATENATE("&lt;Placemark&gt; &lt;name&gt;Geocoding&lt;/name&gt;&lt;description&gt;",'Adressen -&gt; Koordinaten'!$A126," &lt;/description&gt; &lt;styleUrl&gt;#ico1&lt;/styleUrl&gt;&lt;Point&gt;&lt;coordinates&gt;",'Adressen -&gt; Koordinaten'!$E126,",",'Adressen -&gt; Koordinaten'!$F126,", 0.000000&lt;/coordinates&gt;&lt;/Point&gt; &lt;/Placemark&gt;&lt;/Document&gt;&lt;/kml&gt;"),CONCATENATE("&lt;Placemark&gt; &lt;name&gt;Geocoding&lt;/name&gt;&lt;description&gt;",'Adressen -&gt; Koordinaten'!$A126," &lt;/description&gt; &lt;styleUrl&gt;#ico1&lt;/styleUrl&gt;&lt;Point&gt;&lt;coordinates&gt;",'Adressen -&gt; Koordinaten'!$E126,",",'Adressen -&gt; Koordinaten'!$F126,", 0.000000&lt;/coordinates&gt;&lt;/Point&gt; &lt;/Placemark&gt;")))</f>
        <v/>
      </c>
    </row>
    <row r="127" spans="1:9" x14ac:dyDescent="0.25">
      <c r="A127" s="20"/>
      <c r="B127" s="1" t="str">
        <f t="shared" si="8"/>
        <v/>
      </c>
      <c r="C127" s="1" t="str">
        <f t="shared" si="14"/>
        <v/>
      </c>
      <c r="D127" s="1" t="str">
        <f t="shared" si="9"/>
        <v/>
      </c>
      <c r="E127" s="1" t="str">
        <f t="shared" si="10"/>
        <v/>
      </c>
      <c r="F127" s="1" t="str">
        <f t="shared" si="11"/>
        <v/>
      </c>
      <c r="G127" s="2" t="str">
        <f t="shared" si="12"/>
        <v/>
      </c>
      <c r="H127" s="1" t="str">
        <f t="shared" si="13"/>
        <v/>
      </c>
      <c r="I127" s="11" t="str">
        <f ca="1">IF('Adressen -&gt; Koordinaten'!$A127="","",IF(OFFSET('Adressen -&gt; Koordinaten'!$A127,1,0)="",CONCATENATE("&lt;Placemark&gt; &lt;name&gt;Geocoding&lt;/name&gt;&lt;description&gt;",'Adressen -&gt; Koordinaten'!$A127," &lt;/description&gt; &lt;styleUrl&gt;#ico1&lt;/styleUrl&gt;&lt;Point&gt;&lt;coordinates&gt;",'Adressen -&gt; Koordinaten'!$E127,",",'Adressen -&gt; Koordinaten'!$F127,", 0.000000&lt;/coordinates&gt;&lt;/Point&gt; &lt;/Placemark&gt;&lt;/Document&gt;&lt;/kml&gt;"),CONCATENATE("&lt;Placemark&gt; &lt;name&gt;Geocoding&lt;/name&gt;&lt;description&gt;",'Adressen -&gt; Koordinaten'!$A127," &lt;/description&gt; &lt;styleUrl&gt;#ico1&lt;/styleUrl&gt;&lt;Point&gt;&lt;coordinates&gt;",'Adressen -&gt; Koordinaten'!$E127,",",'Adressen -&gt; Koordinaten'!$F127,", 0.000000&lt;/coordinates&gt;&lt;/Point&gt; &lt;/Placemark&gt;")))</f>
        <v/>
      </c>
    </row>
    <row r="128" spans="1:9" x14ac:dyDescent="0.25">
      <c r="A128" s="13"/>
      <c r="B128" s="1" t="str">
        <f t="shared" si="8"/>
        <v/>
      </c>
      <c r="C128" s="1" t="str">
        <f t="shared" si="14"/>
        <v/>
      </c>
      <c r="D128" s="1" t="str">
        <f t="shared" si="9"/>
        <v/>
      </c>
      <c r="E128" s="1" t="str">
        <f t="shared" si="10"/>
        <v/>
      </c>
      <c r="F128" s="1" t="str">
        <f t="shared" si="11"/>
        <v/>
      </c>
      <c r="G128" s="2" t="str">
        <f t="shared" si="12"/>
        <v/>
      </c>
      <c r="H128" s="1" t="str">
        <f t="shared" si="13"/>
        <v/>
      </c>
      <c r="I128" s="11" t="str">
        <f ca="1">IF('Adressen -&gt; Koordinaten'!$A128="","",IF(OFFSET('Adressen -&gt; Koordinaten'!$A128,1,0)="",CONCATENATE("&lt;Placemark&gt; &lt;name&gt;Geocoding&lt;/name&gt;&lt;description&gt;",'Adressen -&gt; Koordinaten'!$A128," &lt;/description&gt; &lt;styleUrl&gt;#ico1&lt;/styleUrl&gt;&lt;Point&gt;&lt;coordinates&gt;",'Adressen -&gt; Koordinaten'!$E128,",",'Adressen -&gt; Koordinaten'!$F128,", 0.000000&lt;/coordinates&gt;&lt;/Point&gt; &lt;/Placemark&gt;&lt;/Document&gt;&lt;/kml&gt;"),CONCATENATE("&lt;Placemark&gt; &lt;name&gt;Geocoding&lt;/name&gt;&lt;description&gt;",'Adressen -&gt; Koordinaten'!$A128," &lt;/description&gt; &lt;styleUrl&gt;#ico1&lt;/styleUrl&gt;&lt;Point&gt;&lt;coordinates&gt;",'Adressen -&gt; Koordinaten'!$E128,",",'Adressen -&gt; Koordinaten'!$F128,", 0.000000&lt;/coordinates&gt;&lt;/Point&gt; &lt;/Placemark&gt;")))</f>
        <v/>
      </c>
    </row>
    <row r="129" spans="1:9" x14ac:dyDescent="0.25">
      <c r="A129" s="20"/>
      <c r="B129" s="1" t="str">
        <f t="shared" si="8"/>
        <v/>
      </c>
      <c r="C129" s="1" t="str">
        <f t="shared" si="14"/>
        <v/>
      </c>
      <c r="D129" s="1" t="str">
        <f t="shared" si="9"/>
        <v/>
      </c>
      <c r="E129" s="1" t="str">
        <f t="shared" si="10"/>
        <v/>
      </c>
      <c r="F129" s="1" t="str">
        <f t="shared" si="11"/>
        <v/>
      </c>
      <c r="G129" s="2" t="str">
        <f t="shared" si="12"/>
        <v/>
      </c>
      <c r="H129" s="1" t="str">
        <f t="shared" si="13"/>
        <v/>
      </c>
      <c r="I129" s="11" t="str">
        <f ca="1">IF('Adressen -&gt; Koordinaten'!$A129="","",IF(OFFSET('Adressen -&gt; Koordinaten'!$A129,1,0)="",CONCATENATE("&lt;Placemark&gt; &lt;name&gt;Geocoding&lt;/name&gt;&lt;description&gt;",'Adressen -&gt; Koordinaten'!$A129," &lt;/description&gt; &lt;styleUrl&gt;#ico1&lt;/styleUrl&gt;&lt;Point&gt;&lt;coordinates&gt;",'Adressen -&gt; Koordinaten'!$E129,",",'Adressen -&gt; Koordinaten'!$F129,", 0.000000&lt;/coordinates&gt;&lt;/Point&gt; &lt;/Placemark&gt;&lt;/Document&gt;&lt;/kml&gt;"),CONCATENATE("&lt;Placemark&gt; &lt;name&gt;Geocoding&lt;/name&gt;&lt;description&gt;",'Adressen -&gt; Koordinaten'!$A129," &lt;/description&gt; &lt;styleUrl&gt;#ico1&lt;/styleUrl&gt;&lt;Point&gt;&lt;coordinates&gt;",'Adressen -&gt; Koordinaten'!$E129,",",'Adressen -&gt; Koordinaten'!$F129,", 0.000000&lt;/coordinates&gt;&lt;/Point&gt; &lt;/Placemark&gt;")))</f>
        <v/>
      </c>
    </row>
    <row r="130" spans="1:9" x14ac:dyDescent="0.25">
      <c r="A130" s="13"/>
      <c r="B130" s="1" t="str">
        <f t="shared" si="8"/>
        <v/>
      </c>
      <c r="C130" s="1" t="str">
        <f t="shared" si="14"/>
        <v/>
      </c>
      <c r="D130" s="1" t="str">
        <f t="shared" si="9"/>
        <v/>
      </c>
      <c r="E130" s="1" t="str">
        <f t="shared" si="10"/>
        <v/>
      </c>
      <c r="F130" s="1" t="str">
        <f t="shared" si="11"/>
        <v/>
      </c>
      <c r="G130" s="2" t="str">
        <f t="shared" si="12"/>
        <v/>
      </c>
      <c r="H130" s="1" t="str">
        <f t="shared" si="13"/>
        <v/>
      </c>
      <c r="I130" s="11" t="str">
        <f ca="1">IF('Adressen -&gt; Koordinaten'!$A130="","",IF(OFFSET('Adressen -&gt; Koordinaten'!$A130,1,0)="",CONCATENATE("&lt;Placemark&gt; &lt;name&gt;Geocoding&lt;/name&gt;&lt;description&gt;",'Adressen -&gt; Koordinaten'!$A130," &lt;/description&gt; &lt;styleUrl&gt;#ico1&lt;/styleUrl&gt;&lt;Point&gt;&lt;coordinates&gt;",'Adressen -&gt; Koordinaten'!$E130,",",'Adressen -&gt; Koordinaten'!$F130,", 0.000000&lt;/coordinates&gt;&lt;/Point&gt; &lt;/Placemark&gt;&lt;/Document&gt;&lt;/kml&gt;"),CONCATENATE("&lt;Placemark&gt; &lt;name&gt;Geocoding&lt;/name&gt;&lt;description&gt;",'Adressen -&gt; Koordinaten'!$A130," &lt;/description&gt; &lt;styleUrl&gt;#ico1&lt;/styleUrl&gt;&lt;Point&gt;&lt;coordinates&gt;",'Adressen -&gt; Koordinaten'!$E130,",",'Adressen -&gt; Koordinaten'!$F130,", 0.000000&lt;/coordinates&gt;&lt;/Point&gt; &lt;/Placemark&gt;")))</f>
        <v/>
      </c>
    </row>
    <row r="131" spans="1:9" x14ac:dyDescent="0.25">
      <c r="A131" s="20"/>
      <c r="B131" s="1" t="str">
        <f t="shared" ref="B131:B194" si="15">IF($A131="","",_xlfn.WEBSERVICE(CONCATENATE("https://api3.geo.admin.ch/rest/services/api/SearchServer?searchText=",$A131,"&amp;origins=address&amp;type=locations&amp;sr=2056")))</f>
        <v/>
      </c>
      <c r="C131" s="1" t="str">
        <f t="shared" si="14"/>
        <v/>
      </c>
      <c r="D131" s="1" t="str">
        <f t="shared" ref="D131:D194" si="16">IF($B131="","",IF(ISNUMBER(SEARCH("[]",$B131))," ",MID($B131,SEARCH("""y"":",$B131)+4,SEARCH(",""zoomlevel""",$B131)-SEARCH("""y"":",$B131)-4)))</f>
        <v/>
      </c>
      <c r="E131" s="1" t="str">
        <f t="shared" ref="E131:E194" si="17">IF($B131="","",IF(ISNUMBER(SEARCH("[]",$B131))," ",MID($B131,SEARCH("""lon"":",$B131)+6,SEARCH(",""num""",$B131)-SEARCH("""lon"":",$B131)-6)))</f>
        <v/>
      </c>
      <c r="F131" s="1" t="str">
        <f t="shared" ref="F131:F194" si="18">IF($B131="","",IF(ISNUMBER(SEARCH("[]",$B131))," ",MID($B131,SEARCH("""lat"":",$B131)+6,SEARCH(",""lon""",$B131)-SEARCH("""lat"":",$B131)-6)))</f>
        <v/>
      </c>
      <c r="G131" s="2" t="str">
        <f t="shared" ref="G131:G194" si="19">IF($B131="","",IF(ISNUMBER(SEARCH("[]",$B131))," ",HYPERLINK(CONCATENATE("https://map.geo.admin.ch/?layers=ch.bfs.gebaeude_wohnungs_register&amp;Y=",D131,"&amp;X=",C131,"&amp;zoom=10&amp;crosshair=circle"),"Karte")))</f>
        <v/>
      </c>
      <c r="H131" s="1" t="str">
        <f t="shared" ref="H131:H194" si="20">IF((LEN($B131)-LEN(SUBSTITUTE($B131,"""id"":","")))/LEN("""id"":")&gt;1,"uU mehrere Adressen","")</f>
        <v/>
      </c>
      <c r="I131" s="11" t="str">
        <f ca="1">IF('Adressen -&gt; Koordinaten'!$A131="","",IF(OFFSET('Adressen -&gt; Koordinaten'!$A131,1,0)="",CONCATENATE("&lt;Placemark&gt; &lt;name&gt;Geocoding&lt;/name&gt;&lt;description&gt;",'Adressen -&gt; Koordinaten'!$A131," &lt;/description&gt; &lt;styleUrl&gt;#ico1&lt;/styleUrl&gt;&lt;Point&gt;&lt;coordinates&gt;",'Adressen -&gt; Koordinaten'!$E131,",",'Adressen -&gt; Koordinaten'!$F131,", 0.000000&lt;/coordinates&gt;&lt;/Point&gt; &lt;/Placemark&gt;&lt;/Document&gt;&lt;/kml&gt;"),CONCATENATE("&lt;Placemark&gt; &lt;name&gt;Geocoding&lt;/name&gt;&lt;description&gt;",'Adressen -&gt; Koordinaten'!$A131," &lt;/description&gt; &lt;styleUrl&gt;#ico1&lt;/styleUrl&gt;&lt;Point&gt;&lt;coordinates&gt;",'Adressen -&gt; Koordinaten'!$E131,",",'Adressen -&gt; Koordinaten'!$F131,", 0.000000&lt;/coordinates&gt;&lt;/Point&gt; &lt;/Placemark&gt;")))</f>
        <v/>
      </c>
    </row>
    <row r="132" spans="1:9" x14ac:dyDescent="0.25">
      <c r="A132" s="13"/>
      <c r="B132" s="1" t="str">
        <f t="shared" si="15"/>
        <v/>
      </c>
      <c r="C132" s="1" t="str">
        <f t="shared" ref="C132:C195" si="21">IF($B132="","",IF(ISNUMBER(SEARCH("[]",$B132)),"Adresse nicht eindeutig",MID($B132,SEARCH("""x"":",$B132)+4,SEARCH(",""y""",$B132)-SEARCH("""x"":",$B132)-4)))</f>
        <v/>
      </c>
      <c r="D132" s="1" t="str">
        <f t="shared" si="16"/>
        <v/>
      </c>
      <c r="E132" s="1" t="str">
        <f t="shared" si="17"/>
        <v/>
      </c>
      <c r="F132" s="1" t="str">
        <f t="shared" si="18"/>
        <v/>
      </c>
      <c r="G132" s="2" t="str">
        <f t="shared" si="19"/>
        <v/>
      </c>
      <c r="H132" s="1" t="str">
        <f t="shared" si="20"/>
        <v/>
      </c>
      <c r="I132" s="11" t="str">
        <f ca="1">IF('Adressen -&gt; Koordinaten'!$A132="","",IF(OFFSET('Adressen -&gt; Koordinaten'!$A132,1,0)="",CONCATENATE("&lt;Placemark&gt; &lt;name&gt;Geocoding&lt;/name&gt;&lt;description&gt;",'Adressen -&gt; Koordinaten'!$A132," &lt;/description&gt; &lt;styleUrl&gt;#ico1&lt;/styleUrl&gt;&lt;Point&gt;&lt;coordinates&gt;",'Adressen -&gt; Koordinaten'!$E132,",",'Adressen -&gt; Koordinaten'!$F132,", 0.000000&lt;/coordinates&gt;&lt;/Point&gt; &lt;/Placemark&gt;&lt;/Document&gt;&lt;/kml&gt;"),CONCATENATE("&lt;Placemark&gt; &lt;name&gt;Geocoding&lt;/name&gt;&lt;description&gt;",'Adressen -&gt; Koordinaten'!$A132," &lt;/description&gt; &lt;styleUrl&gt;#ico1&lt;/styleUrl&gt;&lt;Point&gt;&lt;coordinates&gt;",'Adressen -&gt; Koordinaten'!$E132,",",'Adressen -&gt; Koordinaten'!$F132,", 0.000000&lt;/coordinates&gt;&lt;/Point&gt; &lt;/Placemark&gt;")))</f>
        <v/>
      </c>
    </row>
    <row r="133" spans="1:9" x14ac:dyDescent="0.25">
      <c r="A133" s="20"/>
      <c r="B133" s="1" t="str">
        <f t="shared" si="15"/>
        <v/>
      </c>
      <c r="C133" s="1" t="str">
        <f t="shared" si="21"/>
        <v/>
      </c>
      <c r="D133" s="1" t="str">
        <f t="shared" si="16"/>
        <v/>
      </c>
      <c r="E133" s="1" t="str">
        <f t="shared" si="17"/>
        <v/>
      </c>
      <c r="F133" s="1" t="str">
        <f t="shared" si="18"/>
        <v/>
      </c>
      <c r="G133" s="2" t="str">
        <f t="shared" si="19"/>
        <v/>
      </c>
      <c r="H133" s="1" t="str">
        <f t="shared" si="20"/>
        <v/>
      </c>
      <c r="I133" s="11" t="str">
        <f ca="1">IF('Adressen -&gt; Koordinaten'!$A133="","",IF(OFFSET('Adressen -&gt; Koordinaten'!$A133,1,0)="",CONCATENATE("&lt;Placemark&gt; &lt;name&gt;Geocoding&lt;/name&gt;&lt;description&gt;",'Adressen -&gt; Koordinaten'!$A133," &lt;/description&gt; &lt;styleUrl&gt;#ico1&lt;/styleUrl&gt;&lt;Point&gt;&lt;coordinates&gt;",'Adressen -&gt; Koordinaten'!$E133,",",'Adressen -&gt; Koordinaten'!$F133,", 0.000000&lt;/coordinates&gt;&lt;/Point&gt; &lt;/Placemark&gt;&lt;/Document&gt;&lt;/kml&gt;"),CONCATENATE("&lt;Placemark&gt; &lt;name&gt;Geocoding&lt;/name&gt;&lt;description&gt;",'Adressen -&gt; Koordinaten'!$A133," &lt;/description&gt; &lt;styleUrl&gt;#ico1&lt;/styleUrl&gt;&lt;Point&gt;&lt;coordinates&gt;",'Adressen -&gt; Koordinaten'!$E133,",",'Adressen -&gt; Koordinaten'!$F133,", 0.000000&lt;/coordinates&gt;&lt;/Point&gt; &lt;/Placemark&gt;")))</f>
        <v/>
      </c>
    </row>
    <row r="134" spans="1:9" x14ac:dyDescent="0.25">
      <c r="A134" s="13"/>
      <c r="B134" s="1" t="str">
        <f t="shared" si="15"/>
        <v/>
      </c>
      <c r="C134" s="1" t="str">
        <f t="shared" si="21"/>
        <v/>
      </c>
      <c r="D134" s="1" t="str">
        <f t="shared" si="16"/>
        <v/>
      </c>
      <c r="E134" s="1" t="str">
        <f t="shared" si="17"/>
        <v/>
      </c>
      <c r="F134" s="1" t="str">
        <f t="shared" si="18"/>
        <v/>
      </c>
      <c r="G134" s="2" t="str">
        <f t="shared" si="19"/>
        <v/>
      </c>
      <c r="H134" s="1" t="str">
        <f t="shared" si="20"/>
        <v/>
      </c>
      <c r="I134" s="11" t="str">
        <f ca="1">IF('Adressen -&gt; Koordinaten'!$A134="","",IF(OFFSET('Adressen -&gt; Koordinaten'!$A134,1,0)="",CONCATENATE("&lt;Placemark&gt; &lt;name&gt;Geocoding&lt;/name&gt;&lt;description&gt;",'Adressen -&gt; Koordinaten'!$A134," &lt;/description&gt; &lt;styleUrl&gt;#ico1&lt;/styleUrl&gt;&lt;Point&gt;&lt;coordinates&gt;",'Adressen -&gt; Koordinaten'!$E134,",",'Adressen -&gt; Koordinaten'!$F134,", 0.000000&lt;/coordinates&gt;&lt;/Point&gt; &lt;/Placemark&gt;&lt;/Document&gt;&lt;/kml&gt;"),CONCATENATE("&lt;Placemark&gt; &lt;name&gt;Geocoding&lt;/name&gt;&lt;description&gt;",'Adressen -&gt; Koordinaten'!$A134," &lt;/description&gt; &lt;styleUrl&gt;#ico1&lt;/styleUrl&gt;&lt;Point&gt;&lt;coordinates&gt;",'Adressen -&gt; Koordinaten'!$E134,",",'Adressen -&gt; Koordinaten'!$F134,", 0.000000&lt;/coordinates&gt;&lt;/Point&gt; &lt;/Placemark&gt;")))</f>
        <v/>
      </c>
    </row>
    <row r="135" spans="1:9" x14ac:dyDescent="0.25">
      <c r="A135" s="20"/>
      <c r="B135" s="1" t="str">
        <f t="shared" si="15"/>
        <v/>
      </c>
      <c r="C135" s="1" t="str">
        <f t="shared" si="21"/>
        <v/>
      </c>
      <c r="D135" s="1" t="str">
        <f t="shared" si="16"/>
        <v/>
      </c>
      <c r="E135" s="1" t="str">
        <f t="shared" si="17"/>
        <v/>
      </c>
      <c r="F135" s="1" t="str">
        <f t="shared" si="18"/>
        <v/>
      </c>
      <c r="G135" s="2" t="str">
        <f t="shared" si="19"/>
        <v/>
      </c>
      <c r="H135" s="1" t="str">
        <f t="shared" si="20"/>
        <v/>
      </c>
      <c r="I135" s="11" t="str">
        <f ca="1">IF('Adressen -&gt; Koordinaten'!$A135="","",IF(OFFSET('Adressen -&gt; Koordinaten'!$A135,1,0)="",CONCATENATE("&lt;Placemark&gt; &lt;name&gt;Geocoding&lt;/name&gt;&lt;description&gt;",'Adressen -&gt; Koordinaten'!$A135," &lt;/description&gt; &lt;styleUrl&gt;#ico1&lt;/styleUrl&gt;&lt;Point&gt;&lt;coordinates&gt;",'Adressen -&gt; Koordinaten'!$E135,",",'Adressen -&gt; Koordinaten'!$F135,", 0.000000&lt;/coordinates&gt;&lt;/Point&gt; &lt;/Placemark&gt;&lt;/Document&gt;&lt;/kml&gt;"),CONCATENATE("&lt;Placemark&gt; &lt;name&gt;Geocoding&lt;/name&gt;&lt;description&gt;",'Adressen -&gt; Koordinaten'!$A135," &lt;/description&gt; &lt;styleUrl&gt;#ico1&lt;/styleUrl&gt;&lt;Point&gt;&lt;coordinates&gt;",'Adressen -&gt; Koordinaten'!$E135,",",'Adressen -&gt; Koordinaten'!$F135,", 0.000000&lt;/coordinates&gt;&lt;/Point&gt; &lt;/Placemark&gt;")))</f>
        <v/>
      </c>
    </row>
    <row r="136" spans="1:9" x14ac:dyDescent="0.25">
      <c r="A136" s="13"/>
      <c r="B136" s="1" t="str">
        <f t="shared" si="15"/>
        <v/>
      </c>
      <c r="C136" s="1" t="str">
        <f t="shared" si="21"/>
        <v/>
      </c>
      <c r="D136" s="1" t="str">
        <f t="shared" si="16"/>
        <v/>
      </c>
      <c r="E136" s="1" t="str">
        <f t="shared" si="17"/>
        <v/>
      </c>
      <c r="F136" s="1" t="str">
        <f t="shared" si="18"/>
        <v/>
      </c>
      <c r="G136" s="2" t="str">
        <f t="shared" si="19"/>
        <v/>
      </c>
      <c r="H136" s="1" t="str">
        <f t="shared" si="20"/>
        <v/>
      </c>
      <c r="I136" s="11" t="str">
        <f ca="1">IF('Adressen -&gt; Koordinaten'!$A136="","",IF(OFFSET('Adressen -&gt; Koordinaten'!$A136,1,0)="",CONCATENATE("&lt;Placemark&gt; &lt;name&gt;Geocoding&lt;/name&gt;&lt;description&gt;",'Adressen -&gt; Koordinaten'!$A136," &lt;/description&gt; &lt;styleUrl&gt;#ico1&lt;/styleUrl&gt;&lt;Point&gt;&lt;coordinates&gt;",'Adressen -&gt; Koordinaten'!$E136,",",'Adressen -&gt; Koordinaten'!$F136,", 0.000000&lt;/coordinates&gt;&lt;/Point&gt; &lt;/Placemark&gt;&lt;/Document&gt;&lt;/kml&gt;"),CONCATENATE("&lt;Placemark&gt; &lt;name&gt;Geocoding&lt;/name&gt;&lt;description&gt;",'Adressen -&gt; Koordinaten'!$A136," &lt;/description&gt; &lt;styleUrl&gt;#ico1&lt;/styleUrl&gt;&lt;Point&gt;&lt;coordinates&gt;",'Adressen -&gt; Koordinaten'!$E136,",",'Adressen -&gt; Koordinaten'!$F136,", 0.000000&lt;/coordinates&gt;&lt;/Point&gt; &lt;/Placemark&gt;")))</f>
        <v/>
      </c>
    </row>
    <row r="137" spans="1:9" x14ac:dyDescent="0.25">
      <c r="A137" s="20"/>
      <c r="B137" s="1" t="str">
        <f t="shared" si="15"/>
        <v/>
      </c>
      <c r="C137" s="1" t="str">
        <f t="shared" si="21"/>
        <v/>
      </c>
      <c r="D137" s="1" t="str">
        <f t="shared" si="16"/>
        <v/>
      </c>
      <c r="E137" s="1" t="str">
        <f t="shared" si="17"/>
        <v/>
      </c>
      <c r="F137" s="1" t="str">
        <f t="shared" si="18"/>
        <v/>
      </c>
      <c r="G137" s="2" t="str">
        <f t="shared" si="19"/>
        <v/>
      </c>
      <c r="H137" s="1" t="str">
        <f t="shared" si="20"/>
        <v/>
      </c>
      <c r="I137" s="11" t="str">
        <f ca="1">IF('Adressen -&gt; Koordinaten'!$A137="","",IF(OFFSET('Adressen -&gt; Koordinaten'!$A137,1,0)="",CONCATENATE("&lt;Placemark&gt; &lt;name&gt;Geocoding&lt;/name&gt;&lt;description&gt;",'Adressen -&gt; Koordinaten'!$A137," &lt;/description&gt; &lt;styleUrl&gt;#ico1&lt;/styleUrl&gt;&lt;Point&gt;&lt;coordinates&gt;",'Adressen -&gt; Koordinaten'!$E137,",",'Adressen -&gt; Koordinaten'!$F137,", 0.000000&lt;/coordinates&gt;&lt;/Point&gt; &lt;/Placemark&gt;&lt;/Document&gt;&lt;/kml&gt;"),CONCATENATE("&lt;Placemark&gt; &lt;name&gt;Geocoding&lt;/name&gt;&lt;description&gt;",'Adressen -&gt; Koordinaten'!$A137," &lt;/description&gt; &lt;styleUrl&gt;#ico1&lt;/styleUrl&gt;&lt;Point&gt;&lt;coordinates&gt;",'Adressen -&gt; Koordinaten'!$E137,",",'Adressen -&gt; Koordinaten'!$F137,", 0.000000&lt;/coordinates&gt;&lt;/Point&gt; &lt;/Placemark&gt;")))</f>
        <v/>
      </c>
    </row>
    <row r="138" spans="1:9" x14ac:dyDescent="0.25">
      <c r="A138" s="13"/>
      <c r="B138" s="1" t="str">
        <f t="shared" si="15"/>
        <v/>
      </c>
      <c r="C138" s="1" t="str">
        <f t="shared" si="21"/>
        <v/>
      </c>
      <c r="D138" s="1" t="str">
        <f t="shared" si="16"/>
        <v/>
      </c>
      <c r="E138" s="1" t="str">
        <f t="shared" si="17"/>
        <v/>
      </c>
      <c r="F138" s="1" t="str">
        <f t="shared" si="18"/>
        <v/>
      </c>
      <c r="G138" s="2" t="str">
        <f t="shared" si="19"/>
        <v/>
      </c>
      <c r="H138" s="1" t="str">
        <f t="shared" si="20"/>
        <v/>
      </c>
      <c r="I138" s="11" t="str">
        <f ca="1">IF('Adressen -&gt; Koordinaten'!$A138="","",IF(OFFSET('Adressen -&gt; Koordinaten'!$A138,1,0)="",CONCATENATE("&lt;Placemark&gt; &lt;name&gt;Geocoding&lt;/name&gt;&lt;description&gt;",'Adressen -&gt; Koordinaten'!$A138," &lt;/description&gt; &lt;styleUrl&gt;#ico1&lt;/styleUrl&gt;&lt;Point&gt;&lt;coordinates&gt;",'Adressen -&gt; Koordinaten'!$E138,",",'Adressen -&gt; Koordinaten'!$F138,", 0.000000&lt;/coordinates&gt;&lt;/Point&gt; &lt;/Placemark&gt;&lt;/Document&gt;&lt;/kml&gt;"),CONCATENATE("&lt;Placemark&gt; &lt;name&gt;Geocoding&lt;/name&gt;&lt;description&gt;",'Adressen -&gt; Koordinaten'!$A138," &lt;/description&gt; &lt;styleUrl&gt;#ico1&lt;/styleUrl&gt;&lt;Point&gt;&lt;coordinates&gt;",'Adressen -&gt; Koordinaten'!$E138,",",'Adressen -&gt; Koordinaten'!$F138,", 0.000000&lt;/coordinates&gt;&lt;/Point&gt; &lt;/Placemark&gt;")))</f>
        <v/>
      </c>
    </row>
    <row r="139" spans="1:9" x14ac:dyDescent="0.25">
      <c r="A139" s="20"/>
      <c r="B139" s="1" t="str">
        <f t="shared" si="15"/>
        <v/>
      </c>
      <c r="C139" s="1" t="str">
        <f t="shared" si="21"/>
        <v/>
      </c>
      <c r="D139" s="1" t="str">
        <f t="shared" si="16"/>
        <v/>
      </c>
      <c r="E139" s="1" t="str">
        <f t="shared" si="17"/>
        <v/>
      </c>
      <c r="F139" s="1" t="str">
        <f t="shared" si="18"/>
        <v/>
      </c>
      <c r="G139" s="2" t="str">
        <f t="shared" si="19"/>
        <v/>
      </c>
      <c r="H139" s="1" t="str">
        <f t="shared" si="20"/>
        <v/>
      </c>
      <c r="I139" s="11" t="str">
        <f ca="1">IF('Adressen -&gt; Koordinaten'!$A139="","",IF(OFFSET('Adressen -&gt; Koordinaten'!$A139,1,0)="",CONCATENATE("&lt;Placemark&gt; &lt;name&gt;Geocoding&lt;/name&gt;&lt;description&gt;",'Adressen -&gt; Koordinaten'!$A139," &lt;/description&gt; &lt;styleUrl&gt;#ico1&lt;/styleUrl&gt;&lt;Point&gt;&lt;coordinates&gt;",'Adressen -&gt; Koordinaten'!$E139,",",'Adressen -&gt; Koordinaten'!$F139,", 0.000000&lt;/coordinates&gt;&lt;/Point&gt; &lt;/Placemark&gt;&lt;/Document&gt;&lt;/kml&gt;"),CONCATENATE("&lt;Placemark&gt; &lt;name&gt;Geocoding&lt;/name&gt;&lt;description&gt;",'Adressen -&gt; Koordinaten'!$A139," &lt;/description&gt; &lt;styleUrl&gt;#ico1&lt;/styleUrl&gt;&lt;Point&gt;&lt;coordinates&gt;",'Adressen -&gt; Koordinaten'!$E139,",",'Adressen -&gt; Koordinaten'!$F139,", 0.000000&lt;/coordinates&gt;&lt;/Point&gt; &lt;/Placemark&gt;")))</f>
        <v/>
      </c>
    </row>
    <row r="140" spans="1:9" x14ac:dyDescent="0.25">
      <c r="A140" s="13"/>
      <c r="B140" s="1" t="str">
        <f t="shared" si="15"/>
        <v/>
      </c>
      <c r="C140" s="1" t="str">
        <f t="shared" si="21"/>
        <v/>
      </c>
      <c r="D140" s="1" t="str">
        <f t="shared" si="16"/>
        <v/>
      </c>
      <c r="E140" s="1" t="str">
        <f t="shared" si="17"/>
        <v/>
      </c>
      <c r="F140" s="1" t="str">
        <f t="shared" si="18"/>
        <v/>
      </c>
      <c r="G140" s="2" t="str">
        <f t="shared" si="19"/>
        <v/>
      </c>
      <c r="H140" s="1" t="str">
        <f t="shared" si="20"/>
        <v/>
      </c>
      <c r="I140" s="11" t="str">
        <f ca="1">IF('Adressen -&gt; Koordinaten'!$A140="","",IF(OFFSET('Adressen -&gt; Koordinaten'!$A140,1,0)="",CONCATENATE("&lt;Placemark&gt; &lt;name&gt;Geocoding&lt;/name&gt;&lt;description&gt;",'Adressen -&gt; Koordinaten'!$A140," &lt;/description&gt; &lt;styleUrl&gt;#ico1&lt;/styleUrl&gt;&lt;Point&gt;&lt;coordinates&gt;",'Adressen -&gt; Koordinaten'!$E140,",",'Adressen -&gt; Koordinaten'!$F140,", 0.000000&lt;/coordinates&gt;&lt;/Point&gt; &lt;/Placemark&gt;&lt;/Document&gt;&lt;/kml&gt;"),CONCATENATE("&lt;Placemark&gt; &lt;name&gt;Geocoding&lt;/name&gt;&lt;description&gt;",'Adressen -&gt; Koordinaten'!$A140," &lt;/description&gt; &lt;styleUrl&gt;#ico1&lt;/styleUrl&gt;&lt;Point&gt;&lt;coordinates&gt;",'Adressen -&gt; Koordinaten'!$E140,",",'Adressen -&gt; Koordinaten'!$F140,", 0.000000&lt;/coordinates&gt;&lt;/Point&gt; &lt;/Placemark&gt;")))</f>
        <v/>
      </c>
    </row>
    <row r="141" spans="1:9" x14ac:dyDescent="0.25">
      <c r="A141" s="20"/>
      <c r="B141" s="1" t="str">
        <f t="shared" si="15"/>
        <v/>
      </c>
      <c r="C141" s="1" t="str">
        <f t="shared" si="21"/>
        <v/>
      </c>
      <c r="D141" s="1" t="str">
        <f t="shared" si="16"/>
        <v/>
      </c>
      <c r="E141" s="1" t="str">
        <f t="shared" si="17"/>
        <v/>
      </c>
      <c r="F141" s="1" t="str">
        <f t="shared" si="18"/>
        <v/>
      </c>
      <c r="G141" s="2" t="str">
        <f t="shared" si="19"/>
        <v/>
      </c>
      <c r="H141" s="1" t="str">
        <f t="shared" si="20"/>
        <v/>
      </c>
      <c r="I141" s="11" t="str">
        <f ca="1">IF('Adressen -&gt; Koordinaten'!$A141="","",IF(OFFSET('Adressen -&gt; Koordinaten'!$A141,1,0)="",CONCATENATE("&lt;Placemark&gt; &lt;name&gt;Geocoding&lt;/name&gt;&lt;description&gt;",'Adressen -&gt; Koordinaten'!$A141," &lt;/description&gt; &lt;styleUrl&gt;#ico1&lt;/styleUrl&gt;&lt;Point&gt;&lt;coordinates&gt;",'Adressen -&gt; Koordinaten'!$E141,",",'Adressen -&gt; Koordinaten'!$F141,", 0.000000&lt;/coordinates&gt;&lt;/Point&gt; &lt;/Placemark&gt;&lt;/Document&gt;&lt;/kml&gt;"),CONCATENATE("&lt;Placemark&gt; &lt;name&gt;Geocoding&lt;/name&gt;&lt;description&gt;",'Adressen -&gt; Koordinaten'!$A141," &lt;/description&gt; &lt;styleUrl&gt;#ico1&lt;/styleUrl&gt;&lt;Point&gt;&lt;coordinates&gt;",'Adressen -&gt; Koordinaten'!$E141,",",'Adressen -&gt; Koordinaten'!$F141,", 0.000000&lt;/coordinates&gt;&lt;/Point&gt; &lt;/Placemark&gt;")))</f>
        <v/>
      </c>
    </row>
    <row r="142" spans="1:9" x14ac:dyDescent="0.25">
      <c r="A142" s="13"/>
      <c r="B142" s="1" t="str">
        <f t="shared" si="15"/>
        <v/>
      </c>
      <c r="C142" s="1" t="str">
        <f t="shared" si="21"/>
        <v/>
      </c>
      <c r="D142" s="1" t="str">
        <f t="shared" si="16"/>
        <v/>
      </c>
      <c r="E142" s="1" t="str">
        <f t="shared" si="17"/>
        <v/>
      </c>
      <c r="F142" s="1" t="str">
        <f t="shared" si="18"/>
        <v/>
      </c>
      <c r="G142" s="2" t="str">
        <f t="shared" si="19"/>
        <v/>
      </c>
      <c r="H142" s="1" t="str">
        <f t="shared" si="20"/>
        <v/>
      </c>
      <c r="I142" s="11" t="str">
        <f ca="1">IF('Adressen -&gt; Koordinaten'!$A142="","",IF(OFFSET('Adressen -&gt; Koordinaten'!$A142,1,0)="",CONCATENATE("&lt;Placemark&gt; &lt;name&gt;Geocoding&lt;/name&gt;&lt;description&gt;",'Adressen -&gt; Koordinaten'!$A142," &lt;/description&gt; &lt;styleUrl&gt;#ico1&lt;/styleUrl&gt;&lt;Point&gt;&lt;coordinates&gt;",'Adressen -&gt; Koordinaten'!$E142,",",'Adressen -&gt; Koordinaten'!$F142,", 0.000000&lt;/coordinates&gt;&lt;/Point&gt; &lt;/Placemark&gt;&lt;/Document&gt;&lt;/kml&gt;"),CONCATENATE("&lt;Placemark&gt; &lt;name&gt;Geocoding&lt;/name&gt;&lt;description&gt;",'Adressen -&gt; Koordinaten'!$A142," &lt;/description&gt; &lt;styleUrl&gt;#ico1&lt;/styleUrl&gt;&lt;Point&gt;&lt;coordinates&gt;",'Adressen -&gt; Koordinaten'!$E142,",",'Adressen -&gt; Koordinaten'!$F142,", 0.000000&lt;/coordinates&gt;&lt;/Point&gt; &lt;/Placemark&gt;")))</f>
        <v/>
      </c>
    </row>
    <row r="143" spans="1:9" x14ac:dyDescent="0.25">
      <c r="A143" s="20"/>
      <c r="B143" s="1" t="str">
        <f t="shared" si="15"/>
        <v/>
      </c>
      <c r="C143" s="1" t="str">
        <f t="shared" si="21"/>
        <v/>
      </c>
      <c r="D143" s="1" t="str">
        <f t="shared" si="16"/>
        <v/>
      </c>
      <c r="E143" s="1" t="str">
        <f t="shared" si="17"/>
        <v/>
      </c>
      <c r="F143" s="1" t="str">
        <f t="shared" si="18"/>
        <v/>
      </c>
      <c r="G143" s="2" t="str">
        <f t="shared" si="19"/>
        <v/>
      </c>
      <c r="H143" s="1" t="str">
        <f t="shared" si="20"/>
        <v/>
      </c>
      <c r="I143" s="11" t="str">
        <f ca="1">IF('Adressen -&gt; Koordinaten'!$A143="","",IF(OFFSET('Adressen -&gt; Koordinaten'!$A143,1,0)="",CONCATENATE("&lt;Placemark&gt; &lt;name&gt;Geocoding&lt;/name&gt;&lt;description&gt;",'Adressen -&gt; Koordinaten'!$A143," &lt;/description&gt; &lt;styleUrl&gt;#ico1&lt;/styleUrl&gt;&lt;Point&gt;&lt;coordinates&gt;",'Adressen -&gt; Koordinaten'!$E143,",",'Adressen -&gt; Koordinaten'!$F143,", 0.000000&lt;/coordinates&gt;&lt;/Point&gt; &lt;/Placemark&gt;&lt;/Document&gt;&lt;/kml&gt;"),CONCATENATE("&lt;Placemark&gt; &lt;name&gt;Geocoding&lt;/name&gt;&lt;description&gt;",'Adressen -&gt; Koordinaten'!$A143," &lt;/description&gt; &lt;styleUrl&gt;#ico1&lt;/styleUrl&gt;&lt;Point&gt;&lt;coordinates&gt;",'Adressen -&gt; Koordinaten'!$E143,",",'Adressen -&gt; Koordinaten'!$F143,", 0.000000&lt;/coordinates&gt;&lt;/Point&gt; &lt;/Placemark&gt;")))</f>
        <v/>
      </c>
    </row>
    <row r="144" spans="1:9" x14ac:dyDescent="0.25">
      <c r="A144" s="13"/>
      <c r="B144" s="1" t="str">
        <f t="shared" si="15"/>
        <v/>
      </c>
      <c r="C144" s="1" t="str">
        <f t="shared" si="21"/>
        <v/>
      </c>
      <c r="D144" s="1" t="str">
        <f t="shared" si="16"/>
        <v/>
      </c>
      <c r="E144" s="1" t="str">
        <f t="shared" si="17"/>
        <v/>
      </c>
      <c r="F144" s="1" t="str">
        <f t="shared" si="18"/>
        <v/>
      </c>
      <c r="G144" s="2" t="str">
        <f t="shared" si="19"/>
        <v/>
      </c>
      <c r="H144" s="1" t="str">
        <f t="shared" si="20"/>
        <v/>
      </c>
      <c r="I144" s="11" t="str">
        <f ca="1">IF('Adressen -&gt; Koordinaten'!$A144="","",IF(OFFSET('Adressen -&gt; Koordinaten'!$A144,1,0)="",CONCATENATE("&lt;Placemark&gt; &lt;name&gt;Geocoding&lt;/name&gt;&lt;description&gt;",'Adressen -&gt; Koordinaten'!$A144," &lt;/description&gt; &lt;styleUrl&gt;#ico1&lt;/styleUrl&gt;&lt;Point&gt;&lt;coordinates&gt;",'Adressen -&gt; Koordinaten'!$E144,",",'Adressen -&gt; Koordinaten'!$F144,", 0.000000&lt;/coordinates&gt;&lt;/Point&gt; &lt;/Placemark&gt;&lt;/Document&gt;&lt;/kml&gt;"),CONCATENATE("&lt;Placemark&gt; &lt;name&gt;Geocoding&lt;/name&gt;&lt;description&gt;",'Adressen -&gt; Koordinaten'!$A144," &lt;/description&gt; &lt;styleUrl&gt;#ico1&lt;/styleUrl&gt;&lt;Point&gt;&lt;coordinates&gt;",'Adressen -&gt; Koordinaten'!$E144,",",'Adressen -&gt; Koordinaten'!$F144,", 0.000000&lt;/coordinates&gt;&lt;/Point&gt; &lt;/Placemark&gt;")))</f>
        <v/>
      </c>
    </row>
    <row r="145" spans="1:9" x14ac:dyDescent="0.25">
      <c r="A145" s="20"/>
      <c r="B145" s="1" t="str">
        <f t="shared" si="15"/>
        <v/>
      </c>
      <c r="C145" s="1" t="str">
        <f t="shared" si="21"/>
        <v/>
      </c>
      <c r="D145" s="1" t="str">
        <f t="shared" si="16"/>
        <v/>
      </c>
      <c r="E145" s="1" t="str">
        <f t="shared" si="17"/>
        <v/>
      </c>
      <c r="F145" s="1" t="str">
        <f t="shared" si="18"/>
        <v/>
      </c>
      <c r="G145" s="2" t="str">
        <f t="shared" si="19"/>
        <v/>
      </c>
      <c r="H145" s="1" t="str">
        <f t="shared" si="20"/>
        <v/>
      </c>
      <c r="I145" s="11" t="str">
        <f ca="1">IF('Adressen -&gt; Koordinaten'!$A145="","",IF(OFFSET('Adressen -&gt; Koordinaten'!$A145,1,0)="",CONCATENATE("&lt;Placemark&gt; &lt;name&gt;Geocoding&lt;/name&gt;&lt;description&gt;",'Adressen -&gt; Koordinaten'!$A145," &lt;/description&gt; &lt;styleUrl&gt;#ico1&lt;/styleUrl&gt;&lt;Point&gt;&lt;coordinates&gt;",'Adressen -&gt; Koordinaten'!$E145,",",'Adressen -&gt; Koordinaten'!$F145,", 0.000000&lt;/coordinates&gt;&lt;/Point&gt; &lt;/Placemark&gt;&lt;/Document&gt;&lt;/kml&gt;"),CONCATENATE("&lt;Placemark&gt; &lt;name&gt;Geocoding&lt;/name&gt;&lt;description&gt;",'Adressen -&gt; Koordinaten'!$A145," &lt;/description&gt; &lt;styleUrl&gt;#ico1&lt;/styleUrl&gt;&lt;Point&gt;&lt;coordinates&gt;",'Adressen -&gt; Koordinaten'!$E145,",",'Adressen -&gt; Koordinaten'!$F145,", 0.000000&lt;/coordinates&gt;&lt;/Point&gt; &lt;/Placemark&gt;")))</f>
        <v/>
      </c>
    </row>
    <row r="146" spans="1:9" x14ac:dyDescent="0.25">
      <c r="A146" s="13"/>
      <c r="B146" s="1" t="str">
        <f t="shared" si="15"/>
        <v/>
      </c>
      <c r="C146" s="1" t="str">
        <f t="shared" si="21"/>
        <v/>
      </c>
      <c r="D146" s="1" t="str">
        <f t="shared" si="16"/>
        <v/>
      </c>
      <c r="E146" s="1" t="str">
        <f t="shared" si="17"/>
        <v/>
      </c>
      <c r="F146" s="1" t="str">
        <f t="shared" si="18"/>
        <v/>
      </c>
      <c r="G146" s="2" t="str">
        <f t="shared" si="19"/>
        <v/>
      </c>
      <c r="H146" s="1" t="str">
        <f t="shared" si="20"/>
        <v/>
      </c>
      <c r="I146" s="11" t="str">
        <f ca="1">IF('Adressen -&gt; Koordinaten'!$A146="","",IF(OFFSET('Adressen -&gt; Koordinaten'!$A146,1,0)="",CONCATENATE("&lt;Placemark&gt; &lt;name&gt;Geocoding&lt;/name&gt;&lt;description&gt;",'Adressen -&gt; Koordinaten'!$A146," &lt;/description&gt; &lt;styleUrl&gt;#ico1&lt;/styleUrl&gt;&lt;Point&gt;&lt;coordinates&gt;",'Adressen -&gt; Koordinaten'!$E146,",",'Adressen -&gt; Koordinaten'!$F146,", 0.000000&lt;/coordinates&gt;&lt;/Point&gt; &lt;/Placemark&gt;&lt;/Document&gt;&lt;/kml&gt;"),CONCATENATE("&lt;Placemark&gt; &lt;name&gt;Geocoding&lt;/name&gt;&lt;description&gt;",'Adressen -&gt; Koordinaten'!$A146," &lt;/description&gt; &lt;styleUrl&gt;#ico1&lt;/styleUrl&gt;&lt;Point&gt;&lt;coordinates&gt;",'Adressen -&gt; Koordinaten'!$E146,",",'Adressen -&gt; Koordinaten'!$F146,", 0.000000&lt;/coordinates&gt;&lt;/Point&gt; &lt;/Placemark&gt;")))</f>
        <v/>
      </c>
    </row>
    <row r="147" spans="1:9" x14ac:dyDescent="0.25">
      <c r="A147" s="20"/>
      <c r="B147" s="1" t="str">
        <f t="shared" si="15"/>
        <v/>
      </c>
      <c r="C147" s="1" t="str">
        <f t="shared" si="21"/>
        <v/>
      </c>
      <c r="D147" s="1" t="str">
        <f t="shared" si="16"/>
        <v/>
      </c>
      <c r="E147" s="1" t="str">
        <f t="shared" si="17"/>
        <v/>
      </c>
      <c r="F147" s="1" t="str">
        <f t="shared" si="18"/>
        <v/>
      </c>
      <c r="G147" s="2" t="str">
        <f t="shared" si="19"/>
        <v/>
      </c>
      <c r="H147" s="1" t="str">
        <f t="shared" si="20"/>
        <v/>
      </c>
      <c r="I147" s="11" t="str">
        <f ca="1">IF('Adressen -&gt; Koordinaten'!$A147="","",IF(OFFSET('Adressen -&gt; Koordinaten'!$A147,1,0)="",CONCATENATE("&lt;Placemark&gt; &lt;name&gt;Geocoding&lt;/name&gt;&lt;description&gt;",'Adressen -&gt; Koordinaten'!$A147," &lt;/description&gt; &lt;styleUrl&gt;#ico1&lt;/styleUrl&gt;&lt;Point&gt;&lt;coordinates&gt;",'Adressen -&gt; Koordinaten'!$E147,",",'Adressen -&gt; Koordinaten'!$F147,", 0.000000&lt;/coordinates&gt;&lt;/Point&gt; &lt;/Placemark&gt;&lt;/Document&gt;&lt;/kml&gt;"),CONCATENATE("&lt;Placemark&gt; &lt;name&gt;Geocoding&lt;/name&gt;&lt;description&gt;",'Adressen -&gt; Koordinaten'!$A147," &lt;/description&gt; &lt;styleUrl&gt;#ico1&lt;/styleUrl&gt;&lt;Point&gt;&lt;coordinates&gt;",'Adressen -&gt; Koordinaten'!$E147,",",'Adressen -&gt; Koordinaten'!$F147,", 0.000000&lt;/coordinates&gt;&lt;/Point&gt; &lt;/Placemark&gt;")))</f>
        <v/>
      </c>
    </row>
    <row r="148" spans="1:9" x14ac:dyDescent="0.25">
      <c r="A148" s="13"/>
      <c r="B148" s="1" t="str">
        <f t="shared" si="15"/>
        <v/>
      </c>
      <c r="C148" s="1" t="str">
        <f t="shared" si="21"/>
        <v/>
      </c>
      <c r="D148" s="1" t="str">
        <f t="shared" si="16"/>
        <v/>
      </c>
      <c r="E148" s="1" t="str">
        <f t="shared" si="17"/>
        <v/>
      </c>
      <c r="F148" s="1" t="str">
        <f t="shared" si="18"/>
        <v/>
      </c>
      <c r="G148" s="2" t="str">
        <f t="shared" si="19"/>
        <v/>
      </c>
      <c r="H148" s="1" t="str">
        <f t="shared" si="20"/>
        <v/>
      </c>
      <c r="I148" s="11" t="str">
        <f ca="1">IF('Adressen -&gt; Koordinaten'!$A148="","",IF(OFFSET('Adressen -&gt; Koordinaten'!$A148,1,0)="",CONCATENATE("&lt;Placemark&gt; &lt;name&gt;Geocoding&lt;/name&gt;&lt;description&gt;",'Adressen -&gt; Koordinaten'!$A148," &lt;/description&gt; &lt;styleUrl&gt;#ico1&lt;/styleUrl&gt;&lt;Point&gt;&lt;coordinates&gt;",'Adressen -&gt; Koordinaten'!$E148,",",'Adressen -&gt; Koordinaten'!$F148,", 0.000000&lt;/coordinates&gt;&lt;/Point&gt; &lt;/Placemark&gt;&lt;/Document&gt;&lt;/kml&gt;"),CONCATENATE("&lt;Placemark&gt; &lt;name&gt;Geocoding&lt;/name&gt;&lt;description&gt;",'Adressen -&gt; Koordinaten'!$A148," &lt;/description&gt; &lt;styleUrl&gt;#ico1&lt;/styleUrl&gt;&lt;Point&gt;&lt;coordinates&gt;",'Adressen -&gt; Koordinaten'!$E148,",",'Adressen -&gt; Koordinaten'!$F148,", 0.000000&lt;/coordinates&gt;&lt;/Point&gt; &lt;/Placemark&gt;")))</f>
        <v/>
      </c>
    </row>
    <row r="149" spans="1:9" x14ac:dyDescent="0.25">
      <c r="A149" s="20"/>
      <c r="B149" s="1" t="str">
        <f t="shared" si="15"/>
        <v/>
      </c>
      <c r="C149" s="1" t="str">
        <f t="shared" si="21"/>
        <v/>
      </c>
      <c r="D149" s="1" t="str">
        <f t="shared" si="16"/>
        <v/>
      </c>
      <c r="E149" s="1" t="str">
        <f t="shared" si="17"/>
        <v/>
      </c>
      <c r="F149" s="1" t="str">
        <f t="shared" si="18"/>
        <v/>
      </c>
      <c r="G149" s="2" t="str">
        <f t="shared" si="19"/>
        <v/>
      </c>
      <c r="H149" s="1" t="str">
        <f t="shared" si="20"/>
        <v/>
      </c>
      <c r="I149" s="11" t="str">
        <f ca="1">IF('Adressen -&gt; Koordinaten'!$A149="","",IF(OFFSET('Adressen -&gt; Koordinaten'!$A149,1,0)="",CONCATENATE("&lt;Placemark&gt; &lt;name&gt;Geocoding&lt;/name&gt;&lt;description&gt;",'Adressen -&gt; Koordinaten'!$A149," &lt;/description&gt; &lt;styleUrl&gt;#ico1&lt;/styleUrl&gt;&lt;Point&gt;&lt;coordinates&gt;",'Adressen -&gt; Koordinaten'!$E149,",",'Adressen -&gt; Koordinaten'!$F149,", 0.000000&lt;/coordinates&gt;&lt;/Point&gt; &lt;/Placemark&gt;&lt;/Document&gt;&lt;/kml&gt;"),CONCATENATE("&lt;Placemark&gt; &lt;name&gt;Geocoding&lt;/name&gt;&lt;description&gt;",'Adressen -&gt; Koordinaten'!$A149," &lt;/description&gt; &lt;styleUrl&gt;#ico1&lt;/styleUrl&gt;&lt;Point&gt;&lt;coordinates&gt;",'Adressen -&gt; Koordinaten'!$E149,",",'Adressen -&gt; Koordinaten'!$F149,", 0.000000&lt;/coordinates&gt;&lt;/Point&gt; &lt;/Placemark&gt;")))</f>
        <v/>
      </c>
    </row>
    <row r="150" spans="1:9" x14ac:dyDescent="0.25">
      <c r="A150" s="13"/>
      <c r="B150" s="1" t="str">
        <f t="shared" si="15"/>
        <v/>
      </c>
      <c r="C150" s="1" t="str">
        <f t="shared" si="21"/>
        <v/>
      </c>
      <c r="D150" s="1" t="str">
        <f t="shared" si="16"/>
        <v/>
      </c>
      <c r="E150" s="1" t="str">
        <f t="shared" si="17"/>
        <v/>
      </c>
      <c r="F150" s="1" t="str">
        <f t="shared" si="18"/>
        <v/>
      </c>
      <c r="G150" s="2" t="str">
        <f t="shared" si="19"/>
        <v/>
      </c>
      <c r="H150" s="1" t="str">
        <f t="shared" si="20"/>
        <v/>
      </c>
      <c r="I150" s="11" t="str">
        <f ca="1">IF('Adressen -&gt; Koordinaten'!$A150="","",IF(OFFSET('Adressen -&gt; Koordinaten'!$A150,1,0)="",CONCATENATE("&lt;Placemark&gt; &lt;name&gt;Geocoding&lt;/name&gt;&lt;description&gt;",'Adressen -&gt; Koordinaten'!$A150," &lt;/description&gt; &lt;styleUrl&gt;#ico1&lt;/styleUrl&gt;&lt;Point&gt;&lt;coordinates&gt;",'Adressen -&gt; Koordinaten'!$E150,",",'Adressen -&gt; Koordinaten'!$F150,", 0.000000&lt;/coordinates&gt;&lt;/Point&gt; &lt;/Placemark&gt;&lt;/Document&gt;&lt;/kml&gt;"),CONCATENATE("&lt;Placemark&gt; &lt;name&gt;Geocoding&lt;/name&gt;&lt;description&gt;",'Adressen -&gt; Koordinaten'!$A150," &lt;/description&gt; &lt;styleUrl&gt;#ico1&lt;/styleUrl&gt;&lt;Point&gt;&lt;coordinates&gt;",'Adressen -&gt; Koordinaten'!$E150,",",'Adressen -&gt; Koordinaten'!$F150,", 0.000000&lt;/coordinates&gt;&lt;/Point&gt; &lt;/Placemark&gt;")))</f>
        <v/>
      </c>
    </row>
    <row r="151" spans="1:9" x14ac:dyDescent="0.25">
      <c r="A151" s="20"/>
      <c r="B151" s="1" t="str">
        <f t="shared" si="15"/>
        <v/>
      </c>
      <c r="C151" s="1" t="str">
        <f t="shared" si="21"/>
        <v/>
      </c>
      <c r="D151" s="1" t="str">
        <f t="shared" si="16"/>
        <v/>
      </c>
      <c r="E151" s="1" t="str">
        <f t="shared" si="17"/>
        <v/>
      </c>
      <c r="F151" s="1" t="str">
        <f t="shared" si="18"/>
        <v/>
      </c>
      <c r="G151" s="2" t="str">
        <f t="shared" si="19"/>
        <v/>
      </c>
      <c r="H151" s="1" t="str">
        <f t="shared" si="20"/>
        <v/>
      </c>
      <c r="I151" s="11" t="str">
        <f ca="1">IF('Adressen -&gt; Koordinaten'!$A151="","",IF(OFFSET('Adressen -&gt; Koordinaten'!$A151,1,0)="",CONCATENATE("&lt;Placemark&gt; &lt;name&gt;Geocoding&lt;/name&gt;&lt;description&gt;",'Adressen -&gt; Koordinaten'!$A151," &lt;/description&gt; &lt;styleUrl&gt;#ico1&lt;/styleUrl&gt;&lt;Point&gt;&lt;coordinates&gt;",'Adressen -&gt; Koordinaten'!$E151,",",'Adressen -&gt; Koordinaten'!$F151,", 0.000000&lt;/coordinates&gt;&lt;/Point&gt; &lt;/Placemark&gt;&lt;/Document&gt;&lt;/kml&gt;"),CONCATENATE("&lt;Placemark&gt; &lt;name&gt;Geocoding&lt;/name&gt;&lt;description&gt;",'Adressen -&gt; Koordinaten'!$A151," &lt;/description&gt; &lt;styleUrl&gt;#ico1&lt;/styleUrl&gt;&lt;Point&gt;&lt;coordinates&gt;",'Adressen -&gt; Koordinaten'!$E151,",",'Adressen -&gt; Koordinaten'!$F151,", 0.000000&lt;/coordinates&gt;&lt;/Point&gt; &lt;/Placemark&gt;")))</f>
        <v/>
      </c>
    </row>
    <row r="152" spans="1:9" x14ac:dyDescent="0.25">
      <c r="A152" s="13"/>
      <c r="B152" s="1" t="str">
        <f t="shared" si="15"/>
        <v/>
      </c>
      <c r="C152" s="1" t="str">
        <f t="shared" si="21"/>
        <v/>
      </c>
      <c r="D152" s="1" t="str">
        <f t="shared" si="16"/>
        <v/>
      </c>
      <c r="E152" s="1" t="str">
        <f t="shared" si="17"/>
        <v/>
      </c>
      <c r="F152" s="1" t="str">
        <f t="shared" si="18"/>
        <v/>
      </c>
      <c r="G152" s="2" t="str">
        <f t="shared" si="19"/>
        <v/>
      </c>
      <c r="H152" s="1" t="str">
        <f t="shared" si="20"/>
        <v/>
      </c>
      <c r="I152" s="11" t="str">
        <f ca="1">IF('Adressen -&gt; Koordinaten'!$A152="","",IF(OFFSET('Adressen -&gt; Koordinaten'!$A152,1,0)="",CONCATENATE("&lt;Placemark&gt; &lt;name&gt;Geocoding&lt;/name&gt;&lt;description&gt;",'Adressen -&gt; Koordinaten'!$A152," &lt;/description&gt; &lt;styleUrl&gt;#ico1&lt;/styleUrl&gt;&lt;Point&gt;&lt;coordinates&gt;",'Adressen -&gt; Koordinaten'!$E152,",",'Adressen -&gt; Koordinaten'!$F152,", 0.000000&lt;/coordinates&gt;&lt;/Point&gt; &lt;/Placemark&gt;&lt;/Document&gt;&lt;/kml&gt;"),CONCATENATE("&lt;Placemark&gt; &lt;name&gt;Geocoding&lt;/name&gt;&lt;description&gt;",'Adressen -&gt; Koordinaten'!$A152," &lt;/description&gt; &lt;styleUrl&gt;#ico1&lt;/styleUrl&gt;&lt;Point&gt;&lt;coordinates&gt;",'Adressen -&gt; Koordinaten'!$E152,",",'Adressen -&gt; Koordinaten'!$F152,", 0.000000&lt;/coordinates&gt;&lt;/Point&gt; &lt;/Placemark&gt;")))</f>
        <v/>
      </c>
    </row>
    <row r="153" spans="1:9" x14ac:dyDescent="0.25">
      <c r="A153" s="20"/>
      <c r="B153" s="1" t="str">
        <f t="shared" si="15"/>
        <v/>
      </c>
      <c r="C153" s="1" t="str">
        <f t="shared" si="21"/>
        <v/>
      </c>
      <c r="D153" s="1" t="str">
        <f t="shared" si="16"/>
        <v/>
      </c>
      <c r="E153" s="1" t="str">
        <f t="shared" si="17"/>
        <v/>
      </c>
      <c r="F153" s="1" t="str">
        <f t="shared" si="18"/>
        <v/>
      </c>
      <c r="G153" s="2" t="str">
        <f t="shared" si="19"/>
        <v/>
      </c>
      <c r="H153" s="1" t="str">
        <f t="shared" si="20"/>
        <v/>
      </c>
      <c r="I153" s="11" t="str">
        <f ca="1">IF('Adressen -&gt; Koordinaten'!$A153="","",IF(OFFSET('Adressen -&gt; Koordinaten'!$A153,1,0)="",CONCATENATE("&lt;Placemark&gt; &lt;name&gt;Geocoding&lt;/name&gt;&lt;description&gt;",'Adressen -&gt; Koordinaten'!$A153," &lt;/description&gt; &lt;styleUrl&gt;#ico1&lt;/styleUrl&gt;&lt;Point&gt;&lt;coordinates&gt;",'Adressen -&gt; Koordinaten'!$E153,",",'Adressen -&gt; Koordinaten'!$F153,", 0.000000&lt;/coordinates&gt;&lt;/Point&gt; &lt;/Placemark&gt;&lt;/Document&gt;&lt;/kml&gt;"),CONCATENATE("&lt;Placemark&gt; &lt;name&gt;Geocoding&lt;/name&gt;&lt;description&gt;",'Adressen -&gt; Koordinaten'!$A153," &lt;/description&gt; &lt;styleUrl&gt;#ico1&lt;/styleUrl&gt;&lt;Point&gt;&lt;coordinates&gt;",'Adressen -&gt; Koordinaten'!$E153,",",'Adressen -&gt; Koordinaten'!$F153,", 0.000000&lt;/coordinates&gt;&lt;/Point&gt; &lt;/Placemark&gt;")))</f>
        <v/>
      </c>
    </row>
    <row r="154" spans="1:9" x14ac:dyDescent="0.25">
      <c r="A154" s="13"/>
      <c r="B154" s="1" t="str">
        <f t="shared" si="15"/>
        <v/>
      </c>
      <c r="C154" s="1" t="str">
        <f t="shared" si="21"/>
        <v/>
      </c>
      <c r="D154" s="1" t="str">
        <f t="shared" si="16"/>
        <v/>
      </c>
      <c r="E154" s="1" t="str">
        <f t="shared" si="17"/>
        <v/>
      </c>
      <c r="F154" s="1" t="str">
        <f t="shared" si="18"/>
        <v/>
      </c>
      <c r="G154" s="2" t="str">
        <f t="shared" si="19"/>
        <v/>
      </c>
      <c r="H154" s="1" t="str">
        <f t="shared" si="20"/>
        <v/>
      </c>
      <c r="I154" s="11" t="str">
        <f ca="1">IF('Adressen -&gt; Koordinaten'!$A154="","",IF(OFFSET('Adressen -&gt; Koordinaten'!$A154,1,0)="",CONCATENATE("&lt;Placemark&gt; &lt;name&gt;Geocoding&lt;/name&gt;&lt;description&gt;",'Adressen -&gt; Koordinaten'!$A154," &lt;/description&gt; &lt;styleUrl&gt;#ico1&lt;/styleUrl&gt;&lt;Point&gt;&lt;coordinates&gt;",'Adressen -&gt; Koordinaten'!$E154,",",'Adressen -&gt; Koordinaten'!$F154,", 0.000000&lt;/coordinates&gt;&lt;/Point&gt; &lt;/Placemark&gt;&lt;/Document&gt;&lt;/kml&gt;"),CONCATENATE("&lt;Placemark&gt; &lt;name&gt;Geocoding&lt;/name&gt;&lt;description&gt;",'Adressen -&gt; Koordinaten'!$A154," &lt;/description&gt; &lt;styleUrl&gt;#ico1&lt;/styleUrl&gt;&lt;Point&gt;&lt;coordinates&gt;",'Adressen -&gt; Koordinaten'!$E154,",",'Adressen -&gt; Koordinaten'!$F154,", 0.000000&lt;/coordinates&gt;&lt;/Point&gt; &lt;/Placemark&gt;")))</f>
        <v/>
      </c>
    </row>
    <row r="155" spans="1:9" x14ac:dyDescent="0.25">
      <c r="A155" s="20"/>
      <c r="B155" s="1" t="str">
        <f t="shared" si="15"/>
        <v/>
      </c>
      <c r="C155" s="1" t="str">
        <f t="shared" si="21"/>
        <v/>
      </c>
      <c r="D155" s="1" t="str">
        <f t="shared" si="16"/>
        <v/>
      </c>
      <c r="E155" s="1" t="str">
        <f t="shared" si="17"/>
        <v/>
      </c>
      <c r="F155" s="1" t="str">
        <f t="shared" si="18"/>
        <v/>
      </c>
      <c r="G155" s="2" t="str">
        <f t="shared" si="19"/>
        <v/>
      </c>
      <c r="H155" s="1" t="str">
        <f t="shared" si="20"/>
        <v/>
      </c>
      <c r="I155" s="11" t="str">
        <f ca="1">IF('Adressen -&gt; Koordinaten'!$A155="","",IF(OFFSET('Adressen -&gt; Koordinaten'!$A155,1,0)="",CONCATENATE("&lt;Placemark&gt; &lt;name&gt;Geocoding&lt;/name&gt;&lt;description&gt;",'Adressen -&gt; Koordinaten'!$A155," &lt;/description&gt; &lt;styleUrl&gt;#ico1&lt;/styleUrl&gt;&lt;Point&gt;&lt;coordinates&gt;",'Adressen -&gt; Koordinaten'!$E155,",",'Adressen -&gt; Koordinaten'!$F155,", 0.000000&lt;/coordinates&gt;&lt;/Point&gt; &lt;/Placemark&gt;&lt;/Document&gt;&lt;/kml&gt;"),CONCATENATE("&lt;Placemark&gt; &lt;name&gt;Geocoding&lt;/name&gt;&lt;description&gt;",'Adressen -&gt; Koordinaten'!$A155," &lt;/description&gt; &lt;styleUrl&gt;#ico1&lt;/styleUrl&gt;&lt;Point&gt;&lt;coordinates&gt;",'Adressen -&gt; Koordinaten'!$E155,",",'Adressen -&gt; Koordinaten'!$F155,", 0.000000&lt;/coordinates&gt;&lt;/Point&gt; &lt;/Placemark&gt;")))</f>
        <v/>
      </c>
    </row>
    <row r="156" spans="1:9" x14ac:dyDescent="0.25">
      <c r="A156" s="13"/>
      <c r="B156" s="1" t="str">
        <f t="shared" si="15"/>
        <v/>
      </c>
      <c r="C156" s="1" t="str">
        <f t="shared" si="21"/>
        <v/>
      </c>
      <c r="D156" s="1" t="str">
        <f t="shared" si="16"/>
        <v/>
      </c>
      <c r="E156" s="1" t="str">
        <f t="shared" si="17"/>
        <v/>
      </c>
      <c r="F156" s="1" t="str">
        <f t="shared" si="18"/>
        <v/>
      </c>
      <c r="G156" s="2" t="str">
        <f t="shared" si="19"/>
        <v/>
      </c>
      <c r="H156" s="1" t="str">
        <f t="shared" si="20"/>
        <v/>
      </c>
      <c r="I156" s="11" t="str">
        <f ca="1">IF('Adressen -&gt; Koordinaten'!$A156="","",IF(OFFSET('Adressen -&gt; Koordinaten'!$A156,1,0)="",CONCATENATE("&lt;Placemark&gt; &lt;name&gt;Geocoding&lt;/name&gt;&lt;description&gt;",'Adressen -&gt; Koordinaten'!$A156," &lt;/description&gt; &lt;styleUrl&gt;#ico1&lt;/styleUrl&gt;&lt;Point&gt;&lt;coordinates&gt;",'Adressen -&gt; Koordinaten'!$E156,",",'Adressen -&gt; Koordinaten'!$F156,", 0.000000&lt;/coordinates&gt;&lt;/Point&gt; &lt;/Placemark&gt;&lt;/Document&gt;&lt;/kml&gt;"),CONCATENATE("&lt;Placemark&gt; &lt;name&gt;Geocoding&lt;/name&gt;&lt;description&gt;",'Adressen -&gt; Koordinaten'!$A156," &lt;/description&gt; &lt;styleUrl&gt;#ico1&lt;/styleUrl&gt;&lt;Point&gt;&lt;coordinates&gt;",'Adressen -&gt; Koordinaten'!$E156,",",'Adressen -&gt; Koordinaten'!$F156,", 0.000000&lt;/coordinates&gt;&lt;/Point&gt; &lt;/Placemark&gt;")))</f>
        <v/>
      </c>
    </row>
    <row r="157" spans="1:9" x14ac:dyDescent="0.25">
      <c r="A157" s="20"/>
      <c r="B157" s="1" t="str">
        <f t="shared" si="15"/>
        <v/>
      </c>
      <c r="C157" s="1" t="str">
        <f t="shared" si="21"/>
        <v/>
      </c>
      <c r="D157" s="1" t="str">
        <f t="shared" si="16"/>
        <v/>
      </c>
      <c r="E157" s="1" t="str">
        <f t="shared" si="17"/>
        <v/>
      </c>
      <c r="F157" s="1" t="str">
        <f t="shared" si="18"/>
        <v/>
      </c>
      <c r="G157" s="2" t="str">
        <f t="shared" si="19"/>
        <v/>
      </c>
      <c r="H157" s="1" t="str">
        <f t="shared" si="20"/>
        <v/>
      </c>
      <c r="I157" s="11" t="str">
        <f ca="1">IF('Adressen -&gt; Koordinaten'!$A157="","",IF(OFFSET('Adressen -&gt; Koordinaten'!$A157,1,0)="",CONCATENATE("&lt;Placemark&gt; &lt;name&gt;Geocoding&lt;/name&gt;&lt;description&gt;",'Adressen -&gt; Koordinaten'!$A157," &lt;/description&gt; &lt;styleUrl&gt;#ico1&lt;/styleUrl&gt;&lt;Point&gt;&lt;coordinates&gt;",'Adressen -&gt; Koordinaten'!$E157,",",'Adressen -&gt; Koordinaten'!$F157,", 0.000000&lt;/coordinates&gt;&lt;/Point&gt; &lt;/Placemark&gt;&lt;/Document&gt;&lt;/kml&gt;"),CONCATENATE("&lt;Placemark&gt; &lt;name&gt;Geocoding&lt;/name&gt;&lt;description&gt;",'Adressen -&gt; Koordinaten'!$A157," &lt;/description&gt; &lt;styleUrl&gt;#ico1&lt;/styleUrl&gt;&lt;Point&gt;&lt;coordinates&gt;",'Adressen -&gt; Koordinaten'!$E157,",",'Adressen -&gt; Koordinaten'!$F157,", 0.000000&lt;/coordinates&gt;&lt;/Point&gt; &lt;/Placemark&gt;")))</f>
        <v/>
      </c>
    </row>
    <row r="158" spans="1:9" x14ac:dyDescent="0.25">
      <c r="A158" s="13"/>
      <c r="B158" s="1" t="str">
        <f t="shared" si="15"/>
        <v/>
      </c>
      <c r="C158" s="1" t="str">
        <f t="shared" si="21"/>
        <v/>
      </c>
      <c r="D158" s="1" t="str">
        <f t="shared" si="16"/>
        <v/>
      </c>
      <c r="E158" s="1" t="str">
        <f t="shared" si="17"/>
        <v/>
      </c>
      <c r="F158" s="1" t="str">
        <f t="shared" si="18"/>
        <v/>
      </c>
      <c r="G158" s="2" t="str">
        <f t="shared" si="19"/>
        <v/>
      </c>
      <c r="H158" s="1" t="str">
        <f t="shared" si="20"/>
        <v/>
      </c>
      <c r="I158" s="11" t="str">
        <f ca="1">IF('Adressen -&gt; Koordinaten'!$A158="","",IF(OFFSET('Adressen -&gt; Koordinaten'!$A158,1,0)="",CONCATENATE("&lt;Placemark&gt; &lt;name&gt;Geocoding&lt;/name&gt;&lt;description&gt;",'Adressen -&gt; Koordinaten'!$A158," &lt;/description&gt; &lt;styleUrl&gt;#ico1&lt;/styleUrl&gt;&lt;Point&gt;&lt;coordinates&gt;",'Adressen -&gt; Koordinaten'!$E158,",",'Adressen -&gt; Koordinaten'!$F158,", 0.000000&lt;/coordinates&gt;&lt;/Point&gt; &lt;/Placemark&gt;&lt;/Document&gt;&lt;/kml&gt;"),CONCATENATE("&lt;Placemark&gt; &lt;name&gt;Geocoding&lt;/name&gt;&lt;description&gt;",'Adressen -&gt; Koordinaten'!$A158," &lt;/description&gt; &lt;styleUrl&gt;#ico1&lt;/styleUrl&gt;&lt;Point&gt;&lt;coordinates&gt;",'Adressen -&gt; Koordinaten'!$E158,",",'Adressen -&gt; Koordinaten'!$F158,", 0.000000&lt;/coordinates&gt;&lt;/Point&gt; &lt;/Placemark&gt;")))</f>
        <v/>
      </c>
    </row>
    <row r="159" spans="1:9" x14ac:dyDescent="0.25">
      <c r="A159" s="20"/>
      <c r="B159" s="1" t="str">
        <f t="shared" si="15"/>
        <v/>
      </c>
      <c r="C159" s="1" t="str">
        <f t="shared" si="21"/>
        <v/>
      </c>
      <c r="D159" s="1" t="str">
        <f t="shared" si="16"/>
        <v/>
      </c>
      <c r="E159" s="1" t="str">
        <f t="shared" si="17"/>
        <v/>
      </c>
      <c r="F159" s="1" t="str">
        <f t="shared" si="18"/>
        <v/>
      </c>
      <c r="G159" s="2" t="str">
        <f t="shared" si="19"/>
        <v/>
      </c>
      <c r="H159" s="1" t="str">
        <f t="shared" si="20"/>
        <v/>
      </c>
      <c r="I159" s="11" t="str">
        <f ca="1">IF('Adressen -&gt; Koordinaten'!$A159="","",IF(OFFSET('Adressen -&gt; Koordinaten'!$A159,1,0)="",CONCATENATE("&lt;Placemark&gt; &lt;name&gt;Geocoding&lt;/name&gt;&lt;description&gt;",'Adressen -&gt; Koordinaten'!$A159," &lt;/description&gt; &lt;styleUrl&gt;#ico1&lt;/styleUrl&gt;&lt;Point&gt;&lt;coordinates&gt;",'Adressen -&gt; Koordinaten'!$E159,",",'Adressen -&gt; Koordinaten'!$F159,", 0.000000&lt;/coordinates&gt;&lt;/Point&gt; &lt;/Placemark&gt;&lt;/Document&gt;&lt;/kml&gt;"),CONCATENATE("&lt;Placemark&gt; &lt;name&gt;Geocoding&lt;/name&gt;&lt;description&gt;",'Adressen -&gt; Koordinaten'!$A159," &lt;/description&gt; &lt;styleUrl&gt;#ico1&lt;/styleUrl&gt;&lt;Point&gt;&lt;coordinates&gt;",'Adressen -&gt; Koordinaten'!$E159,",",'Adressen -&gt; Koordinaten'!$F159,", 0.000000&lt;/coordinates&gt;&lt;/Point&gt; &lt;/Placemark&gt;")))</f>
        <v/>
      </c>
    </row>
    <row r="160" spans="1:9" x14ac:dyDescent="0.25">
      <c r="A160" s="13"/>
      <c r="B160" s="1" t="str">
        <f t="shared" si="15"/>
        <v/>
      </c>
      <c r="C160" s="1" t="str">
        <f t="shared" si="21"/>
        <v/>
      </c>
      <c r="D160" s="1" t="str">
        <f t="shared" si="16"/>
        <v/>
      </c>
      <c r="E160" s="1" t="str">
        <f t="shared" si="17"/>
        <v/>
      </c>
      <c r="F160" s="1" t="str">
        <f t="shared" si="18"/>
        <v/>
      </c>
      <c r="G160" s="2" t="str">
        <f t="shared" si="19"/>
        <v/>
      </c>
      <c r="H160" s="1" t="str">
        <f t="shared" si="20"/>
        <v/>
      </c>
      <c r="I160" s="11" t="str">
        <f ca="1">IF('Adressen -&gt; Koordinaten'!$A160="","",IF(OFFSET('Adressen -&gt; Koordinaten'!$A160,1,0)="",CONCATENATE("&lt;Placemark&gt; &lt;name&gt;Geocoding&lt;/name&gt;&lt;description&gt;",'Adressen -&gt; Koordinaten'!$A160," &lt;/description&gt; &lt;styleUrl&gt;#ico1&lt;/styleUrl&gt;&lt;Point&gt;&lt;coordinates&gt;",'Adressen -&gt; Koordinaten'!$E160,",",'Adressen -&gt; Koordinaten'!$F160,", 0.000000&lt;/coordinates&gt;&lt;/Point&gt; &lt;/Placemark&gt;&lt;/Document&gt;&lt;/kml&gt;"),CONCATENATE("&lt;Placemark&gt; &lt;name&gt;Geocoding&lt;/name&gt;&lt;description&gt;",'Adressen -&gt; Koordinaten'!$A160," &lt;/description&gt; &lt;styleUrl&gt;#ico1&lt;/styleUrl&gt;&lt;Point&gt;&lt;coordinates&gt;",'Adressen -&gt; Koordinaten'!$E160,",",'Adressen -&gt; Koordinaten'!$F160,", 0.000000&lt;/coordinates&gt;&lt;/Point&gt; &lt;/Placemark&gt;")))</f>
        <v/>
      </c>
    </row>
    <row r="161" spans="1:9" x14ac:dyDescent="0.25">
      <c r="A161" s="20"/>
      <c r="B161" s="1" t="str">
        <f t="shared" si="15"/>
        <v/>
      </c>
      <c r="C161" s="1" t="str">
        <f t="shared" si="21"/>
        <v/>
      </c>
      <c r="D161" s="1" t="str">
        <f t="shared" si="16"/>
        <v/>
      </c>
      <c r="E161" s="1" t="str">
        <f t="shared" si="17"/>
        <v/>
      </c>
      <c r="F161" s="1" t="str">
        <f t="shared" si="18"/>
        <v/>
      </c>
      <c r="G161" s="2" t="str">
        <f t="shared" si="19"/>
        <v/>
      </c>
      <c r="H161" s="1" t="str">
        <f t="shared" si="20"/>
        <v/>
      </c>
      <c r="I161" s="11" t="str">
        <f ca="1">IF('Adressen -&gt; Koordinaten'!$A161="","",IF(OFFSET('Adressen -&gt; Koordinaten'!$A161,1,0)="",CONCATENATE("&lt;Placemark&gt; &lt;name&gt;Geocoding&lt;/name&gt;&lt;description&gt;",'Adressen -&gt; Koordinaten'!$A161," &lt;/description&gt; &lt;styleUrl&gt;#ico1&lt;/styleUrl&gt;&lt;Point&gt;&lt;coordinates&gt;",'Adressen -&gt; Koordinaten'!$E161,",",'Adressen -&gt; Koordinaten'!$F161,", 0.000000&lt;/coordinates&gt;&lt;/Point&gt; &lt;/Placemark&gt;&lt;/Document&gt;&lt;/kml&gt;"),CONCATENATE("&lt;Placemark&gt; &lt;name&gt;Geocoding&lt;/name&gt;&lt;description&gt;",'Adressen -&gt; Koordinaten'!$A161," &lt;/description&gt; &lt;styleUrl&gt;#ico1&lt;/styleUrl&gt;&lt;Point&gt;&lt;coordinates&gt;",'Adressen -&gt; Koordinaten'!$E161,",",'Adressen -&gt; Koordinaten'!$F161,", 0.000000&lt;/coordinates&gt;&lt;/Point&gt; &lt;/Placemark&gt;")))</f>
        <v/>
      </c>
    </row>
    <row r="162" spans="1:9" x14ac:dyDescent="0.25">
      <c r="A162" s="13"/>
      <c r="B162" s="1" t="str">
        <f t="shared" si="15"/>
        <v/>
      </c>
      <c r="C162" s="1" t="str">
        <f t="shared" si="21"/>
        <v/>
      </c>
      <c r="D162" s="1" t="str">
        <f t="shared" si="16"/>
        <v/>
      </c>
      <c r="E162" s="1" t="str">
        <f t="shared" si="17"/>
        <v/>
      </c>
      <c r="F162" s="1" t="str">
        <f t="shared" si="18"/>
        <v/>
      </c>
      <c r="G162" s="2" t="str">
        <f t="shared" si="19"/>
        <v/>
      </c>
      <c r="H162" s="1" t="str">
        <f t="shared" si="20"/>
        <v/>
      </c>
      <c r="I162" s="11" t="str">
        <f ca="1">IF('Adressen -&gt; Koordinaten'!$A162="","",IF(OFFSET('Adressen -&gt; Koordinaten'!$A162,1,0)="",CONCATENATE("&lt;Placemark&gt; &lt;name&gt;Geocoding&lt;/name&gt;&lt;description&gt;",'Adressen -&gt; Koordinaten'!$A162," &lt;/description&gt; &lt;styleUrl&gt;#ico1&lt;/styleUrl&gt;&lt;Point&gt;&lt;coordinates&gt;",'Adressen -&gt; Koordinaten'!$E162,",",'Adressen -&gt; Koordinaten'!$F162,", 0.000000&lt;/coordinates&gt;&lt;/Point&gt; &lt;/Placemark&gt;&lt;/Document&gt;&lt;/kml&gt;"),CONCATENATE("&lt;Placemark&gt; &lt;name&gt;Geocoding&lt;/name&gt;&lt;description&gt;",'Adressen -&gt; Koordinaten'!$A162," &lt;/description&gt; &lt;styleUrl&gt;#ico1&lt;/styleUrl&gt;&lt;Point&gt;&lt;coordinates&gt;",'Adressen -&gt; Koordinaten'!$E162,",",'Adressen -&gt; Koordinaten'!$F162,", 0.000000&lt;/coordinates&gt;&lt;/Point&gt; &lt;/Placemark&gt;")))</f>
        <v/>
      </c>
    </row>
    <row r="163" spans="1:9" x14ac:dyDescent="0.25">
      <c r="A163" s="20"/>
      <c r="B163" s="1" t="str">
        <f t="shared" si="15"/>
        <v/>
      </c>
      <c r="C163" s="1" t="str">
        <f t="shared" si="21"/>
        <v/>
      </c>
      <c r="D163" s="1" t="str">
        <f t="shared" si="16"/>
        <v/>
      </c>
      <c r="E163" s="1" t="str">
        <f t="shared" si="17"/>
        <v/>
      </c>
      <c r="F163" s="1" t="str">
        <f t="shared" si="18"/>
        <v/>
      </c>
      <c r="G163" s="2" t="str">
        <f t="shared" si="19"/>
        <v/>
      </c>
      <c r="H163" s="1" t="str">
        <f t="shared" si="20"/>
        <v/>
      </c>
      <c r="I163" s="11" t="str">
        <f ca="1">IF('Adressen -&gt; Koordinaten'!$A163="","",IF(OFFSET('Adressen -&gt; Koordinaten'!$A163,1,0)="",CONCATENATE("&lt;Placemark&gt; &lt;name&gt;Geocoding&lt;/name&gt;&lt;description&gt;",'Adressen -&gt; Koordinaten'!$A163," &lt;/description&gt; &lt;styleUrl&gt;#ico1&lt;/styleUrl&gt;&lt;Point&gt;&lt;coordinates&gt;",'Adressen -&gt; Koordinaten'!$E163,",",'Adressen -&gt; Koordinaten'!$F163,", 0.000000&lt;/coordinates&gt;&lt;/Point&gt; &lt;/Placemark&gt;&lt;/Document&gt;&lt;/kml&gt;"),CONCATENATE("&lt;Placemark&gt; &lt;name&gt;Geocoding&lt;/name&gt;&lt;description&gt;",'Adressen -&gt; Koordinaten'!$A163," &lt;/description&gt; &lt;styleUrl&gt;#ico1&lt;/styleUrl&gt;&lt;Point&gt;&lt;coordinates&gt;",'Adressen -&gt; Koordinaten'!$E163,",",'Adressen -&gt; Koordinaten'!$F163,", 0.000000&lt;/coordinates&gt;&lt;/Point&gt; &lt;/Placemark&gt;")))</f>
        <v/>
      </c>
    </row>
    <row r="164" spans="1:9" x14ac:dyDescent="0.25">
      <c r="A164" s="13"/>
      <c r="B164" s="1" t="str">
        <f t="shared" si="15"/>
        <v/>
      </c>
      <c r="C164" s="1" t="str">
        <f t="shared" si="21"/>
        <v/>
      </c>
      <c r="D164" s="1" t="str">
        <f t="shared" si="16"/>
        <v/>
      </c>
      <c r="E164" s="1" t="str">
        <f t="shared" si="17"/>
        <v/>
      </c>
      <c r="F164" s="1" t="str">
        <f t="shared" si="18"/>
        <v/>
      </c>
      <c r="G164" s="2" t="str">
        <f t="shared" si="19"/>
        <v/>
      </c>
      <c r="H164" s="1" t="str">
        <f t="shared" si="20"/>
        <v/>
      </c>
      <c r="I164" s="11" t="str">
        <f ca="1">IF('Adressen -&gt; Koordinaten'!$A164="","",IF(OFFSET('Adressen -&gt; Koordinaten'!$A164,1,0)="",CONCATENATE("&lt;Placemark&gt; &lt;name&gt;Geocoding&lt;/name&gt;&lt;description&gt;",'Adressen -&gt; Koordinaten'!$A164," &lt;/description&gt; &lt;styleUrl&gt;#ico1&lt;/styleUrl&gt;&lt;Point&gt;&lt;coordinates&gt;",'Adressen -&gt; Koordinaten'!$E164,",",'Adressen -&gt; Koordinaten'!$F164,", 0.000000&lt;/coordinates&gt;&lt;/Point&gt; &lt;/Placemark&gt;&lt;/Document&gt;&lt;/kml&gt;"),CONCATENATE("&lt;Placemark&gt; &lt;name&gt;Geocoding&lt;/name&gt;&lt;description&gt;",'Adressen -&gt; Koordinaten'!$A164," &lt;/description&gt; &lt;styleUrl&gt;#ico1&lt;/styleUrl&gt;&lt;Point&gt;&lt;coordinates&gt;",'Adressen -&gt; Koordinaten'!$E164,",",'Adressen -&gt; Koordinaten'!$F164,", 0.000000&lt;/coordinates&gt;&lt;/Point&gt; &lt;/Placemark&gt;")))</f>
        <v/>
      </c>
    </row>
    <row r="165" spans="1:9" x14ac:dyDescent="0.25">
      <c r="A165" s="20"/>
      <c r="B165" s="1" t="str">
        <f t="shared" si="15"/>
        <v/>
      </c>
      <c r="C165" s="1" t="str">
        <f t="shared" si="21"/>
        <v/>
      </c>
      <c r="D165" s="1" t="str">
        <f t="shared" si="16"/>
        <v/>
      </c>
      <c r="E165" s="1" t="str">
        <f t="shared" si="17"/>
        <v/>
      </c>
      <c r="F165" s="1" t="str">
        <f t="shared" si="18"/>
        <v/>
      </c>
      <c r="G165" s="2" t="str">
        <f t="shared" si="19"/>
        <v/>
      </c>
      <c r="H165" s="1" t="str">
        <f t="shared" si="20"/>
        <v/>
      </c>
      <c r="I165" s="11" t="str">
        <f ca="1">IF('Adressen -&gt; Koordinaten'!$A165="","",IF(OFFSET('Adressen -&gt; Koordinaten'!$A165,1,0)="",CONCATENATE("&lt;Placemark&gt; &lt;name&gt;Geocoding&lt;/name&gt;&lt;description&gt;",'Adressen -&gt; Koordinaten'!$A165," &lt;/description&gt; &lt;styleUrl&gt;#ico1&lt;/styleUrl&gt;&lt;Point&gt;&lt;coordinates&gt;",'Adressen -&gt; Koordinaten'!$E165,",",'Adressen -&gt; Koordinaten'!$F165,", 0.000000&lt;/coordinates&gt;&lt;/Point&gt; &lt;/Placemark&gt;&lt;/Document&gt;&lt;/kml&gt;"),CONCATENATE("&lt;Placemark&gt; &lt;name&gt;Geocoding&lt;/name&gt;&lt;description&gt;",'Adressen -&gt; Koordinaten'!$A165," &lt;/description&gt; &lt;styleUrl&gt;#ico1&lt;/styleUrl&gt;&lt;Point&gt;&lt;coordinates&gt;",'Adressen -&gt; Koordinaten'!$E165,",",'Adressen -&gt; Koordinaten'!$F165,", 0.000000&lt;/coordinates&gt;&lt;/Point&gt; &lt;/Placemark&gt;")))</f>
        <v/>
      </c>
    </row>
    <row r="166" spans="1:9" x14ac:dyDescent="0.25">
      <c r="A166" s="13"/>
      <c r="B166" s="1" t="str">
        <f t="shared" si="15"/>
        <v/>
      </c>
      <c r="C166" s="1" t="str">
        <f t="shared" si="21"/>
        <v/>
      </c>
      <c r="D166" s="1" t="str">
        <f t="shared" si="16"/>
        <v/>
      </c>
      <c r="E166" s="1" t="str">
        <f t="shared" si="17"/>
        <v/>
      </c>
      <c r="F166" s="1" t="str">
        <f t="shared" si="18"/>
        <v/>
      </c>
      <c r="G166" s="2" t="str">
        <f t="shared" si="19"/>
        <v/>
      </c>
      <c r="H166" s="1" t="str">
        <f t="shared" si="20"/>
        <v/>
      </c>
      <c r="I166" s="11" t="str">
        <f ca="1">IF('Adressen -&gt; Koordinaten'!$A166="","",IF(OFFSET('Adressen -&gt; Koordinaten'!$A166,1,0)="",CONCATENATE("&lt;Placemark&gt; &lt;name&gt;Geocoding&lt;/name&gt;&lt;description&gt;",'Adressen -&gt; Koordinaten'!$A166," &lt;/description&gt; &lt;styleUrl&gt;#ico1&lt;/styleUrl&gt;&lt;Point&gt;&lt;coordinates&gt;",'Adressen -&gt; Koordinaten'!$E166,",",'Adressen -&gt; Koordinaten'!$F166,", 0.000000&lt;/coordinates&gt;&lt;/Point&gt; &lt;/Placemark&gt;&lt;/Document&gt;&lt;/kml&gt;"),CONCATENATE("&lt;Placemark&gt; &lt;name&gt;Geocoding&lt;/name&gt;&lt;description&gt;",'Adressen -&gt; Koordinaten'!$A166," &lt;/description&gt; &lt;styleUrl&gt;#ico1&lt;/styleUrl&gt;&lt;Point&gt;&lt;coordinates&gt;",'Adressen -&gt; Koordinaten'!$E166,",",'Adressen -&gt; Koordinaten'!$F166,", 0.000000&lt;/coordinates&gt;&lt;/Point&gt; &lt;/Placemark&gt;")))</f>
        <v/>
      </c>
    </row>
    <row r="167" spans="1:9" x14ac:dyDescent="0.25">
      <c r="A167" s="20"/>
      <c r="B167" s="1" t="str">
        <f t="shared" si="15"/>
        <v/>
      </c>
      <c r="C167" s="1" t="str">
        <f t="shared" si="21"/>
        <v/>
      </c>
      <c r="D167" s="1" t="str">
        <f t="shared" si="16"/>
        <v/>
      </c>
      <c r="E167" s="1" t="str">
        <f t="shared" si="17"/>
        <v/>
      </c>
      <c r="F167" s="1" t="str">
        <f t="shared" si="18"/>
        <v/>
      </c>
      <c r="G167" s="2" t="str">
        <f t="shared" si="19"/>
        <v/>
      </c>
      <c r="H167" s="1" t="str">
        <f t="shared" si="20"/>
        <v/>
      </c>
      <c r="I167" s="11" t="str">
        <f ca="1">IF('Adressen -&gt; Koordinaten'!$A167="","",IF(OFFSET('Adressen -&gt; Koordinaten'!$A167,1,0)="",CONCATENATE("&lt;Placemark&gt; &lt;name&gt;Geocoding&lt;/name&gt;&lt;description&gt;",'Adressen -&gt; Koordinaten'!$A167," &lt;/description&gt; &lt;styleUrl&gt;#ico1&lt;/styleUrl&gt;&lt;Point&gt;&lt;coordinates&gt;",'Adressen -&gt; Koordinaten'!$E167,",",'Adressen -&gt; Koordinaten'!$F167,", 0.000000&lt;/coordinates&gt;&lt;/Point&gt; &lt;/Placemark&gt;&lt;/Document&gt;&lt;/kml&gt;"),CONCATENATE("&lt;Placemark&gt; &lt;name&gt;Geocoding&lt;/name&gt;&lt;description&gt;",'Adressen -&gt; Koordinaten'!$A167," &lt;/description&gt; &lt;styleUrl&gt;#ico1&lt;/styleUrl&gt;&lt;Point&gt;&lt;coordinates&gt;",'Adressen -&gt; Koordinaten'!$E167,",",'Adressen -&gt; Koordinaten'!$F167,", 0.000000&lt;/coordinates&gt;&lt;/Point&gt; &lt;/Placemark&gt;")))</f>
        <v/>
      </c>
    </row>
    <row r="168" spans="1:9" x14ac:dyDescent="0.25">
      <c r="A168" s="13"/>
      <c r="B168" s="1" t="str">
        <f t="shared" si="15"/>
        <v/>
      </c>
      <c r="C168" s="1" t="str">
        <f t="shared" si="21"/>
        <v/>
      </c>
      <c r="D168" s="1" t="str">
        <f t="shared" si="16"/>
        <v/>
      </c>
      <c r="E168" s="1" t="str">
        <f t="shared" si="17"/>
        <v/>
      </c>
      <c r="F168" s="1" t="str">
        <f t="shared" si="18"/>
        <v/>
      </c>
      <c r="G168" s="2" t="str">
        <f t="shared" si="19"/>
        <v/>
      </c>
      <c r="H168" s="1" t="str">
        <f t="shared" si="20"/>
        <v/>
      </c>
      <c r="I168" s="11" t="str">
        <f ca="1">IF('Adressen -&gt; Koordinaten'!$A168="","",IF(OFFSET('Adressen -&gt; Koordinaten'!$A168,1,0)="",CONCATENATE("&lt;Placemark&gt; &lt;name&gt;Geocoding&lt;/name&gt;&lt;description&gt;",'Adressen -&gt; Koordinaten'!$A168," &lt;/description&gt; &lt;styleUrl&gt;#ico1&lt;/styleUrl&gt;&lt;Point&gt;&lt;coordinates&gt;",'Adressen -&gt; Koordinaten'!$E168,",",'Adressen -&gt; Koordinaten'!$F168,", 0.000000&lt;/coordinates&gt;&lt;/Point&gt; &lt;/Placemark&gt;&lt;/Document&gt;&lt;/kml&gt;"),CONCATENATE("&lt;Placemark&gt; &lt;name&gt;Geocoding&lt;/name&gt;&lt;description&gt;",'Adressen -&gt; Koordinaten'!$A168," &lt;/description&gt; &lt;styleUrl&gt;#ico1&lt;/styleUrl&gt;&lt;Point&gt;&lt;coordinates&gt;",'Adressen -&gt; Koordinaten'!$E168,",",'Adressen -&gt; Koordinaten'!$F168,", 0.000000&lt;/coordinates&gt;&lt;/Point&gt; &lt;/Placemark&gt;")))</f>
        <v/>
      </c>
    </row>
    <row r="169" spans="1:9" x14ac:dyDescent="0.25">
      <c r="A169" s="20"/>
      <c r="B169" s="1" t="str">
        <f t="shared" si="15"/>
        <v/>
      </c>
      <c r="C169" s="1" t="str">
        <f t="shared" si="21"/>
        <v/>
      </c>
      <c r="D169" s="1" t="str">
        <f t="shared" si="16"/>
        <v/>
      </c>
      <c r="E169" s="1" t="str">
        <f t="shared" si="17"/>
        <v/>
      </c>
      <c r="F169" s="1" t="str">
        <f t="shared" si="18"/>
        <v/>
      </c>
      <c r="G169" s="2" t="str">
        <f t="shared" si="19"/>
        <v/>
      </c>
      <c r="H169" s="1" t="str">
        <f t="shared" si="20"/>
        <v/>
      </c>
      <c r="I169" s="11" t="str">
        <f ca="1">IF('Adressen -&gt; Koordinaten'!$A169="","",IF(OFFSET('Adressen -&gt; Koordinaten'!$A169,1,0)="",CONCATENATE("&lt;Placemark&gt; &lt;name&gt;Geocoding&lt;/name&gt;&lt;description&gt;",'Adressen -&gt; Koordinaten'!$A169," &lt;/description&gt; &lt;styleUrl&gt;#ico1&lt;/styleUrl&gt;&lt;Point&gt;&lt;coordinates&gt;",'Adressen -&gt; Koordinaten'!$E169,",",'Adressen -&gt; Koordinaten'!$F169,", 0.000000&lt;/coordinates&gt;&lt;/Point&gt; &lt;/Placemark&gt;&lt;/Document&gt;&lt;/kml&gt;"),CONCATENATE("&lt;Placemark&gt; &lt;name&gt;Geocoding&lt;/name&gt;&lt;description&gt;",'Adressen -&gt; Koordinaten'!$A169," &lt;/description&gt; &lt;styleUrl&gt;#ico1&lt;/styleUrl&gt;&lt;Point&gt;&lt;coordinates&gt;",'Adressen -&gt; Koordinaten'!$E169,",",'Adressen -&gt; Koordinaten'!$F169,", 0.000000&lt;/coordinates&gt;&lt;/Point&gt; &lt;/Placemark&gt;")))</f>
        <v/>
      </c>
    </row>
    <row r="170" spans="1:9" x14ac:dyDescent="0.25">
      <c r="A170" s="13"/>
      <c r="B170" s="1" t="str">
        <f t="shared" si="15"/>
        <v/>
      </c>
      <c r="C170" s="1" t="str">
        <f t="shared" si="21"/>
        <v/>
      </c>
      <c r="D170" s="1" t="str">
        <f t="shared" si="16"/>
        <v/>
      </c>
      <c r="E170" s="1" t="str">
        <f t="shared" si="17"/>
        <v/>
      </c>
      <c r="F170" s="1" t="str">
        <f t="shared" si="18"/>
        <v/>
      </c>
      <c r="G170" s="2" t="str">
        <f t="shared" si="19"/>
        <v/>
      </c>
      <c r="H170" s="1" t="str">
        <f t="shared" si="20"/>
        <v/>
      </c>
      <c r="I170" s="11" t="str">
        <f ca="1">IF('Adressen -&gt; Koordinaten'!$A170="","",IF(OFFSET('Adressen -&gt; Koordinaten'!$A170,1,0)="",CONCATENATE("&lt;Placemark&gt; &lt;name&gt;Geocoding&lt;/name&gt;&lt;description&gt;",'Adressen -&gt; Koordinaten'!$A170," &lt;/description&gt; &lt;styleUrl&gt;#ico1&lt;/styleUrl&gt;&lt;Point&gt;&lt;coordinates&gt;",'Adressen -&gt; Koordinaten'!$E170,",",'Adressen -&gt; Koordinaten'!$F170,", 0.000000&lt;/coordinates&gt;&lt;/Point&gt; &lt;/Placemark&gt;&lt;/Document&gt;&lt;/kml&gt;"),CONCATENATE("&lt;Placemark&gt; &lt;name&gt;Geocoding&lt;/name&gt;&lt;description&gt;",'Adressen -&gt; Koordinaten'!$A170," &lt;/description&gt; &lt;styleUrl&gt;#ico1&lt;/styleUrl&gt;&lt;Point&gt;&lt;coordinates&gt;",'Adressen -&gt; Koordinaten'!$E170,",",'Adressen -&gt; Koordinaten'!$F170,", 0.000000&lt;/coordinates&gt;&lt;/Point&gt; &lt;/Placemark&gt;")))</f>
        <v/>
      </c>
    </row>
    <row r="171" spans="1:9" x14ac:dyDescent="0.25">
      <c r="A171" s="20"/>
      <c r="B171" s="1" t="str">
        <f t="shared" si="15"/>
        <v/>
      </c>
      <c r="C171" s="1" t="str">
        <f t="shared" si="21"/>
        <v/>
      </c>
      <c r="D171" s="1" t="str">
        <f t="shared" si="16"/>
        <v/>
      </c>
      <c r="E171" s="1" t="str">
        <f t="shared" si="17"/>
        <v/>
      </c>
      <c r="F171" s="1" t="str">
        <f t="shared" si="18"/>
        <v/>
      </c>
      <c r="G171" s="2" t="str">
        <f t="shared" si="19"/>
        <v/>
      </c>
      <c r="H171" s="1" t="str">
        <f t="shared" si="20"/>
        <v/>
      </c>
      <c r="I171" s="11" t="str">
        <f ca="1">IF('Adressen -&gt; Koordinaten'!$A171="","",IF(OFFSET('Adressen -&gt; Koordinaten'!$A171,1,0)="",CONCATENATE("&lt;Placemark&gt; &lt;name&gt;Geocoding&lt;/name&gt;&lt;description&gt;",'Adressen -&gt; Koordinaten'!$A171," &lt;/description&gt; &lt;styleUrl&gt;#ico1&lt;/styleUrl&gt;&lt;Point&gt;&lt;coordinates&gt;",'Adressen -&gt; Koordinaten'!$E171,",",'Adressen -&gt; Koordinaten'!$F171,", 0.000000&lt;/coordinates&gt;&lt;/Point&gt; &lt;/Placemark&gt;&lt;/Document&gt;&lt;/kml&gt;"),CONCATENATE("&lt;Placemark&gt; &lt;name&gt;Geocoding&lt;/name&gt;&lt;description&gt;",'Adressen -&gt; Koordinaten'!$A171," &lt;/description&gt; &lt;styleUrl&gt;#ico1&lt;/styleUrl&gt;&lt;Point&gt;&lt;coordinates&gt;",'Adressen -&gt; Koordinaten'!$E171,",",'Adressen -&gt; Koordinaten'!$F171,", 0.000000&lt;/coordinates&gt;&lt;/Point&gt; &lt;/Placemark&gt;")))</f>
        <v/>
      </c>
    </row>
    <row r="172" spans="1:9" x14ac:dyDescent="0.25">
      <c r="A172" s="13"/>
      <c r="B172" s="1" t="str">
        <f t="shared" si="15"/>
        <v/>
      </c>
      <c r="C172" s="1" t="str">
        <f t="shared" si="21"/>
        <v/>
      </c>
      <c r="D172" s="1" t="str">
        <f t="shared" si="16"/>
        <v/>
      </c>
      <c r="E172" s="1" t="str">
        <f t="shared" si="17"/>
        <v/>
      </c>
      <c r="F172" s="1" t="str">
        <f t="shared" si="18"/>
        <v/>
      </c>
      <c r="G172" s="2" t="str">
        <f t="shared" si="19"/>
        <v/>
      </c>
      <c r="H172" s="1" t="str">
        <f t="shared" si="20"/>
        <v/>
      </c>
      <c r="I172" s="11" t="str">
        <f ca="1">IF('Adressen -&gt; Koordinaten'!$A172="","",IF(OFFSET('Adressen -&gt; Koordinaten'!$A172,1,0)="",CONCATENATE("&lt;Placemark&gt; &lt;name&gt;Geocoding&lt;/name&gt;&lt;description&gt;",'Adressen -&gt; Koordinaten'!$A172," &lt;/description&gt; &lt;styleUrl&gt;#ico1&lt;/styleUrl&gt;&lt;Point&gt;&lt;coordinates&gt;",'Adressen -&gt; Koordinaten'!$E172,",",'Adressen -&gt; Koordinaten'!$F172,", 0.000000&lt;/coordinates&gt;&lt;/Point&gt; &lt;/Placemark&gt;&lt;/Document&gt;&lt;/kml&gt;"),CONCATENATE("&lt;Placemark&gt; &lt;name&gt;Geocoding&lt;/name&gt;&lt;description&gt;",'Adressen -&gt; Koordinaten'!$A172," &lt;/description&gt; &lt;styleUrl&gt;#ico1&lt;/styleUrl&gt;&lt;Point&gt;&lt;coordinates&gt;",'Adressen -&gt; Koordinaten'!$E172,",",'Adressen -&gt; Koordinaten'!$F172,", 0.000000&lt;/coordinates&gt;&lt;/Point&gt; &lt;/Placemark&gt;")))</f>
        <v/>
      </c>
    </row>
    <row r="173" spans="1:9" x14ac:dyDescent="0.25">
      <c r="A173" s="20"/>
      <c r="B173" s="1" t="str">
        <f t="shared" si="15"/>
        <v/>
      </c>
      <c r="C173" s="1" t="str">
        <f t="shared" si="21"/>
        <v/>
      </c>
      <c r="D173" s="1" t="str">
        <f t="shared" si="16"/>
        <v/>
      </c>
      <c r="E173" s="1" t="str">
        <f t="shared" si="17"/>
        <v/>
      </c>
      <c r="F173" s="1" t="str">
        <f t="shared" si="18"/>
        <v/>
      </c>
      <c r="G173" s="2" t="str">
        <f t="shared" si="19"/>
        <v/>
      </c>
      <c r="H173" s="1" t="str">
        <f t="shared" si="20"/>
        <v/>
      </c>
      <c r="I173" s="11" t="str">
        <f ca="1">IF('Adressen -&gt; Koordinaten'!$A173="","",IF(OFFSET('Adressen -&gt; Koordinaten'!$A173,1,0)="",CONCATENATE("&lt;Placemark&gt; &lt;name&gt;Geocoding&lt;/name&gt;&lt;description&gt;",'Adressen -&gt; Koordinaten'!$A173," &lt;/description&gt; &lt;styleUrl&gt;#ico1&lt;/styleUrl&gt;&lt;Point&gt;&lt;coordinates&gt;",'Adressen -&gt; Koordinaten'!$E173,",",'Adressen -&gt; Koordinaten'!$F173,", 0.000000&lt;/coordinates&gt;&lt;/Point&gt; &lt;/Placemark&gt;&lt;/Document&gt;&lt;/kml&gt;"),CONCATENATE("&lt;Placemark&gt; &lt;name&gt;Geocoding&lt;/name&gt;&lt;description&gt;",'Adressen -&gt; Koordinaten'!$A173," &lt;/description&gt; &lt;styleUrl&gt;#ico1&lt;/styleUrl&gt;&lt;Point&gt;&lt;coordinates&gt;",'Adressen -&gt; Koordinaten'!$E173,",",'Adressen -&gt; Koordinaten'!$F173,", 0.000000&lt;/coordinates&gt;&lt;/Point&gt; &lt;/Placemark&gt;")))</f>
        <v/>
      </c>
    </row>
    <row r="174" spans="1:9" x14ac:dyDescent="0.25">
      <c r="A174" s="13"/>
      <c r="B174" s="1" t="str">
        <f t="shared" si="15"/>
        <v/>
      </c>
      <c r="C174" s="1" t="str">
        <f t="shared" si="21"/>
        <v/>
      </c>
      <c r="D174" s="1" t="str">
        <f t="shared" si="16"/>
        <v/>
      </c>
      <c r="E174" s="1" t="str">
        <f t="shared" si="17"/>
        <v/>
      </c>
      <c r="F174" s="1" t="str">
        <f t="shared" si="18"/>
        <v/>
      </c>
      <c r="G174" s="2" t="str">
        <f t="shared" si="19"/>
        <v/>
      </c>
      <c r="H174" s="1" t="str">
        <f t="shared" si="20"/>
        <v/>
      </c>
      <c r="I174" s="11" t="str">
        <f ca="1">IF('Adressen -&gt; Koordinaten'!$A174="","",IF(OFFSET('Adressen -&gt; Koordinaten'!$A174,1,0)="",CONCATENATE("&lt;Placemark&gt; &lt;name&gt;Geocoding&lt;/name&gt;&lt;description&gt;",'Adressen -&gt; Koordinaten'!$A174," &lt;/description&gt; &lt;styleUrl&gt;#ico1&lt;/styleUrl&gt;&lt;Point&gt;&lt;coordinates&gt;",'Adressen -&gt; Koordinaten'!$E174,",",'Adressen -&gt; Koordinaten'!$F174,", 0.000000&lt;/coordinates&gt;&lt;/Point&gt; &lt;/Placemark&gt;&lt;/Document&gt;&lt;/kml&gt;"),CONCATENATE("&lt;Placemark&gt; &lt;name&gt;Geocoding&lt;/name&gt;&lt;description&gt;",'Adressen -&gt; Koordinaten'!$A174," &lt;/description&gt; &lt;styleUrl&gt;#ico1&lt;/styleUrl&gt;&lt;Point&gt;&lt;coordinates&gt;",'Adressen -&gt; Koordinaten'!$E174,",",'Adressen -&gt; Koordinaten'!$F174,", 0.000000&lt;/coordinates&gt;&lt;/Point&gt; &lt;/Placemark&gt;")))</f>
        <v/>
      </c>
    </row>
    <row r="175" spans="1:9" x14ac:dyDescent="0.25">
      <c r="A175" s="20"/>
      <c r="B175" s="1" t="str">
        <f t="shared" si="15"/>
        <v/>
      </c>
      <c r="C175" s="1" t="str">
        <f t="shared" si="21"/>
        <v/>
      </c>
      <c r="D175" s="1" t="str">
        <f t="shared" si="16"/>
        <v/>
      </c>
      <c r="E175" s="1" t="str">
        <f t="shared" si="17"/>
        <v/>
      </c>
      <c r="F175" s="1" t="str">
        <f t="shared" si="18"/>
        <v/>
      </c>
      <c r="G175" s="2" t="str">
        <f t="shared" si="19"/>
        <v/>
      </c>
      <c r="H175" s="1" t="str">
        <f t="shared" si="20"/>
        <v/>
      </c>
      <c r="I175" s="11" t="str">
        <f ca="1">IF('Adressen -&gt; Koordinaten'!$A175="","",IF(OFFSET('Adressen -&gt; Koordinaten'!$A175,1,0)="",CONCATENATE("&lt;Placemark&gt; &lt;name&gt;Geocoding&lt;/name&gt;&lt;description&gt;",'Adressen -&gt; Koordinaten'!$A175," &lt;/description&gt; &lt;styleUrl&gt;#ico1&lt;/styleUrl&gt;&lt;Point&gt;&lt;coordinates&gt;",'Adressen -&gt; Koordinaten'!$E175,",",'Adressen -&gt; Koordinaten'!$F175,", 0.000000&lt;/coordinates&gt;&lt;/Point&gt; &lt;/Placemark&gt;&lt;/Document&gt;&lt;/kml&gt;"),CONCATENATE("&lt;Placemark&gt; &lt;name&gt;Geocoding&lt;/name&gt;&lt;description&gt;",'Adressen -&gt; Koordinaten'!$A175," &lt;/description&gt; &lt;styleUrl&gt;#ico1&lt;/styleUrl&gt;&lt;Point&gt;&lt;coordinates&gt;",'Adressen -&gt; Koordinaten'!$E175,",",'Adressen -&gt; Koordinaten'!$F175,", 0.000000&lt;/coordinates&gt;&lt;/Point&gt; &lt;/Placemark&gt;")))</f>
        <v/>
      </c>
    </row>
    <row r="176" spans="1:9" x14ac:dyDescent="0.25">
      <c r="A176" s="13"/>
      <c r="B176" s="1" t="str">
        <f t="shared" si="15"/>
        <v/>
      </c>
      <c r="C176" s="1" t="str">
        <f t="shared" si="21"/>
        <v/>
      </c>
      <c r="D176" s="1" t="str">
        <f t="shared" si="16"/>
        <v/>
      </c>
      <c r="E176" s="1" t="str">
        <f t="shared" si="17"/>
        <v/>
      </c>
      <c r="F176" s="1" t="str">
        <f t="shared" si="18"/>
        <v/>
      </c>
      <c r="G176" s="2" t="str">
        <f t="shared" si="19"/>
        <v/>
      </c>
      <c r="H176" s="1" t="str">
        <f t="shared" si="20"/>
        <v/>
      </c>
      <c r="I176" s="11" t="str">
        <f ca="1">IF('Adressen -&gt; Koordinaten'!$A176="","",IF(OFFSET('Adressen -&gt; Koordinaten'!$A176,1,0)="",CONCATENATE("&lt;Placemark&gt; &lt;name&gt;Geocoding&lt;/name&gt;&lt;description&gt;",'Adressen -&gt; Koordinaten'!$A176," &lt;/description&gt; &lt;styleUrl&gt;#ico1&lt;/styleUrl&gt;&lt;Point&gt;&lt;coordinates&gt;",'Adressen -&gt; Koordinaten'!$E176,",",'Adressen -&gt; Koordinaten'!$F176,", 0.000000&lt;/coordinates&gt;&lt;/Point&gt; &lt;/Placemark&gt;&lt;/Document&gt;&lt;/kml&gt;"),CONCATENATE("&lt;Placemark&gt; &lt;name&gt;Geocoding&lt;/name&gt;&lt;description&gt;",'Adressen -&gt; Koordinaten'!$A176," &lt;/description&gt; &lt;styleUrl&gt;#ico1&lt;/styleUrl&gt;&lt;Point&gt;&lt;coordinates&gt;",'Adressen -&gt; Koordinaten'!$E176,",",'Adressen -&gt; Koordinaten'!$F176,", 0.000000&lt;/coordinates&gt;&lt;/Point&gt; &lt;/Placemark&gt;")))</f>
        <v/>
      </c>
    </row>
    <row r="177" spans="1:9" x14ac:dyDescent="0.25">
      <c r="A177" s="20"/>
      <c r="B177" s="1" t="str">
        <f t="shared" si="15"/>
        <v/>
      </c>
      <c r="C177" s="1" t="str">
        <f t="shared" si="21"/>
        <v/>
      </c>
      <c r="D177" s="1" t="str">
        <f t="shared" si="16"/>
        <v/>
      </c>
      <c r="E177" s="1" t="str">
        <f t="shared" si="17"/>
        <v/>
      </c>
      <c r="F177" s="1" t="str">
        <f t="shared" si="18"/>
        <v/>
      </c>
      <c r="G177" s="2" t="str">
        <f t="shared" si="19"/>
        <v/>
      </c>
      <c r="H177" s="1" t="str">
        <f t="shared" si="20"/>
        <v/>
      </c>
      <c r="I177" s="11" t="str">
        <f ca="1">IF('Adressen -&gt; Koordinaten'!$A177="","",IF(OFFSET('Adressen -&gt; Koordinaten'!$A177,1,0)="",CONCATENATE("&lt;Placemark&gt; &lt;name&gt;Geocoding&lt;/name&gt;&lt;description&gt;",'Adressen -&gt; Koordinaten'!$A177," &lt;/description&gt; &lt;styleUrl&gt;#ico1&lt;/styleUrl&gt;&lt;Point&gt;&lt;coordinates&gt;",'Adressen -&gt; Koordinaten'!$E177,",",'Adressen -&gt; Koordinaten'!$F177,", 0.000000&lt;/coordinates&gt;&lt;/Point&gt; &lt;/Placemark&gt;&lt;/Document&gt;&lt;/kml&gt;"),CONCATENATE("&lt;Placemark&gt; &lt;name&gt;Geocoding&lt;/name&gt;&lt;description&gt;",'Adressen -&gt; Koordinaten'!$A177," &lt;/description&gt; &lt;styleUrl&gt;#ico1&lt;/styleUrl&gt;&lt;Point&gt;&lt;coordinates&gt;",'Adressen -&gt; Koordinaten'!$E177,",",'Adressen -&gt; Koordinaten'!$F177,", 0.000000&lt;/coordinates&gt;&lt;/Point&gt; &lt;/Placemark&gt;")))</f>
        <v/>
      </c>
    </row>
    <row r="178" spans="1:9" x14ac:dyDescent="0.25">
      <c r="A178" s="13"/>
      <c r="B178" s="1" t="str">
        <f t="shared" si="15"/>
        <v/>
      </c>
      <c r="C178" s="1" t="str">
        <f t="shared" si="21"/>
        <v/>
      </c>
      <c r="D178" s="1" t="str">
        <f t="shared" si="16"/>
        <v/>
      </c>
      <c r="E178" s="1" t="str">
        <f t="shared" si="17"/>
        <v/>
      </c>
      <c r="F178" s="1" t="str">
        <f t="shared" si="18"/>
        <v/>
      </c>
      <c r="G178" s="2" t="str">
        <f t="shared" si="19"/>
        <v/>
      </c>
      <c r="H178" s="1" t="str">
        <f t="shared" si="20"/>
        <v/>
      </c>
      <c r="I178" s="11" t="str">
        <f ca="1">IF('Adressen -&gt; Koordinaten'!$A178="","",IF(OFFSET('Adressen -&gt; Koordinaten'!$A178,1,0)="",CONCATENATE("&lt;Placemark&gt; &lt;name&gt;Geocoding&lt;/name&gt;&lt;description&gt;",'Adressen -&gt; Koordinaten'!$A178," &lt;/description&gt; &lt;styleUrl&gt;#ico1&lt;/styleUrl&gt;&lt;Point&gt;&lt;coordinates&gt;",'Adressen -&gt; Koordinaten'!$E178,",",'Adressen -&gt; Koordinaten'!$F178,", 0.000000&lt;/coordinates&gt;&lt;/Point&gt; &lt;/Placemark&gt;&lt;/Document&gt;&lt;/kml&gt;"),CONCATENATE("&lt;Placemark&gt; &lt;name&gt;Geocoding&lt;/name&gt;&lt;description&gt;",'Adressen -&gt; Koordinaten'!$A178," &lt;/description&gt; &lt;styleUrl&gt;#ico1&lt;/styleUrl&gt;&lt;Point&gt;&lt;coordinates&gt;",'Adressen -&gt; Koordinaten'!$E178,",",'Adressen -&gt; Koordinaten'!$F178,", 0.000000&lt;/coordinates&gt;&lt;/Point&gt; &lt;/Placemark&gt;")))</f>
        <v/>
      </c>
    </row>
    <row r="179" spans="1:9" x14ac:dyDescent="0.25">
      <c r="A179" s="20"/>
      <c r="B179" s="1" t="str">
        <f t="shared" si="15"/>
        <v/>
      </c>
      <c r="C179" s="1" t="str">
        <f t="shared" si="21"/>
        <v/>
      </c>
      <c r="D179" s="1" t="str">
        <f t="shared" si="16"/>
        <v/>
      </c>
      <c r="E179" s="1" t="str">
        <f t="shared" si="17"/>
        <v/>
      </c>
      <c r="F179" s="1" t="str">
        <f t="shared" si="18"/>
        <v/>
      </c>
      <c r="G179" s="2" t="str">
        <f t="shared" si="19"/>
        <v/>
      </c>
      <c r="H179" s="1" t="str">
        <f t="shared" si="20"/>
        <v/>
      </c>
      <c r="I179" s="11" t="str">
        <f ca="1">IF('Adressen -&gt; Koordinaten'!$A179="","",IF(OFFSET('Adressen -&gt; Koordinaten'!$A179,1,0)="",CONCATENATE("&lt;Placemark&gt; &lt;name&gt;Geocoding&lt;/name&gt;&lt;description&gt;",'Adressen -&gt; Koordinaten'!$A179," &lt;/description&gt; &lt;styleUrl&gt;#ico1&lt;/styleUrl&gt;&lt;Point&gt;&lt;coordinates&gt;",'Adressen -&gt; Koordinaten'!$E179,",",'Adressen -&gt; Koordinaten'!$F179,", 0.000000&lt;/coordinates&gt;&lt;/Point&gt; &lt;/Placemark&gt;&lt;/Document&gt;&lt;/kml&gt;"),CONCATENATE("&lt;Placemark&gt; &lt;name&gt;Geocoding&lt;/name&gt;&lt;description&gt;",'Adressen -&gt; Koordinaten'!$A179," &lt;/description&gt; &lt;styleUrl&gt;#ico1&lt;/styleUrl&gt;&lt;Point&gt;&lt;coordinates&gt;",'Adressen -&gt; Koordinaten'!$E179,",",'Adressen -&gt; Koordinaten'!$F179,", 0.000000&lt;/coordinates&gt;&lt;/Point&gt; &lt;/Placemark&gt;")))</f>
        <v/>
      </c>
    </row>
    <row r="180" spans="1:9" x14ac:dyDescent="0.25">
      <c r="A180" s="13"/>
      <c r="B180" s="1" t="str">
        <f t="shared" si="15"/>
        <v/>
      </c>
      <c r="C180" s="1" t="str">
        <f t="shared" si="21"/>
        <v/>
      </c>
      <c r="D180" s="1" t="str">
        <f t="shared" si="16"/>
        <v/>
      </c>
      <c r="E180" s="1" t="str">
        <f t="shared" si="17"/>
        <v/>
      </c>
      <c r="F180" s="1" t="str">
        <f t="shared" si="18"/>
        <v/>
      </c>
      <c r="G180" s="2" t="str">
        <f t="shared" si="19"/>
        <v/>
      </c>
      <c r="H180" s="1" t="str">
        <f t="shared" si="20"/>
        <v/>
      </c>
      <c r="I180" s="11" t="str">
        <f ca="1">IF('Adressen -&gt; Koordinaten'!$A180="","",IF(OFFSET('Adressen -&gt; Koordinaten'!$A180,1,0)="",CONCATENATE("&lt;Placemark&gt; &lt;name&gt;Geocoding&lt;/name&gt;&lt;description&gt;",'Adressen -&gt; Koordinaten'!$A180," &lt;/description&gt; &lt;styleUrl&gt;#ico1&lt;/styleUrl&gt;&lt;Point&gt;&lt;coordinates&gt;",'Adressen -&gt; Koordinaten'!$E180,",",'Adressen -&gt; Koordinaten'!$F180,", 0.000000&lt;/coordinates&gt;&lt;/Point&gt; &lt;/Placemark&gt;&lt;/Document&gt;&lt;/kml&gt;"),CONCATENATE("&lt;Placemark&gt; &lt;name&gt;Geocoding&lt;/name&gt;&lt;description&gt;",'Adressen -&gt; Koordinaten'!$A180," &lt;/description&gt; &lt;styleUrl&gt;#ico1&lt;/styleUrl&gt;&lt;Point&gt;&lt;coordinates&gt;",'Adressen -&gt; Koordinaten'!$E180,",",'Adressen -&gt; Koordinaten'!$F180,", 0.000000&lt;/coordinates&gt;&lt;/Point&gt; &lt;/Placemark&gt;")))</f>
        <v/>
      </c>
    </row>
    <row r="181" spans="1:9" x14ac:dyDescent="0.25">
      <c r="A181" s="20"/>
      <c r="B181" s="1" t="str">
        <f t="shared" si="15"/>
        <v/>
      </c>
      <c r="C181" s="1" t="str">
        <f t="shared" si="21"/>
        <v/>
      </c>
      <c r="D181" s="1" t="str">
        <f t="shared" si="16"/>
        <v/>
      </c>
      <c r="E181" s="1" t="str">
        <f t="shared" si="17"/>
        <v/>
      </c>
      <c r="F181" s="1" t="str">
        <f t="shared" si="18"/>
        <v/>
      </c>
      <c r="G181" s="2" t="str">
        <f t="shared" si="19"/>
        <v/>
      </c>
      <c r="H181" s="1" t="str">
        <f t="shared" si="20"/>
        <v/>
      </c>
      <c r="I181" s="11" t="str">
        <f ca="1">IF('Adressen -&gt; Koordinaten'!$A181="","",IF(OFFSET('Adressen -&gt; Koordinaten'!$A181,1,0)="",CONCATENATE("&lt;Placemark&gt; &lt;name&gt;Geocoding&lt;/name&gt;&lt;description&gt;",'Adressen -&gt; Koordinaten'!$A181," &lt;/description&gt; &lt;styleUrl&gt;#ico1&lt;/styleUrl&gt;&lt;Point&gt;&lt;coordinates&gt;",'Adressen -&gt; Koordinaten'!$E181,",",'Adressen -&gt; Koordinaten'!$F181,", 0.000000&lt;/coordinates&gt;&lt;/Point&gt; &lt;/Placemark&gt;&lt;/Document&gt;&lt;/kml&gt;"),CONCATENATE("&lt;Placemark&gt; &lt;name&gt;Geocoding&lt;/name&gt;&lt;description&gt;",'Adressen -&gt; Koordinaten'!$A181," &lt;/description&gt; &lt;styleUrl&gt;#ico1&lt;/styleUrl&gt;&lt;Point&gt;&lt;coordinates&gt;",'Adressen -&gt; Koordinaten'!$E181,",",'Adressen -&gt; Koordinaten'!$F181,", 0.000000&lt;/coordinates&gt;&lt;/Point&gt; &lt;/Placemark&gt;")))</f>
        <v/>
      </c>
    </row>
    <row r="182" spans="1:9" x14ac:dyDescent="0.25">
      <c r="A182" s="13"/>
      <c r="B182" s="1" t="str">
        <f t="shared" si="15"/>
        <v/>
      </c>
      <c r="C182" s="1" t="str">
        <f t="shared" si="21"/>
        <v/>
      </c>
      <c r="D182" s="1" t="str">
        <f t="shared" si="16"/>
        <v/>
      </c>
      <c r="E182" s="1" t="str">
        <f t="shared" si="17"/>
        <v/>
      </c>
      <c r="F182" s="1" t="str">
        <f t="shared" si="18"/>
        <v/>
      </c>
      <c r="G182" s="2" t="str">
        <f t="shared" si="19"/>
        <v/>
      </c>
      <c r="H182" s="1" t="str">
        <f t="shared" si="20"/>
        <v/>
      </c>
      <c r="I182" s="11" t="str">
        <f ca="1">IF('Adressen -&gt; Koordinaten'!$A182="","",IF(OFFSET('Adressen -&gt; Koordinaten'!$A182,1,0)="",CONCATENATE("&lt;Placemark&gt; &lt;name&gt;Geocoding&lt;/name&gt;&lt;description&gt;",'Adressen -&gt; Koordinaten'!$A182," &lt;/description&gt; &lt;styleUrl&gt;#ico1&lt;/styleUrl&gt;&lt;Point&gt;&lt;coordinates&gt;",'Adressen -&gt; Koordinaten'!$E182,",",'Adressen -&gt; Koordinaten'!$F182,", 0.000000&lt;/coordinates&gt;&lt;/Point&gt; &lt;/Placemark&gt;&lt;/Document&gt;&lt;/kml&gt;"),CONCATENATE("&lt;Placemark&gt; &lt;name&gt;Geocoding&lt;/name&gt;&lt;description&gt;",'Adressen -&gt; Koordinaten'!$A182," &lt;/description&gt; &lt;styleUrl&gt;#ico1&lt;/styleUrl&gt;&lt;Point&gt;&lt;coordinates&gt;",'Adressen -&gt; Koordinaten'!$E182,",",'Adressen -&gt; Koordinaten'!$F182,", 0.000000&lt;/coordinates&gt;&lt;/Point&gt; &lt;/Placemark&gt;")))</f>
        <v/>
      </c>
    </row>
    <row r="183" spans="1:9" x14ac:dyDescent="0.25">
      <c r="A183" s="20"/>
      <c r="B183" s="1" t="str">
        <f t="shared" si="15"/>
        <v/>
      </c>
      <c r="C183" s="1" t="str">
        <f t="shared" si="21"/>
        <v/>
      </c>
      <c r="D183" s="1" t="str">
        <f t="shared" si="16"/>
        <v/>
      </c>
      <c r="E183" s="1" t="str">
        <f t="shared" si="17"/>
        <v/>
      </c>
      <c r="F183" s="1" t="str">
        <f t="shared" si="18"/>
        <v/>
      </c>
      <c r="G183" s="2" t="str">
        <f t="shared" si="19"/>
        <v/>
      </c>
      <c r="H183" s="1" t="str">
        <f t="shared" si="20"/>
        <v/>
      </c>
      <c r="I183" s="11" t="str">
        <f ca="1">IF('Adressen -&gt; Koordinaten'!$A183="","",IF(OFFSET('Adressen -&gt; Koordinaten'!$A183,1,0)="",CONCATENATE("&lt;Placemark&gt; &lt;name&gt;Geocoding&lt;/name&gt;&lt;description&gt;",'Adressen -&gt; Koordinaten'!$A183," &lt;/description&gt; &lt;styleUrl&gt;#ico1&lt;/styleUrl&gt;&lt;Point&gt;&lt;coordinates&gt;",'Adressen -&gt; Koordinaten'!$E183,",",'Adressen -&gt; Koordinaten'!$F183,", 0.000000&lt;/coordinates&gt;&lt;/Point&gt; &lt;/Placemark&gt;&lt;/Document&gt;&lt;/kml&gt;"),CONCATENATE("&lt;Placemark&gt; &lt;name&gt;Geocoding&lt;/name&gt;&lt;description&gt;",'Adressen -&gt; Koordinaten'!$A183," &lt;/description&gt; &lt;styleUrl&gt;#ico1&lt;/styleUrl&gt;&lt;Point&gt;&lt;coordinates&gt;",'Adressen -&gt; Koordinaten'!$E183,",",'Adressen -&gt; Koordinaten'!$F183,", 0.000000&lt;/coordinates&gt;&lt;/Point&gt; &lt;/Placemark&gt;")))</f>
        <v/>
      </c>
    </row>
    <row r="184" spans="1:9" x14ac:dyDescent="0.25">
      <c r="A184" s="13"/>
      <c r="B184" s="1" t="str">
        <f t="shared" si="15"/>
        <v/>
      </c>
      <c r="C184" s="1" t="str">
        <f t="shared" si="21"/>
        <v/>
      </c>
      <c r="D184" s="1" t="str">
        <f t="shared" si="16"/>
        <v/>
      </c>
      <c r="E184" s="1" t="str">
        <f t="shared" si="17"/>
        <v/>
      </c>
      <c r="F184" s="1" t="str">
        <f t="shared" si="18"/>
        <v/>
      </c>
      <c r="G184" s="2" t="str">
        <f t="shared" si="19"/>
        <v/>
      </c>
      <c r="H184" s="1" t="str">
        <f t="shared" si="20"/>
        <v/>
      </c>
      <c r="I184" s="11" t="str">
        <f ca="1">IF('Adressen -&gt; Koordinaten'!$A184="","",IF(OFFSET('Adressen -&gt; Koordinaten'!$A184,1,0)="",CONCATENATE("&lt;Placemark&gt; &lt;name&gt;Geocoding&lt;/name&gt;&lt;description&gt;",'Adressen -&gt; Koordinaten'!$A184," &lt;/description&gt; &lt;styleUrl&gt;#ico1&lt;/styleUrl&gt;&lt;Point&gt;&lt;coordinates&gt;",'Adressen -&gt; Koordinaten'!$E184,",",'Adressen -&gt; Koordinaten'!$F184,", 0.000000&lt;/coordinates&gt;&lt;/Point&gt; &lt;/Placemark&gt;&lt;/Document&gt;&lt;/kml&gt;"),CONCATENATE("&lt;Placemark&gt; &lt;name&gt;Geocoding&lt;/name&gt;&lt;description&gt;",'Adressen -&gt; Koordinaten'!$A184," &lt;/description&gt; &lt;styleUrl&gt;#ico1&lt;/styleUrl&gt;&lt;Point&gt;&lt;coordinates&gt;",'Adressen -&gt; Koordinaten'!$E184,",",'Adressen -&gt; Koordinaten'!$F184,", 0.000000&lt;/coordinates&gt;&lt;/Point&gt; &lt;/Placemark&gt;")))</f>
        <v/>
      </c>
    </row>
    <row r="185" spans="1:9" x14ac:dyDescent="0.25">
      <c r="A185" s="20"/>
      <c r="B185" s="1" t="str">
        <f t="shared" si="15"/>
        <v/>
      </c>
      <c r="C185" s="1" t="str">
        <f t="shared" si="21"/>
        <v/>
      </c>
      <c r="D185" s="1" t="str">
        <f t="shared" si="16"/>
        <v/>
      </c>
      <c r="E185" s="1" t="str">
        <f t="shared" si="17"/>
        <v/>
      </c>
      <c r="F185" s="1" t="str">
        <f t="shared" si="18"/>
        <v/>
      </c>
      <c r="G185" s="2" t="str">
        <f t="shared" si="19"/>
        <v/>
      </c>
      <c r="H185" s="1" t="str">
        <f t="shared" si="20"/>
        <v/>
      </c>
      <c r="I185" s="11" t="str">
        <f ca="1">IF('Adressen -&gt; Koordinaten'!$A185="","",IF(OFFSET('Adressen -&gt; Koordinaten'!$A185,1,0)="",CONCATENATE("&lt;Placemark&gt; &lt;name&gt;Geocoding&lt;/name&gt;&lt;description&gt;",'Adressen -&gt; Koordinaten'!$A185," &lt;/description&gt; &lt;styleUrl&gt;#ico1&lt;/styleUrl&gt;&lt;Point&gt;&lt;coordinates&gt;",'Adressen -&gt; Koordinaten'!$E185,",",'Adressen -&gt; Koordinaten'!$F185,", 0.000000&lt;/coordinates&gt;&lt;/Point&gt; &lt;/Placemark&gt;&lt;/Document&gt;&lt;/kml&gt;"),CONCATENATE("&lt;Placemark&gt; &lt;name&gt;Geocoding&lt;/name&gt;&lt;description&gt;",'Adressen -&gt; Koordinaten'!$A185," &lt;/description&gt; &lt;styleUrl&gt;#ico1&lt;/styleUrl&gt;&lt;Point&gt;&lt;coordinates&gt;",'Adressen -&gt; Koordinaten'!$E185,",",'Adressen -&gt; Koordinaten'!$F185,", 0.000000&lt;/coordinates&gt;&lt;/Point&gt; &lt;/Placemark&gt;")))</f>
        <v/>
      </c>
    </row>
    <row r="186" spans="1:9" x14ac:dyDescent="0.25">
      <c r="A186" s="13"/>
      <c r="B186" s="1" t="str">
        <f t="shared" si="15"/>
        <v/>
      </c>
      <c r="C186" s="1" t="str">
        <f t="shared" si="21"/>
        <v/>
      </c>
      <c r="D186" s="1" t="str">
        <f t="shared" si="16"/>
        <v/>
      </c>
      <c r="E186" s="1" t="str">
        <f t="shared" si="17"/>
        <v/>
      </c>
      <c r="F186" s="1" t="str">
        <f t="shared" si="18"/>
        <v/>
      </c>
      <c r="G186" s="2" t="str">
        <f t="shared" si="19"/>
        <v/>
      </c>
      <c r="H186" s="1" t="str">
        <f t="shared" si="20"/>
        <v/>
      </c>
      <c r="I186" s="11" t="str">
        <f ca="1">IF('Adressen -&gt; Koordinaten'!$A186="","",IF(OFFSET('Adressen -&gt; Koordinaten'!$A186,1,0)="",CONCATENATE("&lt;Placemark&gt; &lt;name&gt;Geocoding&lt;/name&gt;&lt;description&gt;",'Adressen -&gt; Koordinaten'!$A186," &lt;/description&gt; &lt;styleUrl&gt;#ico1&lt;/styleUrl&gt;&lt;Point&gt;&lt;coordinates&gt;",'Adressen -&gt; Koordinaten'!$E186,",",'Adressen -&gt; Koordinaten'!$F186,", 0.000000&lt;/coordinates&gt;&lt;/Point&gt; &lt;/Placemark&gt;&lt;/Document&gt;&lt;/kml&gt;"),CONCATENATE("&lt;Placemark&gt; &lt;name&gt;Geocoding&lt;/name&gt;&lt;description&gt;",'Adressen -&gt; Koordinaten'!$A186," &lt;/description&gt; &lt;styleUrl&gt;#ico1&lt;/styleUrl&gt;&lt;Point&gt;&lt;coordinates&gt;",'Adressen -&gt; Koordinaten'!$E186,",",'Adressen -&gt; Koordinaten'!$F186,", 0.000000&lt;/coordinates&gt;&lt;/Point&gt; &lt;/Placemark&gt;")))</f>
        <v/>
      </c>
    </row>
    <row r="187" spans="1:9" x14ac:dyDescent="0.25">
      <c r="A187" s="20"/>
      <c r="B187" s="1" t="str">
        <f t="shared" si="15"/>
        <v/>
      </c>
      <c r="C187" s="1" t="str">
        <f t="shared" si="21"/>
        <v/>
      </c>
      <c r="D187" s="1" t="str">
        <f t="shared" si="16"/>
        <v/>
      </c>
      <c r="E187" s="1" t="str">
        <f t="shared" si="17"/>
        <v/>
      </c>
      <c r="F187" s="1" t="str">
        <f t="shared" si="18"/>
        <v/>
      </c>
      <c r="G187" s="2" t="str">
        <f t="shared" si="19"/>
        <v/>
      </c>
      <c r="H187" s="1" t="str">
        <f t="shared" si="20"/>
        <v/>
      </c>
      <c r="I187" s="11" t="str">
        <f ca="1">IF('Adressen -&gt; Koordinaten'!$A187="","",IF(OFFSET('Adressen -&gt; Koordinaten'!$A187,1,0)="",CONCATENATE("&lt;Placemark&gt; &lt;name&gt;Geocoding&lt;/name&gt;&lt;description&gt;",'Adressen -&gt; Koordinaten'!$A187," &lt;/description&gt; &lt;styleUrl&gt;#ico1&lt;/styleUrl&gt;&lt;Point&gt;&lt;coordinates&gt;",'Adressen -&gt; Koordinaten'!$E187,",",'Adressen -&gt; Koordinaten'!$F187,", 0.000000&lt;/coordinates&gt;&lt;/Point&gt; &lt;/Placemark&gt;&lt;/Document&gt;&lt;/kml&gt;"),CONCATENATE("&lt;Placemark&gt; &lt;name&gt;Geocoding&lt;/name&gt;&lt;description&gt;",'Adressen -&gt; Koordinaten'!$A187," &lt;/description&gt; &lt;styleUrl&gt;#ico1&lt;/styleUrl&gt;&lt;Point&gt;&lt;coordinates&gt;",'Adressen -&gt; Koordinaten'!$E187,",",'Adressen -&gt; Koordinaten'!$F187,", 0.000000&lt;/coordinates&gt;&lt;/Point&gt; &lt;/Placemark&gt;")))</f>
        <v/>
      </c>
    </row>
    <row r="188" spans="1:9" x14ac:dyDescent="0.25">
      <c r="A188" s="13"/>
      <c r="B188" s="1" t="str">
        <f t="shared" si="15"/>
        <v/>
      </c>
      <c r="C188" s="1" t="str">
        <f t="shared" si="21"/>
        <v/>
      </c>
      <c r="D188" s="1" t="str">
        <f t="shared" si="16"/>
        <v/>
      </c>
      <c r="E188" s="1" t="str">
        <f t="shared" si="17"/>
        <v/>
      </c>
      <c r="F188" s="1" t="str">
        <f t="shared" si="18"/>
        <v/>
      </c>
      <c r="G188" s="2" t="str">
        <f t="shared" si="19"/>
        <v/>
      </c>
      <c r="H188" s="1" t="str">
        <f t="shared" si="20"/>
        <v/>
      </c>
      <c r="I188" s="11" t="str">
        <f ca="1">IF('Adressen -&gt; Koordinaten'!$A188="","",IF(OFFSET('Adressen -&gt; Koordinaten'!$A188,1,0)="",CONCATENATE("&lt;Placemark&gt; &lt;name&gt;Geocoding&lt;/name&gt;&lt;description&gt;",'Adressen -&gt; Koordinaten'!$A188," &lt;/description&gt; &lt;styleUrl&gt;#ico1&lt;/styleUrl&gt;&lt;Point&gt;&lt;coordinates&gt;",'Adressen -&gt; Koordinaten'!$E188,",",'Adressen -&gt; Koordinaten'!$F188,", 0.000000&lt;/coordinates&gt;&lt;/Point&gt; &lt;/Placemark&gt;&lt;/Document&gt;&lt;/kml&gt;"),CONCATENATE("&lt;Placemark&gt; &lt;name&gt;Geocoding&lt;/name&gt;&lt;description&gt;",'Adressen -&gt; Koordinaten'!$A188," &lt;/description&gt; &lt;styleUrl&gt;#ico1&lt;/styleUrl&gt;&lt;Point&gt;&lt;coordinates&gt;",'Adressen -&gt; Koordinaten'!$E188,",",'Adressen -&gt; Koordinaten'!$F188,", 0.000000&lt;/coordinates&gt;&lt;/Point&gt; &lt;/Placemark&gt;")))</f>
        <v/>
      </c>
    </row>
    <row r="189" spans="1:9" x14ac:dyDescent="0.25">
      <c r="A189" s="20"/>
      <c r="B189" s="1" t="str">
        <f t="shared" si="15"/>
        <v/>
      </c>
      <c r="C189" s="1" t="str">
        <f t="shared" si="21"/>
        <v/>
      </c>
      <c r="D189" s="1" t="str">
        <f t="shared" si="16"/>
        <v/>
      </c>
      <c r="E189" s="1" t="str">
        <f t="shared" si="17"/>
        <v/>
      </c>
      <c r="F189" s="1" t="str">
        <f t="shared" si="18"/>
        <v/>
      </c>
      <c r="G189" s="2" t="str">
        <f t="shared" si="19"/>
        <v/>
      </c>
      <c r="H189" s="1" t="str">
        <f t="shared" si="20"/>
        <v/>
      </c>
      <c r="I189" s="11" t="str">
        <f ca="1">IF('Adressen -&gt; Koordinaten'!$A189="","",IF(OFFSET('Adressen -&gt; Koordinaten'!$A189,1,0)="",CONCATENATE("&lt;Placemark&gt; &lt;name&gt;Geocoding&lt;/name&gt;&lt;description&gt;",'Adressen -&gt; Koordinaten'!$A189," &lt;/description&gt; &lt;styleUrl&gt;#ico1&lt;/styleUrl&gt;&lt;Point&gt;&lt;coordinates&gt;",'Adressen -&gt; Koordinaten'!$E189,",",'Adressen -&gt; Koordinaten'!$F189,", 0.000000&lt;/coordinates&gt;&lt;/Point&gt; &lt;/Placemark&gt;&lt;/Document&gt;&lt;/kml&gt;"),CONCATENATE("&lt;Placemark&gt; &lt;name&gt;Geocoding&lt;/name&gt;&lt;description&gt;",'Adressen -&gt; Koordinaten'!$A189," &lt;/description&gt; &lt;styleUrl&gt;#ico1&lt;/styleUrl&gt;&lt;Point&gt;&lt;coordinates&gt;",'Adressen -&gt; Koordinaten'!$E189,",",'Adressen -&gt; Koordinaten'!$F189,", 0.000000&lt;/coordinates&gt;&lt;/Point&gt; &lt;/Placemark&gt;")))</f>
        <v/>
      </c>
    </row>
    <row r="190" spans="1:9" x14ac:dyDescent="0.25">
      <c r="A190" s="13"/>
      <c r="B190" s="1" t="str">
        <f t="shared" si="15"/>
        <v/>
      </c>
      <c r="C190" s="1" t="str">
        <f t="shared" si="21"/>
        <v/>
      </c>
      <c r="D190" s="1" t="str">
        <f t="shared" si="16"/>
        <v/>
      </c>
      <c r="E190" s="1" t="str">
        <f t="shared" si="17"/>
        <v/>
      </c>
      <c r="F190" s="1" t="str">
        <f t="shared" si="18"/>
        <v/>
      </c>
      <c r="G190" s="2" t="str">
        <f t="shared" si="19"/>
        <v/>
      </c>
      <c r="H190" s="1" t="str">
        <f t="shared" si="20"/>
        <v/>
      </c>
      <c r="I190" s="11" t="str">
        <f ca="1">IF('Adressen -&gt; Koordinaten'!$A190="","",IF(OFFSET('Adressen -&gt; Koordinaten'!$A190,1,0)="",CONCATENATE("&lt;Placemark&gt; &lt;name&gt;Geocoding&lt;/name&gt;&lt;description&gt;",'Adressen -&gt; Koordinaten'!$A190," &lt;/description&gt; &lt;styleUrl&gt;#ico1&lt;/styleUrl&gt;&lt;Point&gt;&lt;coordinates&gt;",'Adressen -&gt; Koordinaten'!$E190,",",'Adressen -&gt; Koordinaten'!$F190,", 0.000000&lt;/coordinates&gt;&lt;/Point&gt; &lt;/Placemark&gt;&lt;/Document&gt;&lt;/kml&gt;"),CONCATENATE("&lt;Placemark&gt; &lt;name&gt;Geocoding&lt;/name&gt;&lt;description&gt;",'Adressen -&gt; Koordinaten'!$A190," &lt;/description&gt; &lt;styleUrl&gt;#ico1&lt;/styleUrl&gt;&lt;Point&gt;&lt;coordinates&gt;",'Adressen -&gt; Koordinaten'!$E190,",",'Adressen -&gt; Koordinaten'!$F190,", 0.000000&lt;/coordinates&gt;&lt;/Point&gt; &lt;/Placemark&gt;")))</f>
        <v/>
      </c>
    </row>
    <row r="191" spans="1:9" x14ac:dyDescent="0.25">
      <c r="A191" s="20"/>
      <c r="B191" s="1" t="str">
        <f t="shared" si="15"/>
        <v/>
      </c>
      <c r="C191" s="1" t="str">
        <f t="shared" si="21"/>
        <v/>
      </c>
      <c r="D191" s="1" t="str">
        <f t="shared" si="16"/>
        <v/>
      </c>
      <c r="E191" s="1" t="str">
        <f t="shared" si="17"/>
        <v/>
      </c>
      <c r="F191" s="1" t="str">
        <f t="shared" si="18"/>
        <v/>
      </c>
      <c r="G191" s="2" t="str">
        <f t="shared" si="19"/>
        <v/>
      </c>
      <c r="H191" s="1" t="str">
        <f t="shared" si="20"/>
        <v/>
      </c>
      <c r="I191" s="11" t="str">
        <f ca="1">IF('Adressen -&gt; Koordinaten'!$A191="","",IF(OFFSET('Adressen -&gt; Koordinaten'!$A191,1,0)="",CONCATENATE("&lt;Placemark&gt; &lt;name&gt;Geocoding&lt;/name&gt;&lt;description&gt;",'Adressen -&gt; Koordinaten'!$A191," &lt;/description&gt; &lt;styleUrl&gt;#ico1&lt;/styleUrl&gt;&lt;Point&gt;&lt;coordinates&gt;",'Adressen -&gt; Koordinaten'!$E191,",",'Adressen -&gt; Koordinaten'!$F191,", 0.000000&lt;/coordinates&gt;&lt;/Point&gt; &lt;/Placemark&gt;&lt;/Document&gt;&lt;/kml&gt;"),CONCATENATE("&lt;Placemark&gt; &lt;name&gt;Geocoding&lt;/name&gt;&lt;description&gt;",'Adressen -&gt; Koordinaten'!$A191," &lt;/description&gt; &lt;styleUrl&gt;#ico1&lt;/styleUrl&gt;&lt;Point&gt;&lt;coordinates&gt;",'Adressen -&gt; Koordinaten'!$E191,",",'Adressen -&gt; Koordinaten'!$F191,", 0.000000&lt;/coordinates&gt;&lt;/Point&gt; &lt;/Placemark&gt;")))</f>
        <v/>
      </c>
    </row>
    <row r="192" spans="1:9" x14ac:dyDescent="0.25">
      <c r="A192" s="13"/>
      <c r="B192" s="1" t="str">
        <f t="shared" si="15"/>
        <v/>
      </c>
      <c r="C192" s="1" t="str">
        <f t="shared" si="21"/>
        <v/>
      </c>
      <c r="D192" s="1" t="str">
        <f t="shared" si="16"/>
        <v/>
      </c>
      <c r="E192" s="1" t="str">
        <f t="shared" si="17"/>
        <v/>
      </c>
      <c r="F192" s="1" t="str">
        <f t="shared" si="18"/>
        <v/>
      </c>
      <c r="G192" s="2" t="str">
        <f t="shared" si="19"/>
        <v/>
      </c>
      <c r="H192" s="1" t="str">
        <f t="shared" si="20"/>
        <v/>
      </c>
      <c r="I192" s="11" t="str">
        <f ca="1">IF('Adressen -&gt; Koordinaten'!$A192="","",IF(OFFSET('Adressen -&gt; Koordinaten'!$A192,1,0)="",CONCATENATE("&lt;Placemark&gt; &lt;name&gt;Geocoding&lt;/name&gt;&lt;description&gt;",'Adressen -&gt; Koordinaten'!$A192," &lt;/description&gt; &lt;styleUrl&gt;#ico1&lt;/styleUrl&gt;&lt;Point&gt;&lt;coordinates&gt;",'Adressen -&gt; Koordinaten'!$E192,",",'Adressen -&gt; Koordinaten'!$F192,", 0.000000&lt;/coordinates&gt;&lt;/Point&gt; &lt;/Placemark&gt;&lt;/Document&gt;&lt;/kml&gt;"),CONCATENATE("&lt;Placemark&gt; &lt;name&gt;Geocoding&lt;/name&gt;&lt;description&gt;",'Adressen -&gt; Koordinaten'!$A192," &lt;/description&gt; &lt;styleUrl&gt;#ico1&lt;/styleUrl&gt;&lt;Point&gt;&lt;coordinates&gt;",'Adressen -&gt; Koordinaten'!$E192,",",'Adressen -&gt; Koordinaten'!$F192,", 0.000000&lt;/coordinates&gt;&lt;/Point&gt; &lt;/Placemark&gt;")))</f>
        <v/>
      </c>
    </row>
    <row r="193" spans="1:9" x14ac:dyDescent="0.25">
      <c r="A193" s="20"/>
      <c r="B193" s="1" t="str">
        <f t="shared" si="15"/>
        <v/>
      </c>
      <c r="C193" s="1" t="str">
        <f t="shared" si="21"/>
        <v/>
      </c>
      <c r="D193" s="1" t="str">
        <f t="shared" si="16"/>
        <v/>
      </c>
      <c r="E193" s="1" t="str">
        <f t="shared" si="17"/>
        <v/>
      </c>
      <c r="F193" s="1" t="str">
        <f t="shared" si="18"/>
        <v/>
      </c>
      <c r="G193" s="2" t="str">
        <f t="shared" si="19"/>
        <v/>
      </c>
      <c r="H193" s="1" t="str">
        <f t="shared" si="20"/>
        <v/>
      </c>
      <c r="I193" s="11" t="str">
        <f ca="1">IF('Adressen -&gt; Koordinaten'!$A193="","",IF(OFFSET('Adressen -&gt; Koordinaten'!$A193,1,0)="",CONCATENATE("&lt;Placemark&gt; &lt;name&gt;Geocoding&lt;/name&gt;&lt;description&gt;",'Adressen -&gt; Koordinaten'!$A193," &lt;/description&gt; &lt;styleUrl&gt;#ico1&lt;/styleUrl&gt;&lt;Point&gt;&lt;coordinates&gt;",'Adressen -&gt; Koordinaten'!$E193,",",'Adressen -&gt; Koordinaten'!$F193,", 0.000000&lt;/coordinates&gt;&lt;/Point&gt; &lt;/Placemark&gt;&lt;/Document&gt;&lt;/kml&gt;"),CONCATENATE("&lt;Placemark&gt; &lt;name&gt;Geocoding&lt;/name&gt;&lt;description&gt;",'Adressen -&gt; Koordinaten'!$A193," &lt;/description&gt; &lt;styleUrl&gt;#ico1&lt;/styleUrl&gt;&lt;Point&gt;&lt;coordinates&gt;",'Adressen -&gt; Koordinaten'!$E193,",",'Adressen -&gt; Koordinaten'!$F193,", 0.000000&lt;/coordinates&gt;&lt;/Point&gt; &lt;/Placemark&gt;")))</f>
        <v/>
      </c>
    </row>
    <row r="194" spans="1:9" x14ac:dyDescent="0.25">
      <c r="A194" s="13"/>
      <c r="B194" s="1" t="str">
        <f t="shared" si="15"/>
        <v/>
      </c>
      <c r="C194" s="1" t="str">
        <f t="shared" si="21"/>
        <v/>
      </c>
      <c r="D194" s="1" t="str">
        <f t="shared" si="16"/>
        <v/>
      </c>
      <c r="E194" s="1" t="str">
        <f t="shared" si="17"/>
        <v/>
      </c>
      <c r="F194" s="1" t="str">
        <f t="shared" si="18"/>
        <v/>
      </c>
      <c r="G194" s="2" t="str">
        <f t="shared" si="19"/>
        <v/>
      </c>
      <c r="H194" s="1" t="str">
        <f t="shared" si="20"/>
        <v/>
      </c>
      <c r="I194" s="11" t="str">
        <f ca="1">IF('Adressen -&gt; Koordinaten'!$A194="","",IF(OFFSET('Adressen -&gt; Koordinaten'!$A194,1,0)="",CONCATENATE("&lt;Placemark&gt; &lt;name&gt;Geocoding&lt;/name&gt;&lt;description&gt;",'Adressen -&gt; Koordinaten'!$A194," &lt;/description&gt; &lt;styleUrl&gt;#ico1&lt;/styleUrl&gt;&lt;Point&gt;&lt;coordinates&gt;",'Adressen -&gt; Koordinaten'!$E194,",",'Adressen -&gt; Koordinaten'!$F194,", 0.000000&lt;/coordinates&gt;&lt;/Point&gt; &lt;/Placemark&gt;&lt;/Document&gt;&lt;/kml&gt;"),CONCATENATE("&lt;Placemark&gt; &lt;name&gt;Geocoding&lt;/name&gt;&lt;description&gt;",'Adressen -&gt; Koordinaten'!$A194," &lt;/description&gt; &lt;styleUrl&gt;#ico1&lt;/styleUrl&gt;&lt;Point&gt;&lt;coordinates&gt;",'Adressen -&gt; Koordinaten'!$E194,",",'Adressen -&gt; Koordinaten'!$F194,", 0.000000&lt;/coordinates&gt;&lt;/Point&gt; &lt;/Placemark&gt;")))</f>
        <v/>
      </c>
    </row>
    <row r="195" spans="1:9" x14ac:dyDescent="0.25">
      <c r="A195" s="20"/>
      <c r="B195" s="1" t="str">
        <f t="shared" ref="B195:B258" si="22">IF($A195="","",_xlfn.WEBSERVICE(CONCATENATE("https://api3.geo.admin.ch/rest/services/api/SearchServer?searchText=",$A195,"&amp;origins=address&amp;type=locations&amp;sr=2056")))</f>
        <v/>
      </c>
      <c r="C195" s="1" t="str">
        <f t="shared" si="21"/>
        <v/>
      </c>
      <c r="D195" s="1" t="str">
        <f t="shared" ref="D195:D258" si="23">IF($B195="","",IF(ISNUMBER(SEARCH("[]",$B195))," ",MID($B195,SEARCH("""y"":",$B195)+4,SEARCH(",""zoomlevel""",$B195)-SEARCH("""y"":",$B195)-4)))</f>
        <v/>
      </c>
      <c r="E195" s="1" t="str">
        <f t="shared" ref="E195:E258" si="24">IF($B195="","",IF(ISNUMBER(SEARCH("[]",$B195))," ",MID($B195,SEARCH("""lon"":",$B195)+6,SEARCH(",""num""",$B195)-SEARCH("""lon"":",$B195)-6)))</f>
        <v/>
      </c>
      <c r="F195" s="1" t="str">
        <f t="shared" ref="F195:F258" si="25">IF($B195="","",IF(ISNUMBER(SEARCH("[]",$B195))," ",MID($B195,SEARCH("""lat"":",$B195)+6,SEARCH(",""lon""",$B195)-SEARCH("""lat"":",$B195)-6)))</f>
        <v/>
      </c>
      <c r="G195" s="2" t="str">
        <f t="shared" ref="G195:G258" si="26">IF($B195="","",IF(ISNUMBER(SEARCH("[]",$B195))," ",HYPERLINK(CONCATENATE("https://map.geo.admin.ch/?layers=ch.bfs.gebaeude_wohnungs_register&amp;Y=",D195,"&amp;X=",C195,"&amp;zoom=10&amp;crosshair=circle"),"Karte")))</f>
        <v/>
      </c>
      <c r="H195" s="1" t="str">
        <f t="shared" ref="H195:H258" si="27">IF((LEN($B195)-LEN(SUBSTITUTE($B195,"""id"":","")))/LEN("""id"":")&gt;1,"uU mehrere Adressen","")</f>
        <v/>
      </c>
      <c r="I195" s="11" t="str">
        <f ca="1">IF('Adressen -&gt; Koordinaten'!$A195="","",IF(OFFSET('Adressen -&gt; Koordinaten'!$A195,1,0)="",CONCATENATE("&lt;Placemark&gt; &lt;name&gt;Geocoding&lt;/name&gt;&lt;description&gt;",'Adressen -&gt; Koordinaten'!$A195," &lt;/description&gt; &lt;styleUrl&gt;#ico1&lt;/styleUrl&gt;&lt;Point&gt;&lt;coordinates&gt;",'Adressen -&gt; Koordinaten'!$E195,",",'Adressen -&gt; Koordinaten'!$F195,", 0.000000&lt;/coordinates&gt;&lt;/Point&gt; &lt;/Placemark&gt;&lt;/Document&gt;&lt;/kml&gt;"),CONCATENATE("&lt;Placemark&gt; &lt;name&gt;Geocoding&lt;/name&gt;&lt;description&gt;",'Adressen -&gt; Koordinaten'!$A195," &lt;/description&gt; &lt;styleUrl&gt;#ico1&lt;/styleUrl&gt;&lt;Point&gt;&lt;coordinates&gt;",'Adressen -&gt; Koordinaten'!$E195,",",'Adressen -&gt; Koordinaten'!$F195,", 0.000000&lt;/coordinates&gt;&lt;/Point&gt; &lt;/Placemark&gt;")))</f>
        <v/>
      </c>
    </row>
    <row r="196" spans="1:9" x14ac:dyDescent="0.25">
      <c r="A196" s="13"/>
      <c r="B196" s="1" t="str">
        <f t="shared" si="22"/>
        <v/>
      </c>
      <c r="C196" s="1" t="str">
        <f t="shared" ref="C196:C259" si="28">IF($B196="","",IF(ISNUMBER(SEARCH("[]",$B196)),"Adresse nicht eindeutig",MID($B196,SEARCH("""x"":",$B196)+4,SEARCH(",""y""",$B196)-SEARCH("""x"":",$B196)-4)))</f>
        <v/>
      </c>
      <c r="D196" s="1" t="str">
        <f t="shared" si="23"/>
        <v/>
      </c>
      <c r="E196" s="1" t="str">
        <f t="shared" si="24"/>
        <v/>
      </c>
      <c r="F196" s="1" t="str">
        <f t="shared" si="25"/>
        <v/>
      </c>
      <c r="G196" s="2" t="str">
        <f t="shared" si="26"/>
        <v/>
      </c>
      <c r="H196" s="1" t="str">
        <f t="shared" si="27"/>
        <v/>
      </c>
      <c r="I196" s="11" t="str">
        <f ca="1">IF('Adressen -&gt; Koordinaten'!$A196="","",IF(OFFSET('Adressen -&gt; Koordinaten'!$A196,1,0)="",CONCATENATE("&lt;Placemark&gt; &lt;name&gt;Geocoding&lt;/name&gt;&lt;description&gt;",'Adressen -&gt; Koordinaten'!$A196," &lt;/description&gt; &lt;styleUrl&gt;#ico1&lt;/styleUrl&gt;&lt;Point&gt;&lt;coordinates&gt;",'Adressen -&gt; Koordinaten'!$E196,",",'Adressen -&gt; Koordinaten'!$F196,", 0.000000&lt;/coordinates&gt;&lt;/Point&gt; &lt;/Placemark&gt;&lt;/Document&gt;&lt;/kml&gt;"),CONCATENATE("&lt;Placemark&gt; &lt;name&gt;Geocoding&lt;/name&gt;&lt;description&gt;",'Adressen -&gt; Koordinaten'!$A196," &lt;/description&gt; &lt;styleUrl&gt;#ico1&lt;/styleUrl&gt;&lt;Point&gt;&lt;coordinates&gt;",'Adressen -&gt; Koordinaten'!$E196,",",'Adressen -&gt; Koordinaten'!$F196,", 0.000000&lt;/coordinates&gt;&lt;/Point&gt; &lt;/Placemark&gt;")))</f>
        <v/>
      </c>
    </row>
    <row r="197" spans="1:9" x14ac:dyDescent="0.25">
      <c r="A197" s="20"/>
      <c r="B197" s="1" t="str">
        <f t="shared" si="22"/>
        <v/>
      </c>
      <c r="C197" s="1" t="str">
        <f t="shared" si="28"/>
        <v/>
      </c>
      <c r="D197" s="1" t="str">
        <f t="shared" si="23"/>
        <v/>
      </c>
      <c r="E197" s="1" t="str">
        <f t="shared" si="24"/>
        <v/>
      </c>
      <c r="F197" s="1" t="str">
        <f t="shared" si="25"/>
        <v/>
      </c>
      <c r="G197" s="2" t="str">
        <f t="shared" si="26"/>
        <v/>
      </c>
      <c r="H197" s="1" t="str">
        <f t="shared" si="27"/>
        <v/>
      </c>
      <c r="I197" s="11" t="str">
        <f ca="1">IF('Adressen -&gt; Koordinaten'!$A197="","",IF(OFFSET('Adressen -&gt; Koordinaten'!$A197,1,0)="",CONCATENATE("&lt;Placemark&gt; &lt;name&gt;Geocoding&lt;/name&gt;&lt;description&gt;",'Adressen -&gt; Koordinaten'!$A197," &lt;/description&gt; &lt;styleUrl&gt;#ico1&lt;/styleUrl&gt;&lt;Point&gt;&lt;coordinates&gt;",'Adressen -&gt; Koordinaten'!$E197,",",'Adressen -&gt; Koordinaten'!$F197,", 0.000000&lt;/coordinates&gt;&lt;/Point&gt; &lt;/Placemark&gt;&lt;/Document&gt;&lt;/kml&gt;"),CONCATENATE("&lt;Placemark&gt; &lt;name&gt;Geocoding&lt;/name&gt;&lt;description&gt;",'Adressen -&gt; Koordinaten'!$A197," &lt;/description&gt; &lt;styleUrl&gt;#ico1&lt;/styleUrl&gt;&lt;Point&gt;&lt;coordinates&gt;",'Adressen -&gt; Koordinaten'!$E197,",",'Adressen -&gt; Koordinaten'!$F197,", 0.000000&lt;/coordinates&gt;&lt;/Point&gt; &lt;/Placemark&gt;")))</f>
        <v/>
      </c>
    </row>
    <row r="198" spans="1:9" x14ac:dyDescent="0.25">
      <c r="A198" s="13"/>
      <c r="B198" s="1" t="str">
        <f t="shared" si="22"/>
        <v/>
      </c>
      <c r="C198" s="1" t="str">
        <f t="shared" si="28"/>
        <v/>
      </c>
      <c r="D198" s="1" t="str">
        <f t="shared" si="23"/>
        <v/>
      </c>
      <c r="E198" s="1" t="str">
        <f t="shared" si="24"/>
        <v/>
      </c>
      <c r="F198" s="1" t="str">
        <f t="shared" si="25"/>
        <v/>
      </c>
      <c r="G198" s="2" t="str">
        <f t="shared" si="26"/>
        <v/>
      </c>
      <c r="H198" s="1" t="str">
        <f t="shared" si="27"/>
        <v/>
      </c>
      <c r="I198" s="11" t="str">
        <f ca="1">IF('Adressen -&gt; Koordinaten'!$A198="","",IF(OFFSET('Adressen -&gt; Koordinaten'!$A198,1,0)="",CONCATENATE("&lt;Placemark&gt; &lt;name&gt;Geocoding&lt;/name&gt;&lt;description&gt;",'Adressen -&gt; Koordinaten'!$A198," &lt;/description&gt; &lt;styleUrl&gt;#ico1&lt;/styleUrl&gt;&lt;Point&gt;&lt;coordinates&gt;",'Adressen -&gt; Koordinaten'!$E198,",",'Adressen -&gt; Koordinaten'!$F198,", 0.000000&lt;/coordinates&gt;&lt;/Point&gt; &lt;/Placemark&gt;&lt;/Document&gt;&lt;/kml&gt;"),CONCATENATE("&lt;Placemark&gt; &lt;name&gt;Geocoding&lt;/name&gt;&lt;description&gt;",'Adressen -&gt; Koordinaten'!$A198," &lt;/description&gt; &lt;styleUrl&gt;#ico1&lt;/styleUrl&gt;&lt;Point&gt;&lt;coordinates&gt;",'Adressen -&gt; Koordinaten'!$E198,",",'Adressen -&gt; Koordinaten'!$F198,", 0.000000&lt;/coordinates&gt;&lt;/Point&gt; &lt;/Placemark&gt;")))</f>
        <v/>
      </c>
    </row>
    <row r="199" spans="1:9" x14ac:dyDescent="0.25">
      <c r="A199" s="20"/>
      <c r="B199" s="1" t="str">
        <f t="shared" si="22"/>
        <v/>
      </c>
      <c r="C199" s="1" t="str">
        <f t="shared" si="28"/>
        <v/>
      </c>
      <c r="D199" s="1" t="str">
        <f t="shared" si="23"/>
        <v/>
      </c>
      <c r="E199" s="1" t="str">
        <f t="shared" si="24"/>
        <v/>
      </c>
      <c r="F199" s="1" t="str">
        <f t="shared" si="25"/>
        <v/>
      </c>
      <c r="G199" s="2" t="str">
        <f t="shared" si="26"/>
        <v/>
      </c>
      <c r="H199" s="1" t="str">
        <f t="shared" si="27"/>
        <v/>
      </c>
      <c r="I199" s="11" t="str">
        <f ca="1">IF('Adressen -&gt; Koordinaten'!$A199="","",IF(OFFSET('Adressen -&gt; Koordinaten'!$A199,1,0)="",CONCATENATE("&lt;Placemark&gt; &lt;name&gt;Geocoding&lt;/name&gt;&lt;description&gt;",'Adressen -&gt; Koordinaten'!$A199," &lt;/description&gt; &lt;styleUrl&gt;#ico1&lt;/styleUrl&gt;&lt;Point&gt;&lt;coordinates&gt;",'Adressen -&gt; Koordinaten'!$E199,",",'Adressen -&gt; Koordinaten'!$F199,", 0.000000&lt;/coordinates&gt;&lt;/Point&gt; &lt;/Placemark&gt;&lt;/Document&gt;&lt;/kml&gt;"),CONCATENATE("&lt;Placemark&gt; &lt;name&gt;Geocoding&lt;/name&gt;&lt;description&gt;",'Adressen -&gt; Koordinaten'!$A199," &lt;/description&gt; &lt;styleUrl&gt;#ico1&lt;/styleUrl&gt;&lt;Point&gt;&lt;coordinates&gt;",'Adressen -&gt; Koordinaten'!$E199,",",'Adressen -&gt; Koordinaten'!$F199,", 0.000000&lt;/coordinates&gt;&lt;/Point&gt; &lt;/Placemark&gt;")))</f>
        <v/>
      </c>
    </row>
    <row r="200" spans="1:9" x14ac:dyDescent="0.25">
      <c r="A200" s="13"/>
      <c r="B200" s="1" t="str">
        <f t="shared" si="22"/>
        <v/>
      </c>
      <c r="C200" s="1" t="str">
        <f t="shared" si="28"/>
        <v/>
      </c>
      <c r="D200" s="1" t="str">
        <f t="shared" si="23"/>
        <v/>
      </c>
      <c r="E200" s="1" t="str">
        <f t="shared" si="24"/>
        <v/>
      </c>
      <c r="F200" s="1" t="str">
        <f t="shared" si="25"/>
        <v/>
      </c>
      <c r="G200" s="2" t="str">
        <f t="shared" si="26"/>
        <v/>
      </c>
      <c r="H200" s="1" t="str">
        <f t="shared" si="27"/>
        <v/>
      </c>
      <c r="I200" s="11" t="str">
        <f ca="1">IF('Adressen -&gt; Koordinaten'!$A200="","",IF(OFFSET('Adressen -&gt; Koordinaten'!$A200,1,0)="",CONCATENATE("&lt;Placemark&gt; &lt;name&gt;Geocoding&lt;/name&gt;&lt;description&gt;",'Adressen -&gt; Koordinaten'!$A200," &lt;/description&gt; &lt;styleUrl&gt;#ico1&lt;/styleUrl&gt;&lt;Point&gt;&lt;coordinates&gt;",'Adressen -&gt; Koordinaten'!$E200,",",'Adressen -&gt; Koordinaten'!$F200,", 0.000000&lt;/coordinates&gt;&lt;/Point&gt; &lt;/Placemark&gt;&lt;/Document&gt;&lt;/kml&gt;"),CONCATENATE("&lt;Placemark&gt; &lt;name&gt;Geocoding&lt;/name&gt;&lt;description&gt;",'Adressen -&gt; Koordinaten'!$A200," &lt;/description&gt; &lt;styleUrl&gt;#ico1&lt;/styleUrl&gt;&lt;Point&gt;&lt;coordinates&gt;",'Adressen -&gt; Koordinaten'!$E200,",",'Adressen -&gt; Koordinaten'!$F200,", 0.000000&lt;/coordinates&gt;&lt;/Point&gt; &lt;/Placemark&gt;")))</f>
        <v/>
      </c>
    </row>
    <row r="201" spans="1:9" x14ac:dyDescent="0.25">
      <c r="A201" s="20"/>
      <c r="B201" s="1" t="str">
        <f t="shared" si="22"/>
        <v/>
      </c>
      <c r="C201" s="1" t="str">
        <f t="shared" si="28"/>
        <v/>
      </c>
      <c r="D201" s="1" t="str">
        <f t="shared" si="23"/>
        <v/>
      </c>
      <c r="E201" s="1" t="str">
        <f t="shared" si="24"/>
        <v/>
      </c>
      <c r="F201" s="1" t="str">
        <f t="shared" si="25"/>
        <v/>
      </c>
      <c r="G201" s="2" t="str">
        <f t="shared" si="26"/>
        <v/>
      </c>
      <c r="H201" s="1" t="str">
        <f t="shared" si="27"/>
        <v/>
      </c>
      <c r="I201" s="11" t="str">
        <f ca="1">IF('Adressen -&gt; Koordinaten'!$A201="","",IF(OFFSET('Adressen -&gt; Koordinaten'!$A201,1,0)="",CONCATENATE("&lt;Placemark&gt; &lt;name&gt;Geocoding&lt;/name&gt;&lt;description&gt;",'Adressen -&gt; Koordinaten'!$A201," &lt;/description&gt; &lt;styleUrl&gt;#ico1&lt;/styleUrl&gt;&lt;Point&gt;&lt;coordinates&gt;",'Adressen -&gt; Koordinaten'!$E201,",",'Adressen -&gt; Koordinaten'!$F201,", 0.000000&lt;/coordinates&gt;&lt;/Point&gt; &lt;/Placemark&gt;&lt;/Document&gt;&lt;/kml&gt;"),CONCATENATE("&lt;Placemark&gt; &lt;name&gt;Geocoding&lt;/name&gt;&lt;description&gt;",'Adressen -&gt; Koordinaten'!$A201," &lt;/description&gt; &lt;styleUrl&gt;#ico1&lt;/styleUrl&gt;&lt;Point&gt;&lt;coordinates&gt;",'Adressen -&gt; Koordinaten'!$E201,",",'Adressen -&gt; Koordinaten'!$F201,", 0.000000&lt;/coordinates&gt;&lt;/Point&gt; &lt;/Placemark&gt;")))</f>
        <v/>
      </c>
    </row>
    <row r="202" spans="1:9" x14ac:dyDescent="0.25">
      <c r="A202" s="13"/>
      <c r="B202" s="1" t="str">
        <f t="shared" si="22"/>
        <v/>
      </c>
      <c r="C202" s="1" t="str">
        <f t="shared" si="28"/>
        <v/>
      </c>
      <c r="D202" s="1" t="str">
        <f t="shared" si="23"/>
        <v/>
      </c>
      <c r="E202" s="1" t="str">
        <f t="shared" si="24"/>
        <v/>
      </c>
      <c r="F202" s="1" t="str">
        <f t="shared" si="25"/>
        <v/>
      </c>
      <c r="G202" s="2" t="str">
        <f t="shared" si="26"/>
        <v/>
      </c>
      <c r="H202" s="1" t="str">
        <f t="shared" si="27"/>
        <v/>
      </c>
      <c r="I202" s="11" t="str">
        <f ca="1">IF('Adressen -&gt; Koordinaten'!$A202="","",IF(OFFSET('Adressen -&gt; Koordinaten'!$A202,1,0)="",CONCATENATE("&lt;Placemark&gt; &lt;name&gt;Geocoding&lt;/name&gt;&lt;description&gt;",'Adressen -&gt; Koordinaten'!$A202," &lt;/description&gt; &lt;styleUrl&gt;#ico1&lt;/styleUrl&gt;&lt;Point&gt;&lt;coordinates&gt;",'Adressen -&gt; Koordinaten'!$E202,",",'Adressen -&gt; Koordinaten'!$F202,", 0.000000&lt;/coordinates&gt;&lt;/Point&gt; &lt;/Placemark&gt;&lt;/Document&gt;&lt;/kml&gt;"),CONCATENATE("&lt;Placemark&gt; &lt;name&gt;Geocoding&lt;/name&gt;&lt;description&gt;",'Adressen -&gt; Koordinaten'!$A202," &lt;/description&gt; &lt;styleUrl&gt;#ico1&lt;/styleUrl&gt;&lt;Point&gt;&lt;coordinates&gt;",'Adressen -&gt; Koordinaten'!$E202,",",'Adressen -&gt; Koordinaten'!$F202,", 0.000000&lt;/coordinates&gt;&lt;/Point&gt; &lt;/Placemark&gt;")))</f>
        <v/>
      </c>
    </row>
    <row r="203" spans="1:9" x14ac:dyDescent="0.25">
      <c r="A203" s="20"/>
      <c r="B203" s="1" t="str">
        <f t="shared" si="22"/>
        <v/>
      </c>
      <c r="C203" s="1" t="str">
        <f t="shared" si="28"/>
        <v/>
      </c>
      <c r="D203" s="1" t="str">
        <f t="shared" si="23"/>
        <v/>
      </c>
      <c r="E203" s="1" t="str">
        <f t="shared" si="24"/>
        <v/>
      </c>
      <c r="F203" s="1" t="str">
        <f t="shared" si="25"/>
        <v/>
      </c>
      <c r="G203" s="2" t="str">
        <f t="shared" si="26"/>
        <v/>
      </c>
      <c r="H203" s="1" t="str">
        <f t="shared" si="27"/>
        <v/>
      </c>
      <c r="I203" s="11" t="str">
        <f ca="1">IF('Adressen -&gt; Koordinaten'!$A203="","",IF(OFFSET('Adressen -&gt; Koordinaten'!$A203,1,0)="",CONCATENATE("&lt;Placemark&gt; &lt;name&gt;Geocoding&lt;/name&gt;&lt;description&gt;",'Adressen -&gt; Koordinaten'!$A203," &lt;/description&gt; &lt;styleUrl&gt;#ico1&lt;/styleUrl&gt;&lt;Point&gt;&lt;coordinates&gt;",'Adressen -&gt; Koordinaten'!$E203,",",'Adressen -&gt; Koordinaten'!$F203,", 0.000000&lt;/coordinates&gt;&lt;/Point&gt; &lt;/Placemark&gt;&lt;/Document&gt;&lt;/kml&gt;"),CONCATENATE("&lt;Placemark&gt; &lt;name&gt;Geocoding&lt;/name&gt;&lt;description&gt;",'Adressen -&gt; Koordinaten'!$A203," &lt;/description&gt; &lt;styleUrl&gt;#ico1&lt;/styleUrl&gt;&lt;Point&gt;&lt;coordinates&gt;",'Adressen -&gt; Koordinaten'!$E203,",",'Adressen -&gt; Koordinaten'!$F203,", 0.000000&lt;/coordinates&gt;&lt;/Point&gt; &lt;/Placemark&gt;")))</f>
        <v/>
      </c>
    </row>
    <row r="204" spans="1:9" x14ac:dyDescent="0.25">
      <c r="A204" s="13"/>
      <c r="B204" s="1" t="str">
        <f t="shared" si="22"/>
        <v/>
      </c>
      <c r="C204" s="1" t="str">
        <f t="shared" si="28"/>
        <v/>
      </c>
      <c r="D204" s="1" t="str">
        <f t="shared" si="23"/>
        <v/>
      </c>
      <c r="E204" s="1" t="str">
        <f t="shared" si="24"/>
        <v/>
      </c>
      <c r="F204" s="1" t="str">
        <f t="shared" si="25"/>
        <v/>
      </c>
      <c r="G204" s="2" t="str">
        <f t="shared" si="26"/>
        <v/>
      </c>
      <c r="H204" s="1" t="str">
        <f t="shared" si="27"/>
        <v/>
      </c>
      <c r="I204" s="11" t="str">
        <f ca="1">IF('Adressen -&gt; Koordinaten'!$A204="","",IF(OFFSET('Adressen -&gt; Koordinaten'!$A204,1,0)="",CONCATENATE("&lt;Placemark&gt; &lt;name&gt;Geocoding&lt;/name&gt;&lt;description&gt;",'Adressen -&gt; Koordinaten'!$A204," &lt;/description&gt; &lt;styleUrl&gt;#ico1&lt;/styleUrl&gt;&lt;Point&gt;&lt;coordinates&gt;",'Adressen -&gt; Koordinaten'!$E204,",",'Adressen -&gt; Koordinaten'!$F204,", 0.000000&lt;/coordinates&gt;&lt;/Point&gt; &lt;/Placemark&gt;&lt;/Document&gt;&lt;/kml&gt;"),CONCATENATE("&lt;Placemark&gt; &lt;name&gt;Geocoding&lt;/name&gt;&lt;description&gt;",'Adressen -&gt; Koordinaten'!$A204," &lt;/description&gt; &lt;styleUrl&gt;#ico1&lt;/styleUrl&gt;&lt;Point&gt;&lt;coordinates&gt;",'Adressen -&gt; Koordinaten'!$E204,",",'Adressen -&gt; Koordinaten'!$F204,", 0.000000&lt;/coordinates&gt;&lt;/Point&gt; &lt;/Placemark&gt;")))</f>
        <v/>
      </c>
    </row>
    <row r="205" spans="1:9" x14ac:dyDescent="0.25">
      <c r="A205" s="20"/>
      <c r="B205" s="1" t="str">
        <f t="shared" si="22"/>
        <v/>
      </c>
      <c r="C205" s="1" t="str">
        <f t="shared" si="28"/>
        <v/>
      </c>
      <c r="D205" s="1" t="str">
        <f t="shared" si="23"/>
        <v/>
      </c>
      <c r="E205" s="1" t="str">
        <f t="shared" si="24"/>
        <v/>
      </c>
      <c r="F205" s="1" t="str">
        <f t="shared" si="25"/>
        <v/>
      </c>
      <c r="G205" s="2" t="str">
        <f t="shared" si="26"/>
        <v/>
      </c>
      <c r="H205" s="1" t="str">
        <f t="shared" si="27"/>
        <v/>
      </c>
      <c r="I205" s="11" t="str">
        <f ca="1">IF('Adressen -&gt; Koordinaten'!$A205="","",IF(OFFSET('Adressen -&gt; Koordinaten'!$A205,1,0)="",CONCATENATE("&lt;Placemark&gt; &lt;name&gt;Geocoding&lt;/name&gt;&lt;description&gt;",'Adressen -&gt; Koordinaten'!$A205," &lt;/description&gt; &lt;styleUrl&gt;#ico1&lt;/styleUrl&gt;&lt;Point&gt;&lt;coordinates&gt;",'Adressen -&gt; Koordinaten'!$E205,",",'Adressen -&gt; Koordinaten'!$F205,", 0.000000&lt;/coordinates&gt;&lt;/Point&gt; &lt;/Placemark&gt;&lt;/Document&gt;&lt;/kml&gt;"),CONCATENATE("&lt;Placemark&gt; &lt;name&gt;Geocoding&lt;/name&gt;&lt;description&gt;",'Adressen -&gt; Koordinaten'!$A205," &lt;/description&gt; &lt;styleUrl&gt;#ico1&lt;/styleUrl&gt;&lt;Point&gt;&lt;coordinates&gt;",'Adressen -&gt; Koordinaten'!$E205,",",'Adressen -&gt; Koordinaten'!$F205,", 0.000000&lt;/coordinates&gt;&lt;/Point&gt; &lt;/Placemark&gt;")))</f>
        <v/>
      </c>
    </row>
    <row r="206" spans="1:9" x14ac:dyDescent="0.25">
      <c r="A206" s="13"/>
      <c r="B206" s="1" t="str">
        <f t="shared" si="22"/>
        <v/>
      </c>
      <c r="C206" s="1" t="str">
        <f t="shared" si="28"/>
        <v/>
      </c>
      <c r="D206" s="1" t="str">
        <f t="shared" si="23"/>
        <v/>
      </c>
      <c r="E206" s="1" t="str">
        <f t="shared" si="24"/>
        <v/>
      </c>
      <c r="F206" s="1" t="str">
        <f t="shared" si="25"/>
        <v/>
      </c>
      <c r="G206" s="2" t="str">
        <f t="shared" si="26"/>
        <v/>
      </c>
      <c r="H206" s="1" t="str">
        <f t="shared" si="27"/>
        <v/>
      </c>
      <c r="I206" s="11" t="str">
        <f ca="1">IF('Adressen -&gt; Koordinaten'!$A206="","",IF(OFFSET('Adressen -&gt; Koordinaten'!$A206,1,0)="",CONCATENATE("&lt;Placemark&gt; &lt;name&gt;Geocoding&lt;/name&gt;&lt;description&gt;",'Adressen -&gt; Koordinaten'!$A206," &lt;/description&gt; &lt;styleUrl&gt;#ico1&lt;/styleUrl&gt;&lt;Point&gt;&lt;coordinates&gt;",'Adressen -&gt; Koordinaten'!$E206,",",'Adressen -&gt; Koordinaten'!$F206,", 0.000000&lt;/coordinates&gt;&lt;/Point&gt; &lt;/Placemark&gt;&lt;/Document&gt;&lt;/kml&gt;"),CONCATENATE("&lt;Placemark&gt; &lt;name&gt;Geocoding&lt;/name&gt;&lt;description&gt;",'Adressen -&gt; Koordinaten'!$A206," &lt;/description&gt; &lt;styleUrl&gt;#ico1&lt;/styleUrl&gt;&lt;Point&gt;&lt;coordinates&gt;",'Adressen -&gt; Koordinaten'!$E206,",",'Adressen -&gt; Koordinaten'!$F206,", 0.000000&lt;/coordinates&gt;&lt;/Point&gt; &lt;/Placemark&gt;")))</f>
        <v/>
      </c>
    </row>
    <row r="207" spans="1:9" x14ac:dyDescent="0.25">
      <c r="A207" s="20"/>
      <c r="B207" s="1" t="str">
        <f t="shared" si="22"/>
        <v/>
      </c>
      <c r="C207" s="1" t="str">
        <f t="shared" si="28"/>
        <v/>
      </c>
      <c r="D207" s="1" t="str">
        <f t="shared" si="23"/>
        <v/>
      </c>
      <c r="E207" s="1" t="str">
        <f t="shared" si="24"/>
        <v/>
      </c>
      <c r="F207" s="1" t="str">
        <f t="shared" si="25"/>
        <v/>
      </c>
      <c r="G207" s="2" t="str">
        <f t="shared" si="26"/>
        <v/>
      </c>
      <c r="H207" s="1" t="str">
        <f t="shared" si="27"/>
        <v/>
      </c>
      <c r="I207" s="11" t="str">
        <f ca="1">IF('Adressen -&gt; Koordinaten'!$A207="","",IF(OFFSET('Adressen -&gt; Koordinaten'!$A207,1,0)="",CONCATENATE("&lt;Placemark&gt; &lt;name&gt;Geocoding&lt;/name&gt;&lt;description&gt;",'Adressen -&gt; Koordinaten'!$A207," &lt;/description&gt; &lt;styleUrl&gt;#ico1&lt;/styleUrl&gt;&lt;Point&gt;&lt;coordinates&gt;",'Adressen -&gt; Koordinaten'!$E207,",",'Adressen -&gt; Koordinaten'!$F207,", 0.000000&lt;/coordinates&gt;&lt;/Point&gt; &lt;/Placemark&gt;&lt;/Document&gt;&lt;/kml&gt;"),CONCATENATE("&lt;Placemark&gt; &lt;name&gt;Geocoding&lt;/name&gt;&lt;description&gt;",'Adressen -&gt; Koordinaten'!$A207," &lt;/description&gt; &lt;styleUrl&gt;#ico1&lt;/styleUrl&gt;&lt;Point&gt;&lt;coordinates&gt;",'Adressen -&gt; Koordinaten'!$E207,",",'Adressen -&gt; Koordinaten'!$F207,", 0.000000&lt;/coordinates&gt;&lt;/Point&gt; &lt;/Placemark&gt;")))</f>
        <v/>
      </c>
    </row>
    <row r="208" spans="1:9" x14ac:dyDescent="0.25">
      <c r="A208" s="13"/>
      <c r="B208" s="1" t="str">
        <f t="shared" si="22"/>
        <v/>
      </c>
      <c r="C208" s="1" t="str">
        <f t="shared" si="28"/>
        <v/>
      </c>
      <c r="D208" s="1" t="str">
        <f t="shared" si="23"/>
        <v/>
      </c>
      <c r="E208" s="1" t="str">
        <f t="shared" si="24"/>
        <v/>
      </c>
      <c r="F208" s="1" t="str">
        <f t="shared" si="25"/>
        <v/>
      </c>
      <c r="G208" s="2" t="str">
        <f t="shared" si="26"/>
        <v/>
      </c>
      <c r="H208" s="1" t="str">
        <f t="shared" si="27"/>
        <v/>
      </c>
      <c r="I208" s="11" t="str">
        <f ca="1">IF('Adressen -&gt; Koordinaten'!$A208="","",IF(OFFSET('Adressen -&gt; Koordinaten'!$A208,1,0)="",CONCATENATE("&lt;Placemark&gt; &lt;name&gt;Geocoding&lt;/name&gt;&lt;description&gt;",'Adressen -&gt; Koordinaten'!$A208," &lt;/description&gt; &lt;styleUrl&gt;#ico1&lt;/styleUrl&gt;&lt;Point&gt;&lt;coordinates&gt;",'Adressen -&gt; Koordinaten'!$E208,",",'Adressen -&gt; Koordinaten'!$F208,", 0.000000&lt;/coordinates&gt;&lt;/Point&gt; &lt;/Placemark&gt;&lt;/Document&gt;&lt;/kml&gt;"),CONCATENATE("&lt;Placemark&gt; &lt;name&gt;Geocoding&lt;/name&gt;&lt;description&gt;",'Adressen -&gt; Koordinaten'!$A208," &lt;/description&gt; &lt;styleUrl&gt;#ico1&lt;/styleUrl&gt;&lt;Point&gt;&lt;coordinates&gt;",'Adressen -&gt; Koordinaten'!$E208,",",'Adressen -&gt; Koordinaten'!$F208,", 0.000000&lt;/coordinates&gt;&lt;/Point&gt; &lt;/Placemark&gt;")))</f>
        <v/>
      </c>
    </row>
    <row r="209" spans="1:9" x14ac:dyDescent="0.25">
      <c r="A209" s="20"/>
      <c r="B209" s="1" t="str">
        <f t="shared" si="22"/>
        <v/>
      </c>
      <c r="C209" s="1" t="str">
        <f t="shared" si="28"/>
        <v/>
      </c>
      <c r="D209" s="1" t="str">
        <f t="shared" si="23"/>
        <v/>
      </c>
      <c r="E209" s="1" t="str">
        <f t="shared" si="24"/>
        <v/>
      </c>
      <c r="F209" s="1" t="str">
        <f t="shared" si="25"/>
        <v/>
      </c>
      <c r="G209" s="2" t="str">
        <f t="shared" si="26"/>
        <v/>
      </c>
      <c r="H209" s="1" t="str">
        <f t="shared" si="27"/>
        <v/>
      </c>
      <c r="I209" s="11" t="str">
        <f ca="1">IF('Adressen -&gt; Koordinaten'!$A209="","",IF(OFFSET('Adressen -&gt; Koordinaten'!$A209,1,0)="",CONCATENATE("&lt;Placemark&gt; &lt;name&gt;Geocoding&lt;/name&gt;&lt;description&gt;",'Adressen -&gt; Koordinaten'!$A209," &lt;/description&gt; &lt;styleUrl&gt;#ico1&lt;/styleUrl&gt;&lt;Point&gt;&lt;coordinates&gt;",'Adressen -&gt; Koordinaten'!$E209,",",'Adressen -&gt; Koordinaten'!$F209,", 0.000000&lt;/coordinates&gt;&lt;/Point&gt; &lt;/Placemark&gt;&lt;/Document&gt;&lt;/kml&gt;"),CONCATENATE("&lt;Placemark&gt; &lt;name&gt;Geocoding&lt;/name&gt;&lt;description&gt;",'Adressen -&gt; Koordinaten'!$A209," &lt;/description&gt; &lt;styleUrl&gt;#ico1&lt;/styleUrl&gt;&lt;Point&gt;&lt;coordinates&gt;",'Adressen -&gt; Koordinaten'!$E209,",",'Adressen -&gt; Koordinaten'!$F209,", 0.000000&lt;/coordinates&gt;&lt;/Point&gt; &lt;/Placemark&gt;")))</f>
        <v/>
      </c>
    </row>
    <row r="210" spans="1:9" x14ac:dyDescent="0.25">
      <c r="A210" s="13"/>
      <c r="B210" s="1" t="str">
        <f t="shared" si="22"/>
        <v/>
      </c>
      <c r="C210" s="1" t="str">
        <f t="shared" si="28"/>
        <v/>
      </c>
      <c r="D210" s="1" t="str">
        <f t="shared" si="23"/>
        <v/>
      </c>
      <c r="E210" s="1" t="str">
        <f t="shared" si="24"/>
        <v/>
      </c>
      <c r="F210" s="1" t="str">
        <f t="shared" si="25"/>
        <v/>
      </c>
      <c r="G210" s="2" t="str">
        <f t="shared" si="26"/>
        <v/>
      </c>
      <c r="H210" s="1" t="str">
        <f t="shared" si="27"/>
        <v/>
      </c>
      <c r="I210" s="11" t="str">
        <f ca="1">IF('Adressen -&gt; Koordinaten'!$A210="","",IF(OFFSET('Adressen -&gt; Koordinaten'!$A210,1,0)="",CONCATENATE("&lt;Placemark&gt; &lt;name&gt;Geocoding&lt;/name&gt;&lt;description&gt;",'Adressen -&gt; Koordinaten'!$A210," &lt;/description&gt; &lt;styleUrl&gt;#ico1&lt;/styleUrl&gt;&lt;Point&gt;&lt;coordinates&gt;",'Adressen -&gt; Koordinaten'!$E210,",",'Adressen -&gt; Koordinaten'!$F210,", 0.000000&lt;/coordinates&gt;&lt;/Point&gt; &lt;/Placemark&gt;&lt;/Document&gt;&lt;/kml&gt;"),CONCATENATE("&lt;Placemark&gt; &lt;name&gt;Geocoding&lt;/name&gt;&lt;description&gt;",'Adressen -&gt; Koordinaten'!$A210," &lt;/description&gt; &lt;styleUrl&gt;#ico1&lt;/styleUrl&gt;&lt;Point&gt;&lt;coordinates&gt;",'Adressen -&gt; Koordinaten'!$E210,",",'Adressen -&gt; Koordinaten'!$F210,", 0.000000&lt;/coordinates&gt;&lt;/Point&gt; &lt;/Placemark&gt;")))</f>
        <v/>
      </c>
    </row>
    <row r="211" spans="1:9" x14ac:dyDescent="0.25">
      <c r="A211" s="20"/>
      <c r="B211" s="1" t="str">
        <f t="shared" si="22"/>
        <v/>
      </c>
      <c r="C211" s="1" t="str">
        <f t="shared" si="28"/>
        <v/>
      </c>
      <c r="D211" s="1" t="str">
        <f t="shared" si="23"/>
        <v/>
      </c>
      <c r="E211" s="1" t="str">
        <f t="shared" si="24"/>
        <v/>
      </c>
      <c r="F211" s="1" t="str">
        <f t="shared" si="25"/>
        <v/>
      </c>
      <c r="G211" s="2" t="str">
        <f t="shared" si="26"/>
        <v/>
      </c>
      <c r="H211" s="1" t="str">
        <f t="shared" si="27"/>
        <v/>
      </c>
      <c r="I211" s="11" t="str">
        <f ca="1">IF('Adressen -&gt; Koordinaten'!$A211="","",IF(OFFSET('Adressen -&gt; Koordinaten'!$A211,1,0)="",CONCATENATE("&lt;Placemark&gt; &lt;name&gt;Geocoding&lt;/name&gt;&lt;description&gt;",'Adressen -&gt; Koordinaten'!$A211," &lt;/description&gt; &lt;styleUrl&gt;#ico1&lt;/styleUrl&gt;&lt;Point&gt;&lt;coordinates&gt;",'Adressen -&gt; Koordinaten'!$E211,",",'Adressen -&gt; Koordinaten'!$F211,", 0.000000&lt;/coordinates&gt;&lt;/Point&gt; &lt;/Placemark&gt;&lt;/Document&gt;&lt;/kml&gt;"),CONCATENATE("&lt;Placemark&gt; &lt;name&gt;Geocoding&lt;/name&gt;&lt;description&gt;",'Adressen -&gt; Koordinaten'!$A211," &lt;/description&gt; &lt;styleUrl&gt;#ico1&lt;/styleUrl&gt;&lt;Point&gt;&lt;coordinates&gt;",'Adressen -&gt; Koordinaten'!$E211,",",'Adressen -&gt; Koordinaten'!$F211,", 0.000000&lt;/coordinates&gt;&lt;/Point&gt; &lt;/Placemark&gt;")))</f>
        <v/>
      </c>
    </row>
    <row r="212" spans="1:9" x14ac:dyDescent="0.25">
      <c r="A212" s="13"/>
      <c r="B212" s="1" t="str">
        <f t="shared" si="22"/>
        <v/>
      </c>
      <c r="C212" s="1" t="str">
        <f t="shared" si="28"/>
        <v/>
      </c>
      <c r="D212" s="1" t="str">
        <f t="shared" si="23"/>
        <v/>
      </c>
      <c r="E212" s="1" t="str">
        <f t="shared" si="24"/>
        <v/>
      </c>
      <c r="F212" s="1" t="str">
        <f t="shared" si="25"/>
        <v/>
      </c>
      <c r="G212" s="2" t="str">
        <f t="shared" si="26"/>
        <v/>
      </c>
      <c r="H212" s="1" t="str">
        <f t="shared" si="27"/>
        <v/>
      </c>
      <c r="I212" s="11" t="str">
        <f ca="1">IF('Adressen -&gt; Koordinaten'!$A212="","",IF(OFFSET('Adressen -&gt; Koordinaten'!$A212,1,0)="",CONCATENATE("&lt;Placemark&gt; &lt;name&gt;Geocoding&lt;/name&gt;&lt;description&gt;",'Adressen -&gt; Koordinaten'!$A212," &lt;/description&gt; &lt;styleUrl&gt;#ico1&lt;/styleUrl&gt;&lt;Point&gt;&lt;coordinates&gt;",'Adressen -&gt; Koordinaten'!$E212,",",'Adressen -&gt; Koordinaten'!$F212,", 0.000000&lt;/coordinates&gt;&lt;/Point&gt; &lt;/Placemark&gt;&lt;/Document&gt;&lt;/kml&gt;"),CONCATENATE("&lt;Placemark&gt; &lt;name&gt;Geocoding&lt;/name&gt;&lt;description&gt;",'Adressen -&gt; Koordinaten'!$A212," &lt;/description&gt; &lt;styleUrl&gt;#ico1&lt;/styleUrl&gt;&lt;Point&gt;&lt;coordinates&gt;",'Adressen -&gt; Koordinaten'!$E212,",",'Adressen -&gt; Koordinaten'!$F212,", 0.000000&lt;/coordinates&gt;&lt;/Point&gt; &lt;/Placemark&gt;")))</f>
        <v/>
      </c>
    </row>
    <row r="213" spans="1:9" x14ac:dyDescent="0.25">
      <c r="A213" s="20"/>
      <c r="B213" s="1" t="str">
        <f t="shared" si="22"/>
        <v/>
      </c>
      <c r="C213" s="1" t="str">
        <f t="shared" si="28"/>
        <v/>
      </c>
      <c r="D213" s="1" t="str">
        <f t="shared" si="23"/>
        <v/>
      </c>
      <c r="E213" s="1" t="str">
        <f t="shared" si="24"/>
        <v/>
      </c>
      <c r="F213" s="1" t="str">
        <f t="shared" si="25"/>
        <v/>
      </c>
      <c r="G213" s="2" t="str">
        <f t="shared" si="26"/>
        <v/>
      </c>
      <c r="H213" s="1" t="str">
        <f t="shared" si="27"/>
        <v/>
      </c>
      <c r="I213" s="11" t="str">
        <f ca="1">IF('Adressen -&gt; Koordinaten'!$A213="","",IF(OFFSET('Adressen -&gt; Koordinaten'!$A213,1,0)="",CONCATENATE("&lt;Placemark&gt; &lt;name&gt;Geocoding&lt;/name&gt;&lt;description&gt;",'Adressen -&gt; Koordinaten'!$A213," &lt;/description&gt; &lt;styleUrl&gt;#ico1&lt;/styleUrl&gt;&lt;Point&gt;&lt;coordinates&gt;",'Adressen -&gt; Koordinaten'!$E213,",",'Adressen -&gt; Koordinaten'!$F213,", 0.000000&lt;/coordinates&gt;&lt;/Point&gt; &lt;/Placemark&gt;&lt;/Document&gt;&lt;/kml&gt;"),CONCATENATE("&lt;Placemark&gt; &lt;name&gt;Geocoding&lt;/name&gt;&lt;description&gt;",'Adressen -&gt; Koordinaten'!$A213," &lt;/description&gt; &lt;styleUrl&gt;#ico1&lt;/styleUrl&gt;&lt;Point&gt;&lt;coordinates&gt;",'Adressen -&gt; Koordinaten'!$E213,",",'Adressen -&gt; Koordinaten'!$F213,", 0.000000&lt;/coordinates&gt;&lt;/Point&gt; &lt;/Placemark&gt;")))</f>
        <v/>
      </c>
    </row>
    <row r="214" spans="1:9" x14ac:dyDescent="0.25">
      <c r="A214" s="13"/>
      <c r="B214" s="1" t="str">
        <f t="shared" si="22"/>
        <v/>
      </c>
      <c r="C214" s="1" t="str">
        <f t="shared" si="28"/>
        <v/>
      </c>
      <c r="D214" s="1" t="str">
        <f t="shared" si="23"/>
        <v/>
      </c>
      <c r="E214" s="1" t="str">
        <f t="shared" si="24"/>
        <v/>
      </c>
      <c r="F214" s="1" t="str">
        <f t="shared" si="25"/>
        <v/>
      </c>
      <c r="G214" s="2" t="str">
        <f t="shared" si="26"/>
        <v/>
      </c>
      <c r="H214" s="1" t="str">
        <f t="shared" si="27"/>
        <v/>
      </c>
      <c r="I214" s="11" t="str">
        <f ca="1">IF('Adressen -&gt; Koordinaten'!$A214="","",IF(OFFSET('Adressen -&gt; Koordinaten'!$A214,1,0)="",CONCATENATE("&lt;Placemark&gt; &lt;name&gt;Geocoding&lt;/name&gt;&lt;description&gt;",'Adressen -&gt; Koordinaten'!$A214," &lt;/description&gt; &lt;styleUrl&gt;#ico1&lt;/styleUrl&gt;&lt;Point&gt;&lt;coordinates&gt;",'Adressen -&gt; Koordinaten'!$E214,",",'Adressen -&gt; Koordinaten'!$F214,", 0.000000&lt;/coordinates&gt;&lt;/Point&gt; &lt;/Placemark&gt;&lt;/Document&gt;&lt;/kml&gt;"),CONCATENATE("&lt;Placemark&gt; &lt;name&gt;Geocoding&lt;/name&gt;&lt;description&gt;",'Adressen -&gt; Koordinaten'!$A214," &lt;/description&gt; &lt;styleUrl&gt;#ico1&lt;/styleUrl&gt;&lt;Point&gt;&lt;coordinates&gt;",'Adressen -&gt; Koordinaten'!$E214,",",'Adressen -&gt; Koordinaten'!$F214,", 0.000000&lt;/coordinates&gt;&lt;/Point&gt; &lt;/Placemark&gt;")))</f>
        <v/>
      </c>
    </row>
    <row r="215" spans="1:9" x14ac:dyDescent="0.25">
      <c r="A215" s="20"/>
      <c r="B215" s="1" t="str">
        <f t="shared" si="22"/>
        <v/>
      </c>
      <c r="C215" s="1" t="str">
        <f t="shared" si="28"/>
        <v/>
      </c>
      <c r="D215" s="1" t="str">
        <f t="shared" si="23"/>
        <v/>
      </c>
      <c r="E215" s="1" t="str">
        <f t="shared" si="24"/>
        <v/>
      </c>
      <c r="F215" s="1" t="str">
        <f t="shared" si="25"/>
        <v/>
      </c>
      <c r="G215" s="2" t="str">
        <f t="shared" si="26"/>
        <v/>
      </c>
      <c r="H215" s="1" t="str">
        <f t="shared" si="27"/>
        <v/>
      </c>
      <c r="I215" s="11" t="str">
        <f ca="1">IF('Adressen -&gt; Koordinaten'!$A215="","",IF(OFFSET('Adressen -&gt; Koordinaten'!$A215,1,0)="",CONCATENATE("&lt;Placemark&gt; &lt;name&gt;Geocoding&lt;/name&gt;&lt;description&gt;",'Adressen -&gt; Koordinaten'!$A215," &lt;/description&gt; &lt;styleUrl&gt;#ico1&lt;/styleUrl&gt;&lt;Point&gt;&lt;coordinates&gt;",'Adressen -&gt; Koordinaten'!$E215,",",'Adressen -&gt; Koordinaten'!$F215,", 0.000000&lt;/coordinates&gt;&lt;/Point&gt; &lt;/Placemark&gt;&lt;/Document&gt;&lt;/kml&gt;"),CONCATENATE("&lt;Placemark&gt; &lt;name&gt;Geocoding&lt;/name&gt;&lt;description&gt;",'Adressen -&gt; Koordinaten'!$A215," &lt;/description&gt; &lt;styleUrl&gt;#ico1&lt;/styleUrl&gt;&lt;Point&gt;&lt;coordinates&gt;",'Adressen -&gt; Koordinaten'!$E215,",",'Adressen -&gt; Koordinaten'!$F215,", 0.000000&lt;/coordinates&gt;&lt;/Point&gt; &lt;/Placemark&gt;")))</f>
        <v/>
      </c>
    </row>
    <row r="216" spans="1:9" x14ac:dyDescent="0.25">
      <c r="A216" s="13"/>
      <c r="B216" s="1" t="str">
        <f t="shared" si="22"/>
        <v/>
      </c>
      <c r="C216" s="1" t="str">
        <f t="shared" si="28"/>
        <v/>
      </c>
      <c r="D216" s="1" t="str">
        <f t="shared" si="23"/>
        <v/>
      </c>
      <c r="E216" s="1" t="str">
        <f t="shared" si="24"/>
        <v/>
      </c>
      <c r="F216" s="1" t="str">
        <f t="shared" si="25"/>
        <v/>
      </c>
      <c r="G216" s="2" t="str">
        <f t="shared" si="26"/>
        <v/>
      </c>
      <c r="H216" s="1" t="str">
        <f t="shared" si="27"/>
        <v/>
      </c>
      <c r="I216" s="11" t="str">
        <f ca="1">IF('Adressen -&gt; Koordinaten'!$A216="","",IF(OFFSET('Adressen -&gt; Koordinaten'!$A216,1,0)="",CONCATENATE("&lt;Placemark&gt; &lt;name&gt;Geocoding&lt;/name&gt;&lt;description&gt;",'Adressen -&gt; Koordinaten'!$A216," &lt;/description&gt; &lt;styleUrl&gt;#ico1&lt;/styleUrl&gt;&lt;Point&gt;&lt;coordinates&gt;",'Adressen -&gt; Koordinaten'!$E216,",",'Adressen -&gt; Koordinaten'!$F216,", 0.000000&lt;/coordinates&gt;&lt;/Point&gt; &lt;/Placemark&gt;&lt;/Document&gt;&lt;/kml&gt;"),CONCATENATE("&lt;Placemark&gt; &lt;name&gt;Geocoding&lt;/name&gt;&lt;description&gt;",'Adressen -&gt; Koordinaten'!$A216," &lt;/description&gt; &lt;styleUrl&gt;#ico1&lt;/styleUrl&gt;&lt;Point&gt;&lt;coordinates&gt;",'Adressen -&gt; Koordinaten'!$E216,",",'Adressen -&gt; Koordinaten'!$F216,", 0.000000&lt;/coordinates&gt;&lt;/Point&gt; &lt;/Placemark&gt;")))</f>
        <v/>
      </c>
    </row>
    <row r="217" spans="1:9" x14ac:dyDescent="0.25">
      <c r="A217" s="20"/>
      <c r="B217" s="1" t="str">
        <f t="shared" si="22"/>
        <v/>
      </c>
      <c r="C217" s="1" t="str">
        <f t="shared" si="28"/>
        <v/>
      </c>
      <c r="D217" s="1" t="str">
        <f t="shared" si="23"/>
        <v/>
      </c>
      <c r="E217" s="1" t="str">
        <f t="shared" si="24"/>
        <v/>
      </c>
      <c r="F217" s="1" t="str">
        <f t="shared" si="25"/>
        <v/>
      </c>
      <c r="G217" s="2" t="str">
        <f t="shared" si="26"/>
        <v/>
      </c>
      <c r="H217" s="1" t="str">
        <f t="shared" si="27"/>
        <v/>
      </c>
      <c r="I217" s="11" t="str">
        <f ca="1">IF('Adressen -&gt; Koordinaten'!$A217="","",IF(OFFSET('Adressen -&gt; Koordinaten'!$A217,1,0)="",CONCATENATE("&lt;Placemark&gt; &lt;name&gt;Geocoding&lt;/name&gt;&lt;description&gt;",'Adressen -&gt; Koordinaten'!$A217," &lt;/description&gt; &lt;styleUrl&gt;#ico1&lt;/styleUrl&gt;&lt;Point&gt;&lt;coordinates&gt;",'Adressen -&gt; Koordinaten'!$E217,",",'Adressen -&gt; Koordinaten'!$F217,", 0.000000&lt;/coordinates&gt;&lt;/Point&gt; &lt;/Placemark&gt;&lt;/Document&gt;&lt;/kml&gt;"),CONCATENATE("&lt;Placemark&gt; &lt;name&gt;Geocoding&lt;/name&gt;&lt;description&gt;",'Adressen -&gt; Koordinaten'!$A217," &lt;/description&gt; &lt;styleUrl&gt;#ico1&lt;/styleUrl&gt;&lt;Point&gt;&lt;coordinates&gt;",'Adressen -&gt; Koordinaten'!$E217,",",'Adressen -&gt; Koordinaten'!$F217,", 0.000000&lt;/coordinates&gt;&lt;/Point&gt; &lt;/Placemark&gt;")))</f>
        <v/>
      </c>
    </row>
    <row r="218" spans="1:9" x14ac:dyDescent="0.25">
      <c r="A218" s="13"/>
      <c r="B218" s="1" t="str">
        <f t="shared" si="22"/>
        <v/>
      </c>
      <c r="C218" s="1" t="str">
        <f t="shared" si="28"/>
        <v/>
      </c>
      <c r="D218" s="1" t="str">
        <f t="shared" si="23"/>
        <v/>
      </c>
      <c r="E218" s="1" t="str">
        <f t="shared" si="24"/>
        <v/>
      </c>
      <c r="F218" s="1" t="str">
        <f t="shared" si="25"/>
        <v/>
      </c>
      <c r="G218" s="2" t="str">
        <f t="shared" si="26"/>
        <v/>
      </c>
      <c r="H218" s="1" t="str">
        <f t="shared" si="27"/>
        <v/>
      </c>
      <c r="I218" s="11" t="str">
        <f ca="1">IF('Adressen -&gt; Koordinaten'!$A218="","",IF(OFFSET('Adressen -&gt; Koordinaten'!$A218,1,0)="",CONCATENATE("&lt;Placemark&gt; &lt;name&gt;Geocoding&lt;/name&gt;&lt;description&gt;",'Adressen -&gt; Koordinaten'!$A218," &lt;/description&gt; &lt;styleUrl&gt;#ico1&lt;/styleUrl&gt;&lt;Point&gt;&lt;coordinates&gt;",'Adressen -&gt; Koordinaten'!$E218,",",'Adressen -&gt; Koordinaten'!$F218,", 0.000000&lt;/coordinates&gt;&lt;/Point&gt; &lt;/Placemark&gt;&lt;/Document&gt;&lt;/kml&gt;"),CONCATENATE("&lt;Placemark&gt; &lt;name&gt;Geocoding&lt;/name&gt;&lt;description&gt;",'Adressen -&gt; Koordinaten'!$A218," &lt;/description&gt; &lt;styleUrl&gt;#ico1&lt;/styleUrl&gt;&lt;Point&gt;&lt;coordinates&gt;",'Adressen -&gt; Koordinaten'!$E218,",",'Adressen -&gt; Koordinaten'!$F218,", 0.000000&lt;/coordinates&gt;&lt;/Point&gt; &lt;/Placemark&gt;")))</f>
        <v/>
      </c>
    </row>
    <row r="219" spans="1:9" x14ac:dyDescent="0.25">
      <c r="A219" s="20"/>
      <c r="B219" s="1" t="str">
        <f t="shared" si="22"/>
        <v/>
      </c>
      <c r="C219" s="1" t="str">
        <f t="shared" si="28"/>
        <v/>
      </c>
      <c r="D219" s="1" t="str">
        <f t="shared" si="23"/>
        <v/>
      </c>
      <c r="E219" s="1" t="str">
        <f t="shared" si="24"/>
        <v/>
      </c>
      <c r="F219" s="1" t="str">
        <f t="shared" si="25"/>
        <v/>
      </c>
      <c r="G219" s="2" t="str">
        <f t="shared" si="26"/>
        <v/>
      </c>
      <c r="H219" s="1" t="str">
        <f t="shared" si="27"/>
        <v/>
      </c>
      <c r="I219" s="11" t="str">
        <f ca="1">IF('Adressen -&gt; Koordinaten'!$A219="","",IF(OFFSET('Adressen -&gt; Koordinaten'!$A219,1,0)="",CONCATENATE("&lt;Placemark&gt; &lt;name&gt;Geocoding&lt;/name&gt;&lt;description&gt;",'Adressen -&gt; Koordinaten'!$A219," &lt;/description&gt; &lt;styleUrl&gt;#ico1&lt;/styleUrl&gt;&lt;Point&gt;&lt;coordinates&gt;",'Adressen -&gt; Koordinaten'!$E219,",",'Adressen -&gt; Koordinaten'!$F219,", 0.000000&lt;/coordinates&gt;&lt;/Point&gt; &lt;/Placemark&gt;&lt;/Document&gt;&lt;/kml&gt;"),CONCATENATE("&lt;Placemark&gt; &lt;name&gt;Geocoding&lt;/name&gt;&lt;description&gt;",'Adressen -&gt; Koordinaten'!$A219," &lt;/description&gt; &lt;styleUrl&gt;#ico1&lt;/styleUrl&gt;&lt;Point&gt;&lt;coordinates&gt;",'Adressen -&gt; Koordinaten'!$E219,",",'Adressen -&gt; Koordinaten'!$F219,", 0.000000&lt;/coordinates&gt;&lt;/Point&gt; &lt;/Placemark&gt;")))</f>
        <v/>
      </c>
    </row>
    <row r="220" spans="1:9" x14ac:dyDescent="0.25">
      <c r="A220" s="13"/>
      <c r="B220" s="1" t="str">
        <f t="shared" si="22"/>
        <v/>
      </c>
      <c r="C220" s="1" t="str">
        <f t="shared" si="28"/>
        <v/>
      </c>
      <c r="D220" s="1" t="str">
        <f t="shared" si="23"/>
        <v/>
      </c>
      <c r="E220" s="1" t="str">
        <f t="shared" si="24"/>
        <v/>
      </c>
      <c r="F220" s="1" t="str">
        <f t="shared" si="25"/>
        <v/>
      </c>
      <c r="G220" s="2" t="str">
        <f t="shared" si="26"/>
        <v/>
      </c>
      <c r="H220" s="1" t="str">
        <f t="shared" si="27"/>
        <v/>
      </c>
      <c r="I220" s="11" t="str">
        <f ca="1">IF('Adressen -&gt; Koordinaten'!$A220="","",IF(OFFSET('Adressen -&gt; Koordinaten'!$A220,1,0)="",CONCATENATE("&lt;Placemark&gt; &lt;name&gt;Geocoding&lt;/name&gt;&lt;description&gt;",'Adressen -&gt; Koordinaten'!$A220," &lt;/description&gt; &lt;styleUrl&gt;#ico1&lt;/styleUrl&gt;&lt;Point&gt;&lt;coordinates&gt;",'Adressen -&gt; Koordinaten'!$E220,",",'Adressen -&gt; Koordinaten'!$F220,", 0.000000&lt;/coordinates&gt;&lt;/Point&gt; &lt;/Placemark&gt;&lt;/Document&gt;&lt;/kml&gt;"),CONCATENATE("&lt;Placemark&gt; &lt;name&gt;Geocoding&lt;/name&gt;&lt;description&gt;",'Adressen -&gt; Koordinaten'!$A220," &lt;/description&gt; &lt;styleUrl&gt;#ico1&lt;/styleUrl&gt;&lt;Point&gt;&lt;coordinates&gt;",'Adressen -&gt; Koordinaten'!$E220,",",'Adressen -&gt; Koordinaten'!$F220,", 0.000000&lt;/coordinates&gt;&lt;/Point&gt; &lt;/Placemark&gt;")))</f>
        <v/>
      </c>
    </row>
    <row r="221" spans="1:9" x14ac:dyDescent="0.25">
      <c r="A221" s="20"/>
      <c r="B221" s="1" t="str">
        <f t="shared" si="22"/>
        <v/>
      </c>
      <c r="C221" s="1" t="str">
        <f t="shared" si="28"/>
        <v/>
      </c>
      <c r="D221" s="1" t="str">
        <f t="shared" si="23"/>
        <v/>
      </c>
      <c r="E221" s="1" t="str">
        <f t="shared" si="24"/>
        <v/>
      </c>
      <c r="F221" s="1" t="str">
        <f t="shared" si="25"/>
        <v/>
      </c>
      <c r="G221" s="2" t="str">
        <f t="shared" si="26"/>
        <v/>
      </c>
      <c r="H221" s="1" t="str">
        <f t="shared" si="27"/>
        <v/>
      </c>
      <c r="I221" s="11" t="str">
        <f ca="1">IF('Adressen -&gt; Koordinaten'!$A221="","",IF(OFFSET('Adressen -&gt; Koordinaten'!$A221,1,0)="",CONCATENATE("&lt;Placemark&gt; &lt;name&gt;Geocoding&lt;/name&gt;&lt;description&gt;",'Adressen -&gt; Koordinaten'!$A221," &lt;/description&gt; &lt;styleUrl&gt;#ico1&lt;/styleUrl&gt;&lt;Point&gt;&lt;coordinates&gt;",'Adressen -&gt; Koordinaten'!$E221,",",'Adressen -&gt; Koordinaten'!$F221,", 0.000000&lt;/coordinates&gt;&lt;/Point&gt; &lt;/Placemark&gt;&lt;/Document&gt;&lt;/kml&gt;"),CONCATENATE("&lt;Placemark&gt; &lt;name&gt;Geocoding&lt;/name&gt;&lt;description&gt;",'Adressen -&gt; Koordinaten'!$A221," &lt;/description&gt; &lt;styleUrl&gt;#ico1&lt;/styleUrl&gt;&lt;Point&gt;&lt;coordinates&gt;",'Adressen -&gt; Koordinaten'!$E221,",",'Adressen -&gt; Koordinaten'!$F221,", 0.000000&lt;/coordinates&gt;&lt;/Point&gt; &lt;/Placemark&gt;")))</f>
        <v/>
      </c>
    </row>
    <row r="222" spans="1:9" x14ac:dyDescent="0.25">
      <c r="A222" s="13"/>
      <c r="B222" s="1" t="str">
        <f t="shared" si="22"/>
        <v/>
      </c>
      <c r="C222" s="1" t="str">
        <f t="shared" si="28"/>
        <v/>
      </c>
      <c r="D222" s="1" t="str">
        <f t="shared" si="23"/>
        <v/>
      </c>
      <c r="E222" s="1" t="str">
        <f t="shared" si="24"/>
        <v/>
      </c>
      <c r="F222" s="1" t="str">
        <f t="shared" si="25"/>
        <v/>
      </c>
      <c r="G222" s="2" t="str">
        <f t="shared" si="26"/>
        <v/>
      </c>
      <c r="H222" s="1" t="str">
        <f t="shared" si="27"/>
        <v/>
      </c>
      <c r="I222" s="11" t="str">
        <f ca="1">IF('Adressen -&gt; Koordinaten'!$A222="","",IF(OFFSET('Adressen -&gt; Koordinaten'!$A222,1,0)="",CONCATENATE("&lt;Placemark&gt; &lt;name&gt;Geocoding&lt;/name&gt;&lt;description&gt;",'Adressen -&gt; Koordinaten'!$A222," &lt;/description&gt; &lt;styleUrl&gt;#ico1&lt;/styleUrl&gt;&lt;Point&gt;&lt;coordinates&gt;",'Adressen -&gt; Koordinaten'!$E222,",",'Adressen -&gt; Koordinaten'!$F222,", 0.000000&lt;/coordinates&gt;&lt;/Point&gt; &lt;/Placemark&gt;&lt;/Document&gt;&lt;/kml&gt;"),CONCATENATE("&lt;Placemark&gt; &lt;name&gt;Geocoding&lt;/name&gt;&lt;description&gt;",'Adressen -&gt; Koordinaten'!$A222," &lt;/description&gt; &lt;styleUrl&gt;#ico1&lt;/styleUrl&gt;&lt;Point&gt;&lt;coordinates&gt;",'Adressen -&gt; Koordinaten'!$E222,",",'Adressen -&gt; Koordinaten'!$F222,", 0.000000&lt;/coordinates&gt;&lt;/Point&gt; &lt;/Placemark&gt;")))</f>
        <v/>
      </c>
    </row>
    <row r="223" spans="1:9" x14ac:dyDescent="0.25">
      <c r="A223" s="20"/>
      <c r="B223" s="1" t="str">
        <f t="shared" si="22"/>
        <v/>
      </c>
      <c r="C223" s="1" t="str">
        <f t="shared" si="28"/>
        <v/>
      </c>
      <c r="D223" s="1" t="str">
        <f t="shared" si="23"/>
        <v/>
      </c>
      <c r="E223" s="1" t="str">
        <f t="shared" si="24"/>
        <v/>
      </c>
      <c r="F223" s="1" t="str">
        <f t="shared" si="25"/>
        <v/>
      </c>
      <c r="G223" s="2" t="str">
        <f t="shared" si="26"/>
        <v/>
      </c>
      <c r="H223" s="1" t="str">
        <f t="shared" si="27"/>
        <v/>
      </c>
      <c r="I223" s="11" t="str">
        <f ca="1">IF('Adressen -&gt; Koordinaten'!$A223="","",IF(OFFSET('Adressen -&gt; Koordinaten'!$A223,1,0)="",CONCATENATE("&lt;Placemark&gt; &lt;name&gt;Geocoding&lt;/name&gt;&lt;description&gt;",'Adressen -&gt; Koordinaten'!$A223," &lt;/description&gt; &lt;styleUrl&gt;#ico1&lt;/styleUrl&gt;&lt;Point&gt;&lt;coordinates&gt;",'Adressen -&gt; Koordinaten'!$E223,",",'Adressen -&gt; Koordinaten'!$F223,", 0.000000&lt;/coordinates&gt;&lt;/Point&gt; &lt;/Placemark&gt;&lt;/Document&gt;&lt;/kml&gt;"),CONCATENATE("&lt;Placemark&gt; &lt;name&gt;Geocoding&lt;/name&gt;&lt;description&gt;",'Adressen -&gt; Koordinaten'!$A223," &lt;/description&gt; &lt;styleUrl&gt;#ico1&lt;/styleUrl&gt;&lt;Point&gt;&lt;coordinates&gt;",'Adressen -&gt; Koordinaten'!$E223,",",'Adressen -&gt; Koordinaten'!$F223,", 0.000000&lt;/coordinates&gt;&lt;/Point&gt; &lt;/Placemark&gt;")))</f>
        <v/>
      </c>
    </row>
    <row r="224" spans="1:9" x14ac:dyDescent="0.25">
      <c r="A224" s="13"/>
      <c r="B224" s="1" t="str">
        <f t="shared" si="22"/>
        <v/>
      </c>
      <c r="C224" s="1" t="str">
        <f t="shared" si="28"/>
        <v/>
      </c>
      <c r="D224" s="1" t="str">
        <f t="shared" si="23"/>
        <v/>
      </c>
      <c r="E224" s="1" t="str">
        <f t="shared" si="24"/>
        <v/>
      </c>
      <c r="F224" s="1" t="str">
        <f t="shared" si="25"/>
        <v/>
      </c>
      <c r="G224" s="2" t="str">
        <f t="shared" si="26"/>
        <v/>
      </c>
      <c r="H224" s="1" t="str">
        <f t="shared" si="27"/>
        <v/>
      </c>
      <c r="I224" s="11" t="str">
        <f ca="1">IF('Adressen -&gt; Koordinaten'!$A224="","",IF(OFFSET('Adressen -&gt; Koordinaten'!$A224,1,0)="",CONCATENATE("&lt;Placemark&gt; &lt;name&gt;Geocoding&lt;/name&gt;&lt;description&gt;",'Adressen -&gt; Koordinaten'!$A224," &lt;/description&gt; &lt;styleUrl&gt;#ico1&lt;/styleUrl&gt;&lt;Point&gt;&lt;coordinates&gt;",'Adressen -&gt; Koordinaten'!$E224,",",'Adressen -&gt; Koordinaten'!$F224,", 0.000000&lt;/coordinates&gt;&lt;/Point&gt; &lt;/Placemark&gt;&lt;/Document&gt;&lt;/kml&gt;"),CONCATENATE("&lt;Placemark&gt; &lt;name&gt;Geocoding&lt;/name&gt;&lt;description&gt;",'Adressen -&gt; Koordinaten'!$A224," &lt;/description&gt; &lt;styleUrl&gt;#ico1&lt;/styleUrl&gt;&lt;Point&gt;&lt;coordinates&gt;",'Adressen -&gt; Koordinaten'!$E224,",",'Adressen -&gt; Koordinaten'!$F224,", 0.000000&lt;/coordinates&gt;&lt;/Point&gt; &lt;/Placemark&gt;")))</f>
        <v/>
      </c>
    </row>
    <row r="225" spans="1:9" x14ac:dyDescent="0.25">
      <c r="A225" s="20"/>
      <c r="B225" s="1" t="str">
        <f t="shared" si="22"/>
        <v/>
      </c>
      <c r="C225" s="1" t="str">
        <f t="shared" si="28"/>
        <v/>
      </c>
      <c r="D225" s="1" t="str">
        <f t="shared" si="23"/>
        <v/>
      </c>
      <c r="E225" s="1" t="str">
        <f t="shared" si="24"/>
        <v/>
      </c>
      <c r="F225" s="1" t="str">
        <f t="shared" si="25"/>
        <v/>
      </c>
      <c r="G225" s="2" t="str">
        <f t="shared" si="26"/>
        <v/>
      </c>
      <c r="H225" s="1" t="str">
        <f t="shared" si="27"/>
        <v/>
      </c>
      <c r="I225" s="11" t="str">
        <f ca="1">IF('Adressen -&gt; Koordinaten'!$A225="","",IF(OFFSET('Adressen -&gt; Koordinaten'!$A225,1,0)="",CONCATENATE("&lt;Placemark&gt; &lt;name&gt;Geocoding&lt;/name&gt;&lt;description&gt;",'Adressen -&gt; Koordinaten'!$A225," &lt;/description&gt; &lt;styleUrl&gt;#ico1&lt;/styleUrl&gt;&lt;Point&gt;&lt;coordinates&gt;",'Adressen -&gt; Koordinaten'!$E225,",",'Adressen -&gt; Koordinaten'!$F225,", 0.000000&lt;/coordinates&gt;&lt;/Point&gt; &lt;/Placemark&gt;&lt;/Document&gt;&lt;/kml&gt;"),CONCATENATE("&lt;Placemark&gt; &lt;name&gt;Geocoding&lt;/name&gt;&lt;description&gt;",'Adressen -&gt; Koordinaten'!$A225," &lt;/description&gt; &lt;styleUrl&gt;#ico1&lt;/styleUrl&gt;&lt;Point&gt;&lt;coordinates&gt;",'Adressen -&gt; Koordinaten'!$E225,",",'Adressen -&gt; Koordinaten'!$F225,", 0.000000&lt;/coordinates&gt;&lt;/Point&gt; &lt;/Placemark&gt;")))</f>
        <v/>
      </c>
    </row>
    <row r="226" spans="1:9" x14ac:dyDescent="0.25">
      <c r="A226" s="13"/>
      <c r="B226" s="1" t="str">
        <f t="shared" si="22"/>
        <v/>
      </c>
      <c r="C226" s="1" t="str">
        <f t="shared" si="28"/>
        <v/>
      </c>
      <c r="D226" s="1" t="str">
        <f t="shared" si="23"/>
        <v/>
      </c>
      <c r="E226" s="1" t="str">
        <f t="shared" si="24"/>
        <v/>
      </c>
      <c r="F226" s="1" t="str">
        <f t="shared" si="25"/>
        <v/>
      </c>
      <c r="G226" s="2" t="str">
        <f t="shared" si="26"/>
        <v/>
      </c>
      <c r="H226" s="1" t="str">
        <f t="shared" si="27"/>
        <v/>
      </c>
      <c r="I226" s="11" t="str">
        <f ca="1">IF('Adressen -&gt; Koordinaten'!$A226="","",IF(OFFSET('Adressen -&gt; Koordinaten'!$A226,1,0)="",CONCATENATE("&lt;Placemark&gt; &lt;name&gt;Geocoding&lt;/name&gt;&lt;description&gt;",'Adressen -&gt; Koordinaten'!$A226," &lt;/description&gt; &lt;styleUrl&gt;#ico1&lt;/styleUrl&gt;&lt;Point&gt;&lt;coordinates&gt;",'Adressen -&gt; Koordinaten'!$E226,",",'Adressen -&gt; Koordinaten'!$F226,", 0.000000&lt;/coordinates&gt;&lt;/Point&gt; &lt;/Placemark&gt;&lt;/Document&gt;&lt;/kml&gt;"),CONCATENATE("&lt;Placemark&gt; &lt;name&gt;Geocoding&lt;/name&gt;&lt;description&gt;",'Adressen -&gt; Koordinaten'!$A226," &lt;/description&gt; &lt;styleUrl&gt;#ico1&lt;/styleUrl&gt;&lt;Point&gt;&lt;coordinates&gt;",'Adressen -&gt; Koordinaten'!$E226,",",'Adressen -&gt; Koordinaten'!$F226,", 0.000000&lt;/coordinates&gt;&lt;/Point&gt; &lt;/Placemark&gt;")))</f>
        <v/>
      </c>
    </row>
    <row r="227" spans="1:9" x14ac:dyDescent="0.25">
      <c r="A227" s="20"/>
      <c r="B227" s="1" t="str">
        <f t="shared" si="22"/>
        <v/>
      </c>
      <c r="C227" s="1" t="str">
        <f t="shared" si="28"/>
        <v/>
      </c>
      <c r="D227" s="1" t="str">
        <f t="shared" si="23"/>
        <v/>
      </c>
      <c r="E227" s="1" t="str">
        <f t="shared" si="24"/>
        <v/>
      </c>
      <c r="F227" s="1" t="str">
        <f t="shared" si="25"/>
        <v/>
      </c>
      <c r="G227" s="2" t="str">
        <f t="shared" si="26"/>
        <v/>
      </c>
      <c r="H227" s="1" t="str">
        <f t="shared" si="27"/>
        <v/>
      </c>
      <c r="I227" s="11" t="str">
        <f ca="1">IF('Adressen -&gt; Koordinaten'!$A227="","",IF(OFFSET('Adressen -&gt; Koordinaten'!$A227,1,0)="",CONCATENATE("&lt;Placemark&gt; &lt;name&gt;Geocoding&lt;/name&gt;&lt;description&gt;",'Adressen -&gt; Koordinaten'!$A227," &lt;/description&gt; &lt;styleUrl&gt;#ico1&lt;/styleUrl&gt;&lt;Point&gt;&lt;coordinates&gt;",'Adressen -&gt; Koordinaten'!$E227,",",'Adressen -&gt; Koordinaten'!$F227,", 0.000000&lt;/coordinates&gt;&lt;/Point&gt; &lt;/Placemark&gt;&lt;/Document&gt;&lt;/kml&gt;"),CONCATENATE("&lt;Placemark&gt; &lt;name&gt;Geocoding&lt;/name&gt;&lt;description&gt;",'Adressen -&gt; Koordinaten'!$A227," &lt;/description&gt; &lt;styleUrl&gt;#ico1&lt;/styleUrl&gt;&lt;Point&gt;&lt;coordinates&gt;",'Adressen -&gt; Koordinaten'!$E227,",",'Adressen -&gt; Koordinaten'!$F227,", 0.000000&lt;/coordinates&gt;&lt;/Point&gt; &lt;/Placemark&gt;")))</f>
        <v/>
      </c>
    </row>
    <row r="228" spans="1:9" x14ac:dyDescent="0.25">
      <c r="A228" s="13"/>
      <c r="B228" s="1" t="str">
        <f t="shared" si="22"/>
        <v/>
      </c>
      <c r="C228" s="1" t="str">
        <f t="shared" si="28"/>
        <v/>
      </c>
      <c r="D228" s="1" t="str">
        <f t="shared" si="23"/>
        <v/>
      </c>
      <c r="E228" s="1" t="str">
        <f t="shared" si="24"/>
        <v/>
      </c>
      <c r="F228" s="1" t="str">
        <f t="shared" si="25"/>
        <v/>
      </c>
      <c r="G228" s="2" t="str">
        <f t="shared" si="26"/>
        <v/>
      </c>
      <c r="H228" s="1" t="str">
        <f t="shared" si="27"/>
        <v/>
      </c>
      <c r="I228" s="11" t="str">
        <f ca="1">IF('Adressen -&gt; Koordinaten'!$A228="","",IF(OFFSET('Adressen -&gt; Koordinaten'!$A228,1,0)="",CONCATENATE("&lt;Placemark&gt; &lt;name&gt;Geocoding&lt;/name&gt;&lt;description&gt;",'Adressen -&gt; Koordinaten'!$A228," &lt;/description&gt; &lt;styleUrl&gt;#ico1&lt;/styleUrl&gt;&lt;Point&gt;&lt;coordinates&gt;",'Adressen -&gt; Koordinaten'!$E228,",",'Adressen -&gt; Koordinaten'!$F228,", 0.000000&lt;/coordinates&gt;&lt;/Point&gt; &lt;/Placemark&gt;&lt;/Document&gt;&lt;/kml&gt;"),CONCATENATE("&lt;Placemark&gt; &lt;name&gt;Geocoding&lt;/name&gt;&lt;description&gt;",'Adressen -&gt; Koordinaten'!$A228," &lt;/description&gt; &lt;styleUrl&gt;#ico1&lt;/styleUrl&gt;&lt;Point&gt;&lt;coordinates&gt;",'Adressen -&gt; Koordinaten'!$E228,",",'Adressen -&gt; Koordinaten'!$F228,", 0.000000&lt;/coordinates&gt;&lt;/Point&gt; &lt;/Placemark&gt;")))</f>
        <v/>
      </c>
    </row>
    <row r="229" spans="1:9" x14ac:dyDescent="0.25">
      <c r="A229" s="20"/>
      <c r="B229" s="1" t="str">
        <f t="shared" si="22"/>
        <v/>
      </c>
      <c r="C229" s="1" t="str">
        <f t="shared" si="28"/>
        <v/>
      </c>
      <c r="D229" s="1" t="str">
        <f t="shared" si="23"/>
        <v/>
      </c>
      <c r="E229" s="1" t="str">
        <f t="shared" si="24"/>
        <v/>
      </c>
      <c r="F229" s="1" t="str">
        <f t="shared" si="25"/>
        <v/>
      </c>
      <c r="G229" s="2" t="str">
        <f t="shared" si="26"/>
        <v/>
      </c>
      <c r="H229" s="1" t="str">
        <f t="shared" si="27"/>
        <v/>
      </c>
      <c r="I229" s="11" t="str">
        <f ca="1">IF('Adressen -&gt; Koordinaten'!$A229="","",IF(OFFSET('Adressen -&gt; Koordinaten'!$A229,1,0)="",CONCATENATE("&lt;Placemark&gt; &lt;name&gt;Geocoding&lt;/name&gt;&lt;description&gt;",'Adressen -&gt; Koordinaten'!$A229," &lt;/description&gt; &lt;styleUrl&gt;#ico1&lt;/styleUrl&gt;&lt;Point&gt;&lt;coordinates&gt;",'Adressen -&gt; Koordinaten'!$E229,",",'Adressen -&gt; Koordinaten'!$F229,", 0.000000&lt;/coordinates&gt;&lt;/Point&gt; &lt;/Placemark&gt;&lt;/Document&gt;&lt;/kml&gt;"),CONCATENATE("&lt;Placemark&gt; &lt;name&gt;Geocoding&lt;/name&gt;&lt;description&gt;",'Adressen -&gt; Koordinaten'!$A229," &lt;/description&gt; &lt;styleUrl&gt;#ico1&lt;/styleUrl&gt;&lt;Point&gt;&lt;coordinates&gt;",'Adressen -&gt; Koordinaten'!$E229,",",'Adressen -&gt; Koordinaten'!$F229,", 0.000000&lt;/coordinates&gt;&lt;/Point&gt; &lt;/Placemark&gt;")))</f>
        <v/>
      </c>
    </row>
    <row r="230" spans="1:9" x14ac:dyDescent="0.25">
      <c r="A230" s="13"/>
      <c r="B230" s="1" t="str">
        <f t="shared" si="22"/>
        <v/>
      </c>
      <c r="C230" s="1" t="str">
        <f t="shared" si="28"/>
        <v/>
      </c>
      <c r="D230" s="1" t="str">
        <f t="shared" si="23"/>
        <v/>
      </c>
      <c r="E230" s="1" t="str">
        <f t="shared" si="24"/>
        <v/>
      </c>
      <c r="F230" s="1" t="str">
        <f t="shared" si="25"/>
        <v/>
      </c>
      <c r="G230" s="2" t="str">
        <f t="shared" si="26"/>
        <v/>
      </c>
      <c r="H230" s="1" t="str">
        <f t="shared" si="27"/>
        <v/>
      </c>
      <c r="I230" s="11" t="str">
        <f ca="1">IF('Adressen -&gt; Koordinaten'!$A230="","",IF(OFFSET('Adressen -&gt; Koordinaten'!$A230,1,0)="",CONCATENATE("&lt;Placemark&gt; &lt;name&gt;Geocoding&lt;/name&gt;&lt;description&gt;",'Adressen -&gt; Koordinaten'!$A230," &lt;/description&gt; &lt;styleUrl&gt;#ico1&lt;/styleUrl&gt;&lt;Point&gt;&lt;coordinates&gt;",'Adressen -&gt; Koordinaten'!$E230,",",'Adressen -&gt; Koordinaten'!$F230,", 0.000000&lt;/coordinates&gt;&lt;/Point&gt; &lt;/Placemark&gt;&lt;/Document&gt;&lt;/kml&gt;"),CONCATENATE("&lt;Placemark&gt; &lt;name&gt;Geocoding&lt;/name&gt;&lt;description&gt;",'Adressen -&gt; Koordinaten'!$A230," &lt;/description&gt; &lt;styleUrl&gt;#ico1&lt;/styleUrl&gt;&lt;Point&gt;&lt;coordinates&gt;",'Adressen -&gt; Koordinaten'!$E230,",",'Adressen -&gt; Koordinaten'!$F230,", 0.000000&lt;/coordinates&gt;&lt;/Point&gt; &lt;/Placemark&gt;")))</f>
        <v/>
      </c>
    </row>
    <row r="231" spans="1:9" x14ac:dyDescent="0.25">
      <c r="A231" s="20"/>
      <c r="B231" s="1" t="str">
        <f t="shared" si="22"/>
        <v/>
      </c>
      <c r="C231" s="1" t="str">
        <f t="shared" si="28"/>
        <v/>
      </c>
      <c r="D231" s="1" t="str">
        <f t="shared" si="23"/>
        <v/>
      </c>
      <c r="E231" s="1" t="str">
        <f t="shared" si="24"/>
        <v/>
      </c>
      <c r="F231" s="1" t="str">
        <f t="shared" si="25"/>
        <v/>
      </c>
      <c r="G231" s="2" t="str">
        <f t="shared" si="26"/>
        <v/>
      </c>
      <c r="H231" s="1" t="str">
        <f t="shared" si="27"/>
        <v/>
      </c>
      <c r="I231" s="11" t="str">
        <f ca="1">IF('Adressen -&gt; Koordinaten'!$A231="","",IF(OFFSET('Adressen -&gt; Koordinaten'!$A231,1,0)="",CONCATENATE("&lt;Placemark&gt; &lt;name&gt;Geocoding&lt;/name&gt;&lt;description&gt;",'Adressen -&gt; Koordinaten'!$A231," &lt;/description&gt; &lt;styleUrl&gt;#ico1&lt;/styleUrl&gt;&lt;Point&gt;&lt;coordinates&gt;",'Adressen -&gt; Koordinaten'!$E231,",",'Adressen -&gt; Koordinaten'!$F231,", 0.000000&lt;/coordinates&gt;&lt;/Point&gt; &lt;/Placemark&gt;&lt;/Document&gt;&lt;/kml&gt;"),CONCATENATE("&lt;Placemark&gt; &lt;name&gt;Geocoding&lt;/name&gt;&lt;description&gt;",'Adressen -&gt; Koordinaten'!$A231," &lt;/description&gt; &lt;styleUrl&gt;#ico1&lt;/styleUrl&gt;&lt;Point&gt;&lt;coordinates&gt;",'Adressen -&gt; Koordinaten'!$E231,",",'Adressen -&gt; Koordinaten'!$F231,", 0.000000&lt;/coordinates&gt;&lt;/Point&gt; &lt;/Placemark&gt;")))</f>
        <v/>
      </c>
    </row>
    <row r="232" spans="1:9" x14ac:dyDescent="0.25">
      <c r="A232" s="13"/>
      <c r="B232" s="1" t="str">
        <f t="shared" si="22"/>
        <v/>
      </c>
      <c r="C232" s="1" t="str">
        <f t="shared" si="28"/>
        <v/>
      </c>
      <c r="D232" s="1" t="str">
        <f t="shared" si="23"/>
        <v/>
      </c>
      <c r="E232" s="1" t="str">
        <f t="shared" si="24"/>
        <v/>
      </c>
      <c r="F232" s="1" t="str">
        <f t="shared" si="25"/>
        <v/>
      </c>
      <c r="G232" s="2" t="str">
        <f t="shared" si="26"/>
        <v/>
      </c>
      <c r="H232" s="1" t="str">
        <f t="shared" si="27"/>
        <v/>
      </c>
      <c r="I232" s="11" t="str">
        <f ca="1">IF('Adressen -&gt; Koordinaten'!$A232="","",IF(OFFSET('Adressen -&gt; Koordinaten'!$A232,1,0)="",CONCATENATE("&lt;Placemark&gt; &lt;name&gt;Geocoding&lt;/name&gt;&lt;description&gt;",'Adressen -&gt; Koordinaten'!$A232," &lt;/description&gt; &lt;styleUrl&gt;#ico1&lt;/styleUrl&gt;&lt;Point&gt;&lt;coordinates&gt;",'Adressen -&gt; Koordinaten'!$E232,",",'Adressen -&gt; Koordinaten'!$F232,", 0.000000&lt;/coordinates&gt;&lt;/Point&gt; &lt;/Placemark&gt;&lt;/Document&gt;&lt;/kml&gt;"),CONCATENATE("&lt;Placemark&gt; &lt;name&gt;Geocoding&lt;/name&gt;&lt;description&gt;",'Adressen -&gt; Koordinaten'!$A232," &lt;/description&gt; &lt;styleUrl&gt;#ico1&lt;/styleUrl&gt;&lt;Point&gt;&lt;coordinates&gt;",'Adressen -&gt; Koordinaten'!$E232,",",'Adressen -&gt; Koordinaten'!$F232,", 0.000000&lt;/coordinates&gt;&lt;/Point&gt; &lt;/Placemark&gt;")))</f>
        <v/>
      </c>
    </row>
    <row r="233" spans="1:9" x14ac:dyDescent="0.25">
      <c r="A233" s="20"/>
      <c r="B233" s="1" t="str">
        <f t="shared" si="22"/>
        <v/>
      </c>
      <c r="C233" s="1" t="str">
        <f t="shared" si="28"/>
        <v/>
      </c>
      <c r="D233" s="1" t="str">
        <f t="shared" si="23"/>
        <v/>
      </c>
      <c r="E233" s="1" t="str">
        <f t="shared" si="24"/>
        <v/>
      </c>
      <c r="F233" s="1" t="str">
        <f t="shared" si="25"/>
        <v/>
      </c>
      <c r="G233" s="2" t="str">
        <f t="shared" si="26"/>
        <v/>
      </c>
      <c r="H233" s="1" t="str">
        <f t="shared" si="27"/>
        <v/>
      </c>
      <c r="I233" s="11" t="str">
        <f ca="1">IF('Adressen -&gt; Koordinaten'!$A233="","",IF(OFFSET('Adressen -&gt; Koordinaten'!$A233,1,0)="",CONCATENATE("&lt;Placemark&gt; &lt;name&gt;Geocoding&lt;/name&gt;&lt;description&gt;",'Adressen -&gt; Koordinaten'!$A233," &lt;/description&gt; &lt;styleUrl&gt;#ico1&lt;/styleUrl&gt;&lt;Point&gt;&lt;coordinates&gt;",'Adressen -&gt; Koordinaten'!$E233,",",'Adressen -&gt; Koordinaten'!$F233,", 0.000000&lt;/coordinates&gt;&lt;/Point&gt; &lt;/Placemark&gt;&lt;/Document&gt;&lt;/kml&gt;"),CONCATENATE("&lt;Placemark&gt; &lt;name&gt;Geocoding&lt;/name&gt;&lt;description&gt;",'Adressen -&gt; Koordinaten'!$A233," &lt;/description&gt; &lt;styleUrl&gt;#ico1&lt;/styleUrl&gt;&lt;Point&gt;&lt;coordinates&gt;",'Adressen -&gt; Koordinaten'!$E233,",",'Adressen -&gt; Koordinaten'!$F233,", 0.000000&lt;/coordinates&gt;&lt;/Point&gt; &lt;/Placemark&gt;")))</f>
        <v/>
      </c>
    </row>
    <row r="234" spans="1:9" x14ac:dyDescent="0.25">
      <c r="A234" s="13"/>
      <c r="B234" s="1" t="str">
        <f t="shared" si="22"/>
        <v/>
      </c>
      <c r="C234" s="1" t="str">
        <f t="shared" si="28"/>
        <v/>
      </c>
      <c r="D234" s="1" t="str">
        <f t="shared" si="23"/>
        <v/>
      </c>
      <c r="E234" s="1" t="str">
        <f t="shared" si="24"/>
        <v/>
      </c>
      <c r="F234" s="1" t="str">
        <f t="shared" si="25"/>
        <v/>
      </c>
      <c r="G234" s="2" t="str">
        <f t="shared" si="26"/>
        <v/>
      </c>
      <c r="H234" s="1" t="str">
        <f t="shared" si="27"/>
        <v/>
      </c>
      <c r="I234" s="11" t="str">
        <f ca="1">IF('Adressen -&gt; Koordinaten'!$A234="","",IF(OFFSET('Adressen -&gt; Koordinaten'!$A234,1,0)="",CONCATENATE("&lt;Placemark&gt; &lt;name&gt;Geocoding&lt;/name&gt;&lt;description&gt;",'Adressen -&gt; Koordinaten'!$A234," &lt;/description&gt; &lt;styleUrl&gt;#ico1&lt;/styleUrl&gt;&lt;Point&gt;&lt;coordinates&gt;",'Adressen -&gt; Koordinaten'!$E234,",",'Adressen -&gt; Koordinaten'!$F234,", 0.000000&lt;/coordinates&gt;&lt;/Point&gt; &lt;/Placemark&gt;&lt;/Document&gt;&lt;/kml&gt;"),CONCATENATE("&lt;Placemark&gt; &lt;name&gt;Geocoding&lt;/name&gt;&lt;description&gt;",'Adressen -&gt; Koordinaten'!$A234," &lt;/description&gt; &lt;styleUrl&gt;#ico1&lt;/styleUrl&gt;&lt;Point&gt;&lt;coordinates&gt;",'Adressen -&gt; Koordinaten'!$E234,",",'Adressen -&gt; Koordinaten'!$F234,", 0.000000&lt;/coordinates&gt;&lt;/Point&gt; &lt;/Placemark&gt;")))</f>
        <v/>
      </c>
    </row>
    <row r="235" spans="1:9" x14ac:dyDescent="0.25">
      <c r="A235" s="20"/>
      <c r="B235" s="1" t="str">
        <f t="shared" si="22"/>
        <v/>
      </c>
      <c r="C235" s="1" t="str">
        <f t="shared" si="28"/>
        <v/>
      </c>
      <c r="D235" s="1" t="str">
        <f t="shared" si="23"/>
        <v/>
      </c>
      <c r="E235" s="1" t="str">
        <f t="shared" si="24"/>
        <v/>
      </c>
      <c r="F235" s="1" t="str">
        <f t="shared" si="25"/>
        <v/>
      </c>
      <c r="G235" s="2" t="str">
        <f t="shared" si="26"/>
        <v/>
      </c>
      <c r="H235" s="1" t="str">
        <f t="shared" si="27"/>
        <v/>
      </c>
      <c r="I235" s="11" t="str">
        <f ca="1">IF('Adressen -&gt; Koordinaten'!$A235="","",IF(OFFSET('Adressen -&gt; Koordinaten'!$A235,1,0)="",CONCATENATE("&lt;Placemark&gt; &lt;name&gt;Geocoding&lt;/name&gt;&lt;description&gt;",'Adressen -&gt; Koordinaten'!$A235," &lt;/description&gt; &lt;styleUrl&gt;#ico1&lt;/styleUrl&gt;&lt;Point&gt;&lt;coordinates&gt;",'Adressen -&gt; Koordinaten'!$E235,",",'Adressen -&gt; Koordinaten'!$F235,", 0.000000&lt;/coordinates&gt;&lt;/Point&gt; &lt;/Placemark&gt;&lt;/Document&gt;&lt;/kml&gt;"),CONCATENATE("&lt;Placemark&gt; &lt;name&gt;Geocoding&lt;/name&gt;&lt;description&gt;",'Adressen -&gt; Koordinaten'!$A235," &lt;/description&gt; &lt;styleUrl&gt;#ico1&lt;/styleUrl&gt;&lt;Point&gt;&lt;coordinates&gt;",'Adressen -&gt; Koordinaten'!$E235,",",'Adressen -&gt; Koordinaten'!$F235,", 0.000000&lt;/coordinates&gt;&lt;/Point&gt; &lt;/Placemark&gt;")))</f>
        <v/>
      </c>
    </row>
    <row r="236" spans="1:9" x14ac:dyDescent="0.25">
      <c r="A236" s="13"/>
      <c r="B236" s="1" t="str">
        <f t="shared" si="22"/>
        <v/>
      </c>
      <c r="C236" s="1" t="str">
        <f t="shared" si="28"/>
        <v/>
      </c>
      <c r="D236" s="1" t="str">
        <f t="shared" si="23"/>
        <v/>
      </c>
      <c r="E236" s="1" t="str">
        <f t="shared" si="24"/>
        <v/>
      </c>
      <c r="F236" s="1" t="str">
        <f t="shared" si="25"/>
        <v/>
      </c>
      <c r="G236" s="2" t="str">
        <f t="shared" si="26"/>
        <v/>
      </c>
      <c r="H236" s="1" t="str">
        <f t="shared" si="27"/>
        <v/>
      </c>
      <c r="I236" s="11" t="str">
        <f ca="1">IF('Adressen -&gt; Koordinaten'!$A236="","",IF(OFFSET('Adressen -&gt; Koordinaten'!$A236,1,0)="",CONCATENATE("&lt;Placemark&gt; &lt;name&gt;Geocoding&lt;/name&gt;&lt;description&gt;",'Adressen -&gt; Koordinaten'!$A236," &lt;/description&gt; &lt;styleUrl&gt;#ico1&lt;/styleUrl&gt;&lt;Point&gt;&lt;coordinates&gt;",'Adressen -&gt; Koordinaten'!$E236,",",'Adressen -&gt; Koordinaten'!$F236,", 0.000000&lt;/coordinates&gt;&lt;/Point&gt; &lt;/Placemark&gt;&lt;/Document&gt;&lt;/kml&gt;"),CONCATENATE("&lt;Placemark&gt; &lt;name&gt;Geocoding&lt;/name&gt;&lt;description&gt;",'Adressen -&gt; Koordinaten'!$A236," &lt;/description&gt; &lt;styleUrl&gt;#ico1&lt;/styleUrl&gt;&lt;Point&gt;&lt;coordinates&gt;",'Adressen -&gt; Koordinaten'!$E236,",",'Adressen -&gt; Koordinaten'!$F236,", 0.000000&lt;/coordinates&gt;&lt;/Point&gt; &lt;/Placemark&gt;")))</f>
        <v/>
      </c>
    </row>
    <row r="237" spans="1:9" x14ac:dyDescent="0.25">
      <c r="A237" s="20"/>
      <c r="B237" s="1" t="str">
        <f t="shared" si="22"/>
        <v/>
      </c>
      <c r="C237" s="1" t="str">
        <f t="shared" si="28"/>
        <v/>
      </c>
      <c r="D237" s="1" t="str">
        <f t="shared" si="23"/>
        <v/>
      </c>
      <c r="E237" s="1" t="str">
        <f t="shared" si="24"/>
        <v/>
      </c>
      <c r="F237" s="1" t="str">
        <f t="shared" si="25"/>
        <v/>
      </c>
      <c r="G237" s="2" t="str">
        <f t="shared" si="26"/>
        <v/>
      </c>
      <c r="H237" s="1" t="str">
        <f t="shared" si="27"/>
        <v/>
      </c>
      <c r="I237" s="11" t="str">
        <f ca="1">IF('Adressen -&gt; Koordinaten'!$A237="","",IF(OFFSET('Adressen -&gt; Koordinaten'!$A237,1,0)="",CONCATENATE("&lt;Placemark&gt; &lt;name&gt;Geocoding&lt;/name&gt;&lt;description&gt;",'Adressen -&gt; Koordinaten'!$A237," &lt;/description&gt; &lt;styleUrl&gt;#ico1&lt;/styleUrl&gt;&lt;Point&gt;&lt;coordinates&gt;",'Adressen -&gt; Koordinaten'!$E237,",",'Adressen -&gt; Koordinaten'!$F237,", 0.000000&lt;/coordinates&gt;&lt;/Point&gt; &lt;/Placemark&gt;&lt;/Document&gt;&lt;/kml&gt;"),CONCATENATE("&lt;Placemark&gt; &lt;name&gt;Geocoding&lt;/name&gt;&lt;description&gt;",'Adressen -&gt; Koordinaten'!$A237," &lt;/description&gt; &lt;styleUrl&gt;#ico1&lt;/styleUrl&gt;&lt;Point&gt;&lt;coordinates&gt;",'Adressen -&gt; Koordinaten'!$E237,",",'Adressen -&gt; Koordinaten'!$F237,", 0.000000&lt;/coordinates&gt;&lt;/Point&gt; &lt;/Placemark&gt;")))</f>
        <v/>
      </c>
    </row>
    <row r="238" spans="1:9" x14ac:dyDescent="0.25">
      <c r="A238" s="13"/>
      <c r="B238" s="1" t="str">
        <f t="shared" si="22"/>
        <v/>
      </c>
      <c r="C238" s="1" t="str">
        <f t="shared" si="28"/>
        <v/>
      </c>
      <c r="D238" s="1" t="str">
        <f t="shared" si="23"/>
        <v/>
      </c>
      <c r="E238" s="1" t="str">
        <f t="shared" si="24"/>
        <v/>
      </c>
      <c r="F238" s="1" t="str">
        <f t="shared" si="25"/>
        <v/>
      </c>
      <c r="G238" s="2" t="str">
        <f t="shared" si="26"/>
        <v/>
      </c>
      <c r="H238" s="1" t="str">
        <f t="shared" si="27"/>
        <v/>
      </c>
      <c r="I238" s="11" t="str">
        <f ca="1">IF('Adressen -&gt; Koordinaten'!$A238="","",IF(OFFSET('Adressen -&gt; Koordinaten'!$A238,1,0)="",CONCATENATE("&lt;Placemark&gt; &lt;name&gt;Geocoding&lt;/name&gt;&lt;description&gt;",'Adressen -&gt; Koordinaten'!$A238," &lt;/description&gt; &lt;styleUrl&gt;#ico1&lt;/styleUrl&gt;&lt;Point&gt;&lt;coordinates&gt;",'Adressen -&gt; Koordinaten'!$E238,",",'Adressen -&gt; Koordinaten'!$F238,", 0.000000&lt;/coordinates&gt;&lt;/Point&gt; &lt;/Placemark&gt;&lt;/Document&gt;&lt;/kml&gt;"),CONCATENATE("&lt;Placemark&gt; &lt;name&gt;Geocoding&lt;/name&gt;&lt;description&gt;",'Adressen -&gt; Koordinaten'!$A238," &lt;/description&gt; &lt;styleUrl&gt;#ico1&lt;/styleUrl&gt;&lt;Point&gt;&lt;coordinates&gt;",'Adressen -&gt; Koordinaten'!$E238,",",'Adressen -&gt; Koordinaten'!$F238,", 0.000000&lt;/coordinates&gt;&lt;/Point&gt; &lt;/Placemark&gt;")))</f>
        <v/>
      </c>
    </row>
    <row r="239" spans="1:9" x14ac:dyDescent="0.25">
      <c r="A239" s="20"/>
      <c r="B239" s="1" t="str">
        <f t="shared" si="22"/>
        <v/>
      </c>
      <c r="C239" s="1" t="str">
        <f t="shared" si="28"/>
        <v/>
      </c>
      <c r="D239" s="1" t="str">
        <f t="shared" si="23"/>
        <v/>
      </c>
      <c r="E239" s="1" t="str">
        <f t="shared" si="24"/>
        <v/>
      </c>
      <c r="F239" s="1" t="str">
        <f t="shared" si="25"/>
        <v/>
      </c>
      <c r="G239" s="2" t="str">
        <f t="shared" si="26"/>
        <v/>
      </c>
      <c r="H239" s="1" t="str">
        <f t="shared" si="27"/>
        <v/>
      </c>
      <c r="I239" s="11" t="str">
        <f ca="1">IF('Adressen -&gt; Koordinaten'!$A239="","",IF(OFFSET('Adressen -&gt; Koordinaten'!$A239,1,0)="",CONCATENATE("&lt;Placemark&gt; &lt;name&gt;Geocoding&lt;/name&gt;&lt;description&gt;",'Adressen -&gt; Koordinaten'!$A239," &lt;/description&gt; &lt;styleUrl&gt;#ico1&lt;/styleUrl&gt;&lt;Point&gt;&lt;coordinates&gt;",'Adressen -&gt; Koordinaten'!$E239,",",'Adressen -&gt; Koordinaten'!$F239,", 0.000000&lt;/coordinates&gt;&lt;/Point&gt; &lt;/Placemark&gt;&lt;/Document&gt;&lt;/kml&gt;"),CONCATENATE("&lt;Placemark&gt; &lt;name&gt;Geocoding&lt;/name&gt;&lt;description&gt;",'Adressen -&gt; Koordinaten'!$A239," &lt;/description&gt; &lt;styleUrl&gt;#ico1&lt;/styleUrl&gt;&lt;Point&gt;&lt;coordinates&gt;",'Adressen -&gt; Koordinaten'!$E239,",",'Adressen -&gt; Koordinaten'!$F239,", 0.000000&lt;/coordinates&gt;&lt;/Point&gt; &lt;/Placemark&gt;")))</f>
        <v/>
      </c>
    </row>
    <row r="240" spans="1:9" x14ac:dyDescent="0.25">
      <c r="A240" s="13"/>
      <c r="B240" s="1" t="str">
        <f t="shared" si="22"/>
        <v/>
      </c>
      <c r="C240" s="1" t="str">
        <f t="shared" si="28"/>
        <v/>
      </c>
      <c r="D240" s="1" t="str">
        <f t="shared" si="23"/>
        <v/>
      </c>
      <c r="E240" s="1" t="str">
        <f t="shared" si="24"/>
        <v/>
      </c>
      <c r="F240" s="1" t="str">
        <f t="shared" si="25"/>
        <v/>
      </c>
      <c r="G240" s="2" t="str">
        <f t="shared" si="26"/>
        <v/>
      </c>
      <c r="H240" s="1" t="str">
        <f t="shared" si="27"/>
        <v/>
      </c>
      <c r="I240" s="11" t="str">
        <f ca="1">IF('Adressen -&gt; Koordinaten'!$A240="","",IF(OFFSET('Adressen -&gt; Koordinaten'!$A240,1,0)="",CONCATENATE("&lt;Placemark&gt; &lt;name&gt;Geocoding&lt;/name&gt;&lt;description&gt;",'Adressen -&gt; Koordinaten'!$A240," &lt;/description&gt; &lt;styleUrl&gt;#ico1&lt;/styleUrl&gt;&lt;Point&gt;&lt;coordinates&gt;",'Adressen -&gt; Koordinaten'!$E240,",",'Adressen -&gt; Koordinaten'!$F240,", 0.000000&lt;/coordinates&gt;&lt;/Point&gt; &lt;/Placemark&gt;&lt;/Document&gt;&lt;/kml&gt;"),CONCATENATE("&lt;Placemark&gt; &lt;name&gt;Geocoding&lt;/name&gt;&lt;description&gt;",'Adressen -&gt; Koordinaten'!$A240," &lt;/description&gt; &lt;styleUrl&gt;#ico1&lt;/styleUrl&gt;&lt;Point&gt;&lt;coordinates&gt;",'Adressen -&gt; Koordinaten'!$E240,",",'Adressen -&gt; Koordinaten'!$F240,", 0.000000&lt;/coordinates&gt;&lt;/Point&gt; &lt;/Placemark&gt;")))</f>
        <v/>
      </c>
    </row>
    <row r="241" spans="1:9" x14ac:dyDescent="0.25">
      <c r="A241" s="20"/>
      <c r="B241" s="1" t="str">
        <f t="shared" si="22"/>
        <v/>
      </c>
      <c r="C241" s="1" t="str">
        <f t="shared" si="28"/>
        <v/>
      </c>
      <c r="D241" s="1" t="str">
        <f t="shared" si="23"/>
        <v/>
      </c>
      <c r="E241" s="1" t="str">
        <f t="shared" si="24"/>
        <v/>
      </c>
      <c r="F241" s="1" t="str">
        <f t="shared" si="25"/>
        <v/>
      </c>
      <c r="G241" s="2" t="str">
        <f t="shared" si="26"/>
        <v/>
      </c>
      <c r="H241" s="1" t="str">
        <f t="shared" si="27"/>
        <v/>
      </c>
      <c r="I241" s="11" t="str">
        <f ca="1">IF('Adressen -&gt; Koordinaten'!$A241="","",IF(OFFSET('Adressen -&gt; Koordinaten'!$A241,1,0)="",CONCATENATE("&lt;Placemark&gt; &lt;name&gt;Geocoding&lt;/name&gt;&lt;description&gt;",'Adressen -&gt; Koordinaten'!$A241," &lt;/description&gt; &lt;styleUrl&gt;#ico1&lt;/styleUrl&gt;&lt;Point&gt;&lt;coordinates&gt;",'Adressen -&gt; Koordinaten'!$E241,",",'Adressen -&gt; Koordinaten'!$F241,", 0.000000&lt;/coordinates&gt;&lt;/Point&gt; &lt;/Placemark&gt;&lt;/Document&gt;&lt;/kml&gt;"),CONCATENATE("&lt;Placemark&gt; &lt;name&gt;Geocoding&lt;/name&gt;&lt;description&gt;",'Adressen -&gt; Koordinaten'!$A241," &lt;/description&gt; &lt;styleUrl&gt;#ico1&lt;/styleUrl&gt;&lt;Point&gt;&lt;coordinates&gt;",'Adressen -&gt; Koordinaten'!$E241,",",'Adressen -&gt; Koordinaten'!$F241,", 0.000000&lt;/coordinates&gt;&lt;/Point&gt; &lt;/Placemark&gt;")))</f>
        <v/>
      </c>
    </row>
    <row r="242" spans="1:9" x14ac:dyDescent="0.25">
      <c r="A242" s="13"/>
      <c r="B242" s="1" t="str">
        <f t="shared" si="22"/>
        <v/>
      </c>
      <c r="C242" s="1" t="str">
        <f t="shared" si="28"/>
        <v/>
      </c>
      <c r="D242" s="1" t="str">
        <f t="shared" si="23"/>
        <v/>
      </c>
      <c r="E242" s="1" t="str">
        <f t="shared" si="24"/>
        <v/>
      </c>
      <c r="F242" s="1" t="str">
        <f t="shared" si="25"/>
        <v/>
      </c>
      <c r="G242" s="2" t="str">
        <f t="shared" si="26"/>
        <v/>
      </c>
      <c r="H242" s="1" t="str">
        <f t="shared" si="27"/>
        <v/>
      </c>
      <c r="I242" s="11" t="str">
        <f ca="1">IF('Adressen -&gt; Koordinaten'!$A242="","",IF(OFFSET('Adressen -&gt; Koordinaten'!$A242,1,0)="",CONCATENATE("&lt;Placemark&gt; &lt;name&gt;Geocoding&lt;/name&gt;&lt;description&gt;",'Adressen -&gt; Koordinaten'!$A242," &lt;/description&gt; &lt;styleUrl&gt;#ico1&lt;/styleUrl&gt;&lt;Point&gt;&lt;coordinates&gt;",'Adressen -&gt; Koordinaten'!$E242,",",'Adressen -&gt; Koordinaten'!$F242,", 0.000000&lt;/coordinates&gt;&lt;/Point&gt; &lt;/Placemark&gt;&lt;/Document&gt;&lt;/kml&gt;"),CONCATENATE("&lt;Placemark&gt; &lt;name&gt;Geocoding&lt;/name&gt;&lt;description&gt;",'Adressen -&gt; Koordinaten'!$A242," &lt;/description&gt; &lt;styleUrl&gt;#ico1&lt;/styleUrl&gt;&lt;Point&gt;&lt;coordinates&gt;",'Adressen -&gt; Koordinaten'!$E242,",",'Adressen -&gt; Koordinaten'!$F242,", 0.000000&lt;/coordinates&gt;&lt;/Point&gt; &lt;/Placemark&gt;")))</f>
        <v/>
      </c>
    </row>
    <row r="243" spans="1:9" x14ac:dyDescent="0.25">
      <c r="A243" s="20"/>
      <c r="B243" s="1" t="str">
        <f t="shared" si="22"/>
        <v/>
      </c>
      <c r="C243" s="1" t="str">
        <f t="shared" si="28"/>
        <v/>
      </c>
      <c r="D243" s="1" t="str">
        <f t="shared" si="23"/>
        <v/>
      </c>
      <c r="E243" s="1" t="str">
        <f t="shared" si="24"/>
        <v/>
      </c>
      <c r="F243" s="1" t="str">
        <f t="shared" si="25"/>
        <v/>
      </c>
      <c r="G243" s="2" t="str">
        <f t="shared" si="26"/>
        <v/>
      </c>
      <c r="H243" s="1" t="str">
        <f t="shared" si="27"/>
        <v/>
      </c>
      <c r="I243" s="11" t="str">
        <f ca="1">IF('Adressen -&gt; Koordinaten'!$A243="","",IF(OFFSET('Adressen -&gt; Koordinaten'!$A243,1,0)="",CONCATENATE("&lt;Placemark&gt; &lt;name&gt;Geocoding&lt;/name&gt;&lt;description&gt;",'Adressen -&gt; Koordinaten'!$A243," &lt;/description&gt; &lt;styleUrl&gt;#ico1&lt;/styleUrl&gt;&lt;Point&gt;&lt;coordinates&gt;",'Adressen -&gt; Koordinaten'!$E243,",",'Adressen -&gt; Koordinaten'!$F243,", 0.000000&lt;/coordinates&gt;&lt;/Point&gt; &lt;/Placemark&gt;&lt;/Document&gt;&lt;/kml&gt;"),CONCATENATE("&lt;Placemark&gt; &lt;name&gt;Geocoding&lt;/name&gt;&lt;description&gt;",'Adressen -&gt; Koordinaten'!$A243," &lt;/description&gt; &lt;styleUrl&gt;#ico1&lt;/styleUrl&gt;&lt;Point&gt;&lt;coordinates&gt;",'Adressen -&gt; Koordinaten'!$E243,",",'Adressen -&gt; Koordinaten'!$F243,", 0.000000&lt;/coordinates&gt;&lt;/Point&gt; &lt;/Placemark&gt;")))</f>
        <v/>
      </c>
    </row>
    <row r="244" spans="1:9" x14ac:dyDescent="0.25">
      <c r="A244" s="13"/>
      <c r="B244" s="1" t="str">
        <f t="shared" si="22"/>
        <v/>
      </c>
      <c r="C244" s="1" t="str">
        <f t="shared" si="28"/>
        <v/>
      </c>
      <c r="D244" s="1" t="str">
        <f t="shared" si="23"/>
        <v/>
      </c>
      <c r="E244" s="1" t="str">
        <f t="shared" si="24"/>
        <v/>
      </c>
      <c r="F244" s="1" t="str">
        <f t="shared" si="25"/>
        <v/>
      </c>
      <c r="G244" s="2" t="str">
        <f t="shared" si="26"/>
        <v/>
      </c>
      <c r="H244" s="1" t="str">
        <f t="shared" si="27"/>
        <v/>
      </c>
      <c r="I244" s="11" t="str">
        <f ca="1">IF('Adressen -&gt; Koordinaten'!$A244="","",IF(OFFSET('Adressen -&gt; Koordinaten'!$A244,1,0)="",CONCATENATE("&lt;Placemark&gt; &lt;name&gt;Geocoding&lt;/name&gt;&lt;description&gt;",'Adressen -&gt; Koordinaten'!$A244," &lt;/description&gt; &lt;styleUrl&gt;#ico1&lt;/styleUrl&gt;&lt;Point&gt;&lt;coordinates&gt;",'Adressen -&gt; Koordinaten'!$E244,",",'Adressen -&gt; Koordinaten'!$F244,", 0.000000&lt;/coordinates&gt;&lt;/Point&gt; &lt;/Placemark&gt;&lt;/Document&gt;&lt;/kml&gt;"),CONCATENATE("&lt;Placemark&gt; &lt;name&gt;Geocoding&lt;/name&gt;&lt;description&gt;",'Adressen -&gt; Koordinaten'!$A244," &lt;/description&gt; &lt;styleUrl&gt;#ico1&lt;/styleUrl&gt;&lt;Point&gt;&lt;coordinates&gt;",'Adressen -&gt; Koordinaten'!$E244,",",'Adressen -&gt; Koordinaten'!$F244,", 0.000000&lt;/coordinates&gt;&lt;/Point&gt; &lt;/Placemark&gt;")))</f>
        <v/>
      </c>
    </row>
    <row r="245" spans="1:9" x14ac:dyDescent="0.25">
      <c r="A245" s="20"/>
      <c r="B245" s="1" t="str">
        <f t="shared" si="22"/>
        <v/>
      </c>
      <c r="C245" s="1" t="str">
        <f t="shared" si="28"/>
        <v/>
      </c>
      <c r="D245" s="1" t="str">
        <f t="shared" si="23"/>
        <v/>
      </c>
      <c r="E245" s="1" t="str">
        <f t="shared" si="24"/>
        <v/>
      </c>
      <c r="F245" s="1" t="str">
        <f t="shared" si="25"/>
        <v/>
      </c>
      <c r="G245" s="2" t="str">
        <f t="shared" si="26"/>
        <v/>
      </c>
      <c r="H245" s="1" t="str">
        <f t="shared" si="27"/>
        <v/>
      </c>
      <c r="I245" s="11" t="str">
        <f ca="1">IF('Adressen -&gt; Koordinaten'!$A245="","",IF(OFFSET('Adressen -&gt; Koordinaten'!$A245,1,0)="",CONCATENATE("&lt;Placemark&gt; &lt;name&gt;Geocoding&lt;/name&gt;&lt;description&gt;",'Adressen -&gt; Koordinaten'!$A245," &lt;/description&gt; &lt;styleUrl&gt;#ico1&lt;/styleUrl&gt;&lt;Point&gt;&lt;coordinates&gt;",'Adressen -&gt; Koordinaten'!$E245,",",'Adressen -&gt; Koordinaten'!$F245,", 0.000000&lt;/coordinates&gt;&lt;/Point&gt; &lt;/Placemark&gt;&lt;/Document&gt;&lt;/kml&gt;"),CONCATENATE("&lt;Placemark&gt; &lt;name&gt;Geocoding&lt;/name&gt;&lt;description&gt;",'Adressen -&gt; Koordinaten'!$A245," &lt;/description&gt; &lt;styleUrl&gt;#ico1&lt;/styleUrl&gt;&lt;Point&gt;&lt;coordinates&gt;",'Adressen -&gt; Koordinaten'!$E245,",",'Adressen -&gt; Koordinaten'!$F245,", 0.000000&lt;/coordinates&gt;&lt;/Point&gt; &lt;/Placemark&gt;")))</f>
        <v/>
      </c>
    </row>
    <row r="246" spans="1:9" x14ac:dyDescent="0.25">
      <c r="A246" s="13"/>
      <c r="B246" s="1" t="str">
        <f t="shared" si="22"/>
        <v/>
      </c>
      <c r="C246" s="1" t="str">
        <f t="shared" si="28"/>
        <v/>
      </c>
      <c r="D246" s="1" t="str">
        <f t="shared" si="23"/>
        <v/>
      </c>
      <c r="E246" s="1" t="str">
        <f t="shared" si="24"/>
        <v/>
      </c>
      <c r="F246" s="1" t="str">
        <f t="shared" si="25"/>
        <v/>
      </c>
      <c r="G246" s="2" t="str">
        <f t="shared" si="26"/>
        <v/>
      </c>
      <c r="H246" s="1" t="str">
        <f t="shared" si="27"/>
        <v/>
      </c>
      <c r="I246" s="11" t="str">
        <f ca="1">IF('Adressen -&gt; Koordinaten'!$A246="","",IF(OFFSET('Adressen -&gt; Koordinaten'!$A246,1,0)="",CONCATENATE("&lt;Placemark&gt; &lt;name&gt;Geocoding&lt;/name&gt;&lt;description&gt;",'Adressen -&gt; Koordinaten'!$A246," &lt;/description&gt; &lt;styleUrl&gt;#ico1&lt;/styleUrl&gt;&lt;Point&gt;&lt;coordinates&gt;",'Adressen -&gt; Koordinaten'!$E246,",",'Adressen -&gt; Koordinaten'!$F246,", 0.000000&lt;/coordinates&gt;&lt;/Point&gt; &lt;/Placemark&gt;&lt;/Document&gt;&lt;/kml&gt;"),CONCATENATE("&lt;Placemark&gt; &lt;name&gt;Geocoding&lt;/name&gt;&lt;description&gt;",'Adressen -&gt; Koordinaten'!$A246," &lt;/description&gt; &lt;styleUrl&gt;#ico1&lt;/styleUrl&gt;&lt;Point&gt;&lt;coordinates&gt;",'Adressen -&gt; Koordinaten'!$E246,",",'Adressen -&gt; Koordinaten'!$F246,", 0.000000&lt;/coordinates&gt;&lt;/Point&gt; &lt;/Placemark&gt;")))</f>
        <v/>
      </c>
    </row>
    <row r="247" spans="1:9" x14ac:dyDescent="0.25">
      <c r="A247" s="20"/>
      <c r="B247" s="1" t="str">
        <f t="shared" si="22"/>
        <v/>
      </c>
      <c r="C247" s="1" t="str">
        <f t="shared" si="28"/>
        <v/>
      </c>
      <c r="D247" s="1" t="str">
        <f t="shared" si="23"/>
        <v/>
      </c>
      <c r="E247" s="1" t="str">
        <f t="shared" si="24"/>
        <v/>
      </c>
      <c r="F247" s="1" t="str">
        <f t="shared" si="25"/>
        <v/>
      </c>
      <c r="G247" s="2" t="str">
        <f t="shared" si="26"/>
        <v/>
      </c>
      <c r="H247" s="1" t="str">
        <f t="shared" si="27"/>
        <v/>
      </c>
      <c r="I247" s="11" t="str">
        <f ca="1">IF('Adressen -&gt; Koordinaten'!$A247="","",IF(OFFSET('Adressen -&gt; Koordinaten'!$A247,1,0)="",CONCATENATE("&lt;Placemark&gt; &lt;name&gt;Geocoding&lt;/name&gt;&lt;description&gt;",'Adressen -&gt; Koordinaten'!$A247," &lt;/description&gt; &lt;styleUrl&gt;#ico1&lt;/styleUrl&gt;&lt;Point&gt;&lt;coordinates&gt;",'Adressen -&gt; Koordinaten'!$E247,",",'Adressen -&gt; Koordinaten'!$F247,", 0.000000&lt;/coordinates&gt;&lt;/Point&gt; &lt;/Placemark&gt;&lt;/Document&gt;&lt;/kml&gt;"),CONCATENATE("&lt;Placemark&gt; &lt;name&gt;Geocoding&lt;/name&gt;&lt;description&gt;",'Adressen -&gt; Koordinaten'!$A247," &lt;/description&gt; &lt;styleUrl&gt;#ico1&lt;/styleUrl&gt;&lt;Point&gt;&lt;coordinates&gt;",'Adressen -&gt; Koordinaten'!$E247,",",'Adressen -&gt; Koordinaten'!$F247,", 0.000000&lt;/coordinates&gt;&lt;/Point&gt; &lt;/Placemark&gt;")))</f>
        <v/>
      </c>
    </row>
    <row r="248" spans="1:9" x14ac:dyDescent="0.25">
      <c r="A248" s="13"/>
      <c r="B248" s="1" t="str">
        <f t="shared" si="22"/>
        <v/>
      </c>
      <c r="C248" s="1" t="str">
        <f t="shared" si="28"/>
        <v/>
      </c>
      <c r="D248" s="1" t="str">
        <f t="shared" si="23"/>
        <v/>
      </c>
      <c r="E248" s="1" t="str">
        <f t="shared" si="24"/>
        <v/>
      </c>
      <c r="F248" s="1" t="str">
        <f t="shared" si="25"/>
        <v/>
      </c>
      <c r="G248" s="2" t="str">
        <f t="shared" si="26"/>
        <v/>
      </c>
      <c r="H248" s="1" t="str">
        <f t="shared" si="27"/>
        <v/>
      </c>
      <c r="I248" s="11" t="str">
        <f ca="1">IF('Adressen -&gt; Koordinaten'!$A248="","",IF(OFFSET('Adressen -&gt; Koordinaten'!$A248,1,0)="",CONCATENATE("&lt;Placemark&gt; &lt;name&gt;Geocoding&lt;/name&gt;&lt;description&gt;",'Adressen -&gt; Koordinaten'!$A248," &lt;/description&gt; &lt;styleUrl&gt;#ico1&lt;/styleUrl&gt;&lt;Point&gt;&lt;coordinates&gt;",'Adressen -&gt; Koordinaten'!$E248,",",'Adressen -&gt; Koordinaten'!$F248,", 0.000000&lt;/coordinates&gt;&lt;/Point&gt; &lt;/Placemark&gt;&lt;/Document&gt;&lt;/kml&gt;"),CONCATENATE("&lt;Placemark&gt; &lt;name&gt;Geocoding&lt;/name&gt;&lt;description&gt;",'Adressen -&gt; Koordinaten'!$A248," &lt;/description&gt; &lt;styleUrl&gt;#ico1&lt;/styleUrl&gt;&lt;Point&gt;&lt;coordinates&gt;",'Adressen -&gt; Koordinaten'!$E248,",",'Adressen -&gt; Koordinaten'!$F248,", 0.000000&lt;/coordinates&gt;&lt;/Point&gt; &lt;/Placemark&gt;")))</f>
        <v/>
      </c>
    </row>
    <row r="249" spans="1:9" x14ac:dyDescent="0.25">
      <c r="A249" s="20"/>
      <c r="B249" s="1" t="str">
        <f t="shared" si="22"/>
        <v/>
      </c>
      <c r="C249" s="1" t="str">
        <f t="shared" si="28"/>
        <v/>
      </c>
      <c r="D249" s="1" t="str">
        <f t="shared" si="23"/>
        <v/>
      </c>
      <c r="E249" s="1" t="str">
        <f t="shared" si="24"/>
        <v/>
      </c>
      <c r="F249" s="1" t="str">
        <f t="shared" si="25"/>
        <v/>
      </c>
      <c r="G249" s="2" t="str">
        <f t="shared" si="26"/>
        <v/>
      </c>
      <c r="H249" s="1" t="str">
        <f t="shared" si="27"/>
        <v/>
      </c>
      <c r="I249" s="11" t="str">
        <f ca="1">IF('Adressen -&gt; Koordinaten'!$A249="","",IF(OFFSET('Adressen -&gt; Koordinaten'!$A249,1,0)="",CONCATENATE("&lt;Placemark&gt; &lt;name&gt;Geocoding&lt;/name&gt;&lt;description&gt;",'Adressen -&gt; Koordinaten'!$A249," &lt;/description&gt; &lt;styleUrl&gt;#ico1&lt;/styleUrl&gt;&lt;Point&gt;&lt;coordinates&gt;",'Adressen -&gt; Koordinaten'!$E249,",",'Adressen -&gt; Koordinaten'!$F249,", 0.000000&lt;/coordinates&gt;&lt;/Point&gt; &lt;/Placemark&gt;&lt;/Document&gt;&lt;/kml&gt;"),CONCATENATE("&lt;Placemark&gt; &lt;name&gt;Geocoding&lt;/name&gt;&lt;description&gt;",'Adressen -&gt; Koordinaten'!$A249," &lt;/description&gt; &lt;styleUrl&gt;#ico1&lt;/styleUrl&gt;&lt;Point&gt;&lt;coordinates&gt;",'Adressen -&gt; Koordinaten'!$E249,",",'Adressen -&gt; Koordinaten'!$F249,", 0.000000&lt;/coordinates&gt;&lt;/Point&gt; &lt;/Placemark&gt;")))</f>
        <v/>
      </c>
    </row>
    <row r="250" spans="1:9" x14ac:dyDescent="0.25">
      <c r="A250" s="13"/>
      <c r="B250" s="1" t="str">
        <f t="shared" si="22"/>
        <v/>
      </c>
      <c r="C250" s="1" t="str">
        <f t="shared" si="28"/>
        <v/>
      </c>
      <c r="D250" s="1" t="str">
        <f t="shared" si="23"/>
        <v/>
      </c>
      <c r="E250" s="1" t="str">
        <f t="shared" si="24"/>
        <v/>
      </c>
      <c r="F250" s="1" t="str">
        <f t="shared" si="25"/>
        <v/>
      </c>
      <c r="G250" s="2" t="str">
        <f t="shared" si="26"/>
        <v/>
      </c>
      <c r="H250" s="1" t="str">
        <f t="shared" si="27"/>
        <v/>
      </c>
      <c r="I250" s="11" t="str">
        <f ca="1">IF('Adressen -&gt; Koordinaten'!$A250="","",IF(OFFSET('Adressen -&gt; Koordinaten'!$A250,1,0)="",CONCATENATE("&lt;Placemark&gt; &lt;name&gt;Geocoding&lt;/name&gt;&lt;description&gt;",'Adressen -&gt; Koordinaten'!$A250," &lt;/description&gt; &lt;styleUrl&gt;#ico1&lt;/styleUrl&gt;&lt;Point&gt;&lt;coordinates&gt;",'Adressen -&gt; Koordinaten'!$E250,",",'Adressen -&gt; Koordinaten'!$F250,", 0.000000&lt;/coordinates&gt;&lt;/Point&gt; &lt;/Placemark&gt;&lt;/Document&gt;&lt;/kml&gt;"),CONCATENATE("&lt;Placemark&gt; &lt;name&gt;Geocoding&lt;/name&gt;&lt;description&gt;",'Adressen -&gt; Koordinaten'!$A250," &lt;/description&gt; &lt;styleUrl&gt;#ico1&lt;/styleUrl&gt;&lt;Point&gt;&lt;coordinates&gt;",'Adressen -&gt; Koordinaten'!$E250,",",'Adressen -&gt; Koordinaten'!$F250,", 0.000000&lt;/coordinates&gt;&lt;/Point&gt; &lt;/Placemark&gt;")))</f>
        <v/>
      </c>
    </row>
    <row r="251" spans="1:9" x14ac:dyDescent="0.25">
      <c r="A251" s="20"/>
      <c r="B251" s="1" t="str">
        <f t="shared" si="22"/>
        <v/>
      </c>
      <c r="C251" s="1" t="str">
        <f t="shared" si="28"/>
        <v/>
      </c>
      <c r="D251" s="1" t="str">
        <f t="shared" si="23"/>
        <v/>
      </c>
      <c r="E251" s="1" t="str">
        <f t="shared" si="24"/>
        <v/>
      </c>
      <c r="F251" s="1" t="str">
        <f t="shared" si="25"/>
        <v/>
      </c>
      <c r="G251" s="2" t="str">
        <f t="shared" si="26"/>
        <v/>
      </c>
      <c r="H251" s="1" t="str">
        <f t="shared" si="27"/>
        <v/>
      </c>
      <c r="I251" s="11" t="str">
        <f ca="1">IF('Adressen -&gt; Koordinaten'!$A251="","",IF(OFFSET('Adressen -&gt; Koordinaten'!$A251,1,0)="",CONCATENATE("&lt;Placemark&gt; &lt;name&gt;Geocoding&lt;/name&gt;&lt;description&gt;",'Adressen -&gt; Koordinaten'!$A251," &lt;/description&gt; &lt;styleUrl&gt;#ico1&lt;/styleUrl&gt;&lt;Point&gt;&lt;coordinates&gt;",'Adressen -&gt; Koordinaten'!$E251,",",'Adressen -&gt; Koordinaten'!$F251,", 0.000000&lt;/coordinates&gt;&lt;/Point&gt; &lt;/Placemark&gt;&lt;/Document&gt;&lt;/kml&gt;"),CONCATENATE("&lt;Placemark&gt; &lt;name&gt;Geocoding&lt;/name&gt;&lt;description&gt;",'Adressen -&gt; Koordinaten'!$A251," &lt;/description&gt; &lt;styleUrl&gt;#ico1&lt;/styleUrl&gt;&lt;Point&gt;&lt;coordinates&gt;",'Adressen -&gt; Koordinaten'!$E251,",",'Adressen -&gt; Koordinaten'!$F251,", 0.000000&lt;/coordinates&gt;&lt;/Point&gt; &lt;/Placemark&gt;")))</f>
        <v/>
      </c>
    </row>
    <row r="252" spans="1:9" x14ac:dyDescent="0.25">
      <c r="A252" s="13"/>
      <c r="B252" s="1" t="str">
        <f t="shared" si="22"/>
        <v/>
      </c>
      <c r="C252" s="1" t="str">
        <f t="shared" si="28"/>
        <v/>
      </c>
      <c r="D252" s="1" t="str">
        <f t="shared" si="23"/>
        <v/>
      </c>
      <c r="E252" s="1" t="str">
        <f t="shared" si="24"/>
        <v/>
      </c>
      <c r="F252" s="1" t="str">
        <f t="shared" si="25"/>
        <v/>
      </c>
      <c r="G252" s="2" t="str">
        <f t="shared" si="26"/>
        <v/>
      </c>
      <c r="H252" s="1" t="str">
        <f t="shared" si="27"/>
        <v/>
      </c>
      <c r="I252" s="11" t="str">
        <f ca="1">IF('Adressen -&gt; Koordinaten'!$A252="","",IF(OFFSET('Adressen -&gt; Koordinaten'!$A252,1,0)="",CONCATENATE("&lt;Placemark&gt; &lt;name&gt;Geocoding&lt;/name&gt;&lt;description&gt;",'Adressen -&gt; Koordinaten'!$A252," &lt;/description&gt; &lt;styleUrl&gt;#ico1&lt;/styleUrl&gt;&lt;Point&gt;&lt;coordinates&gt;",'Adressen -&gt; Koordinaten'!$E252,",",'Adressen -&gt; Koordinaten'!$F252,", 0.000000&lt;/coordinates&gt;&lt;/Point&gt; &lt;/Placemark&gt;&lt;/Document&gt;&lt;/kml&gt;"),CONCATENATE("&lt;Placemark&gt; &lt;name&gt;Geocoding&lt;/name&gt;&lt;description&gt;",'Adressen -&gt; Koordinaten'!$A252," &lt;/description&gt; &lt;styleUrl&gt;#ico1&lt;/styleUrl&gt;&lt;Point&gt;&lt;coordinates&gt;",'Adressen -&gt; Koordinaten'!$E252,",",'Adressen -&gt; Koordinaten'!$F252,", 0.000000&lt;/coordinates&gt;&lt;/Point&gt; &lt;/Placemark&gt;")))</f>
        <v/>
      </c>
    </row>
    <row r="253" spans="1:9" x14ac:dyDescent="0.25">
      <c r="A253" s="20"/>
      <c r="B253" s="1" t="str">
        <f t="shared" si="22"/>
        <v/>
      </c>
      <c r="C253" s="1" t="str">
        <f t="shared" si="28"/>
        <v/>
      </c>
      <c r="D253" s="1" t="str">
        <f t="shared" si="23"/>
        <v/>
      </c>
      <c r="E253" s="1" t="str">
        <f t="shared" si="24"/>
        <v/>
      </c>
      <c r="F253" s="1" t="str">
        <f t="shared" si="25"/>
        <v/>
      </c>
      <c r="G253" s="2" t="str">
        <f t="shared" si="26"/>
        <v/>
      </c>
      <c r="H253" s="1" t="str">
        <f t="shared" si="27"/>
        <v/>
      </c>
      <c r="I253" s="11" t="str">
        <f ca="1">IF('Adressen -&gt; Koordinaten'!$A253="","",IF(OFFSET('Adressen -&gt; Koordinaten'!$A253,1,0)="",CONCATENATE("&lt;Placemark&gt; &lt;name&gt;Geocoding&lt;/name&gt;&lt;description&gt;",'Adressen -&gt; Koordinaten'!$A253," &lt;/description&gt; &lt;styleUrl&gt;#ico1&lt;/styleUrl&gt;&lt;Point&gt;&lt;coordinates&gt;",'Adressen -&gt; Koordinaten'!$E253,",",'Adressen -&gt; Koordinaten'!$F253,", 0.000000&lt;/coordinates&gt;&lt;/Point&gt; &lt;/Placemark&gt;&lt;/Document&gt;&lt;/kml&gt;"),CONCATENATE("&lt;Placemark&gt; &lt;name&gt;Geocoding&lt;/name&gt;&lt;description&gt;",'Adressen -&gt; Koordinaten'!$A253," &lt;/description&gt; &lt;styleUrl&gt;#ico1&lt;/styleUrl&gt;&lt;Point&gt;&lt;coordinates&gt;",'Adressen -&gt; Koordinaten'!$E253,",",'Adressen -&gt; Koordinaten'!$F253,", 0.000000&lt;/coordinates&gt;&lt;/Point&gt; &lt;/Placemark&gt;")))</f>
        <v/>
      </c>
    </row>
    <row r="254" spans="1:9" x14ac:dyDescent="0.25">
      <c r="A254" s="13"/>
      <c r="B254" s="1" t="str">
        <f t="shared" si="22"/>
        <v/>
      </c>
      <c r="C254" s="1" t="str">
        <f t="shared" si="28"/>
        <v/>
      </c>
      <c r="D254" s="1" t="str">
        <f t="shared" si="23"/>
        <v/>
      </c>
      <c r="E254" s="1" t="str">
        <f t="shared" si="24"/>
        <v/>
      </c>
      <c r="F254" s="1" t="str">
        <f t="shared" si="25"/>
        <v/>
      </c>
      <c r="G254" s="2" t="str">
        <f t="shared" si="26"/>
        <v/>
      </c>
      <c r="H254" s="1" t="str">
        <f t="shared" si="27"/>
        <v/>
      </c>
      <c r="I254" s="11" t="str">
        <f ca="1">IF('Adressen -&gt; Koordinaten'!$A254="","",IF(OFFSET('Adressen -&gt; Koordinaten'!$A254,1,0)="",CONCATENATE("&lt;Placemark&gt; &lt;name&gt;Geocoding&lt;/name&gt;&lt;description&gt;",'Adressen -&gt; Koordinaten'!$A254," &lt;/description&gt; &lt;styleUrl&gt;#ico1&lt;/styleUrl&gt;&lt;Point&gt;&lt;coordinates&gt;",'Adressen -&gt; Koordinaten'!$E254,",",'Adressen -&gt; Koordinaten'!$F254,", 0.000000&lt;/coordinates&gt;&lt;/Point&gt; &lt;/Placemark&gt;&lt;/Document&gt;&lt;/kml&gt;"),CONCATENATE("&lt;Placemark&gt; &lt;name&gt;Geocoding&lt;/name&gt;&lt;description&gt;",'Adressen -&gt; Koordinaten'!$A254," &lt;/description&gt; &lt;styleUrl&gt;#ico1&lt;/styleUrl&gt;&lt;Point&gt;&lt;coordinates&gt;",'Adressen -&gt; Koordinaten'!$E254,",",'Adressen -&gt; Koordinaten'!$F254,", 0.000000&lt;/coordinates&gt;&lt;/Point&gt; &lt;/Placemark&gt;")))</f>
        <v/>
      </c>
    </row>
    <row r="255" spans="1:9" x14ac:dyDescent="0.25">
      <c r="A255" s="20"/>
      <c r="B255" s="1" t="str">
        <f t="shared" si="22"/>
        <v/>
      </c>
      <c r="C255" s="1" t="str">
        <f t="shared" si="28"/>
        <v/>
      </c>
      <c r="D255" s="1" t="str">
        <f t="shared" si="23"/>
        <v/>
      </c>
      <c r="E255" s="1" t="str">
        <f t="shared" si="24"/>
        <v/>
      </c>
      <c r="F255" s="1" t="str">
        <f t="shared" si="25"/>
        <v/>
      </c>
      <c r="G255" s="2" t="str">
        <f t="shared" si="26"/>
        <v/>
      </c>
      <c r="H255" s="1" t="str">
        <f t="shared" si="27"/>
        <v/>
      </c>
      <c r="I255" s="11" t="str">
        <f ca="1">IF('Adressen -&gt; Koordinaten'!$A255="","",IF(OFFSET('Adressen -&gt; Koordinaten'!$A255,1,0)="",CONCATENATE("&lt;Placemark&gt; &lt;name&gt;Geocoding&lt;/name&gt;&lt;description&gt;",'Adressen -&gt; Koordinaten'!$A255," &lt;/description&gt; &lt;styleUrl&gt;#ico1&lt;/styleUrl&gt;&lt;Point&gt;&lt;coordinates&gt;",'Adressen -&gt; Koordinaten'!$E255,",",'Adressen -&gt; Koordinaten'!$F255,", 0.000000&lt;/coordinates&gt;&lt;/Point&gt; &lt;/Placemark&gt;&lt;/Document&gt;&lt;/kml&gt;"),CONCATENATE("&lt;Placemark&gt; &lt;name&gt;Geocoding&lt;/name&gt;&lt;description&gt;",'Adressen -&gt; Koordinaten'!$A255," &lt;/description&gt; &lt;styleUrl&gt;#ico1&lt;/styleUrl&gt;&lt;Point&gt;&lt;coordinates&gt;",'Adressen -&gt; Koordinaten'!$E255,",",'Adressen -&gt; Koordinaten'!$F255,", 0.000000&lt;/coordinates&gt;&lt;/Point&gt; &lt;/Placemark&gt;")))</f>
        <v/>
      </c>
    </row>
    <row r="256" spans="1:9" x14ac:dyDescent="0.25">
      <c r="A256" s="13"/>
      <c r="B256" s="1" t="str">
        <f t="shared" si="22"/>
        <v/>
      </c>
      <c r="C256" s="1" t="str">
        <f t="shared" si="28"/>
        <v/>
      </c>
      <c r="D256" s="1" t="str">
        <f t="shared" si="23"/>
        <v/>
      </c>
      <c r="E256" s="1" t="str">
        <f t="shared" si="24"/>
        <v/>
      </c>
      <c r="F256" s="1" t="str">
        <f t="shared" si="25"/>
        <v/>
      </c>
      <c r="G256" s="2" t="str">
        <f t="shared" si="26"/>
        <v/>
      </c>
      <c r="H256" s="1" t="str">
        <f t="shared" si="27"/>
        <v/>
      </c>
      <c r="I256" s="11" t="str">
        <f ca="1">IF('Adressen -&gt; Koordinaten'!$A256="","",IF(OFFSET('Adressen -&gt; Koordinaten'!$A256,1,0)="",CONCATENATE("&lt;Placemark&gt; &lt;name&gt;Geocoding&lt;/name&gt;&lt;description&gt;",'Adressen -&gt; Koordinaten'!$A256," &lt;/description&gt; &lt;styleUrl&gt;#ico1&lt;/styleUrl&gt;&lt;Point&gt;&lt;coordinates&gt;",'Adressen -&gt; Koordinaten'!$E256,",",'Adressen -&gt; Koordinaten'!$F256,", 0.000000&lt;/coordinates&gt;&lt;/Point&gt; &lt;/Placemark&gt;&lt;/Document&gt;&lt;/kml&gt;"),CONCATENATE("&lt;Placemark&gt; &lt;name&gt;Geocoding&lt;/name&gt;&lt;description&gt;",'Adressen -&gt; Koordinaten'!$A256," &lt;/description&gt; &lt;styleUrl&gt;#ico1&lt;/styleUrl&gt;&lt;Point&gt;&lt;coordinates&gt;",'Adressen -&gt; Koordinaten'!$E256,",",'Adressen -&gt; Koordinaten'!$F256,", 0.000000&lt;/coordinates&gt;&lt;/Point&gt; &lt;/Placemark&gt;")))</f>
        <v/>
      </c>
    </row>
    <row r="257" spans="1:9" x14ac:dyDescent="0.25">
      <c r="A257" s="20"/>
      <c r="B257" s="1" t="str">
        <f t="shared" si="22"/>
        <v/>
      </c>
      <c r="C257" s="1" t="str">
        <f t="shared" si="28"/>
        <v/>
      </c>
      <c r="D257" s="1" t="str">
        <f t="shared" si="23"/>
        <v/>
      </c>
      <c r="E257" s="1" t="str">
        <f t="shared" si="24"/>
        <v/>
      </c>
      <c r="F257" s="1" t="str">
        <f t="shared" si="25"/>
        <v/>
      </c>
      <c r="G257" s="2" t="str">
        <f t="shared" si="26"/>
        <v/>
      </c>
      <c r="H257" s="1" t="str">
        <f t="shared" si="27"/>
        <v/>
      </c>
      <c r="I257" s="11" t="str">
        <f ca="1">IF('Adressen -&gt; Koordinaten'!$A257="","",IF(OFFSET('Adressen -&gt; Koordinaten'!$A257,1,0)="",CONCATENATE("&lt;Placemark&gt; &lt;name&gt;Geocoding&lt;/name&gt;&lt;description&gt;",'Adressen -&gt; Koordinaten'!$A257," &lt;/description&gt; &lt;styleUrl&gt;#ico1&lt;/styleUrl&gt;&lt;Point&gt;&lt;coordinates&gt;",'Adressen -&gt; Koordinaten'!$E257,",",'Adressen -&gt; Koordinaten'!$F257,", 0.000000&lt;/coordinates&gt;&lt;/Point&gt; &lt;/Placemark&gt;&lt;/Document&gt;&lt;/kml&gt;"),CONCATENATE("&lt;Placemark&gt; &lt;name&gt;Geocoding&lt;/name&gt;&lt;description&gt;",'Adressen -&gt; Koordinaten'!$A257," &lt;/description&gt; &lt;styleUrl&gt;#ico1&lt;/styleUrl&gt;&lt;Point&gt;&lt;coordinates&gt;",'Adressen -&gt; Koordinaten'!$E257,",",'Adressen -&gt; Koordinaten'!$F257,", 0.000000&lt;/coordinates&gt;&lt;/Point&gt; &lt;/Placemark&gt;")))</f>
        <v/>
      </c>
    </row>
    <row r="258" spans="1:9" x14ac:dyDescent="0.25">
      <c r="A258" s="13"/>
      <c r="B258" s="1" t="str">
        <f t="shared" si="22"/>
        <v/>
      </c>
      <c r="C258" s="1" t="str">
        <f t="shared" si="28"/>
        <v/>
      </c>
      <c r="D258" s="1" t="str">
        <f t="shared" si="23"/>
        <v/>
      </c>
      <c r="E258" s="1" t="str">
        <f t="shared" si="24"/>
        <v/>
      </c>
      <c r="F258" s="1" t="str">
        <f t="shared" si="25"/>
        <v/>
      </c>
      <c r="G258" s="2" t="str">
        <f t="shared" si="26"/>
        <v/>
      </c>
      <c r="H258" s="1" t="str">
        <f t="shared" si="27"/>
        <v/>
      </c>
      <c r="I258" s="11" t="str">
        <f ca="1">IF('Adressen -&gt; Koordinaten'!$A258="","",IF(OFFSET('Adressen -&gt; Koordinaten'!$A258,1,0)="",CONCATENATE("&lt;Placemark&gt; &lt;name&gt;Geocoding&lt;/name&gt;&lt;description&gt;",'Adressen -&gt; Koordinaten'!$A258," &lt;/description&gt; &lt;styleUrl&gt;#ico1&lt;/styleUrl&gt;&lt;Point&gt;&lt;coordinates&gt;",'Adressen -&gt; Koordinaten'!$E258,",",'Adressen -&gt; Koordinaten'!$F258,", 0.000000&lt;/coordinates&gt;&lt;/Point&gt; &lt;/Placemark&gt;&lt;/Document&gt;&lt;/kml&gt;"),CONCATENATE("&lt;Placemark&gt; &lt;name&gt;Geocoding&lt;/name&gt;&lt;description&gt;",'Adressen -&gt; Koordinaten'!$A258," &lt;/description&gt; &lt;styleUrl&gt;#ico1&lt;/styleUrl&gt;&lt;Point&gt;&lt;coordinates&gt;",'Adressen -&gt; Koordinaten'!$E258,",",'Adressen -&gt; Koordinaten'!$F258,", 0.000000&lt;/coordinates&gt;&lt;/Point&gt; &lt;/Placemark&gt;")))</f>
        <v/>
      </c>
    </row>
    <row r="259" spans="1:9" x14ac:dyDescent="0.25">
      <c r="A259" s="20"/>
      <c r="B259" s="1" t="str">
        <f t="shared" ref="B259:B322" si="29">IF($A259="","",_xlfn.WEBSERVICE(CONCATENATE("https://api3.geo.admin.ch/rest/services/api/SearchServer?searchText=",$A259,"&amp;origins=address&amp;type=locations&amp;sr=2056")))</f>
        <v/>
      </c>
      <c r="C259" s="1" t="str">
        <f t="shared" si="28"/>
        <v/>
      </c>
      <c r="D259" s="1" t="str">
        <f t="shared" ref="D259:D322" si="30">IF($B259="","",IF(ISNUMBER(SEARCH("[]",$B259))," ",MID($B259,SEARCH("""y"":",$B259)+4,SEARCH(",""zoomlevel""",$B259)-SEARCH("""y"":",$B259)-4)))</f>
        <v/>
      </c>
      <c r="E259" s="1" t="str">
        <f t="shared" ref="E259:E322" si="31">IF($B259="","",IF(ISNUMBER(SEARCH("[]",$B259))," ",MID($B259,SEARCH("""lon"":",$B259)+6,SEARCH(",""num""",$B259)-SEARCH("""lon"":",$B259)-6)))</f>
        <v/>
      </c>
      <c r="F259" s="1" t="str">
        <f t="shared" ref="F259:F322" si="32">IF($B259="","",IF(ISNUMBER(SEARCH("[]",$B259))," ",MID($B259,SEARCH("""lat"":",$B259)+6,SEARCH(",""lon""",$B259)-SEARCH("""lat"":",$B259)-6)))</f>
        <v/>
      </c>
      <c r="G259" s="2" t="str">
        <f t="shared" ref="G259:G322" si="33">IF($B259="","",IF(ISNUMBER(SEARCH("[]",$B259))," ",HYPERLINK(CONCATENATE("https://map.geo.admin.ch/?layers=ch.bfs.gebaeude_wohnungs_register&amp;Y=",D259,"&amp;X=",C259,"&amp;zoom=10&amp;crosshair=circle"),"Karte")))</f>
        <v/>
      </c>
      <c r="H259" s="1" t="str">
        <f t="shared" ref="H259:H322" si="34">IF((LEN($B259)-LEN(SUBSTITUTE($B259,"""id"":","")))/LEN("""id"":")&gt;1,"uU mehrere Adressen","")</f>
        <v/>
      </c>
      <c r="I259" s="11" t="str">
        <f ca="1">IF('Adressen -&gt; Koordinaten'!$A259="","",IF(OFFSET('Adressen -&gt; Koordinaten'!$A259,1,0)="",CONCATENATE("&lt;Placemark&gt; &lt;name&gt;Geocoding&lt;/name&gt;&lt;description&gt;",'Adressen -&gt; Koordinaten'!$A259," &lt;/description&gt; &lt;styleUrl&gt;#ico1&lt;/styleUrl&gt;&lt;Point&gt;&lt;coordinates&gt;",'Adressen -&gt; Koordinaten'!$E259,",",'Adressen -&gt; Koordinaten'!$F259,", 0.000000&lt;/coordinates&gt;&lt;/Point&gt; &lt;/Placemark&gt;&lt;/Document&gt;&lt;/kml&gt;"),CONCATENATE("&lt;Placemark&gt; &lt;name&gt;Geocoding&lt;/name&gt;&lt;description&gt;",'Adressen -&gt; Koordinaten'!$A259," &lt;/description&gt; &lt;styleUrl&gt;#ico1&lt;/styleUrl&gt;&lt;Point&gt;&lt;coordinates&gt;",'Adressen -&gt; Koordinaten'!$E259,",",'Adressen -&gt; Koordinaten'!$F259,", 0.000000&lt;/coordinates&gt;&lt;/Point&gt; &lt;/Placemark&gt;")))</f>
        <v/>
      </c>
    </row>
    <row r="260" spans="1:9" x14ac:dyDescent="0.25">
      <c r="A260" s="13"/>
      <c r="B260" s="1" t="str">
        <f t="shared" si="29"/>
        <v/>
      </c>
      <c r="C260" s="1" t="str">
        <f t="shared" ref="C260:C323" si="35">IF($B260="","",IF(ISNUMBER(SEARCH("[]",$B260)),"Adresse nicht eindeutig",MID($B260,SEARCH("""x"":",$B260)+4,SEARCH(",""y""",$B260)-SEARCH("""x"":",$B260)-4)))</f>
        <v/>
      </c>
      <c r="D260" s="1" t="str">
        <f t="shared" si="30"/>
        <v/>
      </c>
      <c r="E260" s="1" t="str">
        <f t="shared" si="31"/>
        <v/>
      </c>
      <c r="F260" s="1" t="str">
        <f t="shared" si="32"/>
        <v/>
      </c>
      <c r="G260" s="2" t="str">
        <f t="shared" si="33"/>
        <v/>
      </c>
      <c r="H260" s="1" t="str">
        <f t="shared" si="34"/>
        <v/>
      </c>
      <c r="I260" s="11" t="str">
        <f ca="1">IF('Adressen -&gt; Koordinaten'!$A260="","",IF(OFFSET('Adressen -&gt; Koordinaten'!$A260,1,0)="",CONCATENATE("&lt;Placemark&gt; &lt;name&gt;Geocoding&lt;/name&gt;&lt;description&gt;",'Adressen -&gt; Koordinaten'!$A260," &lt;/description&gt; &lt;styleUrl&gt;#ico1&lt;/styleUrl&gt;&lt;Point&gt;&lt;coordinates&gt;",'Adressen -&gt; Koordinaten'!$E260,",",'Adressen -&gt; Koordinaten'!$F260,", 0.000000&lt;/coordinates&gt;&lt;/Point&gt; &lt;/Placemark&gt;&lt;/Document&gt;&lt;/kml&gt;"),CONCATENATE("&lt;Placemark&gt; &lt;name&gt;Geocoding&lt;/name&gt;&lt;description&gt;",'Adressen -&gt; Koordinaten'!$A260," &lt;/description&gt; &lt;styleUrl&gt;#ico1&lt;/styleUrl&gt;&lt;Point&gt;&lt;coordinates&gt;",'Adressen -&gt; Koordinaten'!$E260,",",'Adressen -&gt; Koordinaten'!$F260,", 0.000000&lt;/coordinates&gt;&lt;/Point&gt; &lt;/Placemark&gt;")))</f>
        <v/>
      </c>
    </row>
    <row r="261" spans="1:9" x14ac:dyDescent="0.25">
      <c r="A261" s="20"/>
      <c r="B261" s="1" t="str">
        <f t="shared" si="29"/>
        <v/>
      </c>
      <c r="C261" s="1" t="str">
        <f t="shared" si="35"/>
        <v/>
      </c>
      <c r="D261" s="1" t="str">
        <f t="shared" si="30"/>
        <v/>
      </c>
      <c r="E261" s="1" t="str">
        <f t="shared" si="31"/>
        <v/>
      </c>
      <c r="F261" s="1" t="str">
        <f t="shared" si="32"/>
        <v/>
      </c>
      <c r="G261" s="2" t="str">
        <f t="shared" si="33"/>
        <v/>
      </c>
      <c r="H261" s="1" t="str">
        <f t="shared" si="34"/>
        <v/>
      </c>
      <c r="I261" s="11" t="str">
        <f ca="1">IF('Adressen -&gt; Koordinaten'!$A261="","",IF(OFFSET('Adressen -&gt; Koordinaten'!$A261,1,0)="",CONCATENATE("&lt;Placemark&gt; &lt;name&gt;Geocoding&lt;/name&gt;&lt;description&gt;",'Adressen -&gt; Koordinaten'!$A261," &lt;/description&gt; &lt;styleUrl&gt;#ico1&lt;/styleUrl&gt;&lt;Point&gt;&lt;coordinates&gt;",'Adressen -&gt; Koordinaten'!$E261,",",'Adressen -&gt; Koordinaten'!$F261,", 0.000000&lt;/coordinates&gt;&lt;/Point&gt; &lt;/Placemark&gt;&lt;/Document&gt;&lt;/kml&gt;"),CONCATENATE("&lt;Placemark&gt; &lt;name&gt;Geocoding&lt;/name&gt;&lt;description&gt;",'Adressen -&gt; Koordinaten'!$A261," &lt;/description&gt; &lt;styleUrl&gt;#ico1&lt;/styleUrl&gt;&lt;Point&gt;&lt;coordinates&gt;",'Adressen -&gt; Koordinaten'!$E261,",",'Adressen -&gt; Koordinaten'!$F261,", 0.000000&lt;/coordinates&gt;&lt;/Point&gt; &lt;/Placemark&gt;")))</f>
        <v/>
      </c>
    </row>
    <row r="262" spans="1:9" x14ac:dyDescent="0.25">
      <c r="A262" s="13"/>
      <c r="B262" s="1" t="str">
        <f t="shared" si="29"/>
        <v/>
      </c>
      <c r="C262" s="1" t="str">
        <f t="shared" si="35"/>
        <v/>
      </c>
      <c r="D262" s="1" t="str">
        <f t="shared" si="30"/>
        <v/>
      </c>
      <c r="E262" s="1" t="str">
        <f t="shared" si="31"/>
        <v/>
      </c>
      <c r="F262" s="1" t="str">
        <f t="shared" si="32"/>
        <v/>
      </c>
      <c r="G262" s="2" t="str">
        <f t="shared" si="33"/>
        <v/>
      </c>
      <c r="H262" s="1" t="str">
        <f t="shared" si="34"/>
        <v/>
      </c>
      <c r="I262" s="11" t="str">
        <f ca="1">IF('Adressen -&gt; Koordinaten'!$A262="","",IF(OFFSET('Adressen -&gt; Koordinaten'!$A262,1,0)="",CONCATENATE("&lt;Placemark&gt; &lt;name&gt;Geocoding&lt;/name&gt;&lt;description&gt;",'Adressen -&gt; Koordinaten'!$A262," &lt;/description&gt; &lt;styleUrl&gt;#ico1&lt;/styleUrl&gt;&lt;Point&gt;&lt;coordinates&gt;",'Adressen -&gt; Koordinaten'!$E262,",",'Adressen -&gt; Koordinaten'!$F262,", 0.000000&lt;/coordinates&gt;&lt;/Point&gt; &lt;/Placemark&gt;&lt;/Document&gt;&lt;/kml&gt;"),CONCATENATE("&lt;Placemark&gt; &lt;name&gt;Geocoding&lt;/name&gt;&lt;description&gt;",'Adressen -&gt; Koordinaten'!$A262," &lt;/description&gt; &lt;styleUrl&gt;#ico1&lt;/styleUrl&gt;&lt;Point&gt;&lt;coordinates&gt;",'Adressen -&gt; Koordinaten'!$E262,",",'Adressen -&gt; Koordinaten'!$F262,", 0.000000&lt;/coordinates&gt;&lt;/Point&gt; &lt;/Placemark&gt;")))</f>
        <v/>
      </c>
    </row>
    <row r="263" spans="1:9" x14ac:dyDescent="0.25">
      <c r="A263" s="20"/>
      <c r="B263" s="1" t="str">
        <f t="shared" si="29"/>
        <v/>
      </c>
      <c r="C263" s="1" t="str">
        <f t="shared" si="35"/>
        <v/>
      </c>
      <c r="D263" s="1" t="str">
        <f t="shared" si="30"/>
        <v/>
      </c>
      <c r="E263" s="1" t="str">
        <f t="shared" si="31"/>
        <v/>
      </c>
      <c r="F263" s="1" t="str">
        <f t="shared" si="32"/>
        <v/>
      </c>
      <c r="G263" s="2" t="str">
        <f t="shared" si="33"/>
        <v/>
      </c>
      <c r="H263" s="1" t="str">
        <f t="shared" si="34"/>
        <v/>
      </c>
      <c r="I263" s="11" t="str">
        <f ca="1">IF('Adressen -&gt; Koordinaten'!$A263="","",IF(OFFSET('Adressen -&gt; Koordinaten'!$A263,1,0)="",CONCATENATE("&lt;Placemark&gt; &lt;name&gt;Geocoding&lt;/name&gt;&lt;description&gt;",'Adressen -&gt; Koordinaten'!$A263," &lt;/description&gt; &lt;styleUrl&gt;#ico1&lt;/styleUrl&gt;&lt;Point&gt;&lt;coordinates&gt;",'Adressen -&gt; Koordinaten'!$E263,",",'Adressen -&gt; Koordinaten'!$F263,", 0.000000&lt;/coordinates&gt;&lt;/Point&gt; &lt;/Placemark&gt;&lt;/Document&gt;&lt;/kml&gt;"),CONCATENATE("&lt;Placemark&gt; &lt;name&gt;Geocoding&lt;/name&gt;&lt;description&gt;",'Adressen -&gt; Koordinaten'!$A263," &lt;/description&gt; &lt;styleUrl&gt;#ico1&lt;/styleUrl&gt;&lt;Point&gt;&lt;coordinates&gt;",'Adressen -&gt; Koordinaten'!$E263,",",'Adressen -&gt; Koordinaten'!$F263,", 0.000000&lt;/coordinates&gt;&lt;/Point&gt; &lt;/Placemark&gt;")))</f>
        <v/>
      </c>
    </row>
    <row r="264" spans="1:9" x14ac:dyDescent="0.25">
      <c r="A264" s="13"/>
      <c r="B264" s="1" t="str">
        <f t="shared" si="29"/>
        <v/>
      </c>
      <c r="C264" s="1" t="str">
        <f t="shared" si="35"/>
        <v/>
      </c>
      <c r="D264" s="1" t="str">
        <f t="shared" si="30"/>
        <v/>
      </c>
      <c r="E264" s="1" t="str">
        <f t="shared" si="31"/>
        <v/>
      </c>
      <c r="F264" s="1" t="str">
        <f t="shared" si="32"/>
        <v/>
      </c>
      <c r="G264" s="2" t="str">
        <f t="shared" si="33"/>
        <v/>
      </c>
      <c r="H264" s="1" t="str">
        <f t="shared" si="34"/>
        <v/>
      </c>
      <c r="I264" s="11" t="str">
        <f ca="1">IF('Adressen -&gt; Koordinaten'!$A264="","",IF(OFFSET('Adressen -&gt; Koordinaten'!$A264,1,0)="",CONCATENATE("&lt;Placemark&gt; &lt;name&gt;Geocoding&lt;/name&gt;&lt;description&gt;",'Adressen -&gt; Koordinaten'!$A264," &lt;/description&gt; &lt;styleUrl&gt;#ico1&lt;/styleUrl&gt;&lt;Point&gt;&lt;coordinates&gt;",'Adressen -&gt; Koordinaten'!$E264,",",'Adressen -&gt; Koordinaten'!$F264,", 0.000000&lt;/coordinates&gt;&lt;/Point&gt; &lt;/Placemark&gt;&lt;/Document&gt;&lt;/kml&gt;"),CONCATENATE("&lt;Placemark&gt; &lt;name&gt;Geocoding&lt;/name&gt;&lt;description&gt;",'Adressen -&gt; Koordinaten'!$A264," &lt;/description&gt; &lt;styleUrl&gt;#ico1&lt;/styleUrl&gt;&lt;Point&gt;&lt;coordinates&gt;",'Adressen -&gt; Koordinaten'!$E264,",",'Adressen -&gt; Koordinaten'!$F264,", 0.000000&lt;/coordinates&gt;&lt;/Point&gt; &lt;/Placemark&gt;")))</f>
        <v/>
      </c>
    </row>
    <row r="265" spans="1:9" x14ac:dyDescent="0.25">
      <c r="A265" s="20"/>
      <c r="B265" s="1" t="str">
        <f t="shared" si="29"/>
        <v/>
      </c>
      <c r="C265" s="1" t="str">
        <f t="shared" si="35"/>
        <v/>
      </c>
      <c r="D265" s="1" t="str">
        <f t="shared" si="30"/>
        <v/>
      </c>
      <c r="E265" s="1" t="str">
        <f t="shared" si="31"/>
        <v/>
      </c>
      <c r="F265" s="1" t="str">
        <f t="shared" si="32"/>
        <v/>
      </c>
      <c r="G265" s="2" t="str">
        <f t="shared" si="33"/>
        <v/>
      </c>
      <c r="H265" s="1" t="str">
        <f t="shared" si="34"/>
        <v/>
      </c>
      <c r="I265" s="11" t="str">
        <f ca="1">IF('Adressen -&gt; Koordinaten'!$A265="","",IF(OFFSET('Adressen -&gt; Koordinaten'!$A265,1,0)="",CONCATENATE("&lt;Placemark&gt; &lt;name&gt;Geocoding&lt;/name&gt;&lt;description&gt;",'Adressen -&gt; Koordinaten'!$A265," &lt;/description&gt; &lt;styleUrl&gt;#ico1&lt;/styleUrl&gt;&lt;Point&gt;&lt;coordinates&gt;",'Adressen -&gt; Koordinaten'!$E265,",",'Adressen -&gt; Koordinaten'!$F265,", 0.000000&lt;/coordinates&gt;&lt;/Point&gt; &lt;/Placemark&gt;&lt;/Document&gt;&lt;/kml&gt;"),CONCATENATE("&lt;Placemark&gt; &lt;name&gt;Geocoding&lt;/name&gt;&lt;description&gt;",'Adressen -&gt; Koordinaten'!$A265," &lt;/description&gt; &lt;styleUrl&gt;#ico1&lt;/styleUrl&gt;&lt;Point&gt;&lt;coordinates&gt;",'Adressen -&gt; Koordinaten'!$E265,",",'Adressen -&gt; Koordinaten'!$F265,", 0.000000&lt;/coordinates&gt;&lt;/Point&gt; &lt;/Placemark&gt;")))</f>
        <v/>
      </c>
    </row>
    <row r="266" spans="1:9" x14ac:dyDescent="0.25">
      <c r="A266" s="13"/>
      <c r="B266" s="1" t="str">
        <f t="shared" si="29"/>
        <v/>
      </c>
      <c r="C266" s="1" t="str">
        <f t="shared" si="35"/>
        <v/>
      </c>
      <c r="D266" s="1" t="str">
        <f t="shared" si="30"/>
        <v/>
      </c>
      <c r="E266" s="1" t="str">
        <f t="shared" si="31"/>
        <v/>
      </c>
      <c r="F266" s="1" t="str">
        <f t="shared" si="32"/>
        <v/>
      </c>
      <c r="G266" s="2" t="str">
        <f t="shared" si="33"/>
        <v/>
      </c>
      <c r="H266" s="1" t="str">
        <f t="shared" si="34"/>
        <v/>
      </c>
      <c r="I266" s="11" t="str">
        <f ca="1">IF('Adressen -&gt; Koordinaten'!$A266="","",IF(OFFSET('Adressen -&gt; Koordinaten'!$A266,1,0)="",CONCATENATE("&lt;Placemark&gt; &lt;name&gt;Geocoding&lt;/name&gt;&lt;description&gt;",'Adressen -&gt; Koordinaten'!$A266," &lt;/description&gt; &lt;styleUrl&gt;#ico1&lt;/styleUrl&gt;&lt;Point&gt;&lt;coordinates&gt;",'Adressen -&gt; Koordinaten'!$E266,",",'Adressen -&gt; Koordinaten'!$F266,", 0.000000&lt;/coordinates&gt;&lt;/Point&gt; &lt;/Placemark&gt;&lt;/Document&gt;&lt;/kml&gt;"),CONCATENATE("&lt;Placemark&gt; &lt;name&gt;Geocoding&lt;/name&gt;&lt;description&gt;",'Adressen -&gt; Koordinaten'!$A266," &lt;/description&gt; &lt;styleUrl&gt;#ico1&lt;/styleUrl&gt;&lt;Point&gt;&lt;coordinates&gt;",'Adressen -&gt; Koordinaten'!$E266,",",'Adressen -&gt; Koordinaten'!$F266,", 0.000000&lt;/coordinates&gt;&lt;/Point&gt; &lt;/Placemark&gt;")))</f>
        <v/>
      </c>
    </row>
    <row r="267" spans="1:9" x14ac:dyDescent="0.25">
      <c r="A267" s="20"/>
      <c r="B267" s="1" t="str">
        <f t="shared" si="29"/>
        <v/>
      </c>
      <c r="C267" s="1" t="str">
        <f t="shared" si="35"/>
        <v/>
      </c>
      <c r="D267" s="1" t="str">
        <f t="shared" si="30"/>
        <v/>
      </c>
      <c r="E267" s="1" t="str">
        <f t="shared" si="31"/>
        <v/>
      </c>
      <c r="F267" s="1" t="str">
        <f t="shared" si="32"/>
        <v/>
      </c>
      <c r="G267" s="2" t="str">
        <f t="shared" si="33"/>
        <v/>
      </c>
      <c r="H267" s="1" t="str">
        <f t="shared" si="34"/>
        <v/>
      </c>
      <c r="I267" s="11" t="str">
        <f ca="1">IF('Adressen -&gt; Koordinaten'!$A267="","",IF(OFFSET('Adressen -&gt; Koordinaten'!$A267,1,0)="",CONCATENATE("&lt;Placemark&gt; &lt;name&gt;Geocoding&lt;/name&gt;&lt;description&gt;",'Adressen -&gt; Koordinaten'!$A267," &lt;/description&gt; &lt;styleUrl&gt;#ico1&lt;/styleUrl&gt;&lt;Point&gt;&lt;coordinates&gt;",'Adressen -&gt; Koordinaten'!$E267,",",'Adressen -&gt; Koordinaten'!$F267,", 0.000000&lt;/coordinates&gt;&lt;/Point&gt; &lt;/Placemark&gt;&lt;/Document&gt;&lt;/kml&gt;"),CONCATENATE("&lt;Placemark&gt; &lt;name&gt;Geocoding&lt;/name&gt;&lt;description&gt;",'Adressen -&gt; Koordinaten'!$A267," &lt;/description&gt; &lt;styleUrl&gt;#ico1&lt;/styleUrl&gt;&lt;Point&gt;&lt;coordinates&gt;",'Adressen -&gt; Koordinaten'!$E267,",",'Adressen -&gt; Koordinaten'!$F267,", 0.000000&lt;/coordinates&gt;&lt;/Point&gt; &lt;/Placemark&gt;")))</f>
        <v/>
      </c>
    </row>
    <row r="268" spans="1:9" x14ac:dyDescent="0.25">
      <c r="A268" s="13"/>
      <c r="B268" s="1" t="str">
        <f t="shared" si="29"/>
        <v/>
      </c>
      <c r="C268" s="1" t="str">
        <f t="shared" si="35"/>
        <v/>
      </c>
      <c r="D268" s="1" t="str">
        <f t="shared" si="30"/>
        <v/>
      </c>
      <c r="E268" s="1" t="str">
        <f t="shared" si="31"/>
        <v/>
      </c>
      <c r="F268" s="1" t="str">
        <f t="shared" si="32"/>
        <v/>
      </c>
      <c r="G268" s="2" t="str">
        <f t="shared" si="33"/>
        <v/>
      </c>
      <c r="H268" s="1" t="str">
        <f t="shared" si="34"/>
        <v/>
      </c>
      <c r="I268" s="11" t="str">
        <f ca="1">IF('Adressen -&gt; Koordinaten'!$A268="","",IF(OFFSET('Adressen -&gt; Koordinaten'!$A268,1,0)="",CONCATENATE("&lt;Placemark&gt; &lt;name&gt;Geocoding&lt;/name&gt;&lt;description&gt;",'Adressen -&gt; Koordinaten'!$A268," &lt;/description&gt; &lt;styleUrl&gt;#ico1&lt;/styleUrl&gt;&lt;Point&gt;&lt;coordinates&gt;",'Adressen -&gt; Koordinaten'!$E268,",",'Adressen -&gt; Koordinaten'!$F268,", 0.000000&lt;/coordinates&gt;&lt;/Point&gt; &lt;/Placemark&gt;&lt;/Document&gt;&lt;/kml&gt;"),CONCATENATE("&lt;Placemark&gt; &lt;name&gt;Geocoding&lt;/name&gt;&lt;description&gt;",'Adressen -&gt; Koordinaten'!$A268," &lt;/description&gt; &lt;styleUrl&gt;#ico1&lt;/styleUrl&gt;&lt;Point&gt;&lt;coordinates&gt;",'Adressen -&gt; Koordinaten'!$E268,",",'Adressen -&gt; Koordinaten'!$F268,", 0.000000&lt;/coordinates&gt;&lt;/Point&gt; &lt;/Placemark&gt;")))</f>
        <v/>
      </c>
    </row>
    <row r="269" spans="1:9" x14ac:dyDescent="0.25">
      <c r="A269" s="20"/>
      <c r="B269" s="1" t="str">
        <f t="shared" si="29"/>
        <v/>
      </c>
      <c r="C269" s="1" t="str">
        <f t="shared" si="35"/>
        <v/>
      </c>
      <c r="D269" s="1" t="str">
        <f t="shared" si="30"/>
        <v/>
      </c>
      <c r="E269" s="1" t="str">
        <f t="shared" si="31"/>
        <v/>
      </c>
      <c r="F269" s="1" t="str">
        <f t="shared" si="32"/>
        <v/>
      </c>
      <c r="G269" s="2" t="str">
        <f t="shared" si="33"/>
        <v/>
      </c>
      <c r="H269" s="1" t="str">
        <f t="shared" si="34"/>
        <v/>
      </c>
      <c r="I269" s="11" t="str">
        <f ca="1">IF('Adressen -&gt; Koordinaten'!$A269="","",IF(OFFSET('Adressen -&gt; Koordinaten'!$A269,1,0)="",CONCATENATE("&lt;Placemark&gt; &lt;name&gt;Geocoding&lt;/name&gt;&lt;description&gt;",'Adressen -&gt; Koordinaten'!$A269," &lt;/description&gt; &lt;styleUrl&gt;#ico1&lt;/styleUrl&gt;&lt;Point&gt;&lt;coordinates&gt;",'Adressen -&gt; Koordinaten'!$E269,",",'Adressen -&gt; Koordinaten'!$F269,", 0.000000&lt;/coordinates&gt;&lt;/Point&gt; &lt;/Placemark&gt;&lt;/Document&gt;&lt;/kml&gt;"),CONCATENATE("&lt;Placemark&gt; &lt;name&gt;Geocoding&lt;/name&gt;&lt;description&gt;",'Adressen -&gt; Koordinaten'!$A269," &lt;/description&gt; &lt;styleUrl&gt;#ico1&lt;/styleUrl&gt;&lt;Point&gt;&lt;coordinates&gt;",'Adressen -&gt; Koordinaten'!$E269,",",'Adressen -&gt; Koordinaten'!$F269,", 0.000000&lt;/coordinates&gt;&lt;/Point&gt; &lt;/Placemark&gt;")))</f>
        <v/>
      </c>
    </row>
    <row r="270" spans="1:9" x14ac:dyDescent="0.25">
      <c r="A270" s="13"/>
      <c r="B270" s="1" t="str">
        <f t="shared" si="29"/>
        <v/>
      </c>
      <c r="C270" s="1" t="str">
        <f t="shared" si="35"/>
        <v/>
      </c>
      <c r="D270" s="1" t="str">
        <f t="shared" si="30"/>
        <v/>
      </c>
      <c r="E270" s="1" t="str">
        <f t="shared" si="31"/>
        <v/>
      </c>
      <c r="F270" s="1" t="str">
        <f t="shared" si="32"/>
        <v/>
      </c>
      <c r="G270" s="2" t="str">
        <f t="shared" si="33"/>
        <v/>
      </c>
      <c r="H270" s="1" t="str">
        <f t="shared" si="34"/>
        <v/>
      </c>
      <c r="I270" s="11" t="str">
        <f ca="1">IF('Adressen -&gt; Koordinaten'!$A270="","",IF(OFFSET('Adressen -&gt; Koordinaten'!$A270,1,0)="",CONCATENATE("&lt;Placemark&gt; &lt;name&gt;Geocoding&lt;/name&gt;&lt;description&gt;",'Adressen -&gt; Koordinaten'!$A270," &lt;/description&gt; &lt;styleUrl&gt;#ico1&lt;/styleUrl&gt;&lt;Point&gt;&lt;coordinates&gt;",'Adressen -&gt; Koordinaten'!$E270,",",'Adressen -&gt; Koordinaten'!$F270,", 0.000000&lt;/coordinates&gt;&lt;/Point&gt; &lt;/Placemark&gt;&lt;/Document&gt;&lt;/kml&gt;"),CONCATENATE("&lt;Placemark&gt; &lt;name&gt;Geocoding&lt;/name&gt;&lt;description&gt;",'Adressen -&gt; Koordinaten'!$A270," &lt;/description&gt; &lt;styleUrl&gt;#ico1&lt;/styleUrl&gt;&lt;Point&gt;&lt;coordinates&gt;",'Adressen -&gt; Koordinaten'!$E270,",",'Adressen -&gt; Koordinaten'!$F270,", 0.000000&lt;/coordinates&gt;&lt;/Point&gt; &lt;/Placemark&gt;")))</f>
        <v/>
      </c>
    </row>
    <row r="271" spans="1:9" x14ac:dyDescent="0.25">
      <c r="A271" s="20"/>
      <c r="B271" s="1" t="str">
        <f t="shared" si="29"/>
        <v/>
      </c>
      <c r="C271" s="1" t="str">
        <f t="shared" si="35"/>
        <v/>
      </c>
      <c r="D271" s="1" t="str">
        <f t="shared" si="30"/>
        <v/>
      </c>
      <c r="E271" s="1" t="str">
        <f t="shared" si="31"/>
        <v/>
      </c>
      <c r="F271" s="1" t="str">
        <f t="shared" si="32"/>
        <v/>
      </c>
      <c r="G271" s="2" t="str">
        <f t="shared" si="33"/>
        <v/>
      </c>
      <c r="H271" s="1" t="str">
        <f t="shared" si="34"/>
        <v/>
      </c>
      <c r="I271" s="11" t="str">
        <f ca="1">IF('Adressen -&gt; Koordinaten'!$A271="","",IF(OFFSET('Adressen -&gt; Koordinaten'!$A271,1,0)="",CONCATENATE("&lt;Placemark&gt; &lt;name&gt;Geocoding&lt;/name&gt;&lt;description&gt;",'Adressen -&gt; Koordinaten'!$A271," &lt;/description&gt; &lt;styleUrl&gt;#ico1&lt;/styleUrl&gt;&lt;Point&gt;&lt;coordinates&gt;",'Adressen -&gt; Koordinaten'!$E271,",",'Adressen -&gt; Koordinaten'!$F271,", 0.000000&lt;/coordinates&gt;&lt;/Point&gt; &lt;/Placemark&gt;&lt;/Document&gt;&lt;/kml&gt;"),CONCATENATE("&lt;Placemark&gt; &lt;name&gt;Geocoding&lt;/name&gt;&lt;description&gt;",'Adressen -&gt; Koordinaten'!$A271," &lt;/description&gt; &lt;styleUrl&gt;#ico1&lt;/styleUrl&gt;&lt;Point&gt;&lt;coordinates&gt;",'Adressen -&gt; Koordinaten'!$E271,",",'Adressen -&gt; Koordinaten'!$F271,", 0.000000&lt;/coordinates&gt;&lt;/Point&gt; &lt;/Placemark&gt;")))</f>
        <v/>
      </c>
    </row>
    <row r="272" spans="1:9" x14ac:dyDescent="0.25">
      <c r="A272" s="13"/>
      <c r="B272" s="1" t="str">
        <f t="shared" si="29"/>
        <v/>
      </c>
      <c r="C272" s="1" t="str">
        <f t="shared" si="35"/>
        <v/>
      </c>
      <c r="D272" s="1" t="str">
        <f t="shared" si="30"/>
        <v/>
      </c>
      <c r="E272" s="1" t="str">
        <f t="shared" si="31"/>
        <v/>
      </c>
      <c r="F272" s="1" t="str">
        <f t="shared" si="32"/>
        <v/>
      </c>
      <c r="G272" s="2" t="str">
        <f t="shared" si="33"/>
        <v/>
      </c>
      <c r="H272" s="1" t="str">
        <f t="shared" si="34"/>
        <v/>
      </c>
      <c r="I272" s="11" t="str">
        <f ca="1">IF('Adressen -&gt; Koordinaten'!$A272="","",IF(OFFSET('Adressen -&gt; Koordinaten'!$A272,1,0)="",CONCATENATE("&lt;Placemark&gt; &lt;name&gt;Geocoding&lt;/name&gt;&lt;description&gt;",'Adressen -&gt; Koordinaten'!$A272," &lt;/description&gt; &lt;styleUrl&gt;#ico1&lt;/styleUrl&gt;&lt;Point&gt;&lt;coordinates&gt;",'Adressen -&gt; Koordinaten'!$E272,",",'Adressen -&gt; Koordinaten'!$F272,", 0.000000&lt;/coordinates&gt;&lt;/Point&gt; &lt;/Placemark&gt;&lt;/Document&gt;&lt;/kml&gt;"),CONCATENATE("&lt;Placemark&gt; &lt;name&gt;Geocoding&lt;/name&gt;&lt;description&gt;",'Adressen -&gt; Koordinaten'!$A272," &lt;/description&gt; &lt;styleUrl&gt;#ico1&lt;/styleUrl&gt;&lt;Point&gt;&lt;coordinates&gt;",'Adressen -&gt; Koordinaten'!$E272,",",'Adressen -&gt; Koordinaten'!$F272,", 0.000000&lt;/coordinates&gt;&lt;/Point&gt; &lt;/Placemark&gt;")))</f>
        <v/>
      </c>
    </row>
    <row r="273" spans="1:9" x14ac:dyDescent="0.25">
      <c r="A273" s="20"/>
      <c r="B273" s="1" t="str">
        <f t="shared" si="29"/>
        <v/>
      </c>
      <c r="C273" s="1" t="str">
        <f t="shared" si="35"/>
        <v/>
      </c>
      <c r="D273" s="1" t="str">
        <f t="shared" si="30"/>
        <v/>
      </c>
      <c r="E273" s="1" t="str">
        <f t="shared" si="31"/>
        <v/>
      </c>
      <c r="F273" s="1" t="str">
        <f t="shared" si="32"/>
        <v/>
      </c>
      <c r="G273" s="2" t="str">
        <f t="shared" si="33"/>
        <v/>
      </c>
      <c r="H273" s="1" t="str">
        <f t="shared" si="34"/>
        <v/>
      </c>
      <c r="I273" s="11" t="str">
        <f ca="1">IF('Adressen -&gt; Koordinaten'!$A273="","",IF(OFFSET('Adressen -&gt; Koordinaten'!$A273,1,0)="",CONCATENATE("&lt;Placemark&gt; &lt;name&gt;Geocoding&lt;/name&gt;&lt;description&gt;",'Adressen -&gt; Koordinaten'!$A273," &lt;/description&gt; &lt;styleUrl&gt;#ico1&lt;/styleUrl&gt;&lt;Point&gt;&lt;coordinates&gt;",'Adressen -&gt; Koordinaten'!$E273,",",'Adressen -&gt; Koordinaten'!$F273,", 0.000000&lt;/coordinates&gt;&lt;/Point&gt; &lt;/Placemark&gt;&lt;/Document&gt;&lt;/kml&gt;"),CONCATENATE("&lt;Placemark&gt; &lt;name&gt;Geocoding&lt;/name&gt;&lt;description&gt;",'Adressen -&gt; Koordinaten'!$A273," &lt;/description&gt; &lt;styleUrl&gt;#ico1&lt;/styleUrl&gt;&lt;Point&gt;&lt;coordinates&gt;",'Adressen -&gt; Koordinaten'!$E273,",",'Adressen -&gt; Koordinaten'!$F273,", 0.000000&lt;/coordinates&gt;&lt;/Point&gt; &lt;/Placemark&gt;")))</f>
        <v/>
      </c>
    </row>
    <row r="274" spans="1:9" x14ac:dyDescent="0.25">
      <c r="A274" s="13"/>
      <c r="B274" s="1" t="str">
        <f t="shared" si="29"/>
        <v/>
      </c>
      <c r="C274" s="1" t="str">
        <f t="shared" si="35"/>
        <v/>
      </c>
      <c r="D274" s="1" t="str">
        <f t="shared" si="30"/>
        <v/>
      </c>
      <c r="E274" s="1" t="str">
        <f t="shared" si="31"/>
        <v/>
      </c>
      <c r="F274" s="1" t="str">
        <f t="shared" si="32"/>
        <v/>
      </c>
      <c r="G274" s="2" t="str">
        <f t="shared" si="33"/>
        <v/>
      </c>
      <c r="H274" s="1" t="str">
        <f t="shared" si="34"/>
        <v/>
      </c>
      <c r="I274" s="11" t="str">
        <f ca="1">IF('Adressen -&gt; Koordinaten'!$A274="","",IF(OFFSET('Adressen -&gt; Koordinaten'!$A274,1,0)="",CONCATENATE("&lt;Placemark&gt; &lt;name&gt;Geocoding&lt;/name&gt;&lt;description&gt;",'Adressen -&gt; Koordinaten'!$A274," &lt;/description&gt; &lt;styleUrl&gt;#ico1&lt;/styleUrl&gt;&lt;Point&gt;&lt;coordinates&gt;",'Adressen -&gt; Koordinaten'!$E274,",",'Adressen -&gt; Koordinaten'!$F274,", 0.000000&lt;/coordinates&gt;&lt;/Point&gt; &lt;/Placemark&gt;&lt;/Document&gt;&lt;/kml&gt;"),CONCATENATE("&lt;Placemark&gt; &lt;name&gt;Geocoding&lt;/name&gt;&lt;description&gt;",'Adressen -&gt; Koordinaten'!$A274," &lt;/description&gt; &lt;styleUrl&gt;#ico1&lt;/styleUrl&gt;&lt;Point&gt;&lt;coordinates&gt;",'Adressen -&gt; Koordinaten'!$E274,",",'Adressen -&gt; Koordinaten'!$F274,", 0.000000&lt;/coordinates&gt;&lt;/Point&gt; &lt;/Placemark&gt;")))</f>
        <v/>
      </c>
    </row>
    <row r="275" spans="1:9" x14ac:dyDescent="0.25">
      <c r="A275" s="20"/>
      <c r="B275" s="1" t="str">
        <f t="shared" si="29"/>
        <v/>
      </c>
      <c r="C275" s="1" t="str">
        <f t="shared" si="35"/>
        <v/>
      </c>
      <c r="D275" s="1" t="str">
        <f t="shared" si="30"/>
        <v/>
      </c>
      <c r="E275" s="1" t="str">
        <f t="shared" si="31"/>
        <v/>
      </c>
      <c r="F275" s="1" t="str">
        <f t="shared" si="32"/>
        <v/>
      </c>
      <c r="G275" s="2" t="str">
        <f t="shared" si="33"/>
        <v/>
      </c>
      <c r="H275" s="1" t="str">
        <f t="shared" si="34"/>
        <v/>
      </c>
      <c r="I275" s="11" t="str">
        <f ca="1">IF('Adressen -&gt; Koordinaten'!$A275="","",IF(OFFSET('Adressen -&gt; Koordinaten'!$A275,1,0)="",CONCATENATE("&lt;Placemark&gt; &lt;name&gt;Geocoding&lt;/name&gt;&lt;description&gt;",'Adressen -&gt; Koordinaten'!$A275," &lt;/description&gt; &lt;styleUrl&gt;#ico1&lt;/styleUrl&gt;&lt;Point&gt;&lt;coordinates&gt;",'Adressen -&gt; Koordinaten'!$E275,",",'Adressen -&gt; Koordinaten'!$F275,", 0.000000&lt;/coordinates&gt;&lt;/Point&gt; &lt;/Placemark&gt;&lt;/Document&gt;&lt;/kml&gt;"),CONCATENATE("&lt;Placemark&gt; &lt;name&gt;Geocoding&lt;/name&gt;&lt;description&gt;",'Adressen -&gt; Koordinaten'!$A275," &lt;/description&gt; &lt;styleUrl&gt;#ico1&lt;/styleUrl&gt;&lt;Point&gt;&lt;coordinates&gt;",'Adressen -&gt; Koordinaten'!$E275,",",'Adressen -&gt; Koordinaten'!$F275,", 0.000000&lt;/coordinates&gt;&lt;/Point&gt; &lt;/Placemark&gt;")))</f>
        <v/>
      </c>
    </row>
    <row r="276" spans="1:9" x14ac:dyDescent="0.25">
      <c r="A276" s="13"/>
      <c r="B276" s="1" t="str">
        <f t="shared" si="29"/>
        <v/>
      </c>
      <c r="C276" s="1" t="str">
        <f t="shared" si="35"/>
        <v/>
      </c>
      <c r="D276" s="1" t="str">
        <f t="shared" si="30"/>
        <v/>
      </c>
      <c r="E276" s="1" t="str">
        <f t="shared" si="31"/>
        <v/>
      </c>
      <c r="F276" s="1" t="str">
        <f t="shared" si="32"/>
        <v/>
      </c>
      <c r="G276" s="2" t="str">
        <f t="shared" si="33"/>
        <v/>
      </c>
      <c r="H276" s="1" t="str">
        <f t="shared" si="34"/>
        <v/>
      </c>
      <c r="I276" s="11" t="str">
        <f ca="1">IF('Adressen -&gt; Koordinaten'!$A276="","",IF(OFFSET('Adressen -&gt; Koordinaten'!$A276,1,0)="",CONCATENATE("&lt;Placemark&gt; &lt;name&gt;Geocoding&lt;/name&gt;&lt;description&gt;",'Adressen -&gt; Koordinaten'!$A276," &lt;/description&gt; &lt;styleUrl&gt;#ico1&lt;/styleUrl&gt;&lt;Point&gt;&lt;coordinates&gt;",'Adressen -&gt; Koordinaten'!$E276,",",'Adressen -&gt; Koordinaten'!$F276,", 0.000000&lt;/coordinates&gt;&lt;/Point&gt; &lt;/Placemark&gt;&lt;/Document&gt;&lt;/kml&gt;"),CONCATENATE("&lt;Placemark&gt; &lt;name&gt;Geocoding&lt;/name&gt;&lt;description&gt;",'Adressen -&gt; Koordinaten'!$A276," &lt;/description&gt; &lt;styleUrl&gt;#ico1&lt;/styleUrl&gt;&lt;Point&gt;&lt;coordinates&gt;",'Adressen -&gt; Koordinaten'!$E276,",",'Adressen -&gt; Koordinaten'!$F276,", 0.000000&lt;/coordinates&gt;&lt;/Point&gt; &lt;/Placemark&gt;")))</f>
        <v/>
      </c>
    </row>
    <row r="277" spans="1:9" x14ac:dyDescent="0.25">
      <c r="A277" s="20"/>
      <c r="B277" s="1" t="str">
        <f t="shared" si="29"/>
        <v/>
      </c>
      <c r="C277" s="1" t="str">
        <f t="shared" si="35"/>
        <v/>
      </c>
      <c r="D277" s="1" t="str">
        <f t="shared" si="30"/>
        <v/>
      </c>
      <c r="E277" s="1" t="str">
        <f t="shared" si="31"/>
        <v/>
      </c>
      <c r="F277" s="1" t="str">
        <f t="shared" si="32"/>
        <v/>
      </c>
      <c r="G277" s="2" t="str">
        <f t="shared" si="33"/>
        <v/>
      </c>
      <c r="H277" s="1" t="str">
        <f t="shared" si="34"/>
        <v/>
      </c>
      <c r="I277" s="11" t="str">
        <f ca="1">IF('Adressen -&gt; Koordinaten'!$A277="","",IF(OFFSET('Adressen -&gt; Koordinaten'!$A277,1,0)="",CONCATENATE("&lt;Placemark&gt; &lt;name&gt;Geocoding&lt;/name&gt;&lt;description&gt;",'Adressen -&gt; Koordinaten'!$A277," &lt;/description&gt; &lt;styleUrl&gt;#ico1&lt;/styleUrl&gt;&lt;Point&gt;&lt;coordinates&gt;",'Adressen -&gt; Koordinaten'!$E277,",",'Adressen -&gt; Koordinaten'!$F277,", 0.000000&lt;/coordinates&gt;&lt;/Point&gt; &lt;/Placemark&gt;&lt;/Document&gt;&lt;/kml&gt;"),CONCATENATE("&lt;Placemark&gt; &lt;name&gt;Geocoding&lt;/name&gt;&lt;description&gt;",'Adressen -&gt; Koordinaten'!$A277," &lt;/description&gt; &lt;styleUrl&gt;#ico1&lt;/styleUrl&gt;&lt;Point&gt;&lt;coordinates&gt;",'Adressen -&gt; Koordinaten'!$E277,",",'Adressen -&gt; Koordinaten'!$F277,", 0.000000&lt;/coordinates&gt;&lt;/Point&gt; &lt;/Placemark&gt;")))</f>
        <v/>
      </c>
    </row>
    <row r="278" spans="1:9" x14ac:dyDescent="0.25">
      <c r="A278" s="13"/>
      <c r="B278" s="1" t="str">
        <f t="shared" si="29"/>
        <v/>
      </c>
      <c r="C278" s="1" t="str">
        <f t="shared" si="35"/>
        <v/>
      </c>
      <c r="D278" s="1" t="str">
        <f t="shared" si="30"/>
        <v/>
      </c>
      <c r="E278" s="1" t="str">
        <f t="shared" si="31"/>
        <v/>
      </c>
      <c r="F278" s="1" t="str">
        <f t="shared" si="32"/>
        <v/>
      </c>
      <c r="G278" s="2" t="str">
        <f t="shared" si="33"/>
        <v/>
      </c>
      <c r="H278" s="1" t="str">
        <f t="shared" si="34"/>
        <v/>
      </c>
      <c r="I278" s="11" t="str">
        <f ca="1">IF('Adressen -&gt; Koordinaten'!$A278="","",IF(OFFSET('Adressen -&gt; Koordinaten'!$A278,1,0)="",CONCATENATE("&lt;Placemark&gt; &lt;name&gt;Geocoding&lt;/name&gt;&lt;description&gt;",'Adressen -&gt; Koordinaten'!$A278," &lt;/description&gt; &lt;styleUrl&gt;#ico1&lt;/styleUrl&gt;&lt;Point&gt;&lt;coordinates&gt;",'Adressen -&gt; Koordinaten'!$E278,",",'Adressen -&gt; Koordinaten'!$F278,", 0.000000&lt;/coordinates&gt;&lt;/Point&gt; &lt;/Placemark&gt;&lt;/Document&gt;&lt;/kml&gt;"),CONCATENATE("&lt;Placemark&gt; &lt;name&gt;Geocoding&lt;/name&gt;&lt;description&gt;",'Adressen -&gt; Koordinaten'!$A278," &lt;/description&gt; &lt;styleUrl&gt;#ico1&lt;/styleUrl&gt;&lt;Point&gt;&lt;coordinates&gt;",'Adressen -&gt; Koordinaten'!$E278,",",'Adressen -&gt; Koordinaten'!$F278,", 0.000000&lt;/coordinates&gt;&lt;/Point&gt; &lt;/Placemark&gt;")))</f>
        <v/>
      </c>
    </row>
    <row r="279" spans="1:9" x14ac:dyDescent="0.25">
      <c r="A279" s="20"/>
      <c r="B279" s="1" t="str">
        <f t="shared" si="29"/>
        <v/>
      </c>
      <c r="C279" s="1" t="str">
        <f t="shared" si="35"/>
        <v/>
      </c>
      <c r="D279" s="1" t="str">
        <f t="shared" si="30"/>
        <v/>
      </c>
      <c r="E279" s="1" t="str">
        <f t="shared" si="31"/>
        <v/>
      </c>
      <c r="F279" s="1" t="str">
        <f t="shared" si="32"/>
        <v/>
      </c>
      <c r="G279" s="2" t="str">
        <f t="shared" si="33"/>
        <v/>
      </c>
      <c r="H279" s="1" t="str">
        <f t="shared" si="34"/>
        <v/>
      </c>
      <c r="I279" s="11" t="str">
        <f ca="1">IF('Adressen -&gt; Koordinaten'!$A279="","",IF(OFFSET('Adressen -&gt; Koordinaten'!$A279,1,0)="",CONCATENATE("&lt;Placemark&gt; &lt;name&gt;Geocoding&lt;/name&gt;&lt;description&gt;",'Adressen -&gt; Koordinaten'!$A279," &lt;/description&gt; &lt;styleUrl&gt;#ico1&lt;/styleUrl&gt;&lt;Point&gt;&lt;coordinates&gt;",'Adressen -&gt; Koordinaten'!$E279,",",'Adressen -&gt; Koordinaten'!$F279,", 0.000000&lt;/coordinates&gt;&lt;/Point&gt; &lt;/Placemark&gt;&lt;/Document&gt;&lt;/kml&gt;"),CONCATENATE("&lt;Placemark&gt; &lt;name&gt;Geocoding&lt;/name&gt;&lt;description&gt;",'Adressen -&gt; Koordinaten'!$A279," &lt;/description&gt; &lt;styleUrl&gt;#ico1&lt;/styleUrl&gt;&lt;Point&gt;&lt;coordinates&gt;",'Adressen -&gt; Koordinaten'!$E279,",",'Adressen -&gt; Koordinaten'!$F279,", 0.000000&lt;/coordinates&gt;&lt;/Point&gt; &lt;/Placemark&gt;")))</f>
        <v/>
      </c>
    </row>
    <row r="280" spans="1:9" x14ac:dyDescent="0.25">
      <c r="A280" s="13"/>
      <c r="B280" s="1" t="str">
        <f t="shared" si="29"/>
        <v/>
      </c>
      <c r="C280" s="1" t="str">
        <f t="shared" si="35"/>
        <v/>
      </c>
      <c r="D280" s="1" t="str">
        <f t="shared" si="30"/>
        <v/>
      </c>
      <c r="E280" s="1" t="str">
        <f t="shared" si="31"/>
        <v/>
      </c>
      <c r="F280" s="1" t="str">
        <f t="shared" si="32"/>
        <v/>
      </c>
      <c r="G280" s="2" t="str">
        <f t="shared" si="33"/>
        <v/>
      </c>
      <c r="H280" s="1" t="str">
        <f t="shared" si="34"/>
        <v/>
      </c>
      <c r="I280" s="11" t="str">
        <f ca="1">IF('Adressen -&gt; Koordinaten'!$A280="","",IF(OFFSET('Adressen -&gt; Koordinaten'!$A280,1,0)="",CONCATENATE("&lt;Placemark&gt; &lt;name&gt;Geocoding&lt;/name&gt;&lt;description&gt;",'Adressen -&gt; Koordinaten'!$A280," &lt;/description&gt; &lt;styleUrl&gt;#ico1&lt;/styleUrl&gt;&lt;Point&gt;&lt;coordinates&gt;",'Adressen -&gt; Koordinaten'!$E280,",",'Adressen -&gt; Koordinaten'!$F280,", 0.000000&lt;/coordinates&gt;&lt;/Point&gt; &lt;/Placemark&gt;&lt;/Document&gt;&lt;/kml&gt;"),CONCATENATE("&lt;Placemark&gt; &lt;name&gt;Geocoding&lt;/name&gt;&lt;description&gt;",'Adressen -&gt; Koordinaten'!$A280," &lt;/description&gt; &lt;styleUrl&gt;#ico1&lt;/styleUrl&gt;&lt;Point&gt;&lt;coordinates&gt;",'Adressen -&gt; Koordinaten'!$E280,",",'Adressen -&gt; Koordinaten'!$F280,", 0.000000&lt;/coordinates&gt;&lt;/Point&gt; &lt;/Placemark&gt;")))</f>
        <v/>
      </c>
    </row>
    <row r="281" spans="1:9" x14ac:dyDescent="0.25">
      <c r="A281" s="20"/>
      <c r="B281" s="1" t="str">
        <f t="shared" si="29"/>
        <v/>
      </c>
      <c r="C281" s="1" t="str">
        <f t="shared" si="35"/>
        <v/>
      </c>
      <c r="D281" s="1" t="str">
        <f t="shared" si="30"/>
        <v/>
      </c>
      <c r="E281" s="1" t="str">
        <f t="shared" si="31"/>
        <v/>
      </c>
      <c r="F281" s="1" t="str">
        <f t="shared" si="32"/>
        <v/>
      </c>
      <c r="G281" s="2" t="str">
        <f t="shared" si="33"/>
        <v/>
      </c>
      <c r="H281" s="1" t="str">
        <f t="shared" si="34"/>
        <v/>
      </c>
      <c r="I281" s="11" t="str">
        <f ca="1">IF('Adressen -&gt; Koordinaten'!$A281="","",IF(OFFSET('Adressen -&gt; Koordinaten'!$A281,1,0)="",CONCATENATE("&lt;Placemark&gt; &lt;name&gt;Geocoding&lt;/name&gt;&lt;description&gt;",'Adressen -&gt; Koordinaten'!$A281," &lt;/description&gt; &lt;styleUrl&gt;#ico1&lt;/styleUrl&gt;&lt;Point&gt;&lt;coordinates&gt;",'Adressen -&gt; Koordinaten'!$E281,",",'Adressen -&gt; Koordinaten'!$F281,", 0.000000&lt;/coordinates&gt;&lt;/Point&gt; &lt;/Placemark&gt;&lt;/Document&gt;&lt;/kml&gt;"),CONCATENATE("&lt;Placemark&gt; &lt;name&gt;Geocoding&lt;/name&gt;&lt;description&gt;",'Adressen -&gt; Koordinaten'!$A281," &lt;/description&gt; &lt;styleUrl&gt;#ico1&lt;/styleUrl&gt;&lt;Point&gt;&lt;coordinates&gt;",'Adressen -&gt; Koordinaten'!$E281,",",'Adressen -&gt; Koordinaten'!$F281,", 0.000000&lt;/coordinates&gt;&lt;/Point&gt; &lt;/Placemark&gt;")))</f>
        <v/>
      </c>
    </row>
    <row r="282" spans="1:9" x14ac:dyDescent="0.25">
      <c r="A282" s="13"/>
      <c r="B282" s="1" t="str">
        <f t="shared" si="29"/>
        <v/>
      </c>
      <c r="C282" s="1" t="str">
        <f t="shared" si="35"/>
        <v/>
      </c>
      <c r="D282" s="1" t="str">
        <f t="shared" si="30"/>
        <v/>
      </c>
      <c r="E282" s="1" t="str">
        <f t="shared" si="31"/>
        <v/>
      </c>
      <c r="F282" s="1" t="str">
        <f t="shared" si="32"/>
        <v/>
      </c>
      <c r="G282" s="2" t="str">
        <f t="shared" si="33"/>
        <v/>
      </c>
      <c r="H282" s="1" t="str">
        <f t="shared" si="34"/>
        <v/>
      </c>
      <c r="I282" s="11" t="str">
        <f ca="1">IF('Adressen -&gt; Koordinaten'!$A282="","",IF(OFFSET('Adressen -&gt; Koordinaten'!$A282,1,0)="",CONCATENATE("&lt;Placemark&gt; &lt;name&gt;Geocoding&lt;/name&gt;&lt;description&gt;",'Adressen -&gt; Koordinaten'!$A282," &lt;/description&gt; &lt;styleUrl&gt;#ico1&lt;/styleUrl&gt;&lt;Point&gt;&lt;coordinates&gt;",'Adressen -&gt; Koordinaten'!$E282,",",'Adressen -&gt; Koordinaten'!$F282,", 0.000000&lt;/coordinates&gt;&lt;/Point&gt; &lt;/Placemark&gt;&lt;/Document&gt;&lt;/kml&gt;"),CONCATENATE("&lt;Placemark&gt; &lt;name&gt;Geocoding&lt;/name&gt;&lt;description&gt;",'Adressen -&gt; Koordinaten'!$A282," &lt;/description&gt; &lt;styleUrl&gt;#ico1&lt;/styleUrl&gt;&lt;Point&gt;&lt;coordinates&gt;",'Adressen -&gt; Koordinaten'!$E282,",",'Adressen -&gt; Koordinaten'!$F282,", 0.000000&lt;/coordinates&gt;&lt;/Point&gt; &lt;/Placemark&gt;")))</f>
        <v/>
      </c>
    </row>
    <row r="283" spans="1:9" x14ac:dyDescent="0.25">
      <c r="A283" s="20"/>
      <c r="B283" s="1" t="str">
        <f t="shared" si="29"/>
        <v/>
      </c>
      <c r="C283" s="1" t="str">
        <f t="shared" si="35"/>
        <v/>
      </c>
      <c r="D283" s="1" t="str">
        <f t="shared" si="30"/>
        <v/>
      </c>
      <c r="E283" s="1" t="str">
        <f t="shared" si="31"/>
        <v/>
      </c>
      <c r="F283" s="1" t="str">
        <f t="shared" si="32"/>
        <v/>
      </c>
      <c r="G283" s="2" t="str">
        <f t="shared" si="33"/>
        <v/>
      </c>
      <c r="H283" s="1" t="str">
        <f t="shared" si="34"/>
        <v/>
      </c>
      <c r="I283" s="11" t="str">
        <f ca="1">IF('Adressen -&gt; Koordinaten'!$A283="","",IF(OFFSET('Adressen -&gt; Koordinaten'!$A283,1,0)="",CONCATENATE("&lt;Placemark&gt; &lt;name&gt;Geocoding&lt;/name&gt;&lt;description&gt;",'Adressen -&gt; Koordinaten'!$A283," &lt;/description&gt; &lt;styleUrl&gt;#ico1&lt;/styleUrl&gt;&lt;Point&gt;&lt;coordinates&gt;",'Adressen -&gt; Koordinaten'!$E283,",",'Adressen -&gt; Koordinaten'!$F283,", 0.000000&lt;/coordinates&gt;&lt;/Point&gt; &lt;/Placemark&gt;&lt;/Document&gt;&lt;/kml&gt;"),CONCATENATE("&lt;Placemark&gt; &lt;name&gt;Geocoding&lt;/name&gt;&lt;description&gt;",'Adressen -&gt; Koordinaten'!$A283," &lt;/description&gt; &lt;styleUrl&gt;#ico1&lt;/styleUrl&gt;&lt;Point&gt;&lt;coordinates&gt;",'Adressen -&gt; Koordinaten'!$E283,",",'Adressen -&gt; Koordinaten'!$F283,", 0.000000&lt;/coordinates&gt;&lt;/Point&gt; &lt;/Placemark&gt;")))</f>
        <v/>
      </c>
    </row>
    <row r="284" spans="1:9" x14ac:dyDescent="0.25">
      <c r="A284" s="13"/>
      <c r="B284" s="1" t="str">
        <f t="shared" si="29"/>
        <v/>
      </c>
      <c r="C284" s="1" t="str">
        <f t="shared" si="35"/>
        <v/>
      </c>
      <c r="D284" s="1" t="str">
        <f t="shared" si="30"/>
        <v/>
      </c>
      <c r="E284" s="1" t="str">
        <f t="shared" si="31"/>
        <v/>
      </c>
      <c r="F284" s="1" t="str">
        <f t="shared" si="32"/>
        <v/>
      </c>
      <c r="G284" s="2" t="str">
        <f t="shared" si="33"/>
        <v/>
      </c>
      <c r="H284" s="1" t="str">
        <f t="shared" si="34"/>
        <v/>
      </c>
      <c r="I284" s="11" t="str">
        <f ca="1">IF('Adressen -&gt; Koordinaten'!$A284="","",IF(OFFSET('Adressen -&gt; Koordinaten'!$A284,1,0)="",CONCATENATE("&lt;Placemark&gt; &lt;name&gt;Geocoding&lt;/name&gt;&lt;description&gt;",'Adressen -&gt; Koordinaten'!$A284," &lt;/description&gt; &lt;styleUrl&gt;#ico1&lt;/styleUrl&gt;&lt;Point&gt;&lt;coordinates&gt;",'Adressen -&gt; Koordinaten'!$E284,",",'Adressen -&gt; Koordinaten'!$F284,", 0.000000&lt;/coordinates&gt;&lt;/Point&gt; &lt;/Placemark&gt;&lt;/Document&gt;&lt;/kml&gt;"),CONCATENATE("&lt;Placemark&gt; &lt;name&gt;Geocoding&lt;/name&gt;&lt;description&gt;",'Adressen -&gt; Koordinaten'!$A284," &lt;/description&gt; &lt;styleUrl&gt;#ico1&lt;/styleUrl&gt;&lt;Point&gt;&lt;coordinates&gt;",'Adressen -&gt; Koordinaten'!$E284,",",'Adressen -&gt; Koordinaten'!$F284,", 0.000000&lt;/coordinates&gt;&lt;/Point&gt; &lt;/Placemark&gt;")))</f>
        <v/>
      </c>
    </row>
    <row r="285" spans="1:9" x14ac:dyDescent="0.25">
      <c r="A285" s="20"/>
      <c r="B285" s="1" t="str">
        <f t="shared" si="29"/>
        <v/>
      </c>
      <c r="C285" s="1" t="str">
        <f t="shared" si="35"/>
        <v/>
      </c>
      <c r="D285" s="1" t="str">
        <f t="shared" si="30"/>
        <v/>
      </c>
      <c r="E285" s="1" t="str">
        <f t="shared" si="31"/>
        <v/>
      </c>
      <c r="F285" s="1" t="str">
        <f t="shared" si="32"/>
        <v/>
      </c>
      <c r="G285" s="2" t="str">
        <f t="shared" si="33"/>
        <v/>
      </c>
      <c r="H285" s="1" t="str">
        <f t="shared" si="34"/>
        <v/>
      </c>
      <c r="I285" s="11" t="str">
        <f ca="1">IF('Adressen -&gt; Koordinaten'!$A285="","",IF(OFFSET('Adressen -&gt; Koordinaten'!$A285,1,0)="",CONCATENATE("&lt;Placemark&gt; &lt;name&gt;Geocoding&lt;/name&gt;&lt;description&gt;",'Adressen -&gt; Koordinaten'!$A285," &lt;/description&gt; &lt;styleUrl&gt;#ico1&lt;/styleUrl&gt;&lt;Point&gt;&lt;coordinates&gt;",'Adressen -&gt; Koordinaten'!$E285,",",'Adressen -&gt; Koordinaten'!$F285,", 0.000000&lt;/coordinates&gt;&lt;/Point&gt; &lt;/Placemark&gt;&lt;/Document&gt;&lt;/kml&gt;"),CONCATENATE("&lt;Placemark&gt; &lt;name&gt;Geocoding&lt;/name&gt;&lt;description&gt;",'Adressen -&gt; Koordinaten'!$A285," &lt;/description&gt; &lt;styleUrl&gt;#ico1&lt;/styleUrl&gt;&lt;Point&gt;&lt;coordinates&gt;",'Adressen -&gt; Koordinaten'!$E285,",",'Adressen -&gt; Koordinaten'!$F285,", 0.000000&lt;/coordinates&gt;&lt;/Point&gt; &lt;/Placemark&gt;")))</f>
        <v/>
      </c>
    </row>
    <row r="286" spans="1:9" x14ac:dyDescent="0.25">
      <c r="A286" s="13"/>
      <c r="B286" s="1" t="str">
        <f t="shared" si="29"/>
        <v/>
      </c>
      <c r="C286" s="1" t="str">
        <f t="shared" si="35"/>
        <v/>
      </c>
      <c r="D286" s="1" t="str">
        <f t="shared" si="30"/>
        <v/>
      </c>
      <c r="E286" s="1" t="str">
        <f t="shared" si="31"/>
        <v/>
      </c>
      <c r="F286" s="1" t="str">
        <f t="shared" si="32"/>
        <v/>
      </c>
      <c r="G286" s="2" t="str">
        <f t="shared" si="33"/>
        <v/>
      </c>
      <c r="H286" s="1" t="str">
        <f t="shared" si="34"/>
        <v/>
      </c>
      <c r="I286" s="11" t="str">
        <f ca="1">IF('Adressen -&gt; Koordinaten'!$A286="","",IF(OFFSET('Adressen -&gt; Koordinaten'!$A286,1,0)="",CONCATENATE("&lt;Placemark&gt; &lt;name&gt;Geocoding&lt;/name&gt;&lt;description&gt;",'Adressen -&gt; Koordinaten'!$A286," &lt;/description&gt; &lt;styleUrl&gt;#ico1&lt;/styleUrl&gt;&lt;Point&gt;&lt;coordinates&gt;",'Adressen -&gt; Koordinaten'!$E286,",",'Adressen -&gt; Koordinaten'!$F286,", 0.000000&lt;/coordinates&gt;&lt;/Point&gt; &lt;/Placemark&gt;&lt;/Document&gt;&lt;/kml&gt;"),CONCATENATE("&lt;Placemark&gt; &lt;name&gt;Geocoding&lt;/name&gt;&lt;description&gt;",'Adressen -&gt; Koordinaten'!$A286," &lt;/description&gt; &lt;styleUrl&gt;#ico1&lt;/styleUrl&gt;&lt;Point&gt;&lt;coordinates&gt;",'Adressen -&gt; Koordinaten'!$E286,",",'Adressen -&gt; Koordinaten'!$F286,", 0.000000&lt;/coordinates&gt;&lt;/Point&gt; &lt;/Placemark&gt;")))</f>
        <v/>
      </c>
    </row>
    <row r="287" spans="1:9" x14ac:dyDescent="0.25">
      <c r="A287" s="20"/>
      <c r="B287" s="1" t="str">
        <f t="shared" si="29"/>
        <v/>
      </c>
      <c r="C287" s="1" t="str">
        <f t="shared" si="35"/>
        <v/>
      </c>
      <c r="D287" s="1" t="str">
        <f t="shared" si="30"/>
        <v/>
      </c>
      <c r="E287" s="1" t="str">
        <f t="shared" si="31"/>
        <v/>
      </c>
      <c r="F287" s="1" t="str">
        <f t="shared" si="32"/>
        <v/>
      </c>
      <c r="G287" s="2" t="str">
        <f t="shared" si="33"/>
        <v/>
      </c>
      <c r="H287" s="1" t="str">
        <f t="shared" si="34"/>
        <v/>
      </c>
      <c r="I287" s="11" t="str">
        <f ca="1">IF('Adressen -&gt; Koordinaten'!$A287="","",IF(OFFSET('Adressen -&gt; Koordinaten'!$A287,1,0)="",CONCATENATE("&lt;Placemark&gt; &lt;name&gt;Geocoding&lt;/name&gt;&lt;description&gt;",'Adressen -&gt; Koordinaten'!$A287," &lt;/description&gt; &lt;styleUrl&gt;#ico1&lt;/styleUrl&gt;&lt;Point&gt;&lt;coordinates&gt;",'Adressen -&gt; Koordinaten'!$E287,",",'Adressen -&gt; Koordinaten'!$F287,", 0.000000&lt;/coordinates&gt;&lt;/Point&gt; &lt;/Placemark&gt;&lt;/Document&gt;&lt;/kml&gt;"),CONCATENATE("&lt;Placemark&gt; &lt;name&gt;Geocoding&lt;/name&gt;&lt;description&gt;",'Adressen -&gt; Koordinaten'!$A287," &lt;/description&gt; &lt;styleUrl&gt;#ico1&lt;/styleUrl&gt;&lt;Point&gt;&lt;coordinates&gt;",'Adressen -&gt; Koordinaten'!$E287,",",'Adressen -&gt; Koordinaten'!$F287,", 0.000000&lt;/coordinates&gt;&lt;/Point&gt; &lt;/Placemark&gt;")))</f>
        <v/>
      </c>
    </row>
    <row r="288" spans="1:9" x14ac:dyDescent="0.25">
      <c r="A288" s="13"/>
      <c r="B288" s="1" t="str">
        <f t="shared" si="29"/>
        <v/>
      </c>
      <c r="C288" s="1" t="str">
        <f t="shared" si="35"/>
        <v/>
      </c>
      <c r="D288" s="1" t="str">
        <f t="shared" si="30"/>
        <v/>
      </c>
      <c r="E288" s="1" t="str">
        <f t="shared" si="31"/>
        <v/>
      </c>
      <c r="F288" s="1" t="str">
        <f t="shared" si="32"/>
        <v/>
      </c>
      <c r="G288" s="2" t="str">
        <f t="shared" si="33"/>
        <v/>
      </c>
      <c r="H288" s="1" t="str">
        <f t="shared" si="34"/>
        <v/>
      </c>
      <c r="I288" s="11" t="str">
        <f ca="1">IF('Adressen -&gt; Koordinaten'!$A288="","",IF(OFFSET('Adressen -&gt; Koordinaten'!$A288,1,0)="",CONCATENATE("&lt;Placemark&gt; &lt;name&gt;Geocoding&lt;/name&gt;&lt;description&gt;",'Adressen -&gt; Koordinaten'!$A288," &lt;/description&gt; &lt;styleUrl&gt;#ico1&lt;/styleUrl&gt;&lt;Point&gt;&lt;coordinates&gt;",'Adressen -&gt; Koordinaten'!$E288,",",'Adressen -&gt; Koordinaten'!$F288,", 0.000000&lt;/coordinates&gt;&lt;/Point&gt; &lt;/Placemark&gt;&lt;/Document&gt;&lt;/kml&gt;"),CONCATENATE("&lt;Placemark&gt; &lt;name&gt;Geocoding&lt;/name&gt;&lt;description&gt;",'Adressen -&gt; Koordinaten'!$A288," &lt;/description&gt; &lt;styleUrl&gt;#ico1&lt;/styleUrl&gt;&lt;Point&gt;&lt;coordinates&gt;",'Adressen -&gt; Koordinaten'!$E288,",",'Adressen -&gt; Koordinaten'!$F288,", 0.000000&lt;/coordinates&gt;&lt;/Point&gt; &lt;/Placemark&gt;")))</f>
        <v/>
      </c>
    </row>
    <row r="289" spans="1:9" x14ac:dyDescent="0.25">
      <c r="A289" s="20"/>
      <c r="B289" s="1" t="str">
        <f t="shared" si="29"/>
        <v/>
      </c>
      <c r="C289" s="1" t="str">
        <f t="shared" si="35"/>
        <v/>
      </c>
      <c r="D289" s="1" t="str">
        <f t="shared" si="30"/>
        <v/>
      </c>
      <c r="E289" s="1" t="str">
        <f t="shared" si="31"/>
        <v/>
      </c>
      <c r="F289" s="1" t="str">
        <f t="shared" si="32"/>
        <v/>
      </c>
      <c r="G289" s="2" t="str">
        <f t="shared" si="33"/>
        <v/>
      </c>
      <c r="H289" s="1" t="str">
        <f t="shared" si="34"/>
        <v/>
      </c>
      <c r="I289" s="11" t="str">
        <f ca="1">IF('Adressen -&gt; Koordinaten'!$A289="","",IF(OFFSET('Adressen -&gt; Koordinaten'!$A289,1,0)="",CONCATENATE("&lt;Placemark&gt; &lt;name&gt;Geocoding&lt;/name&gt;&lt;description&gt;",'Adressen -&gt; Koordinaten'!$A289," &lt;/description&gt; &lt;styleUrl&gt;#ico1&lt;/styleUrl&gt;&lt;Point&gt;&lt;coordinates&gt;",'Adressen -&gt; Koordinaten'!$E289,",",'Adressen -&gt; Koordinaten'!$F289,", 0.000000&lt;/coordinates&gt;&lt;/Point&gt; &lt;/Placemark&gt;&lt;/Document&gt;&lt;/kml&gt;"),CONCATENATE("&lt;Placemark&gt; &lt;name&gt;Geocoding&lt;/name&gt;&lt;description&gt;",'Adressen -&gt; Koordinaten'!$A289," &lt;/description&gt; &lt;styleUrl&gt;#ico1&lt;/styleUrl&gt;&lt;Point&gt;&lt;coordinates&gt;",'Adressen -&gt; Koordinaten'!$E289,",",'Adressen -&gt; Koordinaten'!$F289,", 0.000000&lt;/coordinates&gt;&lt;/Point&gt; &lt;/Placemark&gt;")))</f>
        <v/>
      </c>
    </row>
    <row r="290" spans="1:9" x14ac:dyDescent="0.25">
      <c r="A290" s="13"/>
      <c r="B290" s="1" t="str">
        <f t="shared" si="29"/>
        <v/>
      </c>
      <c r="C290" s="1" t="str">
        <f t="shared" si="35"/>
        <v/>
      </c>
      <c r="D290" s="1" t="str">
        <f t="shared" si="30"/>
        <v/>
      </c>
      <c r="E290" s="1" t="str">
        <f t="shared" si="31"/>
        <v/>
      </c>
      <c r="F290" s="1" t="str">
        <f t="shared" si="32"/>
        <v/>
      </c>
      <c r="G290" s="2" t="str">
        <f t="shared" si="33"/>
        <v/>
      </c>
      <c r="H290" s="1" t="str">
        <f t="shared" si="34"/>
        <v/>
      </c>
      <c r="I290" s="11" t="str">
        <f ca="1">IF('Adressen -&gt; Koordinaten'!$A290="","",IF(OFFSET('Adressen -&gt; Koordinaten'!$A290,1,0)="",CONCATENATE("&lt;Placemark&gt; &lt;name&gt;Geocoding&lt;/name&gt;&lt;description&gt;",'Adressen -&gt; Koordinaten'!$A290," &lt;/description&gt; &lt;styleUrl&gt;#ico1&lt;/styleUrl&gt;&lt;Point&gt;&lt;coordinates&gt;",'Adressen -&gt; Koordinaten'!$E290,",",'Adressen -&gt; Koordinaten'!$F290,", 0.000000&lt;/coordinates&gt;&lt;/Point&gt; &lt;/Placemark&gt;&lt;/Document&gt;&lt;/kml&gt;"),CONCATENATE("&lt;Placemark&gt; &lt;name&gt;Geocoding&lt;/name&gt;&lt;description&gt;",'Adressen -&gt; Koordinaten'!$A290," &lt;/description&gt; &lt;styleUrl&gt;#ico1&lt;/styleUrl&gt;&lt;Point&gt;&lt;coordinates&gt;",'Adressen -&gt; Koordinaten'!$E290,",",'Adressen -&gt; Koordinaten'!$F290,", 0.000000&lt;/coordinates&gt;&lt;/Point&gt; &lt;/Placemark&gt;")))</f>
        <v/>
      </c>
    </row>
    <row r="291" spans="1:9" x14ac:dyDescent="0.25">
      <c r="A291" s="20"/>
      <c r="B291" s="1" t="str">
        <f t="shared" si="29"/>
        <v/>
      </c>
      <c r="C291" s="1" t="str">
        <f t="shared" si="35"/>
        <v/>
      </c>
      <c r="D291" s="1" t="str">
        <f t="shared" si="30"/>
        <v/>
      </c>
      <c r="E291" s="1" t="str">
        <f t="shared" si="31"/>
        <v/>
      </c>
      <c r="F291" s="1" t="str">
        <f t="shared" si="32"/>
        <v/>
      </c>
      <c r="G291" s="2" t="str">
        <f t="shared" si="33"/>
        <v/>
      </c>
      <c r="H291" s="1" t="str">
        <f t="shared" si="34"/>
        <v/>
      </c>
      <c r="I291" s="11" t="str">
        <f ca="1">IF('Adressen -&gt; Koordinaten'!$A291="","",IF(OFFSET('Adressen -&gt; Koordinaten'!$A291,1,0)="",CONCATENATE("&lt;Placemark&gt; &lt;name&gt;Geocoding&lt;/name&gt;&lt;description&gt;",'Adressen -&gt; Koordinaten'!$A291," &lt;/description&gt; &lt;styleUrl&gt;#ico1&lt;/styleUrl&gt;&lt;Point&gt;&lt;coordinates&gt;",'Adressen -&gt; Koordinaten'!$E291,",",'Adressen -&gt; Koordinaten'!$F291,", 0.000000&lt;/coordinates&gt;&lt;/Point&gt; &lt;/Placemark&gt;&lt;/Document&gt;&lt;/kml&gt;"),CONCATENATE("&lt;Placemark&gt; &lt;name&gt;Geocoding&lt;/name&gt;&lt;description&gt;",'Adressen -&gt; Koordinaten'!$A291," &lt;/description&gt; &lt;styleUrl&gt;#ico1&lt;/styleUrl&gt;&lt;Point&gt;&lt;coordinates&gt;",'Adressen -&gt; Koordinaten'!$E291,",",'Adressen -&gt; Koordinaten'!$F291,", 0.000000&lt;/coordinates&gt;&lt;/Point&gt; &lt;/Placemark&gt;")))</f>
        <v/>
      </c>
    </row>
    <row r="292" spans="1:9" x14ac:dyDescent="0.25">
      <c r="A292" s="13"/>
      <c r="B292" s="1" t="str">
        <f t="shared" si="29"/>
        <v/>
      </c>
      <c r="C292" s="1" t="str">
        <f t="shared" si="35"/>
        <v/>
      </c>
      <c r="D292" s="1" t="str">
        <f t="shared" si="30"/>
        <v/>
      </c>
      <c r="E292" s="1" t="str">
        <f t="shared" si="31"/>
        <v/>
      </c>
      <c r="F292" s="1" t="str">
        <f t="shared" si="32"/>
        <v/>
      </c>
      <c r="G292" s="2" t="str">
        <f t="shared" si="33"/>
        <v/>
      </c>
      <c r="H292" s="1" t="str">
        <f t="shared" si="34"/>
        <v/>
      </c>
      <c r="I292" s="11" t="str">
        <f ca="1">IF('Adressen -&gt; Koordinaten'!$A292="","",IF(OFFSET('Adressen -&gt; Koordinaten'!$A292,1,0)="",CONCATENATE("&lt;Placemark&gt; &lt;name&gt;Geocoding&lt;/name&gt;&lt;description&gt;",'Adressen -&gt; Koordinaten'!$A292," &lt;/description&gt; &lt;styleUrl&gt;#ico1&lt;/styleUrl&gt;&lt;Point&gt;&lt;coordinates&gt;",'Adressen -&gt; Koordinaten'!$E292,",",'Adressen -&gt; Koordinaten'!$F292,", 0.000000&lt;/coordinates&gt;&lt;/Point&gt; &lt;/Placemark&gt;&lt;/Document&gt;&lt;/kml&gt;"),CONCATENATE("&lt;Placemark&gt; &lt;name&gt;Geocoding&lt;/name&gt;&lt;description&gt;",'Adressen -&gt; Koordinaten'!$A292," &lt;/description&gt; &lt;styleUrl&gt;#ico1&lt;/styleUrl&gt;&lt;Point&gt;&lt;coordinates&gt;",'Adressen -&gt; Koordinaten'!$E292,",",'Adressen -&gt; Koordinaten'!$F292,", 0.000000&lt;/coordinates&gt;&lt;/Point&gt; &lt;/Placemark&gt;")))</f>
        <v/>
      </c>
    </row>
    <row r="293" spans="1:9" x14ac:dyDescent="0.25">
      <c r="A293" s="20"/>
      <c r="B293" s="1" t="str">
        <f t="shared" si="29"/>
        <v/>
      </c>
      <c r="C293" s="1" t="str">
        <f t="shared" si="35"/>
        <v/>
      </c>
      <c r="D293" s="1" t="str">
        <f t="shared" si="30"/>
        <v/>
      </c>
      <c r="E293" s="1" t="str">
        <f t="shared" si="31"/>
        <v/>
      </c>
      <c r="F293" s="1" t="str">
        <f t="shared" si="32"/>
        <v/>
      </c>
      <c r="G293" s="2" t="str">
        <f t="shared" si="33"/>
        <v/>
      </c>
      <c r="H293" s="1" t="str">
        <f t="shared" si="34"/>
        <v/>
      </c>
      <c r="I293" s="11" t="str">
        <f ca="1">IF('Adressen -&gt; Koordinaten'!$A293="","",IF(OFFSET('Adressen -&gt; Koordinaten'!$A293,1,0)="",CONCATENATE("&lt;Placemark&gt; &lt;name&gt;Geocoding&lt;/name&gt;&lt;description&gt;",'Adressen -&gt; Koordinaten'!$A293," &lt;/description&gt; &lt;styleUrl&gt;#ico1&lt;/styleUrl&gt;&lt;Point&gt;&lt;coordinates&gt;",'Adressen -&gt; Koordinaten'!$E293,",",'Adressen -&gt; Koordinaten'!$F293,", 0.000000&lt;/coordinates&gt;&lt;/Point&gt; &lt;/Placemark&gt;&lt;/Document&gt;&lt;/kml&gt;"),CONCATENATE("&lt;Placemark&gt; &lt;name&gt;Geocoding&lt;/name&gt;&lt;description&gt;",'Adressen -&gt; Koordinaten'!$A293," &lt;/description&gt; &lt;styleUrl&gt;#ico1&lt;/styleUrl&gt;&lt;Point&gt;&lt;coordinates&gt;",'Adressen -&gt; Koordinaten'!$E293,",",'Adressen -&gt; Koordinaten'!$F293,", 0.000000&lt;/coordinates&gt;&lt;/Point&gt; &lt;/Placemark&gt;")))</f>
        <v/>
      </c>
    </row>
    <row r="294" spans="1:9" x14ac:dyDescent="0.25">
      <c r="A294" s="13"/>
      <c r="B294" s="1" t="str">
        <f t="shared" si="29"/>
        <v/>
      </c>
      <c r="C294" s="1" t="str">
        <f t="shared" si="35"/>
        <v/>
      </c>
      <c r="D294" s="1" t="str">
        <f t="shared" si="30"/>
        <v/>
      </c>
      <c r="E294" s="1" t="str">
        <f t="shared" si="31"/>
        <v/>
      </c>
      <c r="F294" s="1" t="str">
        <f t="shared" si="32"/>
        <v/>
      </c>
      <c r="G294" s="2" t="str">
        <f t="shared" si="33"/>
        <v/>
      </c>
      <c r="H294" s="1" t="str">
        <f t="shared" si="34"/>
        <v/>
      </c>
      <c r="I294" s="11" t="str">
        <f ca="1">IF('Adressen -&gt; Koordinaten'!$A294="","",IF(OFFSET('Adressen -&gt; Koordinaten'!$A294,1,0)="",CONCATENATE("&lt;Placemark&gt; &lt;name&gt;Geocoding&lt;/name&gt;&lt;description&gt;",'Adressen -&gt; Koordinaten'!$A294," &lt;/description&gt; &lt;styleUrl&gt;#ico1&lt;/styleUrl&gt;&lt;Point&gt;&lt;coordinates&gt;",'Adressen -&gt; Koordinaten'!$E294,",",'Adressen -&gt; Koordinaten'!$F294,", 0.000000&lt;/coordinates&gt;&lt;/Point&gt; &lt;/Placemark&gt;&lt;/Document&gt;&lt;/kml&gt;"),CONCATENATE("&lt;Placemark&gt; &lt;name&gt;Geocoding&lt;/name&gt;&lt;description&gt;",'Adressen -&gt; Koordinaten'!$A294," &lt;/description&gt; &lt;styleUrl&gt;#ico1&lt;/styleUrl&gt;&lt;Point&gt;&lt;coordinates&gt;",'Adressen -&gt; Koordinaten'!$E294,",",'Adressen -&gt; Koordinaten'!$F294,", 0.000000&lt;/coordinates&gt;&lt;/Point&gt; &lt;/Placemark&gt;")))</f>
        <v/>
      </c>
    </row>
    <row r="295" spans="1:9" x14ac:dyDescent="0.25">
      <c r="A295" s="20"/>
      <c r="B295" s="1" t="str">
        <f t="shared" si="29"/>
        <v/>
      </c>
      <c r="C295" s="1" t="str">
        <f t="shared" si="35"/>
        <v/>
      </c>
      <c r="D295" s="1" t="str">
        <f t="shared" si="30"/>
        <v/>
      </c>
      <c r="E295" s="1" t="str">
        <f t="shared" si="31"/>
        <v/>
      </c>
      <c r="F295" s="1" t="str">
        <f t="shared" si="32"/>
        <v/>
      </c>
      <c r="G295" s="2" t="str">
        <f t="shared" si="33"/>
        <v/>
      </c>
      <c r="H295" s="1" t="str">
        <f t="shared" si="34"/>
        <v/>
      </c>
      <c r="I295" s="11" t="str">
        <f ca="1">IF('Adressen -&gt; Koordinaten'!$A295="","",IF(OFFSET('Adressen -&gt; Koordinaten'!$A295,1,0)="",CONCATENATE("&lt;Placemark&gt; &lt;name&gt;Geocoding&lt;/name&gt;&lt;description&gt;",'Adressen -&gt; Koordinaten'!$A295," &lt;/description&gt; &lt;styleUrl&gt;#ico1&lt;/styleUrl&gt;&lt;Point&gt;&lt;coordinates&gt;",'Adressen -&gt; Koordinaten'!$E295,",",'Adressen -&gt; Koordinaten'!$F295,", 0.000000&lt;/coordinates&gt;&lt;/Point&gt; &lt;/Placemark&gt;&lt;/Document&gt;&lt;/kml&gt;"),CONCATENATE("&lt;Placemark&gt; &lt;name&gt;Geocoding&lt;/name&gt;&lt;description&gt;",'Adressen -&gt; Koordinaten'!$A295," &lt;/description&gt; &lt;styleUrl&gt;#ico1&lt;/styleUrl&gt;&lt;Point&gt;&lt;coordinates&gt;",'Adressen -&gt; Koordinaten'!$E295,",",'Adressen -&gt; Koordinaten'!$F295,", 0.000000&lt;/coordinates&gt;&lt;/Point&gt; &lt;/Placemark&gt;")))</f>
        <v/>
      </c>
    </row>
    <row r="296" spans="1:9" x14ac:dyDescent="0.25">
      <c r="A296" s="13"/>
      <c r="B296" s="1" t="str">
        <f t="shared" si="29"/>
        <v/>
      </c>
      <c r="C296" s="1" t="str">
        <f t="shared" si="35"/>
        <v/>
      </c>
      <c r="D296" s="1" t="str">
        <f t="shared" si="30"/>
        <v/>
      </c>
      <c r="E296" s="1" t="str">
        <f t="shared" si="31"/>
        <v/>
      </c>
      <c r="F296" s="1" t="str">
        <f t="shared" si="32"/>
        <v/>
      </c>
      <c r="G296" s="2" t="str">
        <f t="shared" si="33"/>
        <v/>
      </c>
      <c r="H296" s="1" t="str">
        <f t="shared" si="34"/>
        <v/>
      </c>
      <c r="I296" s="11" t="str">
        <f ca="1">IF('Adressen -&gt; Koordinaten'!$A296="","",IF(OFFSET('Adressen -&gt; Koordinaten'!$A296,1,0)="",CONCATENATE("&lt;Placemark&gt; &lt;name&gt;Geocoding&lt;/name&gt;&lt;description&gt;",'Adressen -&gt; Koordinaten'!$A296," &lt;/description&gt; &lt;styleUrl&gt;#ico1&lt;/styleUrl&gt;&lt;Point&gt;&lt;coordinates&gt;",'Adressen -&gt; Koordinaten'!$E296,",",'Adressen -&gt; Koordinaten'!$F296,", 0.000000&lt;/coordinates&gt;&lt;/Point&gt; &lt;/Placemark&gt;&lt;/Document&gt;&lt;/kml&gt;"),CONCATENATE("&lt;Placemark&gt; &lt;name&gt;Geocoding&lt;/name&gt;&lt;description&gt;",'Adressen -&gt; Koordinaten'!$A296," &lt;/description&gt; &lt;styleUrl&gt;#ico1&lt;/styleUrl&gt;&lt;Point&gt;&lt;coordinates&gt;",'Adressen -&gt; Koordinaten'!$E296,",",'Adressen -&gt; Koordinaten'!$F296,", 0.000000&lt;/coordinates&gt;&lt;/Point&gt; &lt;/Placemark&gt;")))</f>
        <v/>
      </c>
    </row>
    <row r="297" spans="1:9" x14ac:dyDescent="0.25">
      <c r="A297" s="20"/>
      <c r="B297" s="1" t="str">
        <f t="shared" si="29"/>
        <v/>
      </c>
      <c r="C297" s="1" t="str">
        <f t="shared" si="35"/>
        <v/>
      </c>
      <c r="D297" s="1" t="str">
        <f t="shared" si="30"/>
        <v/>
      </c>
      <c r="E297" s="1" t="str">
        <f t="shared" si="31"/>
        <v/>
      </c>
      <c r="F297" s="1" t="str">
        <f t="shared" si="32"/>
        <v/>
      </c>
      <c r="G297" s="2" t="str">
        <f t="shared" si="33"/>
        <v/>
      </c>
      <c r="H297" s="1" t="str">
        <f t="shared" si="34"/>
        <v/>
      </c>
      <c r="I297" s="11" t="str">
        <f ca="1">IF('Adressen -&gt; Koordinaten'!$A297="","",IF(OFFSET('Adressen -&gt; Koordinaten'!$A297,1,0)="",CONCATENATE("&lt;Placemark&gt; &lt;name&gt;Geocoding&lt;/name&gt;&lt;description&gt;",'Adressen -&gt; Koordinaten'!$A297," &lt;/description&gt; &lt;styleUrl&gt;#ico1&lt;/styleUrl&gt;&lt;Point&gt;&lt;coordinates&gt;",'Adressen -&gt; Koordinaten'!$E297,",",'Adressen -&gt; Koordinaten'!$F297,", 0.000000&lt;/coordinates&gt;&lt;/Point&gt; &lt;/Placemark&gt;&lt;/Document&gt;&lt;/kml&gt;"),CONCATENATE("&lt;Placemark&gt; &lt;name&gt;Geocoding&lt;/name&gt;&lt;description&gt;",'Adressen -&gt; Koordinaten'!$A297," &lt;/description&gt; &lt;styleUrl&gt;#ico1&lt;/styleUrl&gt;&lt;Point&gt;&lt;coordinates&gt;",'Adressen -&gt; Koordinaten'!$E297,",",'Adressen -&gt; Koordinaten'!$F297,", 0.000000&lt;/coordinates&gt;&lt;/Point&gt; &lt;/Placemark&gt;")))</f>
        <v/>
      </c>
    </row>
    <row r="298" spans="1:9" x14ac:dyDescent="0.25">
      <c r="A298" s="13"/>
      <c r="B298" s="1" t="str">
        <f t="shared" si="29"/>
        <v/>
      </c>
      <c r="C298" s="1" t="str">
        <f t="shared" si="35"/>
        <v/>
      </c>
      <c r="D298" s="1" t="str">
        <f t="shared" si="30"/>
        <v/>
      </c>
      <c r="E298" s="1" t="str">
        <f t="shared" si="31"/>
        <v/>
      </c>
      <c r="F298" s="1" t="str">
        <f t="shared" si="32"/>
        <v/>
      </c>
      <c r="G298" s="2" t="str">
        <f t="shared" si="33"/>
        <v/>
      </c>
      <c r="H298" s="1" t="str">
        <f t="shared" si="34"/>
        <v/>
      </c>
      <c r="I298" s="11" t="str">
        <f ca="1">IF('Adressen -&gt; Koordinaten'!$A298="","",IF(OFFSET('Adressen -&gt; Koordinaten'!$A298,1,0)="",CONCATENATE("&lt;Placemark&gt; &lt;name&gt;Geocoding&lt;/name&gt;&lt;description&gt;",'Adressen -&gt; Koordinaten'!$A298," &lt;/description&gt; &lt;styleUrl&gt;#ico1&lt;/styleUrl&gt;&lt;Point&gt;&lt;coordinates&gt;",'Adressen -&gt; Koordinaten'!$E298,",",'Adressen -&gt; Koordinaten'!$F298,", 0.000000&lt;/coordinates&gt;&lt;/Point&gt; &lt;/Placemark&gt;&lt;/Document&gt;&lt;/kml&gt;"),CONCATENATE("&lt;Placemark&gt; &lt;name&gt;Geocoding&lt;/name&gt;&lt;description&gt;",'Adressen -&gt; Koordinaten'!$A298," &lt;/description&gt; &lt;styleUrl&gt;#ico1&lt;/styleUrl&gt;&lt;Point&gt;&lt;coordinates&gt;",'Adressen -&gt; Koordinaten'!$E298,",",'Adressen -&gt; Koordinaten'!$F298,", 0.000000&lt;/coordinates&gt;&lt;/Point&gt; &lt;/Placemark&gt;")))</f>
        <v/>
      </c>
    </row>
    <row r="299" spans="1:9" x14ac:dyDescent="0.25">
      <c r="A299" s="20"/>
      <c r="B299" s="1" t="str">
        <f t="shared" si="29"/>
        <v/>
      </c>
      <c r="C299" s="1" t="str">
        <f t="shared" si="35"/>
        <v/>
      </c>
      <c r="D299" s="1" t="str">
        <f t="shared" si="30"/>
        <v/>
      </c>
      <c r="E299" s="1" t="str">
        <f t="shared" si="31"/>
        <v/>
      </c>
      <c r="F299" s="1" t="str">
        <f t="shared" si="32"/>
        <v/>
      </c>
      <c r="G299" s="2" t="str">
        <f t="shared" si="33"/>
        <v/>
      </c>
      <c r="H299" s="1" t="str">
        <f t="shared" si="34"/>
        <v/>
      </c>
      <c r="I299" s="11" t="str">
        <f ca="1">IF('Adressen -&gt; Koordinaten'!$A299="","",IF(OFFSET('Adressen -&gt; Koordinaten'!$A299,1,0)="",CONCATENATE("&lt;Placemark&gt; &lt;name&gt;Geocoding&lt;/name&gt;&lt;description&gt;",'Adressen -&gt; Koordinaten'!$A299," &lt;/description&gt; &lt;styleUrl&gt;#ico1&lt;/styleUrl&gt;&lt;Point&gt;&lt;coordinates&gt;",'Adressen -&gt; Koordinaten'!$E299,",",'Adressen -&gt; Koordinaten'!$F299,", 0.000000&lt;/coordinates&gt;&lt;/Point&gt; &lt;/Placemark&gt;&lt;/Document&gt;&lt;/kml&gt;"),CONCATENATE("&lt;Placemark&gt; &lt;name&gt;Geocoding&lt;/name&gt;&lt;description&gt;",'Adressen -&gt; Koordinaten'!$A299," &lt;/description&gt; &lt;styleUrl&gt;#ico1&lt;/styleUrl&gt;&lt;Point&gt;&lt;coordinates&gt;",'Adressen -&gt; Koordinaten'!$E299,",",'Adressen -&gt; Koordinaten'!$F299,", 0.000000&lt;/coordinates&gt;&lt;/Point&gt; &lt;/Placemark&gt;")))</f>
        <v/>
      </c>
    </row>
    <row r="300" spans="1:9" x14ac:dyDescent="0.25">
      <c r="A300" s="13"/>
      <c r="B300" s="1" t="str">
        <f t="shared" si="29"/>
        <v/>
      </c>
      <c r="C300" s="1" t="str">
        <f t="shared" si="35"/>
        <v/>
      </c>
      <c r="D300" s="1" t="str">
        <f t="shared" si="30"/>
        <v/>
      </c>
      <c r="E300" s="1" t="str">
        <f t="shared" si="31"/>
        <v/>
      </c>
      <c r="F300" s="1" t="str">
        <f t="shared" si="32"/>
        <v/>
      </c>
      <c r="G300" s="2" t="str">
        <f t="shared" si="33"/>
        <v/>
      </c>
      <c r="H300" s="1" t="str">
        <f t="shared" si="34"/>
        <v/>
      </c>
      <c r="I300" s="11" t="str">
        <f ca="1">IF('Adressen -&gt; Koordinaten'!$A300="","",IF(OFFSET('Adressen -&gt; Koordinaten'!$A300,1,0)="",CONCATENATE("&lt;Placemark&gt; &lt;name&gt;Geocoding&lt;/name&gt;&lt;description&gt;",'Adressen -&gt; Koordinaten'!$A300," &lt;/description&gt; &lt;styleUrl&gt;#ico1&lt;/styleUrl&gt;&lt;Point&gt;&lt;coordinates&gt;",'Adressen -&gt; Koordinaten'!$E300,",",'Adressen -&gt; Koordinaten'!$F300,", 0.000000&lt;/coordinates&gt;&lt;/Point&gt; &lt;/Placemark&gt;&lt;/Document&gt;&lt;/kml&gt;"),CONCATENATE("&lt;Placemark&gt; &lt;name&gt;Geocoding&lt;/name&gt;&lt;description&gt;",'Adressen -&gt; Koordinaten'!$A300," &lt;/description&gt; &lt;styleUrl&gt;#ico1&lt;/styleUrl&gt;&lt;Point&gt;&lt;coordinates&gt;",'Adressen -&gt; Koordinaten'!$E300,",",'Adressen -&gt; Koordinaten'!$F300,", 0.000000&lt;/coordinates&gt;&lt;/Point&gt; &lt;/Placemark&gt;")))</f>
        <v/>
      </c>
    </row>
    <row r="301" spans="1:9" x14ac:dyDescent="0.25">
      <c r="A301" s="20"/>
      <c r="B301" s="1" t="str">
        <f t="shared" si="29"/>
        <v/>
      </c>
      <c r="C301" s="1" t="str">
        <f t="shared" si="35"/>
        <v/>
      </c>
      <c r="D301" s="1" t="str">
        <f t="shared" si="30"/>
        <v/>
      </c>
      <c r="E301" s="1" t="str">
        <f t="shared" si="31"/>
        <v/>
      </c>
      <c r="F301" s="1" t="str">
        <f t="shared" si="32"/>
        <v/>
      </c>
      <c r="G301" s="2" t="str">
        <f t="shared" si="33"/>
        <v/>
      </c>
      <c r="H301" s="1" t="str">
        <f t="shared" si="34"/>
        <v/>
      </c>
      <c r="I301" s="11" t="str">
        <f ca="1">IF('Adressen -&gt; Koordinaten'!$A301="","",IF(OFFSET('Adressen -&gt; Koordinaten'!$A301,1,0)="",CONCATENATE("&lt;Placemark&gt; &lt;name&gt;Geocoding&lt;/name&gt;&lt;description&gt;",'Adressen -&gt; Koordinaten'!$A301," &lt;/description&gt; &lt;styleUrl&gt;#ico1&lt;/styleUrl&gt;&lt;Point&gt;&lt;coordinates&gt;",'Adressen -&gt; Koordinaten'!$E301,",",'Adressen -&gt; Koordinaten'!$F301,", 0.000000&lt;/coordinates&gt;&lt;/Point&gt; &lt;/Placemark&gt;&lt;/Document&gt;&lt;/kml&gt;"),CONCATENATE("&lt;Placemark&gt; &lt;name&gt;Geocoding&lt;/name&gt;&lt;description&gt;",'Adressen -&gt; Koordinaten'!$A301," &lt;/description&gt; &lt;styleUrl&gt;#ico1&lt;/styleUrl&gt;&lt;Point&gt;&lt;coordinates&gt;",'Adressen -&gt; Koordinaten'!$E301,",",'Adressen -&gt; Koordinaten'!$F301,", 0.000000&lt;/coordinates&gt;&lt;/Point&gt; &lt;/Placemark&gt;")))</f>
        <v/>
      </c>
    </row>
    <row r="302" spans="1:9" x14ac:dyDescent="0.25">
      <c r="A302" s="13"/>
      <c r="B302" s="1" t="str">
        <f t="shared" si="29"/>
        <v/>
      </c>
      <c r="C302" s="1" t="str">
        <f t="shared" si="35"/>
        <v/>
      </c>
      <c r="D302" s="1" t="str">
        <f t="shared" si="30"/>
        <v/>
      </c>
      <c r="E302" s="1" t="str">
        <f t="shared" si="31"/>
        <v/>
      </c>
      <c r="F302" s="1" t="str">
        <f t="shared" si="32"/>
        <v/>
      </c>
      <c r="G302" s="2" t="str">
        <f t="shared" si="33"/>
        <v/>
      </c>
      <c r="H302" s="1" t="str">
        <f t="shared" si="34"/>
        <v/>
      </c>
      <c r="I302" s="11" t="str">
        <f ca="1">IF('Adressen -&gt; Koordinaten'!$A302="","",IF(OFFSET('Adressen -&gt; Koordinaten'!$A302,1,0)="",CONCATENATE("&lt;Placemark&gt; &lt;name&gt;Geocoding&lt;/name&gt;&lt;description&gt;",'Adressen -&gt; Koordinaten'!$A302," &lt;/description&gt; &lt;styleUrl&gt;#ico1&lt;/styleUrl&gt;&lt;Point&gt;&lt;coordinates&gt;",'Adressen -&gt; Koordinaten'!$E302,",",'Adressen -&gt; Koordinaten'!$F302,", 0.000000&lt;/coordinates&gt;&lt;/Point&gt; &lt;/Placemark&gt;&lt;/Document&gt;&lt;/kml&gt;"),CONCATENATE("&lt;Placemark&gt; &lt;name&gt;Geocoding&lt;/name&gt;&lt;description&gt;",'Adressen -&gt; Koordinaten'!$A302," &lt;/description&gt; &lt;styleUrl&gt;#ico1&lt;/styleUrl&gt;&lt;Point&gt;&lt;coordinates&gt;",'Adressen -&gt; Koordinaten'!$E302,",",'Adressen -&gt; Koordinaten'!$F302,", 0.000000&lt;/coordinates&gt;&lt;/Point&gt; &lt;/Placemark&gt;")))</f>
        <v/>
      </c>
    </row>
    <row r="303" spans="1:9" x14ac:dyDescent="0.25">
      <c r="A303" s="20"/>
      <c r="B303" s="1" t="str">
        <f t="shared" si="29"/>
        <v/>
      </c>
      <c r="C303" s="1" t="str">
        <f t="shared" si="35"/>
        <v/>
      </c>
      <c r="D303" s="1" t="str">
        <f t="shared" si="30"/>
        <v/>
      </c>
      <c r="E303" s="1" t="str">
        <f t="shared" si="31"/>
        <v/>
      </c>
      <c r="F303" s="1" t="str">
        <f t="shared" si="32"/>
        <v/>
      </c>
      <c r="G303" s="2" t="str">
        <f t="shared" si="33"/>
        <v/>
      </c>
      <c r="H303" s="1" t="str">
        <f t="shared" si="34"/>
        <v/>
      </c>
      <c r="I303" s="11" t="str">
        <f ca="1">IF('Adressen -&gt; Koordinaten'!$A303="","",IF(OFFSET('Adressen -&gt; Koordinaten'!$A303,1,0)="",CONCATENATE("&lt;Placemark&gt; &lt;name&gt;Geocoding&lt;/name&gt;&lt;description&gt;",'Adressen -&gt; Koordinaten'!$A303," &lt;/description&gt; &lt;styleUrl&gt;#ico1&lt;/styleUrl&gt;&lt;Point&gt;&lt;coordinates&gt;",'Adressen -&gt; Koordinaten'!$E303,",",'Adressen -&gt; Koordinaten'!$F303,", 0.000000&lt;/coordinates&gt;&lt;/Point&gt; &lt;/Placemark&gt;&lt;/Document&gt;&lt;/kml&gt;"),CONCATENATE("&lt;Placemark&gt; &lt;name&gt;Geocoding&lt;/name&gt;&lt;description&gt;",'Adressen -&gt; Koordinaten'!$A303," &lt;/description&gt; &lt;styleUrl&gt;#ico1&lt;/styleUrl&gt;&lt;Point&gt;&lt;coordinates&gt;",'Adressen -&gt; Koordinaten'!$E303,",",'Adressen -&gt; Koordinaten'!$F303,", 0.000000&lt;/coordinates&gt;&lt;/Point&gt; &lt;/Placemark&gt;")))</f>
        <v/>
      </c>
    </row>
    <row r="304" spans="1:9" x14ac:dyDescent="0.25">
      <c r="A304" s="13"/>
      <c r="B304" s="1" t="str">
        <f t="shared" si="29"/>
        <v/>
      </c>
      <c r="C304" s="1" t="str">
        <f t="shared" si="35"/>
        <v/>
      </c>
      <c r="D304" s="1" t="str">
        <f t="shared" si="30"/>
        <v/>
      </c>
      <c r="E304" s="1" t="str">
        <f t="shared" si="31"/>
        <v/>
      </c>
      <c r="F304" s="1" t="str">
        <f t="shared" si="32"/>
        <v/>
      </c>
      <c r="G304" s="2" t="str">
        <f t="shared" si="33"/>
        <v/>
      </c>
      <c r="H304" s="1" t="str">
        <f t="shared" si="34"/>
        <v/>
      </c>
      <c r="I304" s="11" t="str">
        <f ca="1">IF('Adressen -&gt; Koordinaten'!$A304="","",IF(OFFSET('Adressen -&gt; Koordinaten'!$A304,1,0)="",CONCATENATE("&lt;Placemark&gt; &lt;name&gt;Geocoding&lt;/name&gt;&lt;description&gt;",'Adressen -&gt; Koordinaten'!$A304," &lt;/description&gt; &lt;styleUrl&gt;#ico1&lt;/styleUrl&gt;&lt;Point&gt;&lt;coordinates&gt;",'Adressen -&gt; Koordinaten'!$E304,",",'Adressen -&gt; Koordinaten'!$F304,", 0.000000&lt;/coordinates&gt;&lt;/Point&gt; &lt;/Placemark&gt;&lt;/Document&gt;&lt;/kml&gt;"),CONCATENATE("&lt;Placemark&gt; &lt;name&gt;Geocoding&lt;/name&gt;&lt;description&gt;",'Adressen -&gt; Koordinaten'!$A304," &lt;/description&gt; &lt;styleUrl&gt;#ico1&lt;/styleUrl&gt;&lt;Point&gt;&lt;coordinates&gt;",'Adressen -&gt; Koordinaten'!$E304,",",'Adressen -&gt; Koordinaten'!$F304,", 0.000000&lt;/coordinates&gt;&lt;/Point&gt; &lt;/Placemark&gt;")))</f>
        <v/>
      </c>
    </row>
    <row r="305" spans="1:9" x14ac:dyDescent="0.25">
      <c r="A305" s="20"/>
      <c r="B305" s="1" t="str">
        <f t="shared" si="29"/>
        <v/>
      </c>
      <c r="C305" s="1" t="str">
        <f t="shared" si="35"/>
        <v/>
      </c>
      <c r="D305" s="1" t="str">
        <f t="shared" si="30"/>
        <v/>
      </c>
      <c r="E305" s="1" t="str">
        <f t="shared" si="31"/>
        <v/>
      </c>
      <c r="F305" s="1" t="str">
        <f t="shared" si="32"/>
        <v/>
      </c>
      <c r="G305" s="2" t="str">
        <f t="shared" si="33"/>
        <v/>
      </c>
      <c r="H305" s="1" t="str">
        <f t="shared" si="34"/>
        <v/>
      </c>
      <c r="I305" s="11" t="str">
        <f ca="1">IF('Adressen -&gt; Koordinaten'!$A305="","",IF(OFFSET('Adressen -&gt; Koordinaten'!$A305,1,0)="",CONCATENATE("&lt;Placemark&gt; &lt;name&gt;Geocoding&lt;/name&gt;&lt;description&gt;",'Adressen -&gt; Koordinaten'!$A305," &lt;/description&gt; &lt;styleUrl&gt;#ico1&lt;/styleUrl&gt;&lt;Point&gt;&lt;coordinates&gt;",'Adressen -&gt; Koordinaten'!$E305,",",'Adressen -&gt; Koordinaten'!$F305,", 0.000000&lt;/coordinates&gt;&lt;/Point&gt; &lt;/Placemark&gt;&lt;/Document&gt;&lt;/kml&gt;"),CONCATENATE("&lt;Placemark&gt; &lt;name&gt;Geocoding&lt;/name&gt;&lt;description&gt;",'Adressen -&gt; Koordinaten'!$A305," &lt;/description&gt; &lt;styleUrl&gt;#ico1&lt;/styleUrl&gt;&lt;Point&gt;&lt;coordinates&gt;",'Adressen -&gt; Koordinaten'!$E305,",",'Adressen -&gt; Koordinaten'!$F305,", 0.000000&lt;/coordinates&gt;&lt;/Point&gt; &lt;/Placemark&gt;")))</f>
        <v/>
      </c>
    </row>
    <row r="306" spans="1:9" x14ac:dyDescent="0.25">
      <c r="A306" s="13"/>
      <c r="B306" s="1" t="str">
        <f t="shared" si="29"/>
        <v/>
      </c>
      <c r="C306" s="1" t="str">
        <f t="shared" si="35"/>
        <v/>
      </c>
      <c r="D306" s="1" t="str">
        <f t="shared" si="30"/>
        <v/>
      </c>
      <c r="E306" s="1" t="str">
        <f t="shared" si="31"/>
        <v/>
      </c>
      <c r="F306" s="1" t="str">
        <f t="shared" si="32"/>
        <v/>
      </c>
      <c r="G306" s="2" t="str">
        <f t="shared" si="33"/>
        <v/>
      </c>
      <c r="H306" s="1" t="str">
        <f t="shared" si="34"/>
        <v/>
      </c>
      <c r="I306" s="11" t="str">
        <f ca="1">IF('Adressen -&gt; Koordinaten'!$A306="","",IF(OFFSET('Adressen -&gt; Koordinaten'!$A306,1,0)="",CONCATENATE("&lt;Placemark&gt; &lt;name&gt;Geocoding&lt;/name&gt;&lt;description&gt;",'Adressen -&gt; Koordinaten'!$A306," &lt;/description&gt; &lt;styleUrl&gt;#ico1&lt;/styleUrl&gt;&lt;Point&gt;&lt;coordinates&gt;",'Adressen -&gt; Koordinaten'!$E306,",",'Adressen -&gt; Koordinaten'!$F306,", 0.000000&lt;/coordinates&gt;&lt;/Point&gt; &lt;/Placemark&gt;&lt;/Document&gt;&lt;/kml&gt;"),CONCATENATE("&lt;Placemark&gt; &lt;name&gt;Geocoding&lt;/name&gt;&lt;description&gt;",'Adressen -&gt; Koordinaten'!$A306," &lt;/description&gt; &lt;styleUrl&gt;#ico1&lt;/styleUrl&gt;&lt;Point&gt;&lt;coordinates&gt;",'Adressen -&gt; Koordinaten'!$E306,",",'Adressen -&gt; Koordinaten'!$F306,", 0.000000&lt;/coordinates&gt;&lt;/Point&gt; &lt;/Placemark&gt;")))</f>
        <v/>
      </c>
    </row>
    <row r="307" spans="1:9" x14ac:dyDescent="0.25">
      <c r="A307" s="20"/>
      <c r="B307" s="1" t="str">
        <f t="shared" si="29"/>
        <v/>
      </c>
      <c r="C307" s="1" t="str">
        <f t="shared" si="35"/>
        <v/>
      </c>
      <c r="D307" s="1" t="str">
        <f t="shared" si="30"/>
        <v/>
      </c>
      <c r="E307" s="1" t="str">
        <f t="shared" si="31"/>
        <v/>
      </c>
      <c r="F307" s="1" t="str">
        <f t="shared" si="32"/>
        <v/>
      </c>
      <c r="G307" s="2" t="str">
        <f t="shared" si="33"/>
        <v/>
      </c>
      <c r="H307" s="1" t="str">
        <f t="shared" si="34"/>
        <v/>
      </c>
      <c r="I307" s="11" t="str">
        <f ca="1">IF('Adressen -&gt; Koordinaten'!$A307="","",IF(OFFSET('Adressen -&gt; Koordinaten'!$A307,1,0)="",CONCATENATE("&lt;Placemark&gt; &lt;name&gt;Geocoding&lt;/name&gt;&lt;description&gt;",'Adressen -&gt; Koordinaten'!$A307," &lt;/description&gt; &lt;styleUrl&gt;#ico1&lt;/styleUrl&gt;&lt;Point&gt;&lt;coordinates&gt;",'Adressen -&gt; Koordinaten'!$E307,",",'Adressen -&gt; Koordinaten'!$F307,", 0.000000&lt;/coordinates&gt;&lt;/Point&gt; &lt;/Placemark&gt;&lt;/Document&gt;&lt;/kml&gt;"),CONCATENATE("&lt;Placemark&gt; &lt;name&gt;Geocoding&lt;/name&gt;&lt;description&gt;",'Adressen -&gt; Koordinaten'!$A307," &lt;/description&gt; &lt;styleUrl&gt;#ico1&lt;/styleUrl&gt;&lt;Point&gt;&lt;coordinates&gt;",'Adressen -&gt; Koordinaten'!$E307,",",'Adressen -&gt; Koordinaten'!$F307,", 0.000000&lt;/coordinates&gt;&lt;/Point&gt; &lt;/Placemark&gt;")))</f>
        <v/>
      </c>
    </row>
    <row r="308" spans="1:9" x14ac:dyDescent="0.25">
      <c r="A308" s="13"/>
      <c r="B308" s="1" t="str">
        <f t="shared" si="29"/>
        <v/>
      </c>
      <c r="C308" s="1" t="str">
        <f t="shared" si="35"/>
        <v/>
      </c>
      <c r="D308" s="1" t="str">
        <f t="shared" si="30"/>
        <v/>
      </c>
      <c r="E308" s="1" t="str">
        <f t="shared" si="31"/>
        <v/>
      </c>
      <c r="F308" s="1" t="str">
        <f t="shared" si="32"/>
        <v/>
      </c>
      <c r="G308" s="2" t="str">
        <f t="shared" si="33"/>
        <v/>
      </c>
      <c r="H308" s="1" t="str">
        <f t="shared" si="34"/>
        <v/>
      </c>
      <c r="I308" s="11" t="str">
        <f ca="1">IF('Adressen -&gt; Koordinaten'!$A308="","",IF(OFFSET('Adressen -&gt; Koordinaten'!$A308,1,0)="",CONCATENATE("&lt;Placemark&gt; &lt;name&gt;Geocoding&lt;/name&gt;&lt;description&gt;",'Adressen -&gt; Koordinaten'!$A308," &lt;/description&gt; &lt;styleUrl&gt;#ico1&lt;/styleUrl&gt;&lt;Point&gt;&lt;coordinates&gt;",'Adressen -&gt; Koordinaten'!$E308,",",'Adressen -&gt; Koordinaten'!$F308,", 0.000000&lt;/coordinates&gt;&lt;/Point&gt; &lt;/Placemark&gt;&lt;/Document&gt;&lt;/kml&gt;"),CONCATENATE("&lt;Placemark&gt; &lt;name&gt;Geocoding&lt;/name&gt;&lt;description&gt;",'Adressen -&gt; Koordinaten'!$A308," &lt;/description&gt; &lt;styleUrl&gt;#ico1&lt;/styleUrl&gt;&lt;Point&gt;&lt;coordinates&gt;",'Adressen -&gt; Koordinaten'!$E308,",",'Adressen -&gt; Koordinaten'!$F308,", 0.000000&lt;/coordinates&gt;&lt;/Point&gt; &lt;/Placemark&gt;")))</f>
        <v/>
      </c>
    </row>
    <row r="309" spans="1:9" x14ac:dyDescent="0.25">
      <c r="A309" s="20"/>
      <c r="B309" s="1" t="str">
        <f t="shared" si="29"/>
        <v/>
      </c>
      <c r="C309" s="1" t="str">
        <f t="shared" si="35"/>
        <v/>
      </c>
      <c r="D309" s="1" t="str">
        <f t="shared" si="30"/>
        <v/>
      </c>
      <c r="E309" s="1" t="str">
        <f t="shared" si="31"/>
        <v/>
      </c>
      <c r="F309" s="1" t="str">
        <f t="shared" si="32"/>
        <v/>
      </c>
      <c r="G309" s="2" t="str">
        <f t="shared" si="33"/>
        <v/>
      </c>
      <c r="H309" s="1" t="str">
        <f t="shared" si="34"/>
        <v/>
      </c>
      <c r="I309" s="11" t="str">
        <f ca="1">IF('Adressen -&gt; Koordinaten'!$A309="","",IF(OFFSET('Adressen -&gt; Koordinaten'!$A309,1,0)="",CONCATENATE("&lt;Placemark&gt; &lt;name&gt;Geocoding&lt;/name&gt;&lt;description&gt;",'Adressen -&gt; Koordinaten'!$A309," &lt;/description&gt; &lt;styleUrl&gt;#ico1&lt;/styleUrl&gt;&lt;Point&gt;&lt;coordinates&gt;",'Adressen -&gt; Koordinaten'!$E309,",",'Adressen -&gt; Koordinaten'!$F309,", 0.000000&lt;/coordinates&gt;&lt;/Point&gt; &lt;/Placemark&gt;&lt;/Document&gt;&lt;/kml&gt;"),CONCATENATE("&lt;Placemark&gt; &lt;name&gt;Geocoding&lt;/name&gt;&lt;description&gt;",'Adressen -&gt; Koordinaten'!$A309," &lt;/description&gt; &lt;styleUrl&gt;#ico1&lt;/styleUrl&gt;&lt;Point&gt;&lt;coordinates&gt;",'Adressen -&gt; Koordinaten'!$E309,",",'Adressen -&gt; Koordinaten'!$F309,", 0.000000&lt;/coordinates&gt;&lt;/Point&gt; &lt;/Placemark&gt;")))</f>
        <v/>
      </c>
    </row>
    <row r="310" spans="1:9" x14ac:dyDescent="0.25">
      <c r="A310" s="13"/>
      <c r="B310" s="1" t="str">
        <f t="shared" si="29"/>
        <v/>
      </c>
      <c r="C310" s="1" t="str">
        <f t="shared" si="35"/>
        <v/>
      </c>
      <c r="D310" s="1" t="str">
        <f t="shared" si="30"/>
        <v/>
      </c>
      <c r="E310" s="1" t="str">
        <f t="shared" si="31"/>
        <v/>
      </c>
      <c r="F310" s="1" t="str">
        <f t="shared" si="32"/>
        <v/>
      </c>
      <c r="G310" s="2" t="str">
        <f t="shared" si="33"/>
        <v/>
      </c>
      <c r="H310" s="1" t="str">
        <f t="shared" si="34"/>
        <v/>
      </c>
      <c r="I310" s="11" t="str">
        <f ca="1">IF('Adressen -&gt; Koordinaten'!$A310="","",IF(OFFSET('Adressen -&gt; Koordinaten'!$A310,1,0)="",CONCATENATE("&lt;Placemark&gt; &lt;name&gt;Geocoding&lt;/name&gt;&lt;description&gt;",'Adressen -&gt; Koordinaten'!$A310," &lt;/description&gt; &lt;styleUrl&gt;#ico1&lt;/styleUrl&gt;&lt;Point&gt;&lt;coordinates&gt;",'Adressen -&gt; Koordinaten'!$E310,",",'Adressen -&gt; Koordinaten'!$F310,", 0.000000&lt;/coordinates&gt;&lt;/Point&gt; &lt;/Placemark&gt;&lt;/Document&gt;&lt;/kml&gt;"),CONCATENATE("&lt;Placemark&gt; &lt;name&gt;Geocoding&lt;/name&gt;&lt;description&gt;",'Adressen -&gt; Koordinaten'!$A310," &lt;/description&gt; &lt;styleUrl&gt;#ico1&lt;/styleUrl&gt;&lt;Point&gt;&lt;coordinates&gt;",'Adressen -&gt; Koordinaten'!$E310,",",'Adressen -&gt; Koordinaten'!$F310,", 0.000000&lt;/coordinates&gt;&lt;/Point&gt; &lt;/Placemark&gt;")))</f>
        <v/>
      </c>
    </row>
    <row r="311" spans="1:9" x14ac:dyDescent="0.25">
      <c r="A311" s="20"/>
      <c r="B311" s="1" t="str">
        <f t="shared" si="29"/>
        <v/>
      </c>
      <c r="C311" s="1" t="str">
        <f t="shared" si="35"/>
        <v/>
      </c>
      <c r="D311" s="1" t="str">
        <f t="shared" si="30"/>
        <v/>
      </c>
      <c r="E311" s="1" t="str">
        <f t="shared" si="31"/>
        <v/>
      </c>
      <c r="F311" s="1" t="str">
        <f t="shared" si="32"/>
        <v/>
      </c>
      <c r="G311" s="2" t="str">
        <f t="shared" si="33"/>
        <v/>
      </c>
      <c r="H311" s="1" t="str">
        <f t="shared" si="34"/>
        <v/>
      </c>
      <c r="I311" s="11" t="str">
        <f ca="1">IF('Adressen -&gt; Koordinaten'!$A311="","",IF(OFFSET('Adressen -&gt; Koordinaten'!$A311,1,0)="",CONCATENATE("&lt;Placemark&gt; &lt;name&gt;Geocoding&lt;/name&gt;&lt;description&gt;",'Adressen -&gt; Koordinaten'!$A311," &lt;/description&gt; &lt;styleUrl&gt;#ico1&lt;/styleUrl&gt;&lt;Point&gt;&lt;coordinates&gt;",'Adressen -&gt; Koordinaten'!$E311,",",'Adressen -&gt; Koordinaten'!$F311,", 0.000000&lt;/coordinates&gt;&lt;/Point&gt; &lt;/Placemark&gt;&lt;/Document&gt;&lt;/kml&gt;"),CONCATENATE("&lt;Placemark&gt; &lt;name&gt;Geocoding&lt;/name&gt;&lt;description&gt;",'Adressen -&gt; Koordinaten'!$A311," &lt;/description&gt; &lt;styleUrl&gt;#ico1&lt;/styleUrl&gt;&lt;Point&gt;&lt;coordinates&gt;",'Adressen -&gt; Koordinaten'!$E311,",",'Adressen -&gt; Koordinaten'!$F311,", 0.000000&lt;/coordinates&gt;&lt;/Point&gt; &lt;/Placemark&gt;")))</f>
        <v/>
      </c>
    </row>
    <row r="312" spans="1:9" x14ac:dyDescent="0.25">
      <c r="A312" s="13"/>
      <c r="B312" s="1" t="str">
        <f t="shared" si="29"/>
        <v/>
      </c>
      <c r="C312" s="1" t="str">
        <f t="shared" si="35"/>
        <v/>
      </c>
      <c r="D312" s="1" t="str">
        <f t="shared" si="30"/>
        <v/>
      </c>
      <c r="E312" s="1" t="str">
        <f t="shared" si="31"/>
        <v/>
      </c>
      <c r="F312" s="1" t="str">
        <f t="shared" si="32"/>
        <v/>
      </c>
      <c r="G312" s="2" t="str">
        <f t="shared" si="33"/>
        <v/>
      </c>
      <c r="H312" s="1" t="str">
        <f t="shared" si="34"/>
        <v/>
      </c>
      <c r="I312" s="11" t="str">
        <f ca="1">IF('Adressen -&gt; Koordinaten'!$A312="","",IF(OFFSET('Adressen -&gt; Koordinaten'!$A312,1,0)="",CONCATENATE("&lt;Placemark&gt; &lt;name&gt;Geocoding&lt;/name&gt;&lt;description&gt;",'Adressen -&gt; Koordinaten'!$A312," &lt;/description&gt; &lt;styleUrl&gt;#ico1&lt;/styleUrl&gt;&lt;Point&gt;&lt;coordinates&gt;",'Adressen -&gt; Koordinaten'!$E312,",",'Adressen -&gt; Koordinaten'!$F312,", 0.000000&lt;/coordinates&gt;&lt;/Point&gt; &lt;/Placemark&gt;&lt;/Document&gt;&lt;/kml&gt;"),CONCATENATE("&lt;Placemark&gt; &lt;name&gt;Geocoding&lt;/name&gt;&lt;description&gt;",'Adressen -&gt; Koordinaten'!$A312," &lt;/description&gt; &lt;styleUrl&gt;#ico1&lt;/styleUrl&gt;&lt;Point&gt;&lt;coordinates&gt;",'Adressen -&gt; Koordinaten'!$E312,",",'Adressen -&gt; Koordinaten'!$F312,", 0.000000&lt;/coordinates&gt;&lt;/Point&gt; &lt;/Placemark&gt;")))</f>
        <v/>
      </c>
    </row>
    <row r="313" spans="1:9" x14ac:dyDescent="0.25">
      <c r="A313" s="20"/>
      <c r="B313" s="1" t="str">
        <f t="shared" si="29"/>
        <v/>
      </c>
      <c r="C313" s="1" t="str">
        <f t="shared" si="35"/>
        <v/>
      </c>
      <c r="D313" s="1" t="str">
        <f t="shared" si="30"/>
        <v/>
      </c>
      <c r="E313" s="1" t="str">
        <f t="shared" si="31"/>
        <v/>
      </c>
      <c r="F313" s="1" t="str">
        <f t="shared" si="32"/>
        <v/>
      </c>
      <c r="G313" s="2" t="str">
        <f t="shared" si="33"/>
        <v/>
      </c>
      <c r="H313" s="1" t="str">
        <f t="shared" si="34"/>
        <v/>
      </c>
      <c r="I313" s="11" t="str">
        <f ca="1">IF('Adressen -&gt; Koordinaten'!$A313="","",IF(OFFSET('Adressen -&gt; Koordinaten'!$A313,1,0)="",CONCATENATE("&lt;Placemark&gt; &lt;name&gt;Geocoding&lt;/name&gt;&lt;description&gt;",'Adressen -&gt; Koordinaten'!$A313," &lt;/description&gt; &lt;styleUrl&gt;#ico1&lt;/styleUrl&gt;&lt;Point&gt;&lt;coordinates&gt;",'Adressen -&gt; Koordinaten'!$E313,",",'Adressen -&gt; Koordinaten'!$F313,", 0.000000&lt;/coordinates&gt;&lt;/Point&gt; &lt;/Placemark&gt;&lt;/Document&gt;&lt;/kml&gt;"),CONCATENATE("&lt;Placemark&gt; &lt;name&gt;Geocoding&lt;/name&gt;&lt;description&gt;",'Adressen -&gt; Koordinaten'!$A313," &lt;/description&gt; &lt;styleUrl&gt;#ico1&lt;/styleUrl&gt;&lt;Point&gt;&lt;coordinates&gt;",'Adressen -&gt; Koordinaten'!$E313,",",'Adressen -&gt; Koordinaten'!$F313,", 0.000000&lt;/coordinates&gt;&lt;/Point&gt; &lt;/Placemark&gt;")))</f>
        <v/>
      </c>
    </row>
    <row r="314" spans="1:9" x14ac:dyDescent="0.25">
      <c r="A314" s="13"/>
      <c r="B314" s="1" t="str">
        <f t="shared" si="29"/>
        <v/>
      </c>
      <c r="C314" s="1" t="str">
        <f t="shared" si="35"/>
        <v/>
      </c>
      <c r="D314" s="1" t="str">
        <f t="shared" si="30"/>
        <v/>
      </c>
      <c r="E314" s="1" t="str">
        <f t="shared" si="31"/>
        <v/>
      </c>
      <c r="F314" s="1" t="str">
        <f t="shared" si="32"/>
        <v/>
      </c>
      <c r="G314" s="2" t="str">
        <f t="shared" si="33"/>
        <v/>
      </c>
      <c r="H314" s="1" t="str">
        <f t="shared" si="34"/>
        <v/>
      </c>
      <c r="I314" s="11" t="str">
        <f ca="1">IF('Adressen -&gt; Koordinaten'!$A314="","",IF(OFFSET('Adressen -&gt; Koordinaten'!$A314,1,0)="",CONCATENATE("&lt;Placemark&gt; &lt;name&gt;Geocoding&lt;/name&gt;&lt;description&gt;",'Adressen -&gt; Koordinaten'!$A314," &lt;/description&gt; &lt;styleUrl&gt;#ico1&lt;/styleUrl&gt;&lt;Point&gt;&lt;coordinates&gt;",'Adressen -&gt; Koordinaten'!$E314,",",'Adressen -&gt; Koordinaten'!$F314,", 0.000000&lt;/coordinates&gt;&lt;/Point&gt; &lt;/Placemark&gt;&lt;/Document&gt;&lt;/kml&gt;"),CONCATENATE("&lt;Placemark&gt; &lt;name&gt;Geocoding&lt;/name&gt;&lt;description&gt;",'Adressen -&gt; Koordinaten'!$A314," &lt;/description&gt; &lt;styleUrl&gt;#ico1&lt;/styleUrl&gt;&lt;Point&gt;&lt;coordinates&gt;",'Adressen -&gt; Koordinaten'!$E314,",",'Adressen -&gt; Koordinaten'!$F314,", 0.000000&lt;/coordinates&gt;&lt;/Point&gt; &lt;/Placemark&gt;")))</f>
        <v/>
      </c>
    </row>
    <row r="315" spans="1:9" x14ac:dyDescent="0.25">
      <c r="A315" s="20"/>
      <c r="B315" s="1" t="str">
        <f t="shared" si="29"/>
        <v/>
      </c>
      <c r="C315" s="1" t="str">
        <f t="shared" si="35"/>
        <v/>
      </c>
      <c r="D315" s="1" t="str">
        <f t="shared" si="30"/>
        <v/>
      </c>
      <c r="E315" s="1" t="str">
        <f t="shared" si="31"/>
        <v/>
      </c>
      <c r="F315" s="1" t="str">
        <f t="shared" si="32"/>
        <v/>
      </c>
      <c r="G315" s="2" t="str">
        <f t="shared" si="33"/>
        <v/>
      </c>
      <c r="H315" s="1" t="str">
        <f t="shared" si="34"/>
        <v/>
      </c>
      <c r="I315" s="11" t="str">
        <f ca="1">IF('Adressen -&gt; Koordinaten'!$A315="","",IF(OFFSET('Adressen -&gt; Koordinaten'!$A315,1,0)="",CONCATENATE("&lt;Placemark&gt; &lt;name&gt;Geocoding&lt;/name&gt;&lt;description&gt;",'Adressen -&gt; Koordinaten'!$A315," &lt;/description&gt; &lt;styleUrl&gt;#ico1&lt;/styleUrl&gt;&lt;Point&gt;&lt;coordinates&gt;",'Adressen -&gt; Koordinaten'!$E315,",",'Adressen -&gt; Koordinaten'!$F315,", 0.000000&lt;/coordinates&gt;&lt;/Point&gt; &lt;/Placemark&gt;&lt;/Document&gt;&lt;/kml&gt;"),CONCATENATE("&lt;Placemark&gt; &lt;name&gt;Geocoding&lt;/name&gt;&lt;description&gt;",'Adressen -&gt; Koordinaten'!$A315," &lt;/description&gt; &lt;styleUrl&gt;#ico1&lt;/styleUrl&gt;&lt;Point&gt;&lt;coordinates&gt;",'Adressen -&gt; Koordinaten'!$E315,",",'Adressen -&gt; Koordinaten'!$F315,", 0.000000&lt;/coordinates&gt;&lt;/Point&gt; &lt;/Placemark&gt;")))</f>
        <v/>
      </c>
    </row>
    <row r="316" spans="1:9" x14ac:dyDescent="0.25">
      <c r="A316" s="13"/>
      <c r="B316" s="1" t="str">
        <f t="shared" si="29"/>
        <v/>
      </c>
      <c r="C316" s="1" t="str">
        <f t="shared" si="35"/>
        <v/>
      </c>
      <c r="D316" s="1" t="str">
        <f t="shared" si="30"/>
        <v/>
      </c>
      <c r="E316" s="1" t="str">
        <f t="shared" si="31"/>
        <v/>
      </c>
      <c r="F316" s="1" t="str">
        <f t="shared" si="32"/>
        <v/>
      </c>
      <c r="G316" s="2" t="str">
        <f t="shared" si="33"/>
        <v/>
      </c>
      <c r="H316" s="1" t="str">
        <f t="shared" si="34"/>
        <v/>
      </c>
      <c r="I316" s="11" t="str">
        <f ca="1">IF('Adressen -&gt; Koordinaten'!$A316="","",IF(OFFSET('Adressen -&gt; Koordinaten'!$A316,1,0)="",CONCATENATE("&lt;Placemark&gt; &lt;name&gt;Geocoding&lt;/name&gt;&lt;description&gt;",'Adressen -&gt; Koordinaten'!$A316," &lt;/description&gt; &lt;styleUrl&gt;#ico1&lt;/styleUrl&gt;&lt;Point&gt;&lt;coordinates&gt;",'Adressen -&gt; Koordinaten'!$E316,",",'Adressen -&gt; Koordinaten'!$F316,", 0.000000&lt;/coordinates&gt;&lt;/Point&gt; &lt;/Placemark&gt;&lt;/Document&gt;&lt;/kml&gt;"),CONCATENATE("&lt;Placemark&gt; &lt;name&gt;Geocoding&lt;/name&gt;&lt;description&gt;",'Adressen -&gt; Koordinaten'!$A316," &lt;/description&gt; &lt;styleUrl&gt;#ico1&lt;/styleUrl&gt;&lt;Point&gt;&lt;coordinates&gt;",'Adressen -&gt; Koordinaten'!$E316,",",'Adressen -&gt; Koordinaten'!$F316,", 0.000000&lt;/coordinates&gt;&lt;/Point&gt; &lt;/Placemark&gt;")))</f>
        <v/>
      </c>
    </row>
    <row r="317" spans="1:9" x14ac:dyDescent="0.25">
      <c r="A317" s="20"/>
      <c r="B317" s="1" t="str">
        <f t="shared" si="29"/>
        <v/>
      </c>
      <c r="C317" s="1" t="str">
        <f t="shared" si="35"/>
        <v/>
      </c>
      <c r="D317" s="1" t="str">
        <f t="shared" si="30"/>
        <v/>
      </c>
      <c r="E317" s="1" t="str">
        <f t="shared" si="31"/>
        <v/>
      </c>
      <c r="F317" s="1" t="str">
        <f t="shared" si="32"/>
        <v/>
      </c>
      <c r="G317" s="2" t="str">
        <f t="shared" si="33"/>
        <v/>
      </c>
      <c r="H317" s="1" t="str">
        <f t="shared" si="34"/>
        <v/>
      </c>
      <c r="I317" s="11" t="str">
        <f ca="1">IF('Adressen -&gt; Koordinaten'!$A317="","",IF(OFFSET('Adressen -&gt; Koordinaten'!$A317,1,0)="",CONCATENATE("&lt;Placemark&gt; &lt;name&gt;Geocoding&lt;/name&gt;&lt;description&gt;",'Adressen -&gt; Koordinaten'!$A317," &lt;/description&gt; &lt;styleUrl&gt;#ico1&lt;/styleUrl&gt;&lt;Point&gt;&lt;coordinates&gt;",'Adressen -&gt; Koordinaten'!$E317,",",'Adressen -&gt; Koordinaten'!$F317,", 0.000000&lt;/coordinates&gt;&lt;/Point&gt; &lt;/Placemark&gt;&lt;/Document&gt;&lt;/kml&gt;"),CONCATENATE("&lt;Placemark&gt; &lt;name&gt;Geocoding&lt;/name&gt;&lt;description&gt;",'Adressen -&gt; Koordinaten'!$A317," &lt;/description&gt; &lt;styleUrl&gt;#ico1&lt;/styleUrl&gt;&lt;Point&gt;&lt;coordinates&gt;",'Adressen -&gt; Koordinaten'!$E317,",",'Adressen -&gt; Koordinaten'!$F317,", 0.000000&lt;/coordinates&gt;&lt;/Point&gt; &lt;/Placemark&gt;")))</f>
        <v/>
      </c>
    </row>
    <row r="318" spans="1:9" x14ac:dyDescent="0.25">
      <c r="A318" s="13"/>
      <c r="B318" s="1" t="str">
        <f t="shared" si="29"/>
        <v/>
      </c>
      <c r="C318" s="1" t="str">
        <f t="shared" si="35"/>
        <v/>
      </c>
      <c r="D318" s="1" t="str">
        <f t="shared" si="30"/>
        <v/>
      </c>
      <c r="E318" s="1" t="str">
        <f t="shared" si="31"/>
        <v/>
      </c>
      <c r="F318" s="1" t="str">
        <f t="shared" si="32"/>
        <v/>
      </c>
      <c r="G318" s="2" t="str">
        <f t="shared" si="33"/>
        <v/>
      </c>
      <c r="H318" s="1" t="str">
        <f t="shared" si="34"/>
        <v/>
      </c>
      <c r="I318" s="11" t="str">
        <f ca="1">IF('Adressen -&gt; Koordinaten'!$A318="","",IF(OFFSET('Adressen -&gt; Koordinaten'!$A318,1,0)="",CONCATENATE("&lt;Placemark&gt; &lt;name&gt;Geocoding&lt;/name&gt;&lt;description&gt;",'Adressen -&gt; Koordinaten'!$A318," &lt;/description&gt; &lt;styleUrl&gt;#ico1&lt;/styleUrl&gt;&lt;Point&gt;&lt;coordinates&gt;",'Adressen -&gt; Koordinaten'!$E318,",",'Adressen -&gt; Koordinaten'!$F318,", 0.000000&lt;/coordinates&gt;&lt;/Point&gt; &lt;/Placemark&gt;&lt;/Document&gt;&lt;/kml&gt;"),CONCATENATE("&lt;Placemark&gt; &lt;name&gt;Geocoding&lt;/name&gt;&lt;description&gt;",'Adressen -&gt; Koordinaten'!$A318," &lt;/description&gt; &lt;styleUrl&gt;#ico1&lt;/styleUrl&gt;&lt;Point&gt;&lt;coordinates&gt;",'Adressen -&gt; Koordinaten'!$E318,",",'Adressen -&gt; Koordinaten'!$F318,", 0.000000&lt;/coordinates&gt;&lt;/Point&gt; &lt;/Placemark&gt;")))</f>
        <v/>
      </c>
    </row>
    <row r="319" spans="1:9" x14ac:dyDescent="0.25">
      <c r="A319" s="20"/>
      <c r="B319" s="1" t="str">
        <f t="shared" si="29"/>
        <v/>
      </c>
      <c r="C319" s="1" t="str">
        <f t="shared" si="35"/>
        <v/>
      </c>
      <c r="D319" s="1" t="str">
        <f t="shared" si="30"/>
        <v/>
      </c>
      <c r="E319" s="1" t="str">
        <f t="shared" si="31"/>
        <v/>
      </c>
      <c r="F319" s="1" t="str">
        <f t="shared" si="32"/>
        <v/>
      </c>
      <c r="G319" s="2" t="str">
        <f t="shared" si="33"/>
        <v/>
      </c>
      <c r="H319" s="1" t="str">
        <f t="shared" si="34"/>
        <v/>
      </c>
      <c r="I319" s="11" t="str">
        <f ca="1">IF('Adressen -&gt; Koordinaten'!$A319="","",IF(OFFSET('Adressen -&gt; Koordinaten'!$A319,1,0)="",CONCATENATE("&lt;Placemark&gt; &lt;name&gt;Geocoding&lt;/name&gt;&lt;description&gt;",'Adressen -&gt; Koordinaten'!$A319," &lt;/description&gt; &lt;styleUrl&gt;#ico1&lt;/styleUrl&gt;&lt;Point&gt;&lt;coordinates&gt;",'Adressen -&gt; Koordinaten'!$E319,",",'Adressen -&gt; Koordinaten'!$F319,", 0.000000&lt;/coordinates&gt;&lt;/Point&gt; &lt;/Placemark&gt;&lt;/Document&gt;&lt;/kml&gt;"),CONCATENATE("&lt;Placemark&gt; &lt;name&gt;Geocoding&lt;/name&gt;&lt;description&gt;",'Adressen -&gt; Koordinaten'!$A319," &lt;/description&gt; &lt;styleUrl&gt;#ico1&lt;/styleUrl&gt;&lt;Point&gt;&lt;coordinates&gt;",'Adressen -&gt; Koordinaten'!$E319,",",'Adressen -&gt; Koordinaten'!$F319,", 0.000000&lt;/coordinates&gt;&lt;/Point&gt; &lt;/Placemark&gt;")))</f>
        <v/>
      </c>
    </row>
    <row r="320" spans="1:9" x14ac:dyDescent="0.25">
      <c r="A320" s="13"/>
      <c r="B320" s="1" t="str">
        <f t="shared" si="29"/>
        <v/>
      </c>
      <c r="C320" s="1" t="str">
        <f t="shared" si="35"/>
        <v/>
      </c>
      <c r="D320" s="1" t="str">
        <f t="shared" si="30"/>
        <v/>
      </c>
      <c r="E320" s="1" t="str">
        <f t="shared" si="31"/>
        <v/>
      </c>
      <c r="F320" s="1" t="str">
        <f t="shared" si="32"/>
        <v/>
      </c>
      <c r="G320" s="2" t="str">
        <f t="shared" si="33"/>
        <v/>
      </c>
      <c r="H320" s="1" t="str">
        <f t="shared" si="34"/>
        <v/>
      </c>
      <c r="I320" s="11" t="str">
        <f ca="1">IF('Adressen -&gt; Koordinaten'!$A320="","",IF(OFFSET('Adressen -&gt; Koordinaten'!$A320,1,0)="",CONCATENATE("&lt;Placemark&gt; &lt;name&gt;Geocoding&lt;/name&gt;&lt;description&gt;",'Adressen -&gt; Koordinaten'!$A320," &lt;/description&gt; &lt;styleUrl&gt;#ico1&lt;/styleUrl&gt;&lt;Point&gt;&lt;coordinates&gt;",'Adressen -&gt; Koordinaten'!$E320,",",'Adressen -&gt; Koordinaten'!$F320,", 0.000000&lt;/coordinates&gt;&lt;/Point&gt; &lt;/Placemark&gt;&lt;/Document&gt;&lt;/kml&gt;"),CONCATENATE("&lt;Placemark&gt; &lt;name&gt;Geocoding&lt;/name&gt;&lt;description&gt;",'Adressen -&gt; Koordinaten'!$A320," &lt;/description&gt; &lt;styleUrl&gt;#ico1&lt;/styleUrl&gt;&lt;Point&gt;&lt;coordinates&gt;",'Adressen -&gt; Koordinaten'!$E320,",",'Adressen -&gt; Koordinaten'!$F320,", 0.000000&lt;/coordinates&gt;&lt;/Point&gt; &lt;/Placemark&gt;")))</f>
        <v/>
      </c>
    </row>
    <row r="321" spans="1:9" x14ac:dyDescent="0.25">
      <c r="A321" s="20"/>
      <c r="B321" s="1" t="str">
        <f t="shared" si="29"/>
        <v/>
      </c>
      <c r="C321" s="1" t="str">
        <f t="shared" si="35"/>
        <v/>
      </c>
      <c r="D321" s="1" t="str">
        <f t="shared" si="30"/>
        <v/>
      </c>
      <c r="E321" s="1" t="str">
        <f t="shared" si="31"/>
        <v/>
      </c>
      <c r="F321" s="1" t="str">
        <f t="shared" si="32"/>
        <v/>
      </c>
      <c r="G321" s="2" t="str">
        <f t="shared" si="33"/>
        <v/>
      </c>
      <c r="H321" s="1" t="str">
        <f t="shared" si="34"/>
        <v/>
      </c>
      <c r="I321" s="11" t="str">
        <f ca="1">IF('Adressen -&gt; Koordinaten'!$A321="","",IF(OFFSET('Adressen -&gt; Koordinaten'!$A321,1,0)="",CONCATENATE("&lt;Placemark&gt; &lt;name&gt;Geocoding&lt;/name&gt;&lt;description&gt;",'Adressen -&gt; Koordinaten'!$A321," &lt;/description&gt; &lt;styleUrl&gt;#ico1&lt;/styleUrl&gt;&lt;Point&gt;&lt;coordinates&gt;",'Adressen -&gt; Koordinaten'!$E321,",",'Adressen -&gt; Koordinaten'!$F321,", 0.000000&lt;/coordinates&gt;&lt;/Point&gt; &lt;/Placemark&gt;&lt;/Document&gt;&lt;/kml&gt;"),CONCATENATE("&lt;Placemark&gt; &lt;name&gt;Geocoding&lt;/name&gt;&lt;description&gt;",'Adressen -&gt; Koordinaten'!$A321," &lt;/description&gt; &lt;styleUrl&gt;#ico1&lt;/styleUrl&gt;&lt;Point&gt;&lt;coordinates&gt;",'Adressen -&gt; Koordinaten'!$E321,",",'Adressen -&gt; Koordinaten'!$F321,", 0.000000&lt;/coordinates&gt;&lt;/Point&gt; &lt;/Placemark&gt;")))</f>
        <v/>
      </c>
    </row>
    <row r="322" spans="1:9" x14ac:dyDescent="0.25">
      <c r="A322" s="13"/>
      <c r="B322" s="1" t="str">
        <f t="shared" si="29"/>
        <v/>
      </c>
      <c r="C322" s="1" t="str">
        <f t="shared" si="35"/>
        <v/>
      </c>
      <c r="D322" s="1" t="str">
        <f t="shared" si="30"/>
        <v/>
      </c>
      <c r="E322" s="1" t="str">
        <f t="shared" si="31"/>
        <v/>
      </c>
      <c r="F322" s="1" t="str">
        <f t="shared" si="32"/>
        <v/>
      </c>
      <c r="G322" s="2" t="str">
        <f t="shared" si="33"/>
        <v/>
      </c>
      <c r="H322" s="1" t="str">
        <f t="shared" si="34"/>
        <v/>
      </c>
      <c r="I322" s="11" t="str">
        <f ca="1">IF('Adressen -&gt; Koordinaten'!$A322="","",IF(OFFSET('Adressen -&gt; Koordinaten'!$A322,1,0)="",CONCATENATE("&lt;Placemark&gt; &lt;name&gt;Geocoding&lt;/name&gt;&lt;description&gt;",'Adressen -&gt; Koordinaten'!$A322," &lt;/description&gt; &lt;styleUrl&gt;#ico1&lt;/styleUrl&gt;&lt;Point&gt;&lt;coordinates&gt;",'Adressen -&gt; Koordinaten'!$E322,",",'Adressen -&gt; Koordinaten'!$F322,", 0.000000&lt;/coordinates&gt;&lt;/Point&gt; &lt;/Placemark&gt;&lt;/Document&gt;&lt;/kml&gt;"),CONCATENATE("&lt;Placemark&gt; &lt;name&gt;Geocoding&lt;/name&gt;&lt;description&gt;",'Adressen -&gt; Koordinaten'!$A322," &lt;/description&gt; &lt;styleUrl&gt;#ico1&lt;/styleUrl&gt;&lt;Point&gt;&lt;coordinates&gt;",'Adressen -&gt; Koordinaten'!$E322,",",'Adressen -&gt; Koordinaten'!$F322,", 0.000000&lt;/coordinates&gt;&lt;/Point&gt; &lt;/Placemark&gt;")))</f>
        <v/>
      </c>
    </row>
    <row r="323" spans="1:9" x14ac:dyDescent="0.25">
      <c r="A323" s="20"/>
      <c r="B323" s="1" t="str">
        <f t="shared" ref="B323:B386" si="36">IF($A323="","",_xlfn.WEBSERVICE(CONCATENATE("https://api3.geo.admin.ch/rest/services/api/SearchServer?searchText=",$A323,"&amp;origins=address&amp;type=locations&amp;sr=2056")))</f>
        <v/>
      </c>
      <c r="C323" s="1" t="str">
        <f t="shared" si="35"/>
        <v/>
      </c>
      <c r="D323" s="1" t="str">
        <f t="shared" ref="D323:D386" si="37">IF($B323="","",IF(ISNUMBER(SEARCH("[]",$B323))," ",MID($B323,SEARCH("""y"":",$B323)+4,SEARCH(",""zoomlevel""",$B323)-SEARCH("""y"":",$B323)-4)))</f>
        <v/>
      </c>
      <c r="E323" s="1" t="str">
        <f t="shared" ref="E323:E386" si="38">IF($B323="","",IF(ISNUMBER(SEARCH("[]",$B323))," ",MID($B323,SEARCH("""lon"":",$B323)+6,SEARCH(",""num""",$B323)-SEARCH("""lon"":",$B323)-6)))</f>
        <v/>
      </c>
      <c r="F323" s="1" t="str">
        <f t="shared" ref="F323:F386" si="39">IF($B323="","",IF(ISNUMBER(SEARCH("[]",$B323))," ",MID($B323,SEARCH("""lat"":",$B323)+6,SEARCH(",""lon""",$B323)-SEARCH("""lat"":",$B323)-6)))</f>
        <v/>
      </c>
      <c r="G323" s="2" t="str">
        <f t="shared" ref="G323:G386" si="40">IF($B323="","",IF(ISNUMBER(SEARCH("[]",$B323))," ",HYPERLINK(CONCATENATE("https://map.geo.admin.ch/?layers=ch.bfs.gebaeude_wohnungs_register&amp;Y=",D323,"&amp;X=",C323,"&amp;zoom=10&amp;crosshair=circle"),"Karte")))</f>
        <v/>
      </c>
      <c r="H323" s="1" t="str">
        <f t="shared" ref="H323:H386" si="41">IF((LEN($B323)-LEN(SUBSTITUTE($B323,"""id"":","")))/LEN("""id"":")&gt;1,"uU mehrere Adressen","")</f>
        <v/>
      </c>
      <c r="I323" s="11" t="str">
        <f ca="1">IF('Adressen -&gt; Koordinaten'!$A323="","",IF(OFFSET('Adressen -&gt; Koordinaten'!$A323,1,0)="",CONCATENATE("&lt;Placemark&gt; &lt;name&gt;Geocoding&lt;/name&gt;&lt;description&gt;",'Adressen -&gt; Koordinaten'!$A323," &lt;/description&gt; &lt;styleUrl&gt;#ico1&lt;/styleUrl&gt;&lt;Point&gt;&lt;coordinates&gt;",'Adressen -&gt; Koordinaten'!$E323,",",'Adressen -&gt; Koordinaten'!$F323,", 0.000000&lt;/coordinates&gt;&lt;/Point&gt; &lt;/Placemark&gt;&lt;/Document&gt;&lt;/kml&gt;"),CONCATENATE("&lt;Placemark&gt; &lt;name&gt;Geocoding&lt;/name&gt;&lt;description&gt;",'Adressen -&gt; Koordinaten'!$A323," &lt;/description&gt; &lt;styleUrl&gt;#ico1&lt;/styleUrl&gt;&lt;Point&gt;&lt;coordinates&gt;",'Adressen -&gt; Koordinaten'!$E323,",",'Adressen -&gt; Koordinaten'!$F323,", 0.000000&lt;/coordinates&gt;&lt;/Point&gt; &lt;/Placemark&gt;")))</f>
        <v/>
      </c>
    </row>
    <row r="324" spans="1:9" x14ac:dyDescent="0.25">
      <c r="A324" s="13"/>
      <c r="B324" s="1" t="str">
        <f t="shared" si="36"/>
        <v/>
      </c>
      <c r="C324" s="1" t="str">
        <f t="shared" ref="C324:C387" si="42">IF($B324="","",IF(ISNUMBER(SEARCH("[]",$B324)),"Adresse nicht eindeutig",MID($B324,SEARCH("""x"":",$B324)+4,SEARCH(",""y""",$B324)-SEARCH("""x"":",$B324)-4)))</f>
        <v/>
      </c>
      <c r="D324" s="1" t="str">
        <f t="shared" si="37"/>
        <v/>
      </c>
      <c r="E324" s="1" t="str">
        <f t="shared" si="38"/>
        <v/>
      </c>
      <c r="F324" s="1" t="str">
        <f t="shared" si="39"/>
        <v/>
      </c>
      <c r="G324" s="2" t="str">
        <f t="shared" si="40"/>
        <v/>
      </c>
      <c r="H324" s="1" t="str">
        <f t="shared" si="41"/>
        <v/>
      </c>
      <c r="I324" s="11" t="str">
        <f ca="1">IF('Adressen -&gt; Koordinaten'!$A324="","",IF(OFFSET('Adressen -&gt; Koordinaten'!$A324,1,0)="",CONCATENATE("&lt;Placemark&gt; &lt;name&gt;Geocoding&lt;/name&gt;&lt;description&gt;",'Adressen -&gt; Koordinaten'!$A324," &lt;/description&gt; &lt;styleUrl&gt;#ico1&lt;/styleUrl&gt;&lt;Point&gt;&lt;coordinates&gt;",'Adressen -&gt; Koordinaten'!$E324,",",'Adressen -&gt; Koordinaten'!$F324,", 0.000000&lt;/coordinates&gt;&lt;/Point&gt; &lt;/Placemark&gt;&lt;/Document&gt;&lt;/kml&gt;"),CONCATENATE("&lt;Placemark&gt; &lt;name&gt;Geocoding&lt;/name&gt;&lt;description&gt;",'Adressen -&gt; Koordinaten'!$A324," &lt;/description&gt; &lt;styleUrl&gt;#ico1&lt;/styleUrl&gt;&lt;Point&gt;&lt;coordinates&gt;",'Adressen -&gt; Koordinaten'!$E324,",",'Adressen -&gt; Koordinaten'!$F324,", 0.000000&lt;/coordinates&gt;&lt;/Point&gt; &lt;/Placemark&gt;")))</f>
        <v/>
      </c>
    </row>
    <row r="325" spans="1:9" x14ac:dyDescent="0.25">
      <c r="A325" s="20"/>
      <c r="B325" s="1" t="str">
        <f t="shared" si="36"/>
        <v/>
      </c>
      <c r="C325" s="1" t="str">
        <f t="shared" si="42"/>
        <v/>
      </c>
      <c r="D325" s="1" t="str">
        <f t="shared" si="37"/>
        <v/>
      </c>
      <c r="E325" s="1" t="str">
        <f t="shared" si="38"/>
        <v/>
      </c>
      <c r="F325" s="1" t="str">
        <f t="shared" si="39"/>
        <v/>
      </c>
      <c r="G325" s="2" t="str">
        <f t="shared" si="40"/>
        <v/>
      </c>
      <c r="H325" s="1" t="str">
        <f t="shared" si="41"/>
        <v/>
      </c>
      <c r="I325" s="11" t="str">
        <f ca="1">IF('Adressen -&gt; Koordinaten'!$A325="","",IF(OFFSET('Adressen -&gt; Koordinaten'!$A325,1,0)="",CONCATENATE("&lt;Placemark&gt; &lt;name&gt;Geocoding&lt;/name&gt;&lt;description&gt;",'Adressen -&gt; Koordinaten'!$A325," &lt;/description&gt; &lt;styleUrl&gt;#ico1&lt;/styleUrl&gt;&lt;Point&gt;&lt;coordinates&gt;",'Adressen -&gt; Koordinaten'!$E325,",",'Adressen -&gt; Koordinaten'!$F325,", 0.000000&lt;/coordinates&gt;&lt;/Point&gt; &lt;/Placemark&gt;&lt;/Document&gt;&lt;/kml&gt;"),CONCATENATE("&lt;Placemark&gt; &lt;name&gt;Geocoding&lt;/name&gt;&lt;description&gt;",'Adressen -&gt; Koordinaten'!$A325," &lt;/description&gt; &lt;styleUrl&gt;#ico1&lt;/styleUrl&gt;&lt;Point&gt;&lt;coordinates&gt;",'Adressen -&gt; Koordinaten'!$E325,",",'Adressen -&gt; Koordinaten'!$F325,", 0.000000&lt;/coordinates&gt;&lt;/Point&gt; &lt;/Placemark&gt;")))</f>
        <v/>
      </c>
    </row>
    <row r="326" spans="1:9" x14ac:dyDescent="0.25">
      <c r="A326" s="13"/>
      <c r="B326" s="1" t="str">
        <f t="shared" si="36"/>
        <v/>
      </c>
      <c r="C326" s="1" t="str">
        <f t="shared" si="42"/>
        <v/>
      </c>
      <c r="D326" s="1" t="str">
        <f t="shared" si="37"/>
        <v/>
      </c>
      <c r="E326" s="1" t="str">
        <f t="shared" si="38"/>
        <v/>
      </c>
      <c r="F326" s="1" t="str">
        <f t="shared" si="39"/>
        <v/>
      </c>
      <c r="G326" s="2" t="str">
        <f t="shared" si="40"/>
        <v/>
      </c>
      <c r="H326" s="1" t="str">
        <f t="shared" si="41"/>
        <v/>
      </c>
      <c r="I326" s="11" t="str">
        <f ca="1">IF('Adressen -&gt; Koordinaten'!$A326="","",IF(OFFSET('Adressen -&gt; Koordinaten'!$A326,1,0)="",CONCATENATE("&lt;Placemark&gt; &lt;name&gt;Geocoding&lt;/name&gt;&lt;description&gt;",'Adressen -&gt; Koordinaten'!$A326," &lt;/description&gt; &lt;styleUrl&gt;#ico1&lt;/styleUrl&gt;&lt;Point&gt;&lt;coordinates&gt;",'Adressen -&gt; Koordinaten'!$E326,",",'Adressen -&gt; Koordinaten'!$F326,", 0.000000&lt;/coordinates&gt;&lt;/Point&gt; &lt;/Placemark&gt;&lt;/Document&gt;&lt;/kml&gt;"),CONCATENATE("&lt;Placemark&gt; &lt;name&gt;Geocoding&lt;/name&gt;&lt;description&gt;",'Adressen -&gt; Koordinaten'!$A326," &lt;/description&gt; &lt;styleUrl&gt;#ico1&lt;/styleUrl&gt;&lt;Point&gt;&lt;coordinates&gt;",'Adressen -&gt; Koordinaten'!$E326,",",'Adressen -&gt; Koordinaten'!$F326,", 0.000000&lt;/coordinates&gt;&lt;/Point&gt; &lt;/Placemark&gt;")))</f>
        <v/>
      </c>
    </row>
    <row r="327" spans="1:9" x14ac:dyDescent="0.25">
      <c r="A327" s="20"/>
      <c r="B327" s="1" t="str">
        <f t="shared" si="36"/>
        <v/>
      </c>
      <c r="C327" s="1" t="str">
        <f t="shared" si="42"/>
        <v/>
      </c>
      <c r="D327" s="1" t="str">
        <f t="shared" si="37"/>
        <v/>
      </c>
      <c r="E327" s="1" t="str">
        <f t="shared" si="38"/>
        <v/>
      </c>
      <c r="F327" s="1" t="str">
        <f t="shared" si="39"/>
        <v/>
      </c>
      <c r="G327" s="2" t="str">
        <f t="shared" si="40"/>
        <v/>
      </c>
      <c r="H327" s="1" t="str">
        <f t="shared" si="41"/>
        <v/>
      </c>
      <c r="I327" s="11" t="str">
        <f ca="1">IF('Adressen -&gt; Koordinaten'!$A327="","",IF(OFFSET('Adressen -&gt; Koordinaten'!$A327,1,0)="",CONCATENATE("&lt;Placemark&gt; &lt;name&gt;Geocoding&lt;/name&gt;&lt;description&gt;",'Adressen -&gt; Koordinaten'!$A327," &lt;/description&gt; &lt;styleUrl&gt;#ico1&lt;/styleUrl&gt;&lt;Point&gt;&lt;coordinates&gt;",'Adressen -&gt; Koordinaten'!$E327,",",'Adressen -&gt; Koordinaten'!$F327,", 0.000000&lt;/coordinates&gt;&lt;/Point&gt; &lt;/Placemark&gt;&lt;/Document&gt;&lt;/kml&gt;"),CONCATENATE("&lt;Placemark&gt; &lt;name&gt;Geocoding&lt;/name&gt;&lt;description&gt;",'Adressen -&gt; Koordinaten'!$A327," &lt;/description&gt; &lt;styleUrl&gt;#ico1&lt;/styleUrl&gt;&lt;Point&gt;&lt;coordinates&gt;",'Adressen -&gt; Koordinaten'!$E327,",",'Adressen -&gt; Koordinaten'!$F327,", 0.000000&lt;/coordinates&gt;&lt;/Point&gt; &lt;/Placemark&gt;")))</f>
        <v/>
      </c>
    </row>
    <row r="328" spans="1:9" x14ac:dyDescent="0.25">
      <c r="A328" s="13"/>
      <c r="B328" s="1" t="str">
        <f t="shared" si="36"/>
        <v/>
      </c>
      <c r="C328" s="1" t="str">
        <f t="shared" si="42"/>
        <v/>
      </c>
      <c r="D328" s="1" t="str">
        <f t="shared" si="37"/>
        <v/>
      </c>
      <c r="E328" s="1" t="str">
        <f t="shared" si="38"/>
        <v/>
      </c>
      <c r="F328" s="1" t="str">
        <f t="shared" si="39"/>
        <v/>
      </c>
      <c r="G328" s="2" t="str">
        <f t="shared" si="40"/>
        <v/>
      </c>
      <c r="H328" s="1" t="str">
        <f t="shared" si="41"/>
        <v/>
      </c>
      <c r="I328" s="11" t="str">
        <f ca="1">IF('Adressen -&gt; Koordinaten'!$A328="","",IF(OFFSET('Adressen -&gt; Koordinaten'!$A328,1,0)="",CONCATENATE("&lt;Placemark&gt; &lt;name&gt;Geocoding&lt;/name&gt;&lt;description&gt;",'Adressen -&gt; Koordinaten'!$A328," &lt;/description&gt; &lt;styleUrl&gt;#ico1&lt;/styleUrl&gt;&lt;Point&gt;&lt;coordinates&gt;",'Adressen -&gt; Koordinaten'!$E328,",",'Adressen -&gt; Koordinaten'!$F328,", 0.000000&lt;/coordinates&gt;&lt;/Point&gt; &lt;/Placemark&gt;&lt;/Document&gt;&lt;/kml&gt;"),CONCATENATE("&lt;Placemark&gt; &lt;name&gt;Geocoding&lt;/name&gt;&lt;description&gt;",'Adressen -&gt; Koordinaten'!$A328," &lt;/description&gt; &lt;styleUrl&gt;#ico1&lt;/styleUrl&gt;&lt;Point&gt;&lt;coordinates&gt;",'Adressen -&gt; Koordinaten'!$E328,",",'Adressen -&gt; Koordinaten'!$F328,", 0.000000&lt;/coordinates&gt;&lt;/Point&gt; &lt;/Placemark&gt;")))</f>
        <v/>
      </c>
    </row>
    <row r="329" spans="1:9" x14ac:dyDescent="0.25">
      <c r="A329" s="20"/>
      <c r="B329" s="1" t="str">
        <f t="shared" si="36"/>
        <v/>
      </c>
      <c r="C329" s="1" t="str">
        <f t="shared" si="42"/>
        <v/>
      </c>
      <c r="D329" s="1" t="str">
        <f t="shared" si="37"/>
        <v/>
      </c>
      <c r="E329" s="1" t="str">
        <f t="shared" si="38"/>
        <v/>
      </c>
      <c r="F329" s="1" t="str">
        <f t="shared" si="39"/>
        <v/>
      </c>
      <c r="G329" s="2" t="str">
        <f t="shared" si="40"/>
        <v/>
      </c>
      <c r="H329" s="1" t="str">
        <f t="shared" si="41"/>
        <v/>
      </c>
      <c r="I329" s="11" t="str">
        <f ca="1">IF('Adressen -&gt; Koordinaten'!$A329="","",IF(OFFSET('Adressen -&gt; Koordinaten'!$A329,1,0)="",CONCATENATE("&lt;Placemark&gt; &lt;name&gt;Geocoding&lt;/name&gt;&lt;description&gt;",'Adressen -&gt; Koordinaten'!$A329," &lt;/description&gt; &lt;styleUrl&gt;#ico1&lt;/styleUrl&gt;&lt;Point&gt;&lt;coordinates&gt;",'Adressen -&gt; Koordinaten'!$E329,",",'Adressen -&gt; Koordinaten'!$F329,", 0.000000&lt;/coordinates&gt;&lt;/Point&gt; &lt;/Placemark&gt;&lt;/Document&gt;&lt;/kml&gt;"),CONCATENATE("&lt;Placemark&gt; &lt;name&gt;Geocoding&lt;/name&gt;&lt;description&gt;",'Adressen -&gt; Koordinaten'!$A329," &lt;/description&gt; &lt;styleUrl&gt;#ico1&lt;/styleUrl&gt;&lt;Point&gt;&lt;coordinates&gt;",'Adressen -&gt; Koordinaten'!$E329,",",'Adressen -&gt; Koordinaten'!$F329,", 0.000000&lt;/coordinates&gt;&lt;/Point&gt; &lt;/Placemark&gt;")))</f>
        <v/>
      </c>
    </row>
    <row r="330" spans="1:9" x14ac:dyDescent="0.25">
      <c r="A330" s="13"/>
      <c r="B330" s="1" t="str">
        <f t="shared" si="36"/>
        <v/>
      </c>
      <c r="C330" s="1" t="str">
        <f t="shared" si="42"/>
        <v/>
      </c>
      <c r="D330" s="1" t="str">
        <f t="shared" si="37"/>
        <v/>
      </c>
      <c r="E330" s="1" t="str">
        <f t="shared" si="38"/>
        <v/>
      </c>
      <c r="F330" s="1" t="str">
        <f t="shared" si="39"/>
        <v/>
      </c>
      <c r="G330" s="2" t="str">
        <f t="shared" si="40"/>
        <v/>
      </c>
      <c r="H330" s="1" t="str">
        <f t="shared" si="41"/>
        <v/>
      </c>
      <c r="I330" s="11" t="str">
        <f ca="1">IF('Adressen -&gt; Koordinaten'!$A330="","",IF(OFFSET('Adressen -&gt; Koordinaten'!$A330,1,0)="",CONCATENATE("&lt;Placemark&gt; &lt;name&gt;Geocoding&lt;/name&gt;&lt;description&gt;",'Adressen -&gt; Koordinaten'!$A330," &lt;/description&gt; &lt;styleUrl&gt;#ico1&lt;/styleUrl&gt;&lt;Point&gt;&lt;coordinates&gt;",'Adressen -&gt; Koordinaten'!$E330,",",'Adressen -&gt; Koordinaten'!$F330,", 0.000000&lt;/coordinates&gt;&lt;/Point&gt; &lt;/Placemark&gt;&lt;/Document&gt;&lt;/kml&gt;"),CONCATENATE("&lt;Placemark&gt; &lt;name&gt;Geocoding&lt;/name&gt;&lt;description&gt;",'Adressen -&gt; Koordinaten'!$A330," &lt;/description&gt; &lt;styleUrl&gt;#ico1&lt;/styleUrl&gt;&lt;Point&gt;&lt;coordinates&gt;",'Adressen -&gt; Koordinaten'!$E330,",",'Adressen -&gt; Koordinaten'!$F330,", 0.000000&lt;/coordinates&gt;&lt;/Point&gt; &lt;/Placemark&gt;")))</f>
        <v/>
      </c>
    </row>
    <row r="331" spans="1:9" x14ac:dyDescent="0.25">
      <c r="A331" s="20"/>
      <c r="B331" s="1" t="str">
        <f t="shared" si="36"/>
        <v/>
      </c>
      <c r="C331" s="1" t="str">
        <f t="shared" si="42"/>
        <v/>
      </c>
      <c r="D331" s="1" t="str">
        <f t="shared" si="37"/>
        <v/>
      </c>
      <c r="E331" s="1" t="str">
        <f t="shared" si="38"/>
        <v/>
      </c>
      <c r="F331" s="1" t="str">
        <f t="shared" si="39"/>
        <v/>
      </c>
      <c r="G331" s="2" t="str">
        <f t="shared" si="40"/>
        <v/>
      </c>
      <c r="H331" s="1" t="str">
        <f t="shared" si="41"/>
        <v/>
      </c>
      <c r="I331" s="11" t="str">
        <f ca="1">IF('Adressen -&gt; Koordinaten'!$A331="","",IF(OFFSET('Adressen -&gt; Koordinaten'!$A331,1,0)="",CONCATENATE("&lt;Placemark&gt; &lt;name&gt;Geocoding&lt;/name&gt;&lt;description&gt;",'Adressen -&gt; Koordinaten'!$A331," &lt;/description&gt; &lt;styleUrl&gt;#ico1&lt;/styleUrl&gt;&lt;Point&gt;&lt;coordinates&gt;",'Adressen -&gt; Koordinaten'!$E331,",",'Adressen -&gt; Koordinaten'!$F331,", 0.000000&lt;/coordinates&gt;&lt;/Point&gt; &lt;/Placemark&gt;&lt;/Document&gt;&lt;/kml&gt;"),CONCATENATE("&lt;Placemark&gt; &lt;name&gt;Geocoding&lt;/name&gt;&lt;description&gt;",'Adressen -&gt; Koordinaten'!$A331," &lt;/description&gt; &lt;styleUrl&gt;#ico1&lt;/styleUrl&gt;&lt;Point&gt;&lt;coordinates&gt;",'Adressen -&gt; Koordinaten'!$E331,",",'Adressen -&gt; Koordinaten'!$F331,", 0.000000&lt;/coordinates&gt;&lt;/Point&gt; &lt;/Placemark&gt;")))</f>
        <v/>
      </c>
    </row>
    <row r="332" spans="1:9" x14ac:dyDescent="0.25">
      <c r="A332" s="13"/>
      <c r="B332" s="1" t="str">
        <f t="shared" si="36"/>
        <v/>
      </c>
      <c r="C332" s="1" t="str">
        <f t="shared" si="42"/>
        <v/>
      </c>
      <c r="D332" s="1" t="str">
        <f t="shared" si="37"/>
        <v/>
      </c>
      <c r="E332" s="1" t="str">
        <f t="shared" si="38"/>
        <v/>
      </c>
      <c r="F332" s="1" t="str">
        <f t="shared" si="39"/>
        <v/>
      </c>
      <c r="G332" s="2" t="str">
        <f t="shared" si="40"/>
        <v/>
      </c>
      <c r="H332" s="1" t="str">
        <f t="shared" si="41"/>
        <v/>
      </c>
      <c r="I332" s="11" t="str">
        <f ca="1">IF('Adressen -&gt; Koordinaten'!$A332="","",IF(OFFSET('Adressen -&gt; Koordinaten'!$A332,1,0)="",CONCATENATE("&lt;Placemark&gt; &lt;name&gt;Geocoding&lt;/name&gt;&lt;description&gt;",'Adressen -&gt; Koordinaten'!$A332," &lt;/description&gt; &lt;styleUrl&gt;#ico1&lt;/styleUrl&gt;&lt;Point&gt;&lt;coordinates&gt;",'Adressen -&gt; Koordinaten'!$E332,",",'Adressen -&gt; Koordinaten'!$F332,", 0.000000&lt;/coordinates&gt;&lt;/Point&gt; &lt;/Placemark&gt;&lt;/Document&gt;&lt;/kml&gt;"),CONCATENATE("&lt;Placemark&gt; &lt;name&gt;Geocoding&lt;/name&gt;&lt;description&gt;",'Adressen -&gt; Koordinaten'!$A332," &lt;/description&gt; &lt;styleUrl&gt;#ico1&lt;/styleUrl&gt;&lt;Point&gt;&lt;coordinates&gt;",'Adressen -&gt; Koordinaten'!$E332,",",'Adressen -&gt; Koordinaten'!$F332,", 0.000000&lt;/coordinates&gt;&lt;/Point&gt; &lt;/Placemark&gt;")))</f>
        <v/>
      </c>
    </row>
    <row r="333" spans="1:9" x14ac:dyDescent="0.25">
      <c r="A333" s="20"/>
      <c r="B333" s="1" t="str">
        <f t="shared" si="36"/>
        <v/>
      </c>
      <c r="C333" s="1" t="str">
        <f t="shared" si="42"/>
        <v/>
      </c>
      <c r="D333" s="1" t="str">
        <f t="shared" si="37"/>
        <v/>
      </c>
      <c r="E333" s="1" t="str">
        <f t="shared" si="38"/>
        <v/>
      </c>
      <c r="F333" s="1" t="str">
        <f t="shared" si="39"/>
        <v/>
      </c>
      <c r="G333" s="2" t="str">
        <f t="shared" si="40"/>
        <v/>
      </c>
      <c r="H333" s="1" t="str">
        <f t="shared" si="41"/>
        <v/>
      </c>
      <c r="I333" s="11" t="str">
        <f ca="1">IF('Adressen -&gt; Koordinaten'!$A333="","",IF(OFFSET('Adressen -&gt; Koordinaten'!$A333,1,0)="",CONCATENATE("&lt;Placemark&gt; &lt;name&gt;Geocoding&lt;/name&gt;&lt;description&gt;",'Adressen -&gt; Koordinaten'!$A333," &lt;/description&gt; &lt;styleUrl&gt;#ico1&lt;/styleUrl&gt;&lt;Point&gt;&lt;coordinates&gt;",'Adressen -&gt; Koordinaten'!$E333,",",'Adressen -&gt; Koordinaten'!$F333,", 0.000000&lt;/coordinates&gt;&lt;/Point&gt; &lt;/Placemark&gt;&lt;/Document&gt;&lt;/kml&gt;"),CONCATENATE("&lt;Placemark&gt; &lt;name&gt;Geocoding&lt;/name&gt;&lt;description&gt;",'Adressen -&gt; Koordinaten'!$A333," &lt;/description&gt; &lt;styleUrl&gt;#ico1&lt;/styleUrl&gt;&lt;Point&gt;&lt;coordinates&gt;",'Adressen -&gt; Koordinaten'!$E333,",",'Adressen -&gt; Koordinaten'!$F333,", 0.000000&lt;/coordinates&gt;&lt;/Point&gt; &lt;/Placemark&gt;")))</f>
        <v/>
      </c>
    </row>
    <row r="334" spans="1:9" x14ac:dyDescent="0.25">
      <c r="A334" s="13"/>
      <c r="B334" s="1" t="str">
        <f t="shared" si="36"/>
        <v/>
      </c>
      <c r="C334" s="1" t="str">
        <f t="shared" si="42"/>
        <v/>
      </c>
      <c r="D334" s="1" t="str">
        <f t="shared" si="37"/>
        <v/>
      </c>
      <c r="E334" s="1" t="str">
        <f t="shared" si="38"/>
        <v/>
      </c>
      <c r="F334" s="1" t="str">
        <f t="shared" si="39"/>
        <v/>
      </c>
      <c r="G334" s="2" t="str">
        <f t="shared" si="40"/>
        <v/>
      </c>
      <c r="H334" s="1" t="str">
        <f t="shared" si="41"/>
        <v/>
      </c>
      <c r="I334" s="11" t="str">
        <f ca="1">IF('Adressen -&gt; Koordinaten'!$A334="","",IF(OFFSET('Adressen -&gt; Koordinaten'!$A334,1,0)="",CONCATENATE("&lt;Placemark&gt; &lt;name&gt;Geocoding&lt;/name&gt;&lt;description&gt;",'Adressen -&gt; Koordinaten'!$A334," &lt;/description&gt; &lt;styleUrl&gt;#ico1&lt;/styleUrl&gt;&lt;Point&gt;&lt;coordinates&gt;",'Adressen -&gt; Koordinaten'!$E334,",",'Adressen -&gt; Koordinaten'!$F334,", 0.000000&lt;/coordinates&gt;&lt;/Point&gt; &lt;/Placemark&gt;&lt;/Document&gt;&lt;/kml&gt;"),CONCATENATE("&lt;Placemark&gt; &lt;name&gt;Geocoding&lt;/name&gt;&lt;description&gt;",'Adressen -&gt; Koordinaten'!$A334," &lt;/description&gt; &lt;styleUrl&gt;#ico1&lt;/styleUrl&gt;&lt;Point&gt;&lt;coordinates&gt;",'Adressen -&gt; Koordinaten'!$E334,",",'Adressen -&gt; Koordinaten'!$F334,", 0.000000&lt;/coordinates&gt;&lt;/Point&gt; &lt;/Placemark&gt;")))</f>
        <v/>
      </c>
    </row>
    <row r="335" spans="1:9" x14ac:dyDescent="0.25">
      <c r="A335" s="20"/>
      <c r="B335" s="1" t="str">
        <f t="shared" si="36"/>
        <v/>
      </c>
      <c r="C335" s="1" t="str">
        <f t="shared" si="42"/>
        <v/>
      </c>
      <c r="D335" s="1" t="str">
        <f t="shared" si="37"/>
        <v/>
      </c>
      <c r="E335" s="1" t="str">
        <f t="shared" si="38"/>
        <v/>
      </c>
      <c r="F335" s="1" t="str">
        <f t="shared" si="39"/>
        <v/>
      </c>
      <c r="G335" s="2" t="str">
        <f t="shared" si="40"/>
        <v/>
      </c>
      <c r="H335" s="1" t="str">
        <f t="shared" si="41"/>
        <v/>
      </c>
      <c r="I335" s="11" t="str">
        <f ca="1">IF('Adressen -&gt; Koordinaten'!$A335="","",IF(OFFSET('Adressen -&gt; Koordinaten'!$A335,1,0)="",CONCATENATE("&lt;Placemark&gt; &lt;name&gt;Geocoding&lt;/name&gt;&lt;description&gt;",'Adressen -&gt; Koordinaten'!$A335," &lt;/description&gt; &lt;styleUrl&gt;#ico1&lt;/styleUrl&gt;&lt;Point&gt;&lt;coordinates&gt;",'Adressen -&gt; Koordinaten'!$E335,",",'Adressen -&gt; Koordinaten'!$F335,", 0.000000&lt;/coordinates&gt;&lt;/Point&gt; &lt;/Placemark&gt;&lt;/Document&gt;&lt;/kml&gt;"),CONCATENATE("&lt;Placemark&gt; &lt;name&gt;Geocoding&lt;/name&gt;&lt;description&gt;",'Adressen -&gt; Koordinaten'!$A335," &lt;/description&gt; &lt;styleUrl&gt;#ico1&lt;/styleUrl&gt;&lt;Point&gt;&lt;coordinates&gt;",'Adressen -&gt; Koordinaten'!$E335,",",'Adressen -&gt; Koordinaten'!$F335,", 0.000000&lt;/coordinates&gt;&lt;/Point&gt; &lt;/Placemark&gt;")))</f>
        <v/>
      </c>
    </row>
    <row r="336" spans="1:9" x14ac:dyDescent="0.25">
      <c r="A336" s="13"/>
      <c r="B336" s="1" t="str">
        <f t="shared" si="36"/>
        <v/>
      </c>
      <c r="C336" s="1" t="str">
        <f t="shared" si="42"/>
        <v/>
      </c>
      <c r="D336" s="1" t="str">
        <f t="shared" si="37"/>
        <v/>
      </c>
      <c r="E336" s="1" t="str">
        <f t="shared" si="38"/>
        <v/>
      </c>
      <c r="F336" s="1" t="str">
        <f t="shared" si="39"/>
        <v/>
      </c>
      <c r="G336" s="2" t="str">
        <f t="shared" si="40"/>
        <v/>
      </c>
      <c r="H336" s="1" t="str">
        <f t="shared" si="41"/>
        <v/>
      </c>
      <c r="I336" s="11" t="str">
        <f ca="1">IF('Adressen -&gt; Koordinaten'!$A336="","",IF(OFFSET('Adressen -&gt; Koordinaten'!$A336,1,0)="",CONCATENATE("&lt;Placemark&gt; &lt;name&gt;Geocoding&lt;/name&gt;&lt;description&gt;",'Adressen -&gt; Koordinaten'!$A336," &lt;/description&gt; &lt;styleUrl&gt;#ico1&lt;/styleUrl&gt;&lt;Point&gt;&lt;coordinates&gt;",'Adressen -&gt; Koordinaten'!$E336,",",'Adressen -&gt; Koordinaten'!$F336,", 0.000000&lt;/coordinates&gt;&lt;/Point&gt; &lt;/Placemark&gt;&lt;/Document&gt;&lt;/kml&gt;"),CONCATENATE("&lt;Placemark&gt; &lt;name&gt;Geocoding&lt;/name&gt;&lt;description&gt;",'Adressen -&gt; Koordinaten'!$A336," &lt;/description&gt; &lt;styleUrl&gt;#ico1&lt;/styleUrl&gt;&lt;Point&gt;&lt;coordinates&gt;",'Adressen -&gt; Koordinaten'!$E336,",",'Adressen -&gt; Koordinaten'!$F336,", 0.000000&lt;/coordinates&gt;&lt;/Point&gt; &lt;/Placemark&gt;")))</f>
        <v/>
      </c>
    </row>
    <row r="337" spans="1:9" x14ac:dyDescent="0.25">
      <c r="A337" s="20"/>
      <c r="B337" s="1" t="str">
        <f t="shared" si="36"/>
        <v/>
      </c>
      <c r="C337" s="1" t="str">
        <f t="shared" si="42"/>
        <v/>
      </c>
      <c r="D337" s="1" t="str">
        <f t="shared" si="37"/>
        <v/>
      </c>
      <c r="E337" s="1" t="str">
        <f t="shared" si="38"/>
        <v/>
      </c>
      <c r="F337" s="1" t="str">
        <f t="shared" si="39"/>
        <v/>
      </c>
      <c r="G337" s="2" t="str">
        <f t="shared" si="40"/>
        <v/>
      </c>
      <c r="H337" s="1" t="str">
        <f t="shared" si="41"/>
        <v/>
      </c>
      <c r="I337" s="11" t="str">
        <f ca="1">IF('Adressen -&gt; Koordinaten'!$A337="","",IF(OFFSET('Adressen -&gt; Koordinaten'!$A337,1,0)="",CONCATENATE("&lt;Placemark&gt; &lt;name&gt;Geocoding&lt;/name&gt;&lt;description&gt;",'Adressen -&gt; Koordinaten'!$A337," &lt;/description&gt; &lt;styleUrl&gt;#ico1&lt;/styleUrl&gt;&lt;Point&gt;&lt;coordinates&gt;",'Adressen -&gt; Koordinaten'!$E337,",",'Adressen -&gt; Koordinaten'!$F337,", 0.000000&lt;/coordinates&gt;&lt;/Point&gt; &lt;/Placemark&gt;&lt;/Document&gt;&lt;/kml&gt;"),CONCATENATE("&lt;Placemark&gt; &lt;name&gt;Geocoding&lt;/name&gt;&lt;description&gt;",'Adressen -&gt; Koordinaten'!$A337," &lt;/description&gt; &lt;styleUrl&gt;#ico1&lt;/styleUrl&gt;&lt;Point&gt;&lt;coordinates&gt;",'Adressen -&gt; Koordinaten'!$E337,",",'Adressen -&gt; Koordinaten'!$F337,", 0.000000&lt;/coordinates&gt;&lt;/Point&gt; &lt;/Placemark&gt;")))</f>
        <v/>
      </c>
    </row>
    <row r="338" spans="1:9" x14ac:dyDescent="0.25">
      <c r="A338" s="13"/>
      <c r="B338" s="1" t="str">
        <f t="shared" si="36"/>
        <v/>
      </c>
      <c r="C338" s="1" t="str">
        <f t="shared" si="42"/>
        <v/>
      </c>
      <c r="D338" s="1" t="str">
        <f t="shared" si="37"/>
        <v/>
      </c>
      <c r="E338" s="1" t="str">
        <f t="shared" si="38"/>
        <v/>
      </c>
      <c r="F338" s="1" t="str">
        <f t="shared" si="39"/>
        <v/>
      </c>
      <c r="G338" s="2" t="str">
        <f t="shared" si="40"/>
        <v/>
      </c>
      <c r="H338" s="1" t="str">
        <f t="shared" si="41"/>
        <v/>
      </c>
      <c r="I338" s="11" t="str">
        <f ca="1">IF('Adressen -&gt; Koordinaten'!$A338="","",IF(OFFSET('Adressen -&gt; Koordinaten'!$A338,1,0)="",CONCATENATE("&lt;Placemark&gt; &lt;name&gt;Geocoding&lt;/name&gt;&lt;description&gt;",'Adressen -&gt; Koordinaten'!$A338," &lt;/description&gt; &lt;styleUrl&gt;#ico1&lt;/styleUrl&gt;&lt;Point&gt;&lt;coordinates&gt;",'Adressen -&gt; Koordinaten'!$E338,",",'Adressen -&gt; Koordinaten'!$F338,", 0.000000&lt;/coordinates&gt;&lt;/Point&gt; &lt;/Placemark&gt;&lt;/Document&gt;&lt;/kml&gt;"),CONCATENATE("&lt;Placemark&gt; &lt;name&gt;Geocoding&lt;/name&gt;&lt;description&gt;",'Adressen -&gt; Koordinaten'!$A338," &lt;/description&gt; &lt;styleUrl&gt;#ico1&lt;/styleUrl&gt;&lt;Point&gt;&lt;coordinates&gt;",'Adressen -&gt; Koordinaten'!$E338,",",'Adressen -&gt; Koordinaten'!$F338,", 0.000000&lt;/coordinates&gt;&lt;/Point&gt; &lt;/Placemark&gt;")))</f>
        <v/>
      </c>
    </row>
    <row r="339" spans="1:9" x14ac:dyDescent="0.25">
      <c r="A339" s="20"/>
      <c r="B339" s="1" t="str">
        <f t="shared" si="36"/>
        <v/>
      </c>
      <c r="C339" s="1" t="str">
        <f t="shared" si="42"/>
        <v/>
      </c>
      <c r="D339" s="1" t="str">
        <f t="shared" si="37"/>
        <v/>
      </c>
      <c r="E339" s="1" t="str">
        <f t="shared" si="38"/>
        <v/>
      </c>
      <c r="F339" s="1" t="str">
        <f t="shared" si="39"/>
        <v/>
      </c>
      <c r="G339" s="2" t="str">
        <f t="shared" si="40"/>
        <v/>
      </c>
      <c r="H339" s="1" t="str">
        <f t="shared" si="41"/>
        <v/>
      </c>
      <c r="I339" s="11" t="str">
        <f ca="1">IF('Adressen -&gt; Koordinaten'!$A339="","",IF(OFFSET('Adressen -&gt; Koordinaten'!$A339,1,0)="",CONCATENATE("&lt;Placemark&gt; &lt;name&gt;Geocoding&lt;/name&gt;&lt;description&gt;",'Adressen -&gt; Koordinaten'!$A339," &lt;/description&gt; &lt;styleUrl&gt;#ico1&lt;/styleUrl&gt;&lt;Point&gt;&lt;coordinates&gt;",'Adressen -&gt; Koordinaten'!$E339,",",'Adressen -&gt; Koordinaten'!$F339,", 0.000000&lt;/coordinates&gt;&lt;/Point&gt; &lt;/Placemark&gt;&lt;/Document&gt;&lt;/kml&gt;"),CONCATENATE("&lt;Placemark&gt; &lt;name&gt;Geocoding&lt;/name&gt;&lt;description&gt;",'Adressen -&gt; Koordinaten'!$A339," &lt;/description&gt; &lt;styleUrl&gt;#ico1&lt;/styleUrl&gt;&lt;Point&gt;&lt;coordinates&gt;",'Adressen -&gt; Koordinaten'!$E339,",",'Adressen -&gt; Koordinaten'!$F339,", 0.000000&lt;/coordinates&gt;&lt;/Point&gt; &lt;/Placemark&gt;")))</f>
        <v/>
      </c>
    </row>
    <row r="340" spans="1:9" x14ac:dyDescent="0.25">
      <c r="A340" s="13"/>
      <c r="B340" s="1" t="str">
        <f t="shared" si="36"/>
        <v/>
      </c>
      <c r="C340" s="1" t="str">
        <f t="shared" si="42"/>
        <v/>
      </c>
      <c r="D340" s="1" t="str">
        <f t="shared" si="37"/>
        <v/>
      </c>
      <c r="E340" s="1" t="str">
        <f t="shared" si="38"/>
        <v/>
      </c>
      <c r="F340" s="1" t="str">
        <f t="shared" si="39"/>
        <v/>
      </c>
      <c r="G340" s="2" t="str">
        <f t="shared" si="40"/>
        <v/>
      </c>
      <c r="H340" s="1" t="str">
        <f t="shared" si="41"/>
        <v/>
      </c>
      <c r="I340" s="11" t="str">
        <f ca="1">IF('Adressen -&gt; Koordinaten'!$A340="","",IF(OFFSET('Adressen -&gt; Koordinaten'!$A340,1,0)="",CONCATENATE("&lt;Placemark&gt; &lt;name&gt;Geocoding&lt;/name&gt;&lt;description&gt;",'Adressen -&gt; Koordinaten'!$A340," &lt;/description&gt; &lt;styleUrl&gt;#ico1&lt;/styleUrl&gt;&lt;Point&gt;&lt;coordinates&gt;",'Adressen -&gt; Koordinaten'!$E340,",",'Adressen -&gt; Koordinaten'!$F340,", 0.000000&lt;/coordinates&gt;&lt;/Point&gt; &lt;/Placemark&gt;&lt;/Document&gt;&lt;/kml&gt;"),CONCATENATE("&lt;Placemark&gt; &lt;name&gt;Geocoding&lt;/name&gt;&lt;description&gt;",'Adressen -&gt; Koordinaten'!$A340," &lt;/description&gt; &lt;styleUrl&gt;#ico1&lt;/styleUrl&gt;&lt;Point&gt;&lt;coordinates&gt;",'Adressen -&gt; Koordinaten'!$E340,",",'Adressen -&gt; Koordinaten'!$F340,", 0.000000&lt;/coordinates&gt;&lt;/Point&gt; &lt;/Placemark&gt;")))</f>
        <v/>
      </c>
    </row>
    <row r="341" spans="1:9" x14ac:dyDescent="0.25">
      <c r="A341" s="20"/>
      <c r="B341" s="1" t="str">
        <f t="shared" si="36"/>
        <v/>
      </c>
      <c r="C341" s="1" t="str">
        <f t="shared" si="42"/>
        <v/>
      </c>
      <c r="D341" s="1" t="str">
        <f t="shared" si="37"/>
        <v/>
      </c>
      <c r="E341" s="1" t="str">
        <f t="shared" si="38"/>
        <v/>
      </c>
      <c r="F341" s="1" t="str">
        <f t="shared" si="39"/>
        <v/>
      </c>
      <c r="G341" s="2" t="str">
        <f t="shared" si="40"/>
        <v/>
      </c>
      <c r="H341" s="1" t="str">
        <f t="shared" si="41"/>
        <v/>
      </c>
      <c r="I341" s="11" t="str">
        <f ca="1">IF('Adressen -&gt; Koordinaten'!$A341="","",IF(OFFSET('Adressen -&gt; Koordinaten'!$A341,1,0)="",CONCATENATE("&lt;Placemark&gt; &lt;name&gt;Geocoding&lt;/name&gt;&lt;description&gt;",'Adressen -&gt; Koordinaten'!$A341," &lt;/description&gt; &lt;styleUrl&gt;#ico1&lt;/styleUrl&gt;&lt;Point&gt;&lt;coordinates&gt;",'Adressen -&gt; Koordinaten'!$E341,",",'Adressen -&gt; Koordinaten'!$F341,", 0.000000&lt;/coordinates&gt;&lt;/Point&gt; &lt;/Placemark&gt;&lt;/Document&gt;&lt;/kml&gt;"),CONCATENATE("&lt;Placemark&gt; &lt;name&gt;Geocoding&lt;/name&gt;&lt;description&gt;",'Adressen -&gt; Koordinaten'!$A341," &lt;/description&gt; &lt;styleUrl&gt;#ico1&lt;/styleUrl&gt;&lt;Point&gt;&lt;coordinates&gt;",'Adressen -&gt; Koordinaten'!$E341,",",'Adressen -&gt; Koordinaten'!$F341,", 0.000000&lt;/coordinates&gt;&lt;/Point&gt; &lt;/Placemark&gt;")))</f>
        <v/>
      </c>
    </row>
    <row r="342" spans="1:9" x14ac:dyDescent="0.25">
      <c r="A342" s="13"/>
      <c r="B342" s="1" t="str">
        <f t="shared" si="36"/>
        <v/>
      </c>
      <c r="C342" s="1" t="str">
        <f t="shared" si="42"/>
        <v/>
      </c>
      <c r="D342" s="1" t="str">
        <f t="shared" si="37"/>
        <v/>
      </c>
      <c r="E342" s="1" t="str">
        <f t="shared" si="38"/>
        <v/>
      </c>
      <c r="F342" s="1" t="str">
        <f t="shared" si="39"/>
        <v/>
      </c>
      <c r="G342" s="2" t="str">
        <f t="shared" si="40"/>
        <v/>
      </c>
      <c r="H342" s="1" t="str">
        <f t="shared" si="41"/>
        <v/>
      </c>
      <c r="I342" s="11" t="str">
        <f ca="1">IF('Adressen -&gt; Koordinaten'!$A342="","",IF(OFFSET('Adressen -&gt; Koordinaten'!$A342,1,0)="",CONCATENATE("&lt;Placemark&gt; &lt;name&gt;Geocoding&lt;/name&gt;&lt;description&gt;",'Adressen -&gt; Koordinaten'!$A342," &lt;/description&gt; &lt;styleUrl&gt;#ico1&lt;/styleUrl&gt;&lt;Point&gt;&lt;coordinates&gt;",'Adressen -&gt; Koordinaten'!$E342,",",'Adressen -&gt; Koordinaten'!$F342,", 0.000000&lt;/coordinates&gt;&lt;/Point&gt; &lt;/Placemark&gt;&lt;/Document&gt;&lt;/kml&gt;"),CONCATENATE("&lt;Placemark&gt; &lt;name&gt;Geocoding&lt;/name&gt;&lt;description&gt;",'Adressen -&gt; Koordinaten'!$A342," &lt;/description&gt; &lt;styleUrl&gt;#ico1&lt;/styleUrl&gt;&lt;Point&gt;&lt;coordinates&gt;",'Adressen -&gt; Koordinaten'!$E342,",",'Adressen -&gt; Koordinaten'!$F342,", 0.000000&lt;/coordinates&gt;&lt;/Point&gt; &lt;/Placemark&gt;")))</f>
        <v/>
      </c>
    </row>
    <row r="343" spans="1:9" x14ac:dyDescent="0.25">
      <c r="A343" s="20"/>
      <c r="B343" s="1" t="str">
        <f t="shared" si="36"/>
        <v/>
      </c>
      <c r="C343" s="1" t="str">
        <f t="shared" si="42"/>
        <v/>
      </c>
      <c r="D343" s="1" t="str">
        <f t="shared" si="37"/>
        <v/>
      </c>
      <c r="E343" s="1" t="str">
        <f t="shared" si="38"/>
        <v/>
      </c>
      <c r="F343" s="1" t="str">
        <f t="shared" si="39"/>
        <v/>
      </c>
      <c r="G343" s="2" t="str">
        <f t="shared" si="40"/>
        <v/>
      </c>
      <c r="H343" s="1" t="str">
        <f t="shared" si="41"/>
        <v/>
      </c>
      <c r="I343" s="11" t="str">
        <f ca="1">IF('Adressen -&gt; Koordinaten'!$A343="","",IF(OFFSET('Adressen -&gt; Koordinaten'!$A343,1,0)="",CONCATENATE("&lt;Placemark&gt; &lt;name&gt;Geocoding&lt;/name&gt;&lt;description&gt;",'Adressen -&gt; Koordinaten'!$A343," &lt;/description&gt; &lt;styleUrl&gt;#ico1&lt;/styleUrl&gt;&lt;Point&gt;&lt;coordinates&gt;",'Adressen -&gt; Koordinaten'!$E343,",",'Adressen -&gt; Koordinaten'!$F343,", 0.000000&lt;/coordinates&gt;&lt;/Point&gt; &lt;/Placemark&gt;&lt;/Document&gt;&lt;/kml&gt;"),CONCATENATE("&lt;Placemark&gt; &lt;name&gt;Geocoding&lt;/name&gt;&lt;description&gt;",'Adressen -&gt; Koordinaten'!$A343," &lt;/description&gt; &lt;styleUrl&gt;#ico1&lt;/styleUrl&gt;&lt;Point&gt;&lt;coordinates&gt;",'Adressen -&gt; Koordinaten'!$E343,",",'Adressen -&gt; Koordinaten'!$F343,", 0.000000&lt;/coordinates&gt;&lt;/Point&gt; &lt;/Placemark&gt;")))</f>
        <v/>
      </c>
    </row>
    <row r="344" spans="1:9" x14ac:dyDescent="0.25">
      <c r="A344" s="13"/>
      <c r="B344" s="1" t="str">
        <f t="shared" si="36"/>
        <v/>
      </c>
      <c r="C344" s="1" t="str">
        <f t="shared" si="42"/>
        <v/>
      </c>
      <c r="D344" s="1" t="str">
        <f t="shared" si="37"/>
        <v/>
      </c>
      <c r="E344" s="1" t="str">
        <f t="shared" si="38"/>
        <v/>
      </c>
      <c r="F344" s="1" t="str">
        <f t="shared" si="39"/>
        <v/>
      </c>
      <c r="G344" s="2" t="str">
        <f t="shared" si="40"/>
        <v/>
      </c>
      <c r="H344" s="1" t="str">
        <f t="shared" si="41"/>
        <v/>
      </c>
      <c r="I344" s="11" t="str">
        <f ca="1">IF('Adressen -&gt; Koordinaten'!$A344="","",IF(OFFSET('Adressen -&gt; Koordinaten'!$A344,1,0)="",CONCATENATE("&lt;Placemark&gt; &lt;name&gt;Geocoding&lt;/name&gt;&lt;description&gt;",'Adressen -&gt; Koordinaten'!$A344," &lt;/description&gt; &lt;styleUrl&gt;#ico1&lt;/styleUrl&gt;&lt;Point&gt;&lt;coordinates&gt;",'Adressen -&gt; Koordinaten'!$E344,",",'Adressen -&gt; Koordinaten'!$F344,", 0.000000&lt;/coordinates&gt;&lt;/Point&gt; &lt;/Placemark&gt;&lt;/Document&gt;&lt;/kml&gt;"),CONCATENATE("&lt;Placemark&gt; &lt;name&gt;Geocoding&lt;/name&gt;&lt;description&gt;",'Adressen -&gt; Koordinaten'!$A344," &lt;/description&gt; &lt;styleUrl&gt;#ico1&lt;/styleUrl&gt;&lt;Point&gt;&lt;coordinates&gt;",'Adressen -&gt; Koordinaten'!$E344,",",'Adressen -&gt; Koordinaten'!$F344,", 0.000000&lt;/coordinates&gt;&lt;/Point&gt; &lt;/Placemark&gt;")))</f>
        <v/>
      </c>
    </row>
    <row r="345" spans="1:9" x14ac:dyDescent="0.25">
      <c r="A345" s="20"/>
      <c r="B345" s="1" t="str">
        <f t="shared" si="36"/>
        <v/>
      </c>
      <c r="C345" s="1" t="str">
        <f t="shared" si="42"/>
        <v/>
      </c>
      <c r="D345" s="1" t="str">
        <f t="shared" si="37"/>
        <v/>
      </c>
      <c r="E345" s="1" t="str">
        <f t="shared" si="38"/>
        <v/>
      </c>
      <c r="F345" s="1" t="str">
        <f t="shared" si="39"/>
        <v/>
      </c>
      <c r="G345" s="2" t="str">
        <f t="shared" si="40"/>
        <v/>
      </c>
      <c r="H345" s="1" t="str">
        <f t="shared" si="41"/>
        <v/>
      </c>
      <c r="I345" s="11" t="str">
        <f ca="1">IF('Adressen -&gt; Koordinaten'!$A345="","",IF(OFFSET('Adressen -&gt; Koordinaten'!$A345,1,0)="",CONCATENATE("&lt;Placemark&gt; &lt;name&gt;Geocoding&lt;/name&gt;&lt;description&gt;",'Adressen -&gt; Koordinaten'!$A345," &lt;/description&gt; &lt;styleUrl&gt;#ico1&lt;/styleUrl&gt;&lt;Point&gt;&lt;coordinates&gt;",'Adressen -&gt; Koordinaten'!$E345,",",'Adressen -&gt; Koordinaten'!$F345,", 0.000000&lt;/coordinates&gt;&lt;/Point&gt; &lt;/Placemark&gt;&lt;/Document&gt;&lt;/kml&gt;"),CONCATENATE("&lt;Placemark&gt; &lt;name&gt;Geocoding&lt;/name&gt;&lt;description&gt;",'Adressen -&gt; Koordinaten'!$A345," &lt;/description&gt; &lt;styleUrl&gt;#ico1&lt;/styleUrl&gt;&lt;Point&gt;&lt;coordinates&gt;",'Adressen -&gt; Koordinaten'!$E345,",",'Adressen -&gt; Koordinaten'!$F345,", 0.000000&lt;/coordinates&gt;&lt;/Point&gt; &lt;/Placemark&gt;")))</f>
        <v/>
      </c>
    </row>
    <row r="346" spans="1:9" x14ac:dyDescent="0.25">
      <c r="A346" s="13"/>
      <c r="B346" s="1" t="str">
        <f t="shared" si="36"/>
        <v/>
      </c>
      <c r="C346" s="1" t="str">
        <f t="shared" si="42"/>
        <v/>
      </c>
      <c r="D346" s="1" t="str">
        <f t="shared" si="37"/>
        <v/>
      </c>
      <c r="E346" s="1" t="str">
        <f t="shared" si="38"/>
        <v/>
      </c>
      <c r="F346" s="1" t="str">
        <f t="shared" si="39"/>
        <v/>
      </c>
      <c r="G346" s="2" t="str">
        <f t="shared" si="40"/>
        <v/>
      </c>
      <c r="H346" s="1" t="str">
        <f t="shared" si="41"/>
        <v/>
      </c>
      <c r="I346" s="11" t="str">
        <f ca="1">IF('Adressen -&gt; Koordinaten'!$A346="","",IF(OFFSET('Adressen -&gt; Koordinaten'!$A346,1,0)="",CONCATENATE("&lt;Placemark&gt; &lt;name&gt;Geocoding&lt;/name&gt;&lt;description&gt;",'Adressen -&gt; Koordinaten'!$A346," &lt;/description&gt; &lt;styleUrl&gt;#ico1&lt;/styleUrl&gt;&lt;Point&gt;&lt;coordinates&gt;",'Adressen -&gt; Koordinaten'!$E346,",",'Adressen -&gt; Koordinaten'!$F346,", 0.000000&lt;/coordinates&gt;&lt;/Point&gt; &lt;/Placemark&gt;&lt;/Document&gt;&lt;/kml&gt;"),CONCATENATE("&lt;Placemark&gt; &lt;name&gt;Geocoding&lt;/name&gt;&lt;description&gt;",'Adressen -&gt; Koordinaten'!$A346," &lt;/description&gt; &lt;styleUrl&gt;#ico1&lt;/styleUrl&gt;&lt;Point&gt;&lt;coordinates&gt;",'Adressen -&gt; Koordinaten'!$E346,",",'Adressen -&gt; Koordinaten'!$F346,", 0.000000&lt;/coordinates&gt;&lt;/Point&gt; &lt;/Placemark&gt;")))</f>
        <v/>
      </c>
    </row>
    <row r="347" spans="1:9" x14ac:dyDescent="0.25">
      <c r="A347" s="20"/>
      <c r="B347" s="1" t="str">
        <f t="shared" si="36"/>
        <v/>
      </c>
      <c r="C347" s="1" t="str">
        <f t="shared" si="42"/>
        <v/>
      </c>
      <c r="D347" s="1" t="str">
        <f t="shared" si="37"/>
        <v/>
      </c>
      <c r="E347" s="1" t="str">
        <f t="shared" si="38"/>
        <v/>
      </c>
      <c r="F347" s="1" t="str">
        <f t="shared" si="39"/>
        <v/>
      </c>
      <c r="G347" s="2" t="str">
        <f t="shared" si="40"/>
        <v/>
      </c>
      <c r="H347" s="1" t="str">
        <f t="shared" si="41"/>
        <v/>
      </c>
      <c r="I347" s="11" t="str">
        <f ca="1">IF('Adressen -&gt; Koordinaten'!$A347="","",IF(OFFSET('Adressen -&gt; Koordinaten'!$A347,1,0)="",CONCATENATE("&lt;Placemark&gt; &lt;name&gt;Geocoding&lt;/name&gt;&lt;description&gt;",'Adressen -&gt; Koordinaten'!$A347," &lt;/description&gt; &lt;styleUrl&gt;#ico1&lt;/styleUrl&gt;&lt;Point&gt;&lt;coordinates&gt;",'Adressen -&gt; Koordinaten'!$E347,",",'Adressen -&gt; Koordinaten'!$F347,", 0.000000&lt;/coordinates&gt;&lt;/Point&gt; &lt;/Placemark&gt;&lt;/Document&gt;&lt;/kml&gt;"),CONCATENATE("&lt;Placemark&gt; &lt;name&gt;Geocoding&lt;/name&gt;&lt;description&gt;",'Adressen -&gt; Koordinaten'!$A347," &lt;/description&gt; &lt;styleUrl&gt;#ico1&lt;/styleUrl&gt;&lt;Point&gt;&lt;coordinates&gt;",'Adressen -&gt; Koordinaten'!$E347,",",'Adressen -&gt; Koordinaten'!$F347,", 0.000000&lt;/coordinates&gt;&lt;/Point&gt; &lt;/Placemark&gt;")))</f>
        <v/>
      </c>
    </row>
    <row r="348" spans="1:9" x14ac:dyDescent="0.25">
      <c r="A348" s="13"/>
      <c r="B348" s="1" t="str">
        <f t="shared" si="36"/>
        <v/>
      </c>
      <c r="C348" s="1" t="str">
        <f t="shared" si="42"/>
        <v/>
      </c>
      <c r="D348" s="1" t="str">
        <f t="shared" si="37"/>
        <v/>
      </c>
      <c r="E348" s="1" t="str">
        <f t="shared" si="38"/>
        <v/>
      </c>
      <c r="F348" s="1" t="str">
        <f t="shared" si="39"/>
        <v/>
      </c>
      <c r="G348" s="2" t="str">
        <f t="shared" si="40"/>
        <v/>
      </c>
      <c r="H348" s="1" t="str">
        <f t="shared" si="41"/>
        <v/>
      </c>
      <c r="I348" s="11" t="str">
        <f ca="1">IF('Adressen -&gt; Koordinaten'!$A348="","",IF(OFFSET('Adressen -&gt; Koordinaten'!$A348,1,0)="",CONCATENATE("&lt;Placemark&gt; &lt;name&gt;Geocoding&lt;/name&gt;&lt;description&gt;",'Adressen -&gt; Koordinaten'!$A348," &lt;/description&gt; &lt;styleUrl&gt;#ico1&lt;/styleUrl&gt;&lt;Point&gt;&lt;coordinates&gt;",'Adressen -&gt; Koordinaten'!$E348,",",'Adressen -&gt; Koordinaten'!$F348,", 0.000000&lt;/coordinates&gt;&lt;/Point&gt; &lt;/Placemark&gt;&lt;/Document&gt;&lt;/kml&gt;"),CONCATENATE("&lt;Placemark&gt; &lt;name&gt;Geocoding&lt;/name&gt;&lt;description&gt;",'Adressen -&gt; Koordinaten'!$A348," &lt;/description&gt; &lt;styleUrl&gt;#ico1&lt;/styleUrl&gt;&lt;Point&gt;&lt;coordinates&gt;",'Adressen -&gt; Koordinaten'!$E348,",",'Adressen -&gt; Koordinaten'!$F348,", 0.000000&lt;/coordinates&gt;&lt;/Point&gt; &lt;/Placemark&gt;")))</f>
        <v/>
      </c>
    </row>
    <row r="349" spans="1:9" x14ac:dyDescent="0.25">
      <c r="A349" s="20"/>
      <c r="B349" s="1" t="str">
        <f t="shared" si="36"/>
        <v/>
      </c>
      <c r="C349" s="1" t="str">
        <f t="shared" si="42"/>
        <v/>
      </c>
      <c r="D349" s="1" t="str">
        <f t="shared" si="37"/>
        <v/>
      </c>
      <c r="E349" s="1" t="str">
        <f t="shared" si="38"/>
        <v/>
      </c>
      <c r="F349" s="1" t="str">
        <f t="shared" si="39"/>
        <v/>
      </c>
      <c r="G349" s="2" t="str">
        <f t="shared" si="40"/>
        <v/>
      </c>
      <c r="H349" s="1" t="str">
        <f t="shared" si="41"/>
        <v/>
      </c>
      <c r="I349" s="11" t="str">
        <f ca="1">IF('Adressen -&gt; Koordinaten'!$A349="","",IF(OFFSET('Adressen -&gt; Koordinaten'!$A349,1,0)="",CONCATENATE("&lt;Placemark&gt; &lt;name&gt;Geocoding&lt;/name&gt;&lt;description&gt;",'Adressen -&gt; Koordinaten'!$A349," &lt;/description&gt; &lt;styleUrl&gt;#ico1&lt;/styleUrl&gt;&lt;Point&gt;&lt;coordinates&gt;",'Adressen -&gt; Koordinaten'!$E349,",",'Adressen -&gt; Koordinaten'!$F349,", 0.000000&lt;/coordinates&gt;&lt;/Point&gt; &lt;/Placemark&gt;&lt;/Document&gt;&lt;/kml&gt;"),CONCATENATE("&lt;Placemark&gt; &lt;name&gt;Geocoding&lt;/name&gt;&lt;description&gt;",'Adressen -&gt; Koordinaten'!$A349," &lt;/description&gt; &lt;styleUrl&gt;#ico1&lt;/styleUrl&gt;&lt;Point&gt;&lt;coordinates&gt;",'Adressen -&gt; Koordinaten'!$E349,",",'Adressen -&gt; Koordinaten'!$F349,", 0.000000&lt;/coordinates&gt;&lt;/Point&gt; &lt;/Placemark&gt;")))</f>
        <v/>
      </c>
    </row>
    <row r="350" spans="1:9" x14ac:dyDescent="0.25">
      <c r="A350" s="13"/>
      <c r="B350" s="1" t="str">
        <f t="shared" si="36"/>
        <v/>
      </c>
      <c r="C350" s="1" t="str">
        <f t="shared" si="42"/>
        <v/>
      </c>
      <c r="D350" s="1" t="str">
        <f t="shared" si="37"/>
        <v/>
      </c>
      <c r="E350" s="1" t="str">
        <f t="shared" si="38"/>
        <v/>
      </c>
      <c r="F350" s="1" t="str">
        <f t="shared" si="39"/>
        <v/>
      </c>
      <c r="G350" s="2" t="str">
        <f t="shared" si="40"/>
        <v/>
      </c>
      <c r="H350" s="1" t="str">
        <f t="shared" si="41"/>
        <v/>
      </c>
      <c r="I350" s="11" t="str">
        <f ca="1">IF('Adressen -&gt; Koordinaten'!$A350="","",IF(OFFSET('Adressen -&gt; Koordinaten'!$A350,1,0)="",CONCATENATE("&lt;Placemark&gt; &lt;name&gt;Geocoding&lt;/name&gt;&lt;description&gt;",'Adressen -&gt; Koordinaten'!$A350," &lt;/description&gt; &lt;styleUrl&gt;#ico1&lt;/styleUrl&gt;&lt;Point&gt;&lt;coordinates&gt;",'Adressen -&gt; Koordinaten'!$E350,",",'Adressen -&gt; Koordinaten'!$F350,", 0.000000&lt;/coordinates&gt;&lt;/Point&gt; &lt;/Placemark&gt;&lt;/Document&gt;&lt;/kml&gt;"),CONCATENATE("&lt;Placemark&gt; &lt;name&gt;Geocoding&lt;/name&gt;&lt;description&gt;",'Adressen -&gt; Koordinaten'!$A350," &lt;/description&gt; &lt;styleUrl&gt;#ico1&lt;/styleUrl&gt;&lt;Point&gt;&lt;coordinates&gt;",'Adressen -&gt; Koordinaten'!$E350,",",'Adressen -&gt; Koordinaten'!$F350,", 0.000000&lt;/coordinates&gt;&lt;/Point&gt; &lt;/Placemark&gt;")))</f>
        <v/>
      </c>
    </row>
    <row r="351" spans="1:9" x14ac:dyDescent="0.25">
      <c r="A351" s="20"/>
      <c r="B351" s="1" t="str">
        <f t="shared" si="36"/>
        <v/>
      </c>
      <c r="C351" s="1" t="str">
        <f t="shared" si="42"/>
        <v/>
      </c>
      <c r="D351" s="1" t="str">
        <f t="shared" si="37"/>
        <v/>
      </c>
      <c r="E351" s="1" t="str">
        <f t="shared" si="38"/>
        <v/>
      </c>
      <c r="F351" s="1" t="str">
        <f t="shared" si="39"/>
        <v/>
      </c>
      <c r="G351" s="2" t="str">
        <f t="shared" si="40"/>
        <v/>
      </c>
      <c r="H351" s="1" t="str">
        <f t="shared" si="41"/>
        <v/>
      </c>
      <c r="I351" s="11" t="str">
        <f ca="1">IF('Adressen -&gt; Koordinaten'!$A351="","",IF(OFFSET('Adressen -&gt; Koordinaten'!$A351,1,0)="",CONCATENATE("&lt;Placemark&gt; &lt;name&gt;Geocoding&lt;/name&gt;&lt;description&gt;",'Adressen -&gt; Koordinaten'!$A351," &lt;/description&gt; &lt;styleUrl&gt;#ico1&lt;/styleUrl&gt;&lt;Point&gt;&lt;coordinates&gt;",'Adressen -&gt; Koordinaten'!$E351,",",'Adressen -&gt; Koordinaten'!$F351,", 0.000000&lt;/coordinates&gt;&lt;/Point&gt; &lt;/Placemark&gt;&lt;/Document&gt;&lt;/kml&gt;"),CONCATENATE("&lt;Placemark&gt; &lt;name&gt;Geocoding&lt;/name&gt;&lt;description&gt;",'Adressen -&gt; Koordinaten'!$A351," &lt;/description&gt; &lt;styleUrl&gt;#ico1&lt;/styleUrl&gt;&lt;Point&gt;&lt;coordinates&gt;",'Adressen -&gt; Koordinaten'!$E351,",",'Adressen -&gt; Koordinaten'!$F351,", 0.000000&lt;/coordinates&gt;&lt;/Point&gt; &lt;/Placemark&gt;")))</f>
        <v/>
      </c>
    </row>
    <row r="352" spans="1:9" x14ac:dyDescent="0.25">
      <c r="A352" s="13"/>
      <c r="B352" s="1" t="str">
        <f t="shared" si="36"/>
        <v/>
      </c>
      <c r="C352" s="1" t="str">
        <f t="shared" si="42"/>
        <v/>
      </c>
      <c r="D352" s="1" t="str">
        <f t="shared" si="37"/>
        <v/>
      </c>
      <c r="E352" s="1" t="str">
        <f t="shared" si="38"/>
        <v/>
      </c>
      <c r="F352" s="1" t="str">
        <f t="shared" si="39"/>
        <v/>
      </c>
      <c r="G352" s="2" t="str">
        <f t="shared" si="40"/>
        <v/>
      </c>
      <c r="H352" s="1" t="str">
        <f t="shared" si="41"/>
        <v/>
      </c>
      <c r="I352" s="11" t="str">
        <f ca="1">IF('Adressen -&gt; Koordinaten'!$A352="","",IF(OFFSET('Adressen -&gt; Koordinaten'!$A352,1,0)="",CONCATENATE("&lt;Placemark&gt; &lt;name&gt;Geocoding&lt;/name&gt;&lt;description&gt;",'Adressen -&gt; Koordinaten'!$A352," &lt;/description&gt; &lt;styleUrl&gt;#ico1&lt;/styleUrl&gt;&lt;Point&gt;&lt;coordinates&gt;",'Adressen -&gt; Koordinaten'!$E352,",",'Adressen -&gt; Koordinaten'!$F352,", 0.000000&lt;/coordinates&gt;&lt;/Point&gt; &lt;/Placemark&gt;&lt;/Document&gt;&lt;/kml&gt;"),CONCATENATE("&lt;Placemark&gt; &lt;name&gt;Geocoding&lt;/name&gt;&lt;description&gt;",'Adressen -&gt; Koordinaten'!$A352," &lt;/description&gt; &lt;styleUrl&gt;#ico1&lt;/styleUrl&gt;&lt;Point&gt;&lt;coordinates&gt;",'Adressen -&gt; Koordinaten'!$E352,",",'Adressen -&gt; Koordinaten'!$F352,", 0.000000&lt;/coordinates&gt;&lt;/Point&gt; &lt;/Placemark&gt;")))</f>
        <v/>
      </c>
    </row>
    <row r="353" spans="1:9" x14ac:dyDescent="0.25">
      <c r="A353" s="20"/>
      <c r="B353" s="1" t="str">
        <f t="shared" si="36"/>
        <v/>
      </c>
      <c r="C353" s="1" t="str">
        <f t="shared" si="42"/>
        <v/>
      </c>
      <c r="D353" s="1" t="str">
        <f t="shared" si="37"/>
        <v/>
      </c>
      <c r="E353" s="1" t="str">
        <f t="shared" si="38"/>
        <v/>
      </c>
      <c r="F353" s="1" t="str">
        <f t="shared" si="39"/>
        <v/>
      </c>
      <c r="G353" s="2" t="str">
        <f t="shared" si="40"/>
        <v/>
      </c>
      <c r="H353" s="1" t="str">
        <f t="shared" si="41"/>
        <v/>
      </c>
      <c r="I353" s="11" t="str">
        <f ca="1">IF('Adressen -&gt; Koordinaten'!$A353="","",IF(OFFSET('Adressen -&gt; Koordinaten'!$A353,1,0)="",CONCATENATE("&lt;Placemark&gt; &lt;name&gt;Geocoding&lt;/name&gt;&lt;description&gt;",'Adressen -&gt; Koordinaten'!$A353," &lt;/description&gt; &lt;styleUrl&gt;#ico1&lt;/styleUrl&gt;&lt;Point&gt;&lt;coordinates&gt;",'Adressen -&gt; Koordinaten'!$E353,",",'Adressen -&gt; Koordinaten'!$F353,", 0.000000&lt;/coordinates&gt;&lt;/Point&gt; &lt;/Placemark&gt;&lt;/Document&gt;&lt;/kml&gt;"),CONCATENATE("&lt;Placemark&gt; &lt;name&gt;Geocoding&lt;/name&gt;&lt;description&gt;",'Adressen -&gt; Koordinaten'!$A353," &lt;/description&gt; &lt;styleUrl&gt;#ico1&lt;/styleUrl&gt;&lt;Point&gt;&lt;coordinates&gt;",'Adressen -&gt; Koordinaten'!$E353,",",'Adressen -&gt; Koordinaten'!$F353,", 0.000000&lt;/coordinates&gt;&lt;/Point&gt; &lt;/Placemark&gt;")))</f>
        <v/>
      </c>
    </row>
    <row r="354" spans="1:9" x14ac:dyDescent="0.25">
      <c r="A354" s="13"/>
      <c r="B354" s="1" t="str">
        <f t="shared" si="36"/>
        <v/>
      </c>
      <c r="C354" s="1" t="str">
        <f t="shared" si="42"/>
        <v/>
      </c>
      <c r="D354" s="1" t="str">
        <f t="shared" si="37"/>
        <v/>
      </c>
      <c r="E354" s="1" t="str">
        <f t="shared" si="38"/>
        <v/>
      </c>
      <c r="F354" s="1" t="str">
        <f t="shared" si="39"/>
        <v/>
      </c>
      <c r="G354" s="2" t="str">
        <f t="shared" si="40"/>
        <v/>
      </c>
      <c r="H354" s="1" t="str">
        <f t="shared" si="41"/>
        <v/>
      </c>
      <c r="I354" s="11" t="str">
        <f ca="1">IF('Adressen -&gt; Koordinaten'!$A354="","",IF(OFFSET('Adressen -&gt; Koordinaten'!$A354,1,0)="",CONCATENATE("&lt;Placemark&gt; &lt;name&gt;Geocoding&lt;/name&gt;&lt;description&gt;",'Adressen -&gt; Koordinaten'!$A354," &lt;/description&gt; &lt;styleUrl&gt;#ico1&lt;/styleUrl&gt;&lt;Point&gt;&lt;coordinates&gt;",'Adressen -&gt; Koordinaten'!$E354,",",'Adressen -&gt; Koordinaten'!$F354,", 0.000000&lt;/coordinates&gt;&lt;/Point&gt; &lt;/Placemark&gt;&lt;/Document&gt;&lt;/kml&gt;"),CONCATENATE("&lt;Placemark&gt; &lt;name&gt;Geocoding&lt;/name&gt;&lt;description&gt;",'Adressen -&gt; Koordinaten'!$A354," &lt;/description&gt; &lt;styleUrl&gt;#ico1&lt;/styleUrl&gt;&lt;Point&gt;&lt;coordinates&gt;",'Adressen -&gt; Koordinaten'!$E354,",",'Adressen -&gt; Koordinaten'!$F354,", 0.000000&lt;/coordinates&gt;&lt;/Point&gt; &lt;/Placemark&gt;")))</f>
        <v/>
      </c>
    </row>
    <row r="355" spans="1:9" x14ac:dyDescent="0.25">
      <c r="A355" s="20"/>
      <c r="B355" s="1" t="str">
        <f t="shared" si="36"/>
        <v/>
      </c>
      <c r="C355" s="1" t="str">
        <f t="shared" si="42"/>
        <v/>
      </c>
      <c r="D355" s="1" t="str">
        <f t="shared" si="37"/>
        <v/>
      </c>
      <c r="E355" s="1" t="str">
        <f t="shared" si="38"/>
        <v/>
      </c>
      <c r="F355" s="1" t="str">
        <f t="shared" si="39"/>
        <v/>
      </c>
      <c r="G355" s="2" t="str">
        <f t="shared" si="40"/>
        <v/>
      </c>
      <c r="H355" s="1" t="str">
        <f t="shared" si="41"/>
        <v/>
      </c>
      <c r="I355" s="11" t="str">
        <f ca="1">IF('Adressen -&gt; Koordinaten'!$A355="","",IF(OFFSET('Adressen -&gt; Koordinaten'!$A355,1,0)="",CONCATENATE("&lt;Placemark&gt; &lt;name&gt;Geocoding&lt;/name&gt;&lt;description&gt;",'Adressen -&gt; Koordinaten'!$A355," &lt;/description&gt; &lt;styleUrl&gt;#ico1&lt;/styleUrl&gt;&lt;Point&gt;&lt;coordinates&gt;",'Adressen -&gt; Koordinaten'!$E355,",",'Adressen -&gt; Koordinaten'!$F355,", 0.000000&lt;/coordinates&gt;&lt;/Point&gt; &lt;/Placemark&gt;&lt;/Document&gt;&lt;/kml&gt;"),CONCATENATE("&lt;Placemark&gt; &lt;name&gt;Geocoding&lt;/name&gt;&lt;description&gt;",'Adressen -&gt; Koordinaten'!$A355," &lt;/description&gt; &lt;styleUrl&gt;#ico1&lt;/styleUrl&gt;&lt;Point&gt;&lt;coordinates&gt;",'Adressen -&gt; Koordinaten'!$E355,",",'Adressen -&gt; Koordinaten'!$F355,", 0.000000&lt;/coordinates&gt;&lt;/Point&gt; &lt;/Placemark&gt;")))</f>
        <v/>
      </c>
    </row>
    <row r="356" spans="1:9" x14ac:dyDescent="0.25">
      <c r="A356" s="13"/>
      <c r="B356" s="1" t="str">
        <f t="shared" si="36"/>
        <v/>
      </c>
      <c r="C356" s="1" t="str">
        <f t="shared" si="42"/>
        <v/>
      </c>
      <c r="D356" s="1" t="str">
        <f t="shared" si="37"/>
        <v/>
      </c>
      <c r="E356" s="1" t="str">
        <f t="shared" si="38"/>
        <v/>
      </c>
      <c r="F356" s="1" t="str">
        <f t="shared" si="39"/>
        <v/>
      </c>
      <c r="G356" s="2" t="str">
        <f t="shared" si="40"/>
        <v/>
      </c>
      <c r="H356" s="1" t="str">
        <f t="shared" si="41"/>
        <v/>
      </c>
      <c r="I356" s="11" t="str">
        <f ca="1">IF('Adressen -&gt; Koordinaten'!$A356="","",IF(OFFSET('Adressen -&gt; Koordinaten'!$A356,1,0)="",CONCATENATE("&lt;Placemark&gt; &lt;name&gt;Geocoding&lt;/name&gt;&lt;description&gt;",'Adressen -&gt; Koordinaten'!$A356," &lt;/description&gt; &lt;styleUrl&gt;#ico1&lt;/styleUrl&gt;&lt;Point&gt;&lt;coordinates&gt;",'Adressen -&gt; Koordinaten'!$E356,",",'Adressen -&gt; Koordinaten'!$F356,", 0.000000&lt;/coordinates&gt;&lt;/Point&gt; &lt;/Placemark&gt;&lt;/Document&gt;&lt;/kml&gt;"),CONCATENATE("&lt;Placemark&gt; &lt;name&gt;Geocoding&lt;/name&gt;&lt;description&gt;",'Adressen -&gt; Koordinaten'!$A356," &lt;/description&gt; &lt;styleUrl&gt;#ico1&lt;/styleUrl&gt;&lt;Point&gt;&lt;coordinates&gt;",'Adressen -&gt; Koordinaten'!$E356,",",'Adressen -&gt; Koordinaten'!$F356,", 0.000000&lt;/coordinates&gt;&lt;/Point&gt; &lt;/Placemark&gt;")))</f>
        <v/>
      </c>
    </row>
    <row r="357" spans="1:9" x14ac:dyDescent="0.25">
      <c r="A357" s="20"/>
      <c r="B357" s="1" t="str">
        <f t="shared" si="36"/>
        <v/>
      </c>
      <c r="C357" s="1" t="str">
        <f t="shared" si="42"/>
        <v/>
      </c>
      <c r="D357" s="1" t="str">
        <f t="shared" si="37"/>
        <v/>
      </c>
      <c r="E357" s="1" t="str">
        <f t="shared" si="38"/>
        <v/>
      </c>
      <c r="F357" s="1" t="str">
        <f t="shared" si="39"/>
        <v/>
      </c>
      <c r="G357" s="2" t="str">
        <f t="shared" si="40"/>
        <v/>
      </c>
      <c r="H357" s="1" t="str">
        <f t="shared" si="41"/>
        <v/>
      </c>
      <c r="I357" s="11" t="str">
        <f ca="1">IF('Adressen -&gt; Koordinaten'!$A357="","",IF(OFFSET('Adressen -&gt; Koordinaten'!$A357,1,0)="",CONCATENATE("&lt;Placemark&gt; &lt;name&gt;Geocoding&lt;/name&gt;&lt;description&gt;",'Adressen -&gt; Koordinaten'!$A357," &lt;/description&gt; &lt;styleUrl&gt;#ico1&lt;/styleUrl&gt;&lt;Point&gt;&lt;coordinates&gt;",'Adressen -&gt; Koordinaten'!$E357,",",'Adressen -&gt; Koordinaten'!$F357,", 0.000000&lt;/coordinates&gt;&lt;/Point&gt; &lt;/Placemark&gt;&lt;/Document&gt;&lt;/kml&gt;"),CONCATENATE("&lt;Placemark&gt; &lt;name&gt;Geocoding&lt;/name&gt;&lt;description&gt;",'Adressen -&gt; Koordinaten'!$A357," &lt;/description&gt; &lt;styleUrl&gt;#ico1&lt;/styleUrl&gt;&lt;Point&gt;&lt;coordinates&gt;",'Adressen -&gt; Koordinaten'!$E357,",",'Adressen -&gt; Koordinaten'!$F357,", 0.000000&lt;/coordinates&gt;&lt;/Point&gt; &lt;/Placemark&gt;")))</f>
        <v/>
      </c>
    </row>
    <row r="358" spans="1:9" x14ac:dyDescent="0.25">
      <c r="A358" s="13"/>
      <c r="B358" s="1" t="str">
        <f t="shared" si="36"/>
        <v/>
      </c>
      <c r="C358" s="1" t="str">
        <f t="shared" si="42"/>
        <v/>
      </c>
      <c r="D358" s="1" t="str">
        <f t="shared" si="37"/>
        <v/>
      </c>
      <c r="E358" s="1" t="str">
        <f t="shared" si="38"/>
        <v/>
      </c>
      <c r="F358" s="1" t="str">
        <f t="shared" si="39"/>
        <v/>
      </c>
      <c r="G358" s="2" t="str">
        <f t="shared" si="40"/>
        <v/>
      </c>
      <c r="H358" s="1" t="str">
        <f t="shared" si="41"/>
        <v/>
      </c>
      <c r="I358" s="11" t="str">
        <f ca="1">IF('Adressen -&gt; Koordinaten'!$A358="","",IF(OFFSET('Adressen -&gt; Koordinaten'!$A358,1,0)="",CONCATENATE("&lt;Placemark&gt; &lt;name&gt;Geocoding&lt;/name&gt;&lt;description&gt;",'Adressen -&gt; Koordinaten'!$A358," &lt;/description&gt; &lt;styleUrl&gt;#ico1&lt;/styleUrl&gt;&lt;Point&gt;&lt;coordinates&gt;",'Adressen -&gt; Koordinaten'!$E358,",",'Adressen -&gt; Koordinaten'!$F358,", 0.000000&lt;/coordinates&gt;&lt;/Point&gt; &lt;/Placemark&gt;&lt;/Document&gt;&lt;/kml&gt;"),CONCATENATE("&lt;Placemark&gt; &lt;name&gt;Geocoding&lt;/name&gt;&lt;description&gt;",'Adressen -&gt; Koordinaten'!$A358," &lt;/description&gt; &lt;styleUrl&gt;#ico1&lt;/styleUrl&gt;&lt;Point&gt;&lt;coordinates&gt;",'Adressen -&gt; Koordinaten'!$E358,",",'Adressen -&gt; Koordinaten'!$F358,", 0.000000&lt;/coordinates&gt;&lt;/Point&gt; &lt;/Placemark&gt;")))</f>
        <v/>
      </c>
    </row>
    <row r="359" spans="1:9" x14ac:dyDescent="0.25">
      <c r="A359" s="20"/>
      <c r="B359" s="1" t="str">
        <f t="shared" si="36"/>
        <v/>
      </c>
      <c r="C359" s="1" t="str">
        <f t="shared" si="42"/>
        <v/>
      </c>
      <c r="D359" s="1" t="str">
        <f t="shared" si="37"/>
        <v/>
      </c>
      <c r="E359" s="1" t="str">
        <f t="shared" si="38"/>
        <v/>
      </c>
      <c r="F359" s="1" t="str">
        <f t="shared" si="39"/>
        <v/>
      </c>
      <c r="G359" s="2" t="str">
        <f t="shared" si="40"/>
        <v/>
      </c>
      <c r="H359" s="1" t="str">
        <f t="shared" si="41"/>
        <v/>
      </c>
      <c r="I359" s="11" t="str">
        <f ca="1">IF('Adressen -&gt; Koordinaten'!$A359="","",IF(OFFSET('Adressen -&gt; Koordinaten'!$A359,1,0)="",CONCATENATE("&lt;Placemark&gt; &lt;name&gt;Geocoding&lt;/name&gt;&lt;description&gt;",'Adressen -&gt; Koordinaten'!$A359," &lt;/description&gt; &lt;styleUrl&gt;#ico1&lt;/styleUrl&gt;&lt;Point&gt;&lt;coordinates&gt;",'Adressen -&gt; Koordinaten'!$E359,",",'Adressen -&gt; Koordinaten'!$F359,", 0.000000&lt;/coordinates&gt;&lt;/Point&gt; &lt;/Placemark&gt;&lt;/Document&gt;&lt;/kml&gt;"),CONCATENATE("&lt;Placemark&gt; &lt;name&gt;Geocoding&lt;/name&gt;&lt;description&gt;",'Adressen -&gt; Koordinaten'!$A359," &lt;/description&gt; &lt;styleUrl&gt;#ico1&lt;/styleUrl&gt;&lt;Point&gt;&lt;coordinates&gt;",'Adressen -&gt; Koordinaten'!$E359,",",'Adressen -&gt; Koordinaten'!$F359,", 0.000000&lt;/coordinates&gt;&lt;/Point&gt; &lt;/Placemark&gt;")))</f>
        <v/>
      </c>
    </row>
    <row r="360" spans="1:9" x14ac:dyDescent="0.25">
      <c r="A360" s="13"/>
      <c r="B360" s="1" t="str">
        <f t="shared" si="36"/>
        <v/>
      </c>
      <c r="C360" s="1" t="str">
        <f t="shared" si="42"/>
        <v/>
      </c>
      <c r="D360" s="1" t="str">
        <f t="shared" si="37"/>
        <v/>
      </c>
      <c r="E360" s="1" t="str">
        <f t="shared" si="38"/>
        <v/>
      </c>
      <c r="F360" s="1" t="str">
        <f t="shared" si="39"/>
        <v/>
      </c>
      <c r="G360" s="2" t="str">
        <f t="shared" si="40"/>
        <v/>
      </c>
      <c r="H360" s="1" t="str">
        <f t="shared" si="41"/>
        <v/>
      </c>
      <c r="I360" s="11" t="str">
        <f ca="1">IF('Adressen -&gt; Koordinaten'!$A360="","",IF(OFFSET('Adressen -&gt; Koordinaten'!$A360,1,0)="",CONCATENATE("&lt;Placemark&gt; &lt;name&gt;Geocoding&lt;/name&gt;&lt;description&gt;",'Adressen -&gt; Koordinaten'!$A360," &lt;/description&gt; &lt;styleUrl&gt;#ico1&lt;/styleUrl&gt;&lt;Point&gt;&lt;coordinates&gt;",'Adressen -&gt; Koordinaten'!$E360,",",'Adressen -&gt; Koordinaten'!$F360,", 0.000000&lt;/coordinates&gt;&lt;/Point&gt; &lt;/Placemark&gt;&lt;/Document&gt;&lt;/kml&gt;"),CONCATENATE("&lt;Placemark&gt; &lt;name&gt;Geocoding&lt;/name&gt;&lt;description&gt;",'Adressen -&gt; Koordinaten'!$A360," &lt;/description&gt; &lt;styleUrl&gt;#ico1&lt;/styleUrl&gt;&lt;Point&gt;&lt;coordinates&gt;",'Adressen -&gt; Koordinaten'!$E360,",",'Adressen -&gt; Koordinaten'!$F360,", 0.000000&lt;/coordinates&gt;&lt;/Point&gt; &lt;/Placemark&gt;")))</f>
        <v/>
      </c>
    </row>
    <row r="361" spans="1:9" x14ac:dyDescent="0.25">
      <c r="A361" s="20"/>
      <c r="B361" s="1" t="str">
        <f t="shared" si="36"/>
        <v/>
      </c>
      <c r="C361" s="1" t="str">
        <f t="shared" si="42"/>
        <v/>
      </c>
      <c r="D361" s="1" t="str">
        <f t="shared" si="37"/>
        <v/>
      </c>
      <c r="E361" s="1" t="str">
        <f t="shared" si="38"/>
        <v/>
      </c>
      <c r="F361" s="1" t="str">
        <f t="shared" si="39"/>
        <v/>
      </c>
      <c r="G361" s="2" t="str">
        <f t="shared" si="40"/>
        <v/>
      </c>
      <c r="H361" s="1" t="str">
        <f t="shared" si="41"/>
        <v/>
      </c>
      <c r="I361" s="11" t="str">
        <f ca="1">IF('Adressen -&gt; Koordinaten'!$A361="","",IF(OFFSET('Adressen -&gt; Koordinaten'!$A361,1,0)="",CONCATENATE("&lt;Placemark&gt; &lt;name&gt;Geocoding&lt;/name&gt;&lt;description&gt;",'Adressen -&gt; Koordinaten'!$A361," &lt;/description&gt; &lt;styleUrl&gt;#ico1&lt;/styleUrl&gt;&lt;Point&gt;&lt;coordinates&gt;",'Adressen -&gt; Koordinaten'!$E361,",",'Adressen -&gt; Koordinaten'!$F361,", 0.000000&lt;/coordinates&gt;&lt;/Point&gt; &lt;/Placemark&gt;&lt;/Document&gt;&lt;/kml&gt;"),CONCATENATE("&lt;Placemark&gt; &lt;name&gt;Geocoding&lt;/name&gt;&lt;description&gt;",'Adressen -&gt; Koordinaten'!$A361," &lt;/description&gt; &lt;styleUrl&gt;#ico1&lt;/styleUrl&gt;&lt;Point&gt;&lt;coordinates&gt;",'Adressen -&gt; Koordinaten'!$E361,",",'Adressen -&gt; Koordinaten'!$F361,", 0.000000&lt;/coordinates&gt;&lt;/Point&gt; &lt;/Placemark&gt;")))</f>
        <v/>
      </c>
    </row>
    <row r="362" spans="1:9" x14ac:dyDescent="0.25">
      <c r="A362" s="13"/>
      <c r="B362" s="1" t="str">
        <f t="shared" si="36"/>
        <v/>
      </c>
      <c r="C362" s="1" t="str">
        <f t="shared" si="42"/>
        <v/>
      </c>
      <c r="D362" s="1" t="str">
        <f t="shared" si="37"/>
        <v/>
      </c>
      <c r="E362" s="1" t="str">
        <f t="shared" si="38"/>
        <v/>
      </c>
      <c r="F362" s="1" t="str">
        <f t="shared" si="39"/>
        <v/>
      </c>
      <c r="G362" s="2" t="str">
        <f t="shared" si="40"/>
        <v/>
      </c>
      <c r="H362" s="1" t="str">
        <f t="shared" si="41"/>
        <v/>
      </c>
      <c r="I362" s="11" t="str">
        <f ca="1">IF('Adressen -&gt; Koordinaten'!$A362="","",IF(OFFSET('Adressen -&gt; Koordinaten'!$A362,1,0)="",CONCATENATE("&lt;Placemark&gt; &lt;name&gt;Geocoding&lt;/name&gt;&lt;description&gt;",'Adressen -&gt; Koordinaten'!$A362," &lt;/description&gt; &lt;styleUrl&gt;#ico1&lt;/styleUrl&gt;&lt;Point&gt;&lt;coordinates&gt;",'Adressen -&gt; Koordinaten'!$E362,",",'Adressen -&gt; Koordinaten'!$F362,", 0.000000&lt;/coordinates&gt;&lt;/Point&gt; &lt;/Placemark&gt;&lt;/Document&gt;&lt;/kml&gt;"),CONCATENATE("&lt;Placemark&gt; &lt;name&gt;Geocoding&lt;/name&gt;&lt;description&gt;",'Adressen -&gt; Koordinaten'!$A362," &lt;/description&gt; &lt;styleUrl&gt;#ico1&lt;/styleUrl&gt;&lt;Point&gt;&lt;coordinates&gt;",'Adressen -&gt; Koordinaten'!$E362,",",'Adressen -&gt; Koordinaten'!$F362,", 0.000000&lt;/coordinates&gt;&lt;/Point&gt; &lt;/Placemark&gt;")))</f>
        <v/>
      </c>
    </row>
    <row r="363" spans="1:9" x14ac:dyDescent="0.25">
      <c r="A363" s="20"/>
      <c r="B363" s="1" t="str">
        <f t="shared" si="36"/>
        <v/>
      </c>
      <c r="C363" s="1" t="str">
        <f t="shared" si="42"/>
        <v/>
      </c>
      <c r="D363" s="1" t="str">
        <f t="shared" si="37"/>
        <v/>
      </c>
      <c r="E363" s="1" t="str">
        <f t="shared" si="38"/>
        <v/>
      </c>
      <c r="F363" s="1" t="str">
        <f t="shared" si="39"/>
        <v/>
      </c>
      <c r="G363" s="2" t="str">
        <f t="shared" si="40"/>
        <v/>
      </c>
      <c r="H363" s="1" t="str">
        <f t="shared" si="41"/>
        <v/>
      </c>
      <c r="I363" s="11" t="str">
        <f ca="1">IF('Adressen -&gt; Koordinaten'!$A363="","",IF(OFFSET('Adressen -&gt; Koordinaten'!$A363,1,0)="",CONCATENATE("&lt;Placemark&gt; &lt;name&gt;Geocoding&lt;/name&gt;&lt;description&gt;",'Adressen -&gt; Koordinaten'!$A363," &lt;/description&gt; &lt;styleUrl&gt;#ico1&lt;/styleUrl&gt;&lt;Point&gt;&lt;coordinates&gt;",'Adressen -&gt; Koordinaten'!$E363,",",'Adressen -&gt; Koordinaten'!$F363,", 0.000000&lt;/coordinates&gt;&lt;/Point&gt; &lt;/Placemark&gt;&lt;/Document&gt;&lt;/kml&gt;"),CONCATENATE("&lt;Placemark&gt; &lt;name&gt;Geocoding&lt;/name&gt;&lt;description&gt;",'Adressen -&gt; Koordinaten'!$A363," &lt;/description&gt; &lt;styleUrl&gt;#ico1&lt;/styleUrl&gt;&lt;Point&gt;&lt;coordinates&gt;",'Adressen -&gt; Koordinaten'!$E363,",",'Adressen -&gt; Koordinaten'!$F363,", 0.000000&lt;/coordinates&gt;&lt;/Point&gt; &lt;/Placemark&gt;")))</f>
        <v/>
      </c>
    </row>
    <row r="364" spans="1:9" x14ac:dyDescent="0.25">
      <c r="A364" s="13"/>
      <c r="B364" s="1" t="str">
        <f t="shared" si="36"/>
        <v/>
      </c>
      <c r="C364" s="1" t="str">
        <f t="shared" si="42"/>
        <v/>
      </c>
      <c r="D364" s="1" t="str">
        <f t="shared" si="37"/>
        <v/>
      </c>
      <c r="E364" s="1" t="str">
        <f t="shared" si="38"/>
        <v/>
      </c>
      <c r="F364" s="1" t="str">
        <f t="shared" si="39"/>
        <v/>
      </c>
      <c r="G364" s="2" t="str">
        <f t="shared" si="40"/>
        <v/>
      </c>
      <c r="H364" s="1" t="str">
        <f t="shared" si="41"/>
        <v/>
      </c>
      <c r="I364" s="11" t="str">
        <f ca="1">IF('Adressen -&gt; Koordinaten'!$A364="","",IF(OFFSET('Adressen -&gt; Koordinaten'!$A364,1,0)="",CONCATENATE("&lt;Placemark&gt; &lt;name&gt;Geocoding&lt;/name&gt;&lt;description&gt;",'Adressen -&gt; Koordinaten'!$A364," &lt;/description&gt; &lt;styleUrl&gt;#ico1&lt;/styleUrl&gt;&lt;Point&gt;&lt;coordinates&gt;",'Adressen -&gt; Koordinaten'!$E364,",",'Adressen -&gt; Koordinaten'!$F364,", 0.000000&lt;/coordinates&gt;&lt;/Point&gt; &lt;/Placemark&gt;&lt;/Document&gt;&lt;/kml&gt;"),CONCATENATE("&lt;Placemark&gt; &lt;name&gt;Geocoding&lt;/name&gt;&lt;description&gt;",'Adressen -&gt; Koordinaten'!$A364," &lt;/description&gt; &lt;styleUrl&gt;#ico1&lt;/styleUrl&gt;&lt;Point&gt;&lt;coordinates&gt;",'Adressen -&gt; Koordinaten'!$E364,",",'Adressen -&gt; Koordinaten'!$F364,", 0.000000&lt;/coordinates&gt;&lt;/Point&gt; &lt;/Placemark&gt;")))</f>
        <v/>
      </c>
    </row>
    <row r="365" spans="1:9" x14ac:dyDescent="0.25">
      <c r="A365" s="20"/>
      <c r="B365" s="1" t="str">
        <f t="shared" si="36"/>
        <v/>
      </c>
      <c r="C365" s="1" t="str">
        <f t="shared" si="42"/>
        <v/>
      </c>
      <c r="D365" s="1" t="str">
        <f t="shared" si="37"/>
        <v/>
      </c>
      <c r="E365" s="1" t="str">
        <f t="shared" si="38"/>
        <v/>
      </c>
      <c r="F365" s="1" t="str">
        <f t="shared" si="39"/>
        <v/>
      </c>
      <c r="G365" s="2" t="str">
        <f t="shared" si="40"/>
        <v/>
      </c>
      <c r="H365" s="1" t="str">
        <f t="shared" si="41"/>
        <v/>
      </c>
      <c r="I365" s="11" t="str">
        <f ca="1">IF('Adressen -&gt; Koordinaten'!$A365="","",IF(OFFSET('Adressen -&gt; Koordinaten'!$A365,1,0)="",CONCATENATE("&lt;Placemark&gt; &lt;name&gt;Geocoding&lt;/name&gt;&lt;description&gt;",'Adressen -&gt; Koordinaten'!$A365," &lt;/description&gt; &lt;styleUrl&gt;#ico1&lt;/styleUrl&gt;&lt;Point&gt;&lt;coordinates&gt;",'Adressen -&gt; Koordinaten'!$E365,",",'Adressen -&gt; Koordinaten'!$F365,", 0.000000&lt;/coordinates&gt;&lt;/Point&gt; &lt;/Placemark&gt;&lt;/Document&gt;&lt;/kml&gt;"),CONCATENATE("&lt;Placemark&gt; &lt;name&gt;Geocoding&lt;/name&gt;&lt;description&gt;",'Adressen -&gt; Koordinaten'!$A365," &lt;/description&gt; &lt;styleUrl&gt;#ico1&lt;/styleUrl&gt;&lt;Point&gt;&lt;coordinates&gt;",'Adressen -&gt; Koordinaten'!$E365,",",'Adressen -&gt; Koordinaten'!$F365,", 0.000000&lt;/coordinates&gt;&lt;/Point&gt; &lt;/Placemark&gt;")))</f>
        <v/>
      </c>
    </row>
    <row r="366" spans="1:9" x14ac:dyDescent="0.25">
      <c r="A366" s="13"/>
      <c r="B366" s="1" t="str">
        <f t="shared" si="36"/>
        <v/>
      </c>
      <c r="C366" s="1" t="str">
        <f t="shared" si="42"/>
        <v/>
      </c>
      <c r="D366" s="1" t="str">
        <f t="shared" si="37"/>
        <v/>
      </c>
      <c r="E366" s="1" t="str">
        <f t="shared" si="38"/>
        <v/>
      </c>
      <c r="F366" s="1" t="str">
        <f t="shared" si="39"/>
        <v/>
      </c>
      <c r="G366" s="2" t="str">
        <f t="shared" si="40"/>
        <v/>
      </c>
      <c r="H366" s="1" t="str">
        <f t="shared" si="41"/>
        <v/>
      </c>
      <c r="I366" s="11" t="str">
        <f ca="1">IF('Adressen -&gt; Koordinaten'!$A366="","",IF(OFFSET('Adressen -&gt; Koordinaten'!$A366,1,0)="",CONCATENATE("&lt;Placemark&gt; &lt;name&gt;Geocoding&lt;/name&gt;&lt;description&gt;",'Adressen -&gt; Koordinaten'!$A366," &lt;/description&gt; &lt;styleUrl&gt;#ico1&lt;/styleUrl&gt;&lt;Point&gt;&lt;coordinates&gt;",'Adressen -&gt; Koordinaten'!$E366,",",'Adressen -&gt; Koordinaten'!$F366,", 0.000000&lt;/coordinates&gt;&lt;/Point&gt; &lt;/Placemark&gt;&lt;/Document&gt;&lt;/kml&gt;"),CONCATENATE("&lt;Placemark&gt; &lt;name&gt;Geocoding&lt;/name&gt;&lt;description&gt;",'Adressen -&gt; Koordinaten'!$A366," &lt;/description&gt; &lt;styleUrl&gt;#ico1&lt;/styleUrl&gt;&lt;Point&gt;&lt;coordinates&gt;",'Adressen -&gt; Koordinaten'!$E366,",",'Adressen -&gt; Koordinaten'!$F366,", 0.000000&lt;/coordinates&gt;&lt;/Point&gt; &lt;/Placemark&gt;")))</f>
        <v/>
      </c>
    </row>
    <row r="367" spans="1:9" x14ac:dyDescent="0.25">
      <c r="A367" s="20"/>
      <c r="B367" s="1" t="str">
        <f t="shared" si="36"/>
        <v/>
      </c>
      <c r="C367" s="1" t="str">
        <f t="shared" si="42"/>
        <v/>
      </c>
      <c r="D367" s="1" t="str">
        <f t="shared" si="37"/>
        <v/>
      </c>
      <c r="E367" s="1" t="str">
        <f t="shared" si="38"/>
        <v/>
      </c>
      <c r="F367" s="1" t="str">
        <f t="shared" si="39"/>
        <v/>
      </c>
      <c r="G367" s="2" t="str">
        <f t="shared" si="40"/>
        <v/>
      </c>
      <c r="H367" s="1" t="str">
        <f t="shared" si="41"/>
        <v/>
      </c>
      <c r="I367" s="11" t="str">
        <f ca="1">IF('Adressen -&gt; Koordinaten'!$A367="","",IF(OFFSET('Adressen -&gt; Koordinaten'!$A367,1,0)="",CONCATENATE("&lt;Placemark&gt; &lt;name&gt;Geocoding&lt;/name&gt;&lt;description&gt;",'Adressen -&gt; Koordinaten'!$A367," &lt;/description&gt; &lt;styleUrl&gt;#ico1&lt;/styleUrl&gt;&lt;Point&gt;&lt;coordinates&gt;",'Adressen -&gt; Koordinaten'!$E367,",",'Adressen -&gt; Koordinaten'!$F367,", 0.000000&lt;/coordinates&gt;&lt;/Point&gt; &lt;/Placemark&gt;&lt;/Document&gt;&lt;/kml&gt;"),CONCATENATE("&lt;Placemark&gt; &lt;name&gt;Geocoding&lt;/name&gt;&lt;description&gt;",'Adressen -&gt; Koordinaten'!$A367," &lt;/description&gt; &lt;styleUrl&gt;#ico1&lt;/styleUrl&gt;&lt;Point&gt;&lt;coordinates&gt;",'Adressen -&gt; Koordinaten'!$E367,",",'Adressen -&gt; Koordinaten'!$F367,", 0.000000&lt;/coordinates&gt;&lt;/Point&gt; &lt;/Placemark&gt;")))</f>
        <v/>
      </c>
    </row>
    <row r="368" spans="1:9" x14ac:dyDescent="0.25">
      <c r="A368" s="13"/>
      <c r="B368" s="1" t="str">
        <f t="shared" si="36"/>
        <v/>
      </c>
      <c r="C368" s="1" t="str">
        <f t="shared" si="42"/>
        <v/>
      </c>
      <c r="D368" s="1" t="str">
        <f t="shared" si="37"/>
        <v/>
      </c>
      <c r="E368" s="1" t="str">
        <f t="shared" si="38"/>
        <v/>
      </c>
      <c r="F368" s="1" t="str">
        <f t="shared" si="39"/>
        <v/>
      </c>
      <c r="G368" s="2" t="str">
        <f t="shared" si="40"/>
        <v/>
      </c>
      <c r="H368" s="1" t="str">
        <f t="shared" si="41"/>
        <v/>
      </c>
      <c r="I368" s="11" t="str">
        <f ca="1">IF('Adressen -&gt; Koordinaten'!$A368="","",IF(OFFSET('Adressen -&gt; Koordinaten'!$A368,1,0)="",CONCATENATE("&lt;Placemark&gt; &lt;name&gt;Geocoding&lt;/name&gt;&lt;description&gt;",'Adressen -&gt; Koordinaten'!$A368," &lt;/description&gt; &lt;styleUrl&gt;#ico1&lt;/styleUrl&gt;&lt;Point&gt;&lt;coordinates&gt;",'Adressen -&gt; Koordinaten'!$E368,",",'Adressen -&gt; Koordinaten'!$F368,", 0.000000&lt;/coordinates&gt;&lt;/Point&gt; &lt;/Placemark&gt;&lt;/Document&gt;&lt;/kml&gt;"),CONCATENATE("&lt;Placemark&gt; &lt;name&gt;Geocoding&lt;/name&gt;&lt;description&gt;",'Adressen -&gt; Koordinaten'!$A368," &lt;/description&gt; &lt;styleUrl&gt;#ico1&lt;/styleUrl&gt;&lt;Point&gt;&lt;coordinates&gt;",'Adressen -&gt; Koordinaten'!$E368,",",'Adressen -&gt; Koordinaten'!$F368,", 0.000000&lt;/coordinates&gt;&lt;/Point&gt; &lt;/Placemark&gt;")))</f>
        <v/>
      </c>
    </row>
    <row r="369" spans="1:9" x14ac:dyDescent="0.25">
      <c r="A369" s="20"/>
      <c r="B369" s="1" t="str">
        <f t="shared" si="36"/>
        <v/>
      </c>
      <c r="C369" s="1" t="str">
        <f t="shared" si="42"/>
        <v/>
      </c>
      <c r="D369" s="1" t="str">
        <f t="shared" si="37"/>
        <v/>
      </c>
      <c r="E369" s="1" t="str">
        <f t="shared" si="38"/>
        <v/>
      </c>
      <c r="F369" s="1" t="str">
        <f t="shared" si="39"/>
        <v/>
      </c>
      <c r="G369" s="2" t="str">
        <f t="shared" si="40"/>
        <v/>
      </c>
      <c r="H369" s="1" t="str">
        <f t="shared" si="41"/>
        <v/>
      </c>
      <c r="I369" s="11" t="str">
        <f ca="1">IF('Adressen -&gt; Koordinaten'!$A369="","",IF(OFFSET('Adressen -&gt; Koordinaten'!$A369,1,0)="",CONCATENATE("&lt;Placemark&gt; &lt;name&gt;Geocoding&lt;/name&gt;&lt;description&gt;",'Adressen -&gt; Koordinaten'!$A369," &lt;/description&gt; &lt;styleUrl&gt;#ico1&lt;/styleUrl&gt;&lt;Point&gt;&lt;coordinates&gt;",'Adressen -&gt; Koordinaten'!$E369,",",'Adressen -&gt; Koordinaten'!$F369,", 0.000000&lt;/coordinates&gt;&lt;/Point&gt; &lt;/Placemark&gt;&lt;/Document&gt;&lt;/kml&gt;"),CONCATENATE("&lt;Placemark&gt; &lt;name&gt;Geocoding&lt;/name&gt;&lt;description&gt;",'Adressen -&gt; Koordinaten'!$A369," &lt;/description&gt; &lt;styleUrl&gt;#ico1&lt;/styleUrl&gt;&lt;Point&gt;&lt;coordinates&gt;",'Adressen -&gt; Koordinaten'!$E369,",",'Adressen -&gt; Koordinaten'!$F369,", 0.000000&lt;/coordinates&gt;&lt;/Point&gt; &lt;/Placemark&gt;")))</f>
        <v/>
      </c>
    </row>
    <row r="370" spans="1:9" x14ac:dyDescent="0.25">
      <c r="A370" s="13"/>
      <c r="B370" s="1" t="str">
        <f t="shared" si="36"/>
        <v/>
      </c>
      <c r="C370" s="1" t="str">
        <f t="shared" si="42"/>
        <v/>
      </c>
      <c r="D370" s="1" t="str">
        <f t="shared" si="37"/>
        <v/>
      </c>
      <c r="E370" s="1" t="str">
        <f t="shared" si="38"/>
        <v/>
      </c>
      <c r="F370" s="1" t="str">
        <f t="shared" si="39"/>
        <v/>
      </c>
      <c r="G370" s="2" t="str">
        <f t="shared" si="40"/>
        <v/>
      </c>
      <c r="H370" s="1" t="str">
        <f t="shared" si="41"/>
        <v/>
      </c>
      <c r="I370" s="11" t="str">
        <f ca="1">IF('Adressen -&gt; Koordinaten'!$A370="","",IF(OFFSET('Adressen -&gt; Koordinaten'!$A370,1,0)="",CONCATENATE("&lt;Placemark&gt; &lt;name&gt;Geocoding&lt;/name&gt;&lt;description&gt;",'Adressen -&gt; Koordinaten'!$A370," &lt;/description&gt; &lt;styleUrl&gt;#ico1&lt;/styleUrl&gt;&lt;Point&gt;&lt;coordinates&gt;",'Adressen -&gt; Koordinaten'!$E370,",",'Adressen -&gt; Koordinaten'!$F370,", 0.000000&lt;/coordinates&gt;&lt;/Point&gt; &lt;/Placemark&gt;&lt;/Document&gt;&lt;/kml&gt;"),CONCATENATE("&lt;Placemark&gt; &lt;name&gt;Geocoding&lt;/name&gt;&lt;description&gt;",'Adressen -&gt; Koordinaten'!$A370," &lt;/description&gt; &lt;styleUrl&gt;#ico1&lt;/styleUrl&gt;&lt;Point&gt;&lt;coordinates&gt;",'Adressen -&gt; Koordinaten'!$E370,",",'Adressen -&gt; Koordinaten'!$F370,", 0.000000&lt;/coordinates&gt;&lt;/Point&gt; &lt;/Placemark&gt;")))</f>
        <v/>
      </c>
    </row>
    <row r="371" spans="1:9" x14ac:dyDescent="0.25">
      <c r="A371" s="20"/>
      <c r="B371" s="1" t="str">
        <f t="shared" si="36"/>
        <v/>
      </c>
      <c r="C371" s="1" t="str">
        <f t="shared" si="42"/>
        <v/>
      </c>
      <c r="D371" s="1" t="str">
        <f t="shared" si="37"/>
        <v/>
      </c>
      <c r="E371" s="1" t="str">
        <f t="shared" si="38"/>
        <v/>
      </c>
      <c r="F371" s="1" t="str">
        <f t="shared" si="39"/>
        <v/>
      </c>
      <c r="G371" s="2" t="str">
        <f t="shared" si="40"/>
        <v/>
      </c>
      <c r="H371" s="1" t="str">
        <f t="shared" si="41"/>
        <v/>
      </c>
      <c r="I371" s="11" t="str">
        <f ca="1">IF('Adressen -&gt; Koordinaten'!$A371="","",IF(OFFSET('Adressen -&gt; Koordinaten'!$A371,1,0)="",CONCATENATE("&lt;Placemark&gt; &lt;name&gt;Geocoding&lt;/name&gt;&lt;description&gt;",'Adressen -&gt; Koordinaten'!$A371," &lt;/description&gt; &lt;styleUrl&gt;#ico1&lt;/styleUrl&gt;&lt;Point&gt;&lt;coordinates&gt;",'Adressen -&gt; Koordinaten'!$E371,",",'Adressen -&gt; Koordinaten'!$F371,", 0.000000&lt;/coordinates&gt;&lt;/Point&gt; &lt;/Placemark&gt;&lt;/Document&gt;&lt;/kml&gt;"),CONCATENATE("&lt;Placemark&gt; &lt;name&gt;Geocoding&lt;/name&gt;&lt;description&gt;",'Adressen -&gt; Koordinaten'!$A371," &lt;/description&gt; &lt;styleUrl&gt;#ico1&lt;/styleUrl&gt;&lt;Point&gt;&lt;coordinates&gt;",'Adressen -&gt; Koordinaten'!$E371,",",'Adressen -&gt; Koordinaten'!$F371,", 0.000000&lt;/coordinates&gt;&lt;/Point&gt; &lt;/Placemark&gt;")))</f>
        <v/>
      </c>
    </row>
    <row r="372" spans="1:9" x14ac:dyDescent="0.25">
      <c r="A372" s="13"/>
      <c r="B372" s="1" t="str">
        <f t="shared" si="36"/>
        <v/>
      </c>
      <c r="C372" s="1" t="str">
        <f t="shared" si="42"/>
        <v/>
      </c>
      <c r="D372" s="1" t="str">
        <f t="shared" si="37"/>
        <v/>
      </c>
      <c r="E372" s="1" t="str">
        <f t="shared" si="38"/>
        <v/>
      </c>
      <c r="F372" s="1" t="str">
        <f t="shared" si="39"/>
        <v/>
      </c>
      <c r="G372" s="2" t="str">
        <f t="shared" si="40"/>
        <v/>
      </c>
      <c r="H372" s="1" t="str">
        <f t="shared" si="41"/>
        <v/>
      </c>
      <c r="I372" s="11" t="str">
        <f ca="1">IF('Adressen -&gt; Koordinaten'!$A372="","",IF(OFFSET('Adressen -&gt; Koordinaten'!$A372,1,0)="",CONCATENATE("&lt;Placemark&gt; &lt;name&gt;Geocoding&lt;/name&gt;&lt;description&gt;",'Adressen -&gt; Koordinaten'!$A372," &lt;/description&gt; &lt;styleUrl&gt;#ico1&lt;/styleUrl&gt;&lt;Point&gt;&lt;coordinates&gt;",'Adressen -&gt; Koordinaten'!$E372,",",'Adressen -&gt; Koordinaten'!$F372,", 0.000000&lt;/coordinates&gt;&lt;/Point&gt; &lt;/Placemark&gt;&lt;/Document&gt;&lt;/kml&gt;"),CONCATENATE("&lt;Placemark&gt; &lt;name&gt;Geocoding&lt;/name&gt;&lt;description&gt;",'Adressen -&gt; Koordinaten'!$A372," &lt;/description&gt; &lt;styleUrl&gt;#ico1&lt;/styleUrl&gt;&lt;Point&gt;&lt;coordinates&gt;",'Adressen -&gt; Koordinaten'!$E372,",",'Adressen -&gt; Koordinaten'!$F372,", 0.000000&lt;/coordinates&gt;&lt;/Point&gt; &lt;/Placemark&gt;")))</f>
        <v/>
      </c>
    </row>
    <row r="373" spans="1:9" x14ac:dyDescent="0.25">
      <c r="A373" s="20"/>
      <c r="B373" s="1" t="str">
        <f t="shared" si="36"/>
        <v/>
      </c>
      <c r="C373" s="1" t="str">
        <f t="shared" si="42"/>
        <v/>
      </c>
      <c r="D373" s="1" t="str">
        <f t="shared" si="37"/>
        <v/>
      </c>
      <c r="E373" s="1" t="str">
        <f t="shared" si="38"/>
        <v/>
      </c>
      <c r="F373" s="1" t="str">
        <f t="shared" si="39"/>
        <v/>
      </c>
      <c r="G373" s="2" t="str">
        <f t="shared" si="40"/>
        <v/>
      </c>
      <c r="H373" s="1" t="str">
        <f t="shared" si="41"/>
        <v/>
      </c>
      <c r="I373" s="11" t="str">
        <f ca="1">IF('Adressen -&gt; Koordinaten'!$A373="","",IF(OFFSET('Adressen -&gt; Koordinaten'!$A373,1,0)="",CONCATENATE("&lt;Placemark&gt; &lt;name&gt;Geocoding&lt;/name&gt;&lt;description&gt;",'Adressen -&gt; Koordinaten'!$A373," &lt;/description&gt; &lt;styleUrl&gt;#ico1&lt;/styleUrl&gt;&lt;Point&gt;&lt;coordinates&gt;",'Adressen -&gt; Koordinaten'!$E373,",",'Adressen -&gt; Koordinaten'!$F373,", 0.000000&lt;/coordinates&gt;&lt;/Point&gt; &lt;/Placemark&gt;&lt;/Document&gt;&lt;/kml&gt;"),CONCATENATE("&lt;Placemark&gt; &lt;name&gt;Geocoding&lt;/name&gt;&lt;description&gt;",'Adressen -&gt; Koordinaten'!$A373," &lt;/description&gt; &lt;styleUrl&gt;#ico1&lt;/styleUrl&gt;&lt;Point&gt;&lt;coordinates&gt;",'Adressen -&gt; Koordinaten'!$E373,",",'Adressen -&gt; Koordinaten'!$F373,", 0.000000&lt;/coordinates&gt;&lt;/Point&gt; &lt;/Placemark&gt;")))</f>
        <v/>
      </c>
    </row>
    <row r="374" spans="1:9" x14ac:dyDescent="0.25">
      <c r="A374" s="13"/>
      <c r="B374" s="1" t="str">
        <f t="shared" si="36"/>
        <v/>
      </c>
      <c r="C374" s="1" t="str">
        <f t="shared" si="42"/>
        <v/>
      </c>
      <c r="D374" s="1" t="str">
        <f t="shared" si="37"/>
        <v/>
      </c>
      <c r="E374" s="1" t="str">
        <f t="shared" si="38"/>
        <v/>
      </c>
      <c r="F374" s="1" t="str">
        <f t="shared" si="39"/>
        <v/>
      </c>
      <c r="G374" s="2" t="str">
        <f t="shared" si="40"/>
        <v/>
      </c>
      <c r="H374" s="1" t="str">
        <f t="shared" si="41"/>
        <v/>
      </c>
      <c r="I374" s="11" t="str">
        <f ca="1">IF('Adressen -&gt; Koordinaten'!$A374="","",IF(OFFSET('Adressen -&gt; Koordinaten'!$A374,1,0)="",CONCATENATE("&lt;Placemark&gt; &lt;name&gt;Geocoding&lt;/name&gt;&lt;description&gt;",'Adressen -&gt; Koordinaten'!$A374," &lt;/description&gt; &lt;styleUrl&gt;#ico1&lt;/styleUrl&gt;&lt;Point&gt;&lt;coordinates&gt;",'Adressen -&gt; Koordinaten'!$E374,",",'Adressen -&gt; Koordinaten'!$F374,", 0.000000&lt;/coordinates&gt;&lt;/Point&gt; &lt;/Placemark&gt;&lt;/Document&gt;&lt;/kml&gt;"),CONCATENATE("&lt;Placemark&gt; &lt;name&gt;Geocoding&lt;/name&gt;&lt;description&gt;",'Adressen -&gt; Koordinaten'!$A374," &lt;/description&gt; &lt;styleUrl&gt;#ico1&lt;/styleUrl&gt;&lt;Point&gt;&lt;coordinates&gt;",'Adressen -&gt; Koordinaten'!$E374,",",'Adressen -&gt; Koordinaten'!$F374,", 0.000000&lt;/coordinates&gt;&lt;/Point&gt; &lt;/Placemark&gt;")))</f>
        <v/>
      </c>
    </row>
    <row r="375" spans="1:9" x14ac:dyDescent="0.25">
      <c r="A375" s="20"/>
      <c r="B375" s="1" t="str">
        <f t="shared" si="36"/>
        <v/>
      </c>
      <c r="C375" s="1" t="str">
        <f t="shared" si="42"/>
        <v/>
      </c>
      <c r="D375" s="1" t="str">
        <f t="shared" si="37"/>
        <v/>
      </c>
      <c r="E375" s="1" t="str">
        <f t="shared" si="38"/>
        <v/>
      </c>
      <c r="F375" s="1" t="str">
        <f t="shared" si="39"/>
        <v/>
      </c>
      <c r="G375" s="2" t="str">
        <f t="shared" si="40"/>
        <v/>
      </c>
      <c r="H375" s="1" t="str">
        <f t="shared" si="41"/>
        <v/>
      </c>
      <c r="I375" s="11" t="str">
        <f ca="1">IF('Adressen -&gt; Koordinaten'!$A375="","",IF(OFFSET('Adressen -&gt; Koordinaten'!$A375,1,0)="",CONCATENATE("&lt;Placemark&gt; &lt;name&gt;Geocoding&lt;/name&gt;&lt;description&gt;",'Adressen -&gt; Koordinaten'!$A375," &lt;/description&gt; &lt;styleUrl&gt;#ico1&lt;/styleUrl&gt;&lt;Point&gt;&lt;coordinates&gt;",'Adressen -&gt; Koordinaten'!$E375,",",'Adressen -&gt; Koordinaten'!$F375,", 0.000000&lt;/coordinates&gt;&lt;/Point&gt; &lt;/Placemark&gt;&lt;/Document&gt;&lt;/kml&gt;"),CONCATENATE("&lt;Placemark&gt; &lt;name&gt;Geocoding&lt;/name&gt;&lt;description&gt;",'Adressen -&gt; Koordinaten'!$A375," &lt;/description&gt; &lt;styleUrl&gt;#ico1&lt;/styleUrl&gt;&lt;Point&gt;&lt;coordinates&gt;",'Adressen -&gt; Koordinaten'!$E375,",",'Adressen -&gt; Koordinaten'!$F375,", 0.000000&lt;/coordinates&gt;&lt;/Point&gt; &lt;/Placemark&gt;")))</f>
        <v/>
      </c>
    </row>
    <row r="376" spans="1:9" x14ac:dyDescent="0.25">
      <c r="A376" s="13"/>
      <c r="B376" s="1" t="str">
        <f t="shared" si="36"/>
        <v/>
      </c>
      <c r="C376" s="1" t="str">
        <f t="shared" si="42"/>
        <v/>
      </c>
      <c r="D376" s="1" t="str">
        <f t="shared" si="37"/>
        <v/>
      </c>
      <c r="E376" s="1" t="str">
        <f t="shared" si="38"/>
        <v/>
      </c>
      <c r="F376" s="1" t="str">
        <f t="shared" si="39"/>
        <v/>
      </c>
      <c r="G376" s="2" t="str">
        <f t="shared" si="40"/>
        <v/>
      </c>
      <c r="H376" s="1" t="str">
        <f t="shared" si="41"/>
        <v/>
      </c>
      <c r="I376" s="11" t="str">
        <f ca="1">IF('Adressen -&gt; Koordinaten'!$A376="","",IF(OFFSET('Adressen -&gt; Koordinaten'!$A376,1,0)="",CONCATENATE("&lt;Placemark&gt; &lt;name&gt;Geocoding&lt;/name&gt;&lt;description&gt;",'Adressen -&gt; Koordinaten'!$A376," &lt;/description&gt; &lt;styleUrl&gt;#ico1&lt;/styleUrl&gt;&lt;Point&gt;&lt;coordinates&gt;",'Adressen -&gt; Koordinaten'!$E376,",",'Adressen -&gt; Koordinaten'!$F376,", 0.000000&lt;/coordinates&gt;&lt;/Point&gt; &lt;/Placemark&gt;&lt;/Document&gt;&lt;/kml&gt;"),CONCATENATE("&lt;Placemark&gt; &lt;name&gt;Geocoding&lt;/name&gt;&lt;description&gt;",'Adressen -&gt; Koordinaten'!$A376," &lt;/description&gt; &lt;styleUrl&gt;#ico1&lt;/styleUrl&gt;&lt;Point&gt;&lt;coordinates&gt;",'Adressen -&gt; Koordinaten'!$E376,",",'Adressen -&gt; Koordinaten'!$F376,", 0.000000&lt;/coordinates&gt;&lt;/Point&gt; &lt;/Placemark&gt;")))</f>
        <v/>
      </c>
    </row>
    <row r="377" spans="1:9" x14ac:dyDescent="0.25">
      <c r="A377" s="20"/>
      <c r="B377" s="1" t="str">
        <f t="shared" si="36"/>
        <v/>
      </c>
      <c r="C377" s="1" t="str">
        <f t="shared" si="42"/>
        <v/>
      </c>
      <c r="D377" s="1" t="str">
        <f t="shared" si="37"/>
        <v/>
      </c>
      <c r="E377" s="1" t="str">
        <f t="shared" si="38"/>
        <v/>
      </c>
      <c r="F377" s="1" t="str">
        <f t="shared" si="39"/>
        <v/>
      </c>
      <c r="G377" s="2" t="str">
        <f t="shared" si="40"/>
        <v/>
      </c>
      <c r="H377" s="1" t="str">
        <f t="shared" si="41"/>
        <v/>
      </c>
      <c r="I377" s="11" t="str">
        <f ca="1">IF('Adressen -&gt; Koordinaten'!$A377="","",IF(OFFSET('Adressen -&gt; Koordinaten'!$A377,1,0)="",CONCATENATE("&lt;Placemark&gt; &lt;name&gt;Geocoding&lt;/name&gt;&lt;description&gt;",'Adressen -&gt; Koordinaten'!$A377," &lt;/description&gt; &lt;styleUrl&gt;#ico1&lt;/styleUrl&gt;&lt;Point&gt;&lt;coordinates&gt;",'Adressen -&gt; Koordinaten'!$E377,",",'Adressen -&gt; Koordinaten'!$F377,", 0.000000&lt;/coordinates&gt;&lt;/Point&gt; &lt;/Placemark&gt;&lt;/Document&gt;&lt;/kml&gt;"),CONCATENATE("&lt;Placemark&gt; &lt;name&gt;Geocoding&lt;/name&gt;&lt;description&gt;",'Adressen -&gt; Koordinaten'!$A377," &lt;/description&gt; &lt;styleUrl&gt;#ico1&lt;/styleUrl&gt;&lt;Point&gt;&lt;coordinates&gt;",'Adressen -&gt; Koordinaten'!$E377,",",'Adressen -&gt; Koordinaten'!$F377,", 0.000000&lt;/coordinates&gt;&lt;/Point&gt; &lt;/Placemark&gt;")))</f>
        <v/>
      </c>
    </row>
    <row r="378" spans="1:9" x14ac:dyDescent="0.25">
      <c r="A378" s="13"/>
      <c r="B378" s="1" t="str">
        <f t="shared" si="36"/>
        <v/>
      </c>
      <c r="C378" s="1" t="str">
        <f t="shared" si="42"/>
        <v/>
      </c>
      <c r="D378" s="1" t="str">
        <f t="shared" si="37"/>
        <v/>
      </c>
      <c r="E378" s="1" t="str">
        <f t="shared" si="38"/>
        <v/>
      </c>
      <c r="F378" s="1" t="str">
        <f t="shared" si="39"/>
        <v/>
      </c>
      <c r="G378" s="2" t="str">
        <f t="shared" si="40"/>
        <v/>
      </c>
      <c r="H378" s="1" t="str">
        <f t="shared" si="41"/>
        <v/>
      </c>
      <c r="I378" s="11" t="str">
        <f ca="1">IF('Adressen -&gt; Koordinaten'!$A378="","",IF(OFFSET('Adressen -&gt; Koordinaten'!$A378,1,0)="",CONCATENATE("&lt;Placemark&gt; &lt;name&gt;Geocoding&lt;/name&gt;&lt;description&gt;",'Adressen -&gt; Koordinaten'!$A378," &lt;/description&gt; &lt;styleUrl&gt;#ico1&lt;/styleUrl&gt;&lt;Point&gt;&lt;coordinates&gt;",'Adressen -&gt; Koordinaten'!$E378,",",'Adressen -&gt; Koordinaten'!$F378,", 0.000000&lt;/coordinates&gt;&lt;/Point&gt; &lt;/Placemark&gt;&lt;/Document&gt;&lt;/kml&gt;"),CONCATENATE("&lt;Placemark&gt; &lt;name&gt;Geocoding&lt;/name&gt;&lt;description&gt;",'Adressen -&gt; Koordinaten'!$A378," &lt;/description&gt; &lt;styleUrl&gt;#ico1&lt;/styleUrl&gt;&lt;Point&gt;&lt;coordinates&gt;",'Adressen -&gt; Koordinaten'!$E378,",",'Adressen -&gt; Koordinaten'!$F378,", 0.000000&lt;/coordinates&gt;&lt;/Point&gt; &lt;/Placemark&gt;")))</f>
        <v/>
      </c>
    </row>
    <row r="379" spans="1:9" x14ac:dyDescent="0.25">
      <c r="A379" s="20"/>
      <c r="B379" s="1" t="str">
        <f t="shared" si="36"/>
        <v/>
      </c>
      <c r="C379" s="1" t="str">
        <f t="shared" si="42"/>
        <v/>
      </c>
      <c r="D379" s="1" t="str">
        <f t="shared" si="37"/>
        <v/>
      </c>
      <c r="E379" s="1" t="str">
        <f t="shared" si="38"/>
        <v/>
      </c>
      <c r="F379" s="1" t="str">
        <f t="shared" si="39"/>
        <v/>
      </c>
      <c r="G379" s="2" t="str">
        <f t="shared" si="40"/>
        <v/>
      </c>
      <c r="H379" s="1" t="str">
        <f t="shared" si="41"/>
        <v/>
      </c>
      <c r="I379" s="11" t="str">
        <f ca="1">IF('Adressen -&gt; Koordinaten'!$A379="","",IF(OFFSET('Adressen -&gt; Koordinaten'!$A379,1,0)="",CONCATENATE("&lt;Placemark&gt; &lt;name&gt;Geocoding&lt;/name&gt;&lt;description&gt;",'Adressen -&gt; Koordinaten'!$A379," &lt;/description&gt; &lt;styleUrl&gt;#ico1&lt;/styleUrl&gt;&lt;Point&gt;&lt;coordinates&gt;",'Adressen -&gt; Koordinaten'!$E379,",",'Adressen -&gt; Koordinaten'!$F379,", 0.000000&lt;/coordinates&gt;&lt;/Point&gt; &lt;/Placemark&gt;&lt;/Document&gt;&lt;/kml&gt;"),CONCATENATE("&lt;Placemark&gt; &lt;name&gt;Geocoding&lt;/name&gt;&lt;description&gt;",'Adressen -&gt; Koordinaten'!$A379," &lt;/description&gt; &lt;styleUrl&gt;#ico1&lt;/styleUrl&gt;&lt;Point&gt;&lt;coordinates&gt;",'Adressen -&gt; Koordinaten'!$E379,",",'Adressen -&gt; Koordinaten'!$F379,", 0.000000&lt;/coordinates&gt;&lt;/Point&gt; &lt;/Placemark&gt;")))</f>
        <v/>
      </c>
    </row>
    <row r="380" spans="1:9" x14ac:dyDescent="0.25">
      <c r="A380" s="13"/>
      <c r="B380" s="1" t="str">
        <f t="shared" si="36"/>
        <v/>
      </c>
      <c r="C380" s="1" t="str">
        <f t="shared" si="42"/>
        <v/>
      </c>
      <c r="D380" s="1" t="str">
        <f t="shared" si="37"/>
        <v/>
      </c>
      <c r="E380" s="1" t="str">
        <f t="shared" si="38"/>
        <v/>
      </c>
      <c r="F380" s="1" t="str">
        <f t="shared" si="39"/>
        <v/>
      </c>
      <c r="G380" s="2" t="str">
        <f t="shared" si="40"/>
        <v/>
      </c>
      <c r="H380" s="1" t="str">
        <f t="shared" si="41"/>
        <v/>
      </c>
      <c r="I380" s="11" t="str">
        <f ca="1">IF('Adressen -&gt; Koordinaten'!$A380="","",IF(OFFSET('Adressen -&gt; Koordinaten'!$A380,1,0)="",CONCATENATE("&lt;Placemark&gt; &lt;name&gt;Geocoding&lt;/name&gt;&lt;description&gt;",'Adressen -&gt; Koordinaten'!$A380," &lt;/description&gt; &lt;styleUrl&gt;#ico1&lt;/styleUrl&gt;&lt;Point&gt;&lt;coordinates&gt;",'Adressen -&gt; Koordinaten'!$E380,",",'Adressen -&gt; Koordinaten'!$F380,", 0.000000&lt;/coordinates&gt;&lt;/Point&gt; &lt;/Placemark&gt;&lt;/Document&gt;&lt;/kml&gt;"),CONCATENATE("&lt;Placemark&gt; &lt;name&gt;Geocoding&lt;/name&gt;&lt;description&gt;",'Adressen -&gt; Koordinaten'!$A380," &lt;/description&gt; &lt;styleUrl&gt;#ico1&lt;/styleUrl&gt;&lt;Point&gt;&lt;coordinates&gt;",'Adressen -&gt; Koordinaten'!$E380,",",'Adressen -&gt; Koordinaten'!$F380,", 0.000000&lt;/coordinates&gt;&lt;/Point&gt; &lt;/Placemark&gt;")))</f>
        <v/>
      </c>
    </row>
    <row r="381" spans="1:9" x14ac:dyDescent="0.25">
      <c r="A381" s="20"/>
      <c r="B381" s="1" t="str">
        <f t="shared" si="36"/>
        <v/>
      </c>
      <c r="C381" s="1" t="str">
        <f t="shared" si="42"/>
        <v/>
      </c>
      <c r="D381" s="1" t="str">
        <f t="shared" si="37"/>
        <v/>
      </c>
      <c r="E381" s="1" t="str">
        <f t="shared" si="38"/>
        <v/>
      </c>
      <c r="F381" s="1" t="str">
        <f t="shared" si="39"/>
        <v/>
      </c>
      <c r="G381" s="2" t="str">
        <f t="shared" si="40"/>
        <v/>
      </c>
      <c r="H381" s="1" t="str">
        <f t="shared" si="41"/>
        <v/>
      </c>
      <c r="I381" s="11" t="str">
        <f ca="1">IF('Adressen -&gt; Koordinaten'!$A381="","",IF(OFFSET('Adressen -&gt; Koordinaten'!$A381,1,0)="",CONCATENATE("&lt;Placemark&gt; &lt;name&gt;Geocoding&lt;/name&gt;&lt;description&gt;",'Adressen -&gt; Koordinaten'!$A381," &lt;/description&gt; &lt;styleUrl&gt;#ico1&lt;/styleUrl&gt;&lt;Point&gt;&lt;coordinates&gt;",'Adressen -&gt; Koordinaten'!$E381,",",'Adressen -&gt; Koordinaten'!$F381,", 0.000000&lt;/coordinates&gt;&lt;/Point&gt; &lt;/Placemark&gt;&lt;/Document&gt;&lt;/kml&gt;"),CONCATENATE("&lt;Placemark&gt; &lt;name&gt;Geocoding&lt;/name&gt;&lt;description&gt;",'Adressen -&gt; Koordinaten'!$A381," &lt;/description&gt; &lt;styleUrl&gt;#ico1&lt;/styleUrl&gt;&lt;Point&gt;&lt;coordinates&gt;",'Adressen -&gt; Koordinaten'!$E381,",",'Adressen -&gt; Koordinaten'!$F381,", 0.000000&lt;/coordinates&gt;&lt;/Point&gt; &lt;/Placemark&gt;")))</f>
        <v/>
      </c>
    </row>
    <row r="382" spans="1:9" x14ac:dyDescent="0.25">
      <c r="A382" s="13"/>
      <c r="B382" s="1" t="str">
        <f t="shared" si="36"/>
        <v/>
      </c>
      <c r="C382" s="1" t="str">
        <f t="shared" si="42"/>
        <v/>
      </c>
      <c r="D382" s="1" t="str">
        <f t="shared" si="37"/>
        <v/>
      </c>
      <c r="E382" s="1" t="str">
        <f t="shared" si="38"/>
        <v/>
      </c>
      <c r="F382" s="1" t="str">
        <f t="shared" si="39"/>
        <v/>
      </c>
      <c r="G382" s="2" t="str">
        <f t="shared" si="40"/>
        <v/>
      </c>
      <c r="H382" s="1" t="str">
        <f t="shared" si="41"/>
        <v/>
      </c>
      <c r="I382" s="11" t="str">
        <f ca="1">IF('Adressen -&gt; Koordinaten'!$A382="","",IF(OFFSET('Adressen -&gt; Koordinaten'!$A382,1,0)="",CONCATENATE("&lt;Placemark&gt; &lt;name&gt;Geocoding&lt;/name&gt;&lt;description&gt;",'Adressen -&gt; Koordinaten'!$A382," &lt;/description&gt; &lt;styleUrl&gt;#ico1&lt;/styleUrl&gt;&lt;Point&gt;&lt;coordinates&gt;",'Adressen -&gt; Koordinaten'!$E382,",",'Adressen -&gt; Koordinaten'!$F382,", 0.000000&lt;/coordinates&gt;&lt;/Point&gt; &lt;/Placemark&gt;&lt;/Document&gt;&lt;/kml&gt;"),CONCATENATE("&lt;Placemark&gt; &lt;name&gt;Geocoding&lt;/name&gt;&lt;description&gt;",'Adressen -&gt; Koordinaten'!$A382," &lt;/description&gt; &lt;styleUrl&gt;#ico1&lt;/styleUrl&gt;&lt;Point&gt;&lt;coordinates&gt;",'Adressen -&gt; Koordinaten'!$E382,",",'Adressen -&gt; Koordinaten'!$F382,", 0.000000&lt;/coordinates&gt;&lt;/Point&gt; &lt;/Placemark&gt;")))</f>
        <v/>
      </c>
    </row>
    <row r="383" spans="1:9" x14ac:dyDescent="0.25">
      <c r="A383" s="20"/>
      <c r="B383" s="1" t="str">
        <f t="shared" si="36"/>
        <v/>
      </c>
      <c r="C383" s="1" t="str">
        <f t="shared" si="42"/>
        <v/>
      </c>
      <c r="D383" s="1" t="str">
        <f t="shared" si="37"/>
        <v/>
      </c>
      <c r="E383" s="1" t="str">
        <f t="shared" si="38"/>
        <v/>
      </c>
      <c r="F383" s="1" t="str">
        <f t="shared" si="39"/>
        <v/>
      </c>
      <c r="G383" s="2" t="str">
        <f t="shared" si="40"/>
        <v/>
      </c>
      <c r="H383" s="1" t="str">
        <f t="shared" si="41"/>
        <v/>
      </c>
      <c r="I383" s="11" t="str">
        <f ca="1">IF('Adressen -&gt; Koordinaten'!$A383="","",IF(OFFSET('Adressen -&gt; Koordinaten'!$A383,1,0)="",CONCATENATE("&lt;Placemark&gt; &lt;name&gt;Geocoding&lt;/name&gt;&lt;description&gt;",'Adressen -&gt; Koordinaten'!$A383," &lt;/description&gt; &lt;styleUrl&gt;#ico1&lt;/styleUrl&gt;&lt;Point&gt;&lt;coordinates&gt;",'Adressen -&gt; Koordinaten'!$E383,",",'Adressen -&gt; Koordinaten'!$F383,", 0.000000&lt;/coordinates&gt;&lt;/Point&gt; &lt;/Placemark&gt;&lt;/Document&gt;&lt;/kml&gt;"),CONCATENATE("&lt;Placemark&gt; &lt;name&gt;Geocoding&lt;/name&gt;&lt;description&gt;",'Adressen -&gt; Koordinaten'!$A383," &lt;/description&gt; &lt;styleUrl&gt;#ico1&lt;/styleUrl&gt;&lt;Point&gt;&lt;coordinates&gt;",'Adressen -&gt; Koordinaten'!$E383,",",'Adressen -&gt; Koordinaten'!$F383,", 0.000000&lt;/coordinates&gt;&lt;/Point&gt; &lt;/Placemark&gt;")))</f>
        <v/>
      </c>
    </row>
    <row r="384" spans="1:9" x14ac:dyDescent="0.25">
      <c r="A384" s="13"/>
      <c r="B384" s="1" t="str">
        <f t="shared" si="36"/>
        <v/>
      </c>
      <c r="C384" s="1" t="str">
        <f t="shared" si="42"/>
        <v/>
      </c>
      <c r="D384" s="1" t="str">
        <f t="shared" si="37"/>
        <v/>
      </c>
      <c r="E384" s="1" t="str">
        <f t="shared" si="38"/>
        <v/>
      </c>
      <c r="F384" s="1" t="str">
        <f t="shared" si="39"/>
        <v/>
      </c>
      <c r="G384" s="2" t="str">
        <f t="shared" si="40"/>
        <v/>
      </c>
      <c r="H384" s="1" t="str">
        <f t="shared" si="41"/>
        <v/>
      </c>
      <c r="I384" s="11" t="str">
        <f ca="1">IF('Adressen -&gt; Koordinaten'!$A384="","",IF(OFFSET('Adressen -&gt; Koordinaten'!$A384,1,0)="",CONCATENATE("&lt;Placemark&gt; &lt;name&gt;Geocoding&lt;/name&gt;&lt;description&gt;",'Adressen -&gt; Koordinaten'!$A384," &lt;/description&gt; &lt;styleUrl&gt;#ico1&lt;/styleUrl&gt;&lt;Point&gt;&lt;coordinates&gt;",'Adressen -&gt; Koordinaten'!$E384,",",'Adressen -&gt; Koordinaten'!$F384,", 0.000000&lt;/coordinates&gt;&lt;/Point&gt; &lt;/Placemark&gt;&lt;/Document&gt;&lt;/kml&gt;"),CONCATENATE("&lt;Placemark&gt; &lt;name&gt;Geocoding&lt;/name&gt;&lt;description&gt;",'Adressen -&gt; Koordinaten'!$A384," &lt;/description&gt; &lt;styleUrl&gt;#ico1&lt;/styleUrl&gt;&lt;Point&gt;&lt;coordinates&gt;",'Adressen -&gt; Koordinaten'!$E384,",",'Adressen -&gt; Koordinaten'!$F384,", 0.000000&lt;/coordinates&gt;&lt;/Point&gt; &lt;/Placemark&gt;")))</f>
        <v/>
      </c>
    </row>
    <row r="385" spans="1:9" x14ac:dyDescent="0.25">
      <c r="A385" s="20"/>
      <c r="B385" s="1" t="str">
        <f t="shared" si="36"/>
        <v/>
      </c>
      <c r="C385" s="1" t="str">
        <f t="shared" si="42"/>
        <v/>
      </c>
      <c r="D385" s="1" t="str">
        <f t="shared" si="37"/>
        <v/>
      </c>
      <c r="E385" s="1" t="str">
        <f t="shared" si="38"/>
        <v/>
      </c>
      <c r="F385" s="1" t="str">
        <f t="shared" si="39"/>
        <v/>
      </c>
      <c r="G385" s="2" t="str">
        <f t="shared" si="40"/>
        <v/>
      </c>
      <c r="H385" s="1" t="str">
        <f t="shared" si="41"/>
        <v/>
      </c>
      <c r="I385" s="11" t="str">
        <f ca="1">IF('Adressen -&gt; Koordinaten'!$A385="","",IF(OFFSET('Adressen -&gt; Koordinaten'!$A385,1,0)="",CONCATENATE("&lt;Placemark&gt; &lt;name&gt;Geocoding&lt;/name&gt;&lt;description&gt;",'Adressen -&gt; Koordinaten'!$A385," &lt;/description&gt; &lt;styleUrl&gt;#ico1&lt;/styleUrl&gt;&lt;Point&gt;&lt;coordinates&gt;",'Adressen -&gt; Koordinaten'!$E385,",",'Adressen -&gt; Koordinaten'!$F385,", 0.000000&lt;/coordinates&gt;&lt;/Point&gt; &lt;/Placemark&gt;&lt;/Document&gt;&lt;/kml&gt;"),CONCATENATE("&lt;Placemark&gt; &lt;name&gt;Geocoding&lt;/name&gt;&lt;description&gt;",'Adressen -&gt; Koordinaten'!$A385," &lt;/description&gt; &lt;styleUrl&gt;#ico1&lt;/styleUrl&gt;&lt;Point&gt;&lt;coordinates&gt;",'Adressen -&gt; Koordinaten'!$E385,",",'Adressen -&gt; Koordinaten'!$F385,", 0.000000&lt;/coordinates&gt;&lt;/Point&gt; &lt;/Placemark&gt;")))</f>
        <v/>
      </c>
    </row>
    <row r="386" spans="1:9" x14ac:dyDescent="0.25">
      <c r="A386" s="13"/>
      <c r="B386" s="1" t="str">
        <f t="shared" si="36"/>
        <v/>
      </c>
      <c r="C386" s="1" t="str">
        <f t="shared" si="42"/>
        <v/>
      </c>
      <c r="D386" s="1" t="str">
        <f t="shared" si="37"/>
        <v/>
      </c>
      <c r="E386" s="1" t="str">
        <f t="shared" si="38"/>
        <v/>
      </c>
      <c r="F386" s="1" t="str">
        <f t="shared" si="39"/>
        <v/>
      </c>
      <c r="G386" s="2" t="str">
        <f t="shared" si="40"/>
        <v/>
      </c>
      <c r="H386" s="1" t="str">
        <f t="shared" si="41"/>
        <v/>
      </c>
      <c r="I386" s="11" t="str">
        <f ca="1">IF('Adressen -&gt; Koordinaten'!$A386="","",IF(OFFSET('Adressen -&gt; Koordinaten'!$A386,1,0)="",CONCATENATE("&lt;Placemark&gt; &lt;name&gt;Geocoding&lt;/name&gt;&lt;description&gt;",'Adressen -&gt; Koordinaten'!$A386," &lt;/description&gt; &lt;styleUrl&gt;#ico1&lt;/styleUrl&gt;&lt;Point&gt;&lt;coordinates&gt;",'Adressen -&gt; Koordinaten'!$E386,",",'Adressen -&gt; Koordinaten'!$F386,", 0.000000&lt;/coordinates&gt;&lt;/Point&gt; &lt;/Placemark&gt;&lt;/Document&gt;&lt;/kml&gt;"),CONCATENATE("&lt;Placemark&gt; &lt;name&gt;Geocoding&lt;/name&gt;&lt;description&gt;",'Adressen -&gt; Koordinaten'!$A386," &lt;/description&gt; &lt;styleUrl&gt;#ico1&lt;/styleUrl&gt;&lt;Point&gt;&lt;coordinates&gt;",'Adressen -&gt; Koordinaten'!$E386,",",'Adressen -&gt; Koordinaten'!$F386,", 0.000000&lt;/coordinates&gt;&lt;/Point&gt; &lt;/Placemark&gt;")))</f>
        <v/>
      </c>
    </row>
    <row r="387" spans="1:9" x14ac:dyDescent="0.25">
      <c r="A387" s="20"/>
      <c r="B387" s="1" t="str">
        <f t="shared" ref="B387:B450" si="43">IF($A387="","",_xlfn.WEBSERVICE(CONCATENATE("https://api3.geo.admin.ch/rest/services/api/SearchServer?searchText=",$A387,"&amp;origins=address&amp;type=locations&amp;sr=2056")))</f>
        <v/>
      </c>
      <c r="C387" s="1" t="str">
        <f t="shared" si="42"/>
        <v/>
      </c>
      <c r="D387" s="1" t="str">
        <f t="shared" ref="D387:D450" si="44">IF($B387="","",IF(ISNUMBER(SEARCH("[]",$B387))," ",MID($B387,SEARCH("""y"":",$B387)+4,SEARCH(",""zoomlevel""",$B387)-SEARCH("""y"":",$B387)-4)))</f>
        <v/>
      </c>
      <c r="E387" s="1" t="str">
        <f t="shared" ref="E387:E450" si="45">IF($B387="","",IF(ISNUMBER(SEARCH("[]",$B387))," ",MID($B387,SEARCH("""lon"":",$B387)+6,SEARCH(",""num""",$B387)-SEARCH("""lon"":",$B387)-6)))</f>
        <v/>
      </c>
      <c r="F387" s="1" t="str">
        <f t="shared" ref="F387:F450" si="46">IF($B387="","",IF(ISNUMBER(SEARCH("[]",$B387))," ",MID($B387,SEARCH("""lat"":",$B387)+6,SEARCH(",""lon""",$B387)-SEARCH("""lat"":",$B387)-6)))</f>
        <v/>
      </c>
      <c r="G387" s="2" t="str">
        <f t="shared" ref="G387:G450" si="47">IF($B387="","",IF(ISNUMBER(SEARCH("[]",$B387))," ",HYPERLINK(CONCATENATE("https://map.geo.admin.ch/?layers=ch.bfs.gebaeude_wohnungs_register&amp;Y=",D387,"&amp;X=",C387,"&amp;zoom=10&amp;crosshair=circle"),"Karte")))</f>
        <v/>
      </c>
      <c r="H387" s="1" t="str">
        <f t="shared" ref="H387:H450" si="48">IF((LEN($B387)-LEN(SUBSTITUTE($B387,"""id"":","")))/LEN("""id"":")&gt;1,"uU mehrere Adressen","")</f>
        <v/>
      </c>
      <c r="I387" s="11" t="str">
        <f ca="1">IF('Adressen -&gt; Koordinaten'!$A387="","",IF(OFFSET('Adressen -&gt; Koordinaten'!$A387,1,0)="",CONCATENATE("&lt;Placemark&gt; &lt;name&gt;Geocoding&lt;/name&gt;&lt;description&gt;",'Adressen -&gt; Koordinaten'!$A387," &lt;/description&gt; &lt;styleUrl&gt;#ico1&lt;/styleUrl&gt;&lt;Point&gt;&lt;coordinates&gt;",'Adressen -&gt; Koordinaten'!$E387,",",'Adressen -&gt; Koordinaten'!$F387,", 0.000000&lt;/coordinates&gt;&lt;/Point&gt; &lt;/Placemark&gt;&lt;/Document&gt;&lt;/kml&gt;"),CONCATENATE("&lt;Placemark&gt; &lt;name&gt;Geocoding&lt;/name&gt;&lt;description&gt;",'Adressen -&gt; Koordinaten'!$A387," &lt;/description&gt; &lt;styleUrl&gt;#ico1&lt;/styleUrl&gt;&lt;Point&gt;&lt;coordinates&gt;",'Adressen -&gt; Koordinaten'!$E387,",",'Adressen -&gt; Koordinaten'!$F387,", 0.000000&lt;/coordinates&gt;&lt;/Point&gt; &lt;/Placemark&gt;")))</f>
        <v/>
      </c>
    </row>
    <row r="388" spans="1:9" x14ac:dyDescent="0.25">
      <c r="A388" s="13"/>
      <c r="B388" s="1" t="str">
        <f t="shared" si="43"/>
        <v/>
      </c>
      <c r="C388" s="1" t="str">
        <f t="shared" ref="C388:C451" si="49">IF($B388="","",IF(ISNUMBER(SEARCH("[]",$B388)),"Adresse nicht eindeutig",MID($B388,SEARCH("""x"":",$B388)+4,SEARCH(",""y""",$B388)-SEARCH("""x"":",$B388)-4)))</f>
        <v/>
      </c>
      <c r="D388" s="1" t="str">
        <f t="shared" si="44"/>
        <v/>
      </c>
      <c r="E388" s="1" t="str">
        <f t="shared" si="45"/>
        <v/>
      </c>
      <c r="F388" s="1" t="str">
        <f t="shared" si="46"/>
        <v/>
      </c>
      <c r="G388" s="2" t="str">
        <f t="shared" si="47"/>
        <v/>
      </c>
      <c r="H388" s="1" t="str">
        <f t="shared" si="48"/>
        <v/>
      </c>
      <c r="I388" s="11" t="str">
        <f ca="1">IF('Adressen -&gt; Koordinaten'!$A388="","",IF(OFFSET('Adressen -&gt; Koordinaten'!$A388,1,0)="",CONCATENATE("&lt;Placemark&gt; &lt;name&gt;Geocoding&lt;/name&gt;&lt;description&gt;",'Adressen -&gt; Koordinaten'!$A388," &lt;/description&gt; &lt;styleUrl&gt;#ico1&lt;/styleUrl&gt;&lt;Point&gt;&lt;coordinates&gt;",'Adressen -&gt; Koordinaten'!$E388,",",'Adressen -&gt; Koordinaten'!$F388,", 0.000000&lt;/coordinates&gt;&lt;/Point&gt; &lt;/Placemark&gt;&lt;/Document&gt;&lt;/kml&gt;"),CONCATENATE("&lt;Placemark&gt; &lt;name&gt;Geocoding&lt;/name&gt;&lt;description&gt;",'Adressen -&gt; Koordinaten'!$A388," &lt;/description&gt; &lt;styleUrl&gt;#ico1&lt;/styleUrl&gt;&lt;Point&gt;&lt;coordinates&gt;",'Adressen -&gt; Koordinaten'!$E388,",",'Adressen -&gt; Koordinaten'!$F388,", 0.000000&lt;/coordinates&gt;&lt;/Point&gt; &lt;/Placemark&gt;")))</f>
        <v/>
      </c>
    </row>
    <row r="389" spans="1:9" x14ac:dyDescent="0.25">
      <c r="A389" s="20"/>
      <c r="B389" s="1" t="str">
        <f t="shared" si="43"/>
        <v/>
      </c>
      <c r="C389" s="1" t="str">
        <f t="shared" si="49"/>
        <v/>
      </c>
      <c r="D389" s="1" t="str">
        <f t="shared" si="44"/>
        <v/>
      </c>
      <c r="E389" s="1" t="str">
        <f t="shared" si="45"/>
        <v/>
      </c>
      <c r="F389" s="1" t="str">
        <f t="shared" si="46"/>
        <v/>
      </c>
      <c r="G389" s="2" t="str">
        <f t="shared" si="47"/>
        <v/>
      </c>
      <c r="H389" s="1" t="str">
        <f t="shared" si="48"/>
        <v/>
      </c>
      <c r="I389" s="11" t="str">
        <f ca="1">IF('Adressen -&gt; Koordinaten'!$A389="","",IF(OFFSET('Adressen -&gt; Koordinaten'!$A389,1,0)="",CONCATENATE("&lt;Placemark&gt; &lt;name&gt;Geocoding&lt;/name&gt;&lt;description&gt;",'Adressen -&gt; Koordinaten'!$A389," &lt;/description&gt; &lt;styleUrl&gt;#ico1&lt;/styleUrl&gt;&lt;Point&gt;&lt;coordinates&gt;",'Adressen -&gt; Koordinaten'!$E389,",",'Adressen -&gt; Koordinaten'!$F389,", 0.000000&lt;/coordinates&gt;&lt;/Point&gt; &lt;/Placemark&gt;&lt;/Document&gt;&lt;/kml&gt;"),CONCATENATE("&lt;Placemark&gt; &lt;name&gt;Geocoding&lt;/name&gt;&lt;description&gt;",'Adressen -&gt; Koordinaten'!$A389," &lt;/description&gt; &lt;styleUrl&gt;#ico1&lt;/styleUrl&gt;&lt;Point&gt;&lt;coordinates&gt;",'Adressen -&gt; Koordinaten'!$E389,",",'Adressen -&gt; Koordinaten'!$F389,", 0.000000&lt;/coordinates&gt;&lt;/Point&gt; &lt;/Placemark&gt;")))</f>
        <v/>
      </c>
    </row>
    <row r="390" spans="1:9" x14ac:dyDescent="0.25">
      <c r="A390" s="13"/>
      <c r="B390" s="1" t="str">
        <f t="shared" si="43"/>
        <v/>
      </c>
      <c r="C390" s="1" t="str">
        <f t="shared" si="49"/>
        <v/>
      </c>
      <c r="D390" s="1" t="str">
        <f t="shared" si="44"/>
        <v/>
      </c>
      <c r="E390" s="1" t="str">
        <f t="shared" si="45"/>
        <v/>
      </c>
      <c r="F390" s="1" t="str">
        <f t="shared" si="46"/>
        <v/>
      </c>
      <c r="G390" s="2" t="str">
        <f t="shared" si="47"/>
        <v/>
      </c>
      <c r="H390" s="1" t="str">
        <f t="shared" si="48"/>
        <v/>
      </c>
      <c r="I390" s="11" t="str">
        <f ca="1">IF('Adressen -&gt; Koordinaten'!$A390="","",IF(OFFSET('Adressen -&gt; Koordinaten'!$A390,1,0)="",CONCATENATE("&lt;Placemark&gt; &lt;name&gt;Geocoding&lt;/name&gt;&lt;description&gt;",'Adressen -&gt; Koordinaten'!$A390," &lt;/description&gt; &lt;styleUrl&gt;#ico1&lt;/styleUrl&gt;&lt;Point&gt;&lt;coordinates&gt;",'Adressen -&gt; Koordinaten'!$E390,",",'Adressen -&gt; Koordinaten'!$F390,", 0.000000&lt;/coordinates&gt;&lt;/Point&gt; &lt;/Placemark&gt;&lt;/Document&gt;&lt;/kml&gt;"),CONCATENATE("&lt;Placemark&gt; &lt;name&gt;Geocoding&lt;/name&gt;&lt;description&gt;",'Adressen -&gt; Koordinaten'!$A390," &lt;/description&gt; &lt;styleUrl&gt;#ico1&lt;/styleUrl&gt;&lt;Point&gt;&lt;coordinates&gt;",'Adressen -&gt; Koordinaten'!$E390,",",'Adressen -&gt; Koordinaten'!$F390,", 0.000000&lt;/coordinates&gt;&lt;/Point&gt; &lt;/Placemark&gt;")))</f>
        <v/>
      </c>
    </row>
    <row r="391" spans="1:9" x14ac:dyDescent="0.25">
      <c r="A391" s="20"/>
      <c r="B391" s="1" t="str">
        <f t="shared" si="43"/>
        <v/>
      </c>
      <c r="C391" s="1" t="str">
        <f t="shared" si="49"/>
        <v/>
      </c>
      <c r="D391" s="1" t="str">
        <f t="shared" si="44"/>
        <v/>
      </c>
      <c r="E391" s="1" t="str">
        <f t="shared" si="45"/>
        <v/>
      </c>
      <c r="F391" s="1" t="str">
        <f t="shared" si="46"/>
        <v/>
      </c>
      <c r="G391" s="2" t="str">
        <f t="shared" si="47"/>
        <v/>
      </c>
      <c r="H391" s="1" t="str">
        <f t="shared" si="48"/>
        <v/>
      </c>
      <c r="I391" s="11" t="str">
        <f ca="1">IF('Adressen -&gt; Koordinaten'!$A391="","",IF(OFFSET('Adressen -&gt; Koordinaten'!$A391,1,0)="",CONCATENATE("&lt;Placemark&gt; &lt;name&gt;Geocoding&lt;/name&gt;&lt;description&gt;",'Adressen -&gt; Koordinaten'!$A391," &lt;/description&gt; &lt;styleUrl&gt;#ico1&lt;/styleUrl&gt;&lt;Point&gt;&lt;coordinates&gt;",'Adressen -&gt; Koordinaten'!$E391,",",'Adressen -&gt; Koordinaten'!$F391,", 0.000000&lt;/coordinates&gt;&lt;/Point&gt; &lt;/Placemark&gt;&lt;/Document&gt;&lt;/kml&gt;"),CONCATENATE("&lt;Placemark&gt; &lt;name&gt;Geocoding&lt;/name&gt;&lt;description&gt;",'Adressen -&gt; Koordinaten'!$A391," &lt;/description&gt; &lt;styleUrl&gt;#ico1&lt;/styleUrl&gt;&lt;Point&gt;&lt;coordinates&gt;",'Adressen -&gt; Koordinaten'!$E391,",",'Adressen -&gt; Koordinaten'!$F391,", 0.000000&lt;/coordinates&gt;&lt;/Point&gt; &lt;/Placemark&gt;")))</f>
        <v/>
      </c>
    </row>
    <row r="392" spans="1:9" x14ac:dyDescent="0.25">
      <c r="A392" s="13"/>
      <c r="B392" s="1" t="str">
        <f t="shared" si="43"/>
        <v/>
      </c>
      <c r="C392" s="1" t="str">
        <f t="shared" si="49"/>
        <v/>
      </c>
      <c r="D392" s="1" t="str">
        <f t="shared" si="44"/>
        <v/>
      </c>
      <c r="E392" s="1" t="str">
        <f t="shared" si="45"/>
        <v/>
      </c>
      <c r="F392" s="1" t="str">
        <f t="shared" si="46"/>
        <v/>
      </c>
      <c r="G392" s="2" t="str">
        <f t="shared" si="47"/>
        <v/>
      </c>
      <c r="H392" s="1" t="str">
        <f t="shared" si="48"/>
        <v/>
      </c>
      <c r="I392" s="11" t="str">
        <f ca="1">IF('Adressen -&gt; Koordinaten'!$A392="","",IF(OFFSET('Adressen -&gt; Koordinaten'!$A392,1,0)="",CONCATENATE("&lt;Placemark&gt; &lt;name&gt;Geocoding&lt;/name&gt;&lt;description&gt;",'Adressen -&gt; Koordinaten'!$A392," &lt;/description&gt; &lt;styleUrl&gt;#ico1&lt;/styleUrl&gt;&lt;Point&gt;&lt;coordinates&gt;",'Adressen -&gt; Koordinaten'!$E392,",",'Adressen -&gt; Koordinaten'!$F392,", 0.000000&lt;/coordinates&gt;&lt;/Point&gt; &lt;/Placemark&gt;&lt;/Document&gt;&lt;/kml&gt;"),CONCATENATE("&lt;Placemark&gt; &lt;name&gt;Geocoding&lt;/name&gt;&lt;description&gt;",'Adressen -&gt; Koordinaten'!$A392," &lt;/description&gt; &lt;styleUrl&gt;#ico1&lt;/styleUrl&gt;&lt;Point&gt;&lt;coordinates&gt;",'Adressen -&gt; Koordinaten'!$E392,",",'Adressen -&gt; Koordinaten'!$F392,", 0.000000&lt;/coordinates&gt;&lt;/Point&gt; &lt;/Placemark&gt;")))</f>
        <v/>
      </c>
    </row>
    <row r="393" spans="1:9" x14ac:dyDescent="0.25">
      <c r="A393" s="20"/>
      <c r="B393" s="1" t="str">
        <f t="shared" si="43"/>
        <v/>
      </c>
      <c r="C393" s="1" t="str">
        <f t="shared" si="49"/>
        <v/>
      </c>
      <c r="D393" s="1" t="str">
        <f t="shared" si="44"/>
        <v/>
      </c>
      <c r="E393" s="1" t="str">
        <f t="shared" si="45"/>
        <v/>
      </c>
      <c r="F393" s="1" t="str">
        <f t="shared" si="46"/>
        <v/>
      </c>
      <c r="G393" s="2" t="str">
        <f t="shared" si="47"/>
        <v/>
      </c>
      <c r="H393" s="1" t="str">
        <f t="shared" si="48"/>
        <v/>
      </c>
      <c r="I393" s="11" t="str">
        <f ca="1">IF('Adressen -&gt; Koordinaten'!$A393="","",IF(OFFSET('Adressen -&gt; Koordinaten'!$A393,1,0)="",CONCATENATE("&lt;Placemark&gt; &lt;name&gt;Geocoding&lt;/name&gt;&lt;description&gt;",'Adressen -&gt; Koordinaten'!$A393," &lt;/description&gt; &lt;styleUrl&gt;#ico1&lt;/styleUrl&gt;&lt;Point&gt;&lt;coordinates&gt;",'Adressen -&gt; Koordinaten'!$E393,",",'Adressen -&gt; Koordinaten'!$F393,", 0.000000&lt;/coordinates&gt;&lt;/Point&gt; &lt;/Placemark&gt;&lt;/Document&gt;&lt;/kml&gt;"),CONCATENATE("&lt;Placemark&gt; &lt;name&gt;Geocoding&lt;/name&gt;&lt;description&gt;",'Adressen -&gt; Koordinaten'!$A393," &lt;/description&gt; &lt;styleUrl&gt;#ico1&lt;/styleUrl&gt;&lt;Point&gt;&lt;coordinates&gt;",'Adressen -&gt; Koordinaten'!$E393,",",'Adressen -&gt; Koordinaten'!$F393,", 0.000000&lt;/coordinates&gt;&lt;/Point&gt; &lt;/Placemark&gt;")))</f>
        <v/>
      </c>
    </row>
    <row r="394" spans="1:9" x14ac:dyDescent="0.25">
      <c r="A394" s="13"/>
      <c r="B394" s="1" t="str">
        <f t="shared" si="43"/>
        <v/>
      </c>
      <c r="C394" s="1" t="str">
        <f t="shared" si="49"/>
        <v/>
      </c>
      <c r="D394" s="1" t="str">
        <f t="shared" si="44"/>
        <v/>
      </c>
      <c r="E394" s="1" t="str">
        <f t="shared" si="45"/>
        <v/>
      </c>
      <c r="F394" s="1" t="str">
        <f t="shared" si="46"/>
        <v/>
      </c>
      <c r="G394" s="2" t="str">
        <f t="shared" si="47"/>
        <v/>
      </c>
      <c r="H394" s="1" t="str">
        <f t="shared" si="48"/>
        <v/>
      </c>
      <c r="I394" s="11" t="str">
        <f ca="1">IF('Adressen -&gt; Koordinaten'!$A394="","",IF(OFFSET('Adressen -&gt; Koordinaten'!$A394,1,0)="",CONCATENATE("&lt;Placemark&gt; &lt;name&gt;Geocoding&lt;/name&gt;&lt;description&gt;",'Adressen -&gt; Koordinaten'!$A394," &lt;/description&gt; &lt;styleUrl&gt;#ico1&lt;/styleUrl&gt;&lt;Point&gt;&lt;coordinates&gt;",'Adressen -&gt; Koordinaten'!$E394,",",'Adressen -&gt; Koordinaten'!$F394,", 0.000000&lt;/coordinates&gt;&lt;/Point&gt; &lt;/Placemark&gt;&lt;/Document&gt;&lt;/kml&gt;"),CONCATENATE("&lt;Placemark&gt; &lt;name&gt;Geocoding&lt;/name&gt;&lt;description&gt;",'Adressen -&gt; Koordinaten'!$A394," &lt;/description&gt; &lt;styleUrl&gt;#ico1&lt;/styleUrl&gt;&lt;Point&gt;&lt;coordinates&gt;",'Adressen -&gt; Koordinaten'!$E394,",",'Adressen -&gt; Koordinaten'!$F394,", 0.000000&lt;/coordinates&gt;&lt;/Point&gt; &lt;/Placemark&gt;")))</f>
        <v/>
      </c>
    </row>
    <row r="395" spans="1:9" x14ac:dyDescent="0.25">
      <c r="A395" s="20"/>
      <c r="B395" s="1" t="str">
        <f t="shared" si="43"/>
        <v/>
      </c>
      <c r="C395" s="1" t="str">
        <f t="shared" si="49"/>
        <v/>
      </c>
      <c r="D395" s="1" t="str">
        <f t="shared" si="44"/>
        <v/>
      </c>
      <c r="E395" s="1" t="str">
        <f t="shared" si="45"/>
        <v/>
      </c>
      <c r="F395" s="1" t="str">
        <f t="shared" si="46"/>
        <v/>
      </c>
      <c r="G395" s="2" t="str">
        <f t="shared" si="47"/>
        <v/>
      </c>
      <c r="H395" s="1" t="str">
        <f t="shared" si="48"/>
        <v/>
      </c>
      <c r="I395" s="11" t="str">
        <f ca="1">IF('Adressen -&gt; Koordinaten'!$A395="","",IF(OFFSET('Adressen -&gt; Koordinaten'!$A395,1,0)="",CONCATENATE("&lt;Placemark&gt; &lt;name&gt;Geocoding&lt;/name&gt;&lt;description&gt;",'Adressen -&gt; Koordinaten'!$A395," &lt;/description&gt; &lt;styleUrl&gt;#ico1&lt;/styleUrl&gt;&lt;Point&gt;&lt;coordinates&gt;",'Adressen -&gt; Koordinaten'!$E395,",",'Adressen -&gt; Koordinaten'!$F395,", 0.000000&lt;/coordinates&gt;&lt;/Point&gt; &lt;/Placemark&gt;&lt;/Document&gt;&lt;/kml&gt;"),CONCATENATE("&lt;Placemark&gt; &lt;name&gt;Geocoding&lt;/name&gt;&lt;description&gt;",'Adressen -&gt; Koordinaten'!$A395," &lt;/description&gt; &lt;styleUrl&gt;#ico1&lt;/styleUrl&gt;&lt;Point&gt;&lt;coordinates&gt;",'Adressen -&gt; Koordinaten'!$E395,",",'Adressen -&gt; Koordinaten'!$F395,", 0.000000&lt;/coordinates&gt;&lt;/Point&gt; &lt;/Placemark&gt;")))</f>
        <v/>
      </c>
    </row>
    <row r="396" spans="1:9" x14ac:dyDescent="0.25">
      <c r="A396" s="13"/>
      <c r="B396" s="1" t="str">
        <f t="shared" si="43"/>
        <v/>
      </c>
      <c r="C396" s="1" t="str">
        <f t="shared" si="49"/>
        <v/>
      </c>
      <c r="D396" s="1" t="str">
        <f t="shared" si="44"/>
        <v/>
      </c>
      <c r="E396" s="1" t="str">
        <f t="shared" si="45"/>
        <v/>
      </c>
      <c r="F396" s="1" t="str">
        <f t="shared" si="46"/>
        <v/>
      </c>
      <c r="G396" s="2" t="str">
        <f t="shared" si="47"/>
        <v/>
      </c>
      <c r="H396" s="1" t="str">
        <f t="shared" si="48"/>
        <v/>
      </c>
      <c r="I396" s="11" t="str">
        <f ca="1">IF('Adressen -&gt; Koordinaten'!$A396="","",IF(OFFSET('Adressen -&gt; Koordinaten'!$A396,1,0)="",CONCATENATE("&lt;Placemark&gt; &lt;name&gt;Geocoding&lt;/name&gt;&lt;description&gt;",'Adressen -&gt; Koordinaten'!$A396," &lt;/description&gt; &lt;styleUrl&gt;#ico1&lt;/styleUrl&gt;&lt;Point&gt;&lt;coordinates&gt;",'Adressen -&gt; Koordinaten'!$E396,",",'Adressen -&gt; Koordinaten'!$F396,", 0.000000&lt;/coordinates&gt;&lt;/Point&gt; &lt;/Placemark&gt;&lt;/Document&gt;&lt;/kml&gt;"),CONCATENATE("&lt;Placemark&gt; &lt;name&gt;Geocoding&lt;/name&gt;&lt;description&gt;",'Adressen -&gt; Koordinaten'!$A396," &lt;/description&gt; &lt;styleUrl&gt;#ico1&lt;/styleUrl&gt;&lt;Point&gt;&lt;coordinates&gt;",'Adressen -&gt; Koordinaten'!$E396,",",'Adressen -&gt; Koordinaten'!$F396,", 0.000000&lt;/coordinates&gt;&lt;/Point&gt; &lt;/Placemark&gt;")))</f>
        <v/>
      </c>
    </row>
    <row r="397" spans="1:9" x14ac:dyDescent="0.25">
      <c r="A397" s="20"/>
      <c r="B397" s="1" t="str">
        <f t="shared" si="43"/>
        <v/>
      </c>
      <c r="C397" s="1" t="str">
        <f t="shared" si="49"/>
        <v/>
      </c>
      <c r="D397" s="1" t="str">
        <f t="shared" si="44"/>
        <v/>
      </c>
      <c r="E397" s="1" t="str">
        <f t="shared" si="45"/>
        <v/>
      </c>
      <c r="F397" s="1" t="str">
        <f t="shared" si="46"/>
        <v/>
      </c>
      <c r="G397" s="2" t="str">
        <f t="shared" si="47"/>
        <v/>
      </c>
      <c r="H397" s="1" t="str">
        <f t="shared" si="48"/>
        <v/>
      </c>
      <c r="I397" s="11" t="str">
        <f ca="1">IF('Adressen -&gt; Koordinaten'!$A397="","",IF(OFFSET('Adressen -&gt; Koordinaten'!$A397,1,0)="",CONCATENATE("&lt;Placemark&gt; &lt;name&gt;Geocoding&lt;/name&gt;&lt;description&gt;",'Adressen -&gt; Koordinaten'!$A397," &lt;/description&gt; &lt;styleUrl&gt;#ico1&lt;/styleUrl&gt;&lt;Point&gt;&lt;coordinates&gt;",'Adressen -&gt; Koordinaten'!$E397,",",'Adressen -&gt; Koordinaten'!$F397,", 0.000000&lt;/coordinates&gt;&lt;/Point&gt; &lt;/Placemark&gt;&lt;/Document&gt;&lt;/kml&gt;"),CONCATENATE("&lt;Placemark&gt; &lt;name&gt;Geocoding&lt;/name&gt;&lt;description&gt;",'Adressen -&gt; Koordinaten'!$A397," &lt;/description&gt; &lt;styleUrl&gt;#ico1&lt;/styleUrl&gt;&lt;Point&gt;&lt;coordinates&gt;",'Adressen -&gt; Koordinaten'!$E397,",",'Adressen -&gt; Koordinaten'!$F397,", 0.000000&lt;/coordinates&gt;&lt;/Point&gt; &lt;/Placemark&gt;")))</f>
        <v/>
      </c>
    </row>
    <row r="398" spans="1:9" x14ac:dyDescent="0.25">
      <c r="A398" s="13"/>
      <c r="B398" s="1" t="str">
        <f t="shared" si="43"/>
        <v/>
      </c>
      <c r="C398" s="1" t="str">
        <f t="shared" si="49"/>
        <v/>
      </c>
      <c r="D398" s="1" t="str">
        <f t="shared" si="44"/>
        <v/>
      </c>
      <c r="E398" s="1" t="str">
        <f t="shared" si="45"/>
        <v/>
      </c>
      <c r="F398" s="1" t="str">
        <f t="shared" si="46"/>
        <v/>
      </c>
      <c r="G398" s="2" t="str">
        <f t="shared" si="47"/>
        <v/>
      </c>
      <c r="H398" s="1" t="str">
        <f t="shared" si="48"/>
        <v/>
      </c>
      <c r="I398" s="11" t="str">
        <f ca="1">IF('Adressen -&gt; Koordinaten'!$A398="","",IF(OFFSET('Adressen -&gt; Koordinaten'!$A398,1,0)="",CONCATENATE("&lt;Placemark&gt; &lt;name&gt;Geocoding&lt;/name&gt;&lt;description&gt;",'Adressen -&gt; Koordinaten'!$A398," &lt;/description&gt; &lt;styleUrl&gt;#ico1&lt;/styleUrl&gt;&lt;Point&gt;&lt;coordinates&gt;",'Adressen -&gt; Koordinaten'!$E398,",",'Adressen -&gt; Koordinaten'!$F398,", 0.000000&lt;/coordinates&gt;&lt;/Point&gt; &lt;/Placemark&gt;&lt;/Document&gt;&lt;/kml&gt;"),CONCATENATE("&lt;Placemark&gt; &lt;name&gt;Geocoding&lt;/name&gt;&lt;description&gt;",'Adressen -&gt; Koordinaten'!$A398," &lt;/description&gt; &lt;styleUrl&gt;#ico1&lt;/styleUrl&gt;&lt;Point&gt;&lt;coordinates&gt;",'Adressen -&gt; Koordinaten'!$E398,",",'Adressen -&gt; Koordinaten'!$F398,", 0.000000&lt;/coordinates&gt;&lt;/Point&gt; &lt;/Placemark&gt;")))</f>
        <v/>
      </c>
    </row>
    <row r="399" spans="1:9" x14ac:dyDescent="0.25">
      <c r="A399" s="20"/>
      <c r="B399" s="1" t="str">
        <f t="shared" si="43"/>
        <v/>
      </c>
      <c r="C399" s="1" t="str">
        <f t="shared" si="49"/>
        <v/>
      </c>
      <c r="D399" s="1" t="str">
        <f t="shared" si="44"/>
        <v/>
      </c>
      <c r="E399" s="1" t="str">
        <f t="shared" si="45"/>
        <v/>
      </c>
      <c r="F399" s="1" t="str">
        <f t="shared" si="46"/>
        <v/>
      </c>
      <c r="G399" s="2" t="str">
        <f t="shared" si="47"/>
        <v/>
      </c>
      <c r="H399" s="1" t="str">
        <f t="shared" si="48"/>
        <v/>
      </c>
      <c r="I399" s="11" t="str">
        <f ca="1">IF('Adressen -&gt; Koordinaten'!$A399="","",IF(OFFSET('Adressen -&gt; Koordinaten'!$A399,1,0)="",CONCATENATE("&lt;Placemark&gt; &lt;name&gt;Geocoding&lt;/name&gt;&lt;description&gt;",'Adressen -&gt; Koordinaten'!$A399," &lt;/description&gt; &lt;styleUrl&gt;#ico1&lt;/styleUrl&gt;&lt;Point&gt;&lt;coordinates&gt;",'Adressen -&gt; Koordinaten'!$E399,",",'Adressen -&gt; Koordinaten'!$F399,", 0.000000&lt;/coordinates&gt;&lt;/Point&gt; &lt;/Placemark&gt;&lt;/Document&gt;&lt;/kml&gt;"),CONCATENATE("&lt;Placemark&gt; &lt;name&gt;Geocoding&lt;/name&gt;&lt;description&gt;",'Adressen -&gt; Koordinaten'!$A399," &lt;/description&gt; &lt;styleUrl&gt;#ico1&lt;/styleUrl&gt;&lt;Point&gt;&lt;coordinates&gt;",'Adressen -&gt; Koordinaten'!$E399,",",'Adressen -&gt; Koordinaten'!$F399,", 0.000000&lt;/coordinates&gt;&lt;/Point&gt; &lt;/Placemark&gt;")))</f>
        <v/>
      </c>
    </row>
    <row r="400" spans="1:9" x14ac:dyDescent="0.25">
      <c r="A400" s="13"/>
      <c r="B400" s="1" t="str">
        <f t="shared" si="43"/>
        <v/>
      </c>
      <c r="C400" s="1" t="str">
        <f t="shared" si="49"/>
        <v/>
      </c>
      <c r="D400" s="1" t="str">
        <f t="shared" si="44"/>
        <v/>
      </c>
      <c r="E400" s="1" t="str">
        <f t="shared" si="45"/>
        <v/>
      </c>
      <c r="F400" s="1" t="str">
        <f t="shared" si="46"/>
        <v/>
      </c>
      <c r="G400" s="2" t="str">
        <f t="shared" si="47"/>
        <v/>
      </c>
      <c r="H400" s="1" t="str">
        <f t="shared" si="48"/>
        <v/>
      </c>
      <c r="I400" s="11" t="str">
        <f ca="1">IF('Adressen -&gt; Koordinaten'!$A400="","",IF(OFFSET('Adressen -&gt; Koordinaten'!$A400,1,0)="",CONCATENATE("&lt;Placemark&gt; &lt;name&gt;Geocoding&lt;/name&gt;&lt;description&gt;",'Adressen -&gt; Koordinaten'!$A400," &lt;/description&gt; &lt;styleUrl&gt;#ico1&lt;/styleUrl&gt;&lt;Point&gt;&lt;coordinates&gt;",'Adressen -&gt; Koordinaten'!$E400,",",'Adressen -&gt; Koordinaten'!$F400,", 0.000000&lt;/coordinates&gt;&lt;/Point&gt; &lt;/Placemark&gt;&lt;/Document&gt;&lt;/kml&gt;"),CONCATENATE("&lt;Placemark&gt; &lt;name&gt;Geocoding&lt;/name&gt;&lt;description&gt;",'Adressen -&gt; Koordinaten'!$A400," &lt;/description&gt; &lt;styleUrl&gt;#ico1&lt;/styleUrl&gt;&lt;Point&gt;&lt;coordinates&gt;",'Adressen -&gt; Koordinaten'!$E400,",",'Adressen -&gt; Koordinaten'!$F400,", 0.000000&lt;/coordinates&gt;&lt;/Point&gt; &lt;/Placemark&gt;")))</f>
        <v/>
      </c>
    </row>
    <row r="401" spans="1:9" x14ac:dyDescent="0.25">
      <c r="A401" s="20"/>
      <c r="B401" s="1" t="str">
        <f t="shared" si="43"/>
        <v/>
      </c>
      <c r="C401" s="1" t="str">
        <f t="shared" si="49"/>
        <v/>
      </c>
      <c r="D401" s="1" t="str">
        <f t="shared" si="44"/>
        <v/>
      </c>
      <c r="E401" s="1" t="str">
        <f t="shared" si="45"/>
        <v/>
      </c>
      <c r="F401" s="1" t="str">
        <f t="shared" si="46"/>
        <v/>
      </c>
      <c r="G401" s="2" t="str">
        <f t="shared" si="47"/>
        <v/>
      </c>
      <c r="H401" s="1" t="str">
        <f t="shared" si="48"/>
        <v/>
      </c>
      <c r="I401" s="11" t="str">
        <f ca="1">IF('Adressen -&gt; Koordinaten'!$A401="","",IF(OFFSET('Adressen -&gt; Koordinaten'!$A401,1,0)="",CONCATENATE("&lt;Placemark&gt; &lt;name&gt;Geocoding&lt;/name&gt;&lt;description&gt;",'Adressen -&gt; Koordinaten'!$A401," &lt;/description&gt; &lt;styleUrl&gt;#ico1&lt;/styleUrl&gt;&lt;Point&gt;&lt;coordinates&gt;",'Adressen -&gt; Koordinaten'!$E401,",",'Adressen -&gt; Koordinaten'!$F401,", 0.000000&lt;/coordinates&gt;&lt;/Point&gt; &lt;/Placemark&gt;&lt;/Document&gt;&lt;/kml&gt;"),CONCATENATE("&lt;Placemark&gt; &lt;name&gt;Geocoding&lt;/name&gt;&lt;description&gt;",'Adressen -&gt; Koordinaten'!$A401," &lt;/description&gt; &lt;styleUrl&gt;#ico1&lt;/styleUrl&gt;&lt;Point&gt;&lt;coordinates&gt;",'Adressen -&gt; Koordinaten'!$E401,",",'Adressen -&gt; Koordinaten'!$F401,", 0.000000&lt;/coordinates&gt;&lt;/Point&gt; &lt;/Placemark&gt;")))</f>
        <v/>
      </c>
    </row>
    <row r="402" spans="1:9" x14ac:dyDescent="0.25">
      <c r="A402" s="13"/>
      <c r="B402" s="1" t="str">
        <f t="shared" si="43"/>
        <v/>
      </c>
      <c r="C402" s="1" t="str">
        <f t="shared" si="49"/>
        <v/>
      </c>
      <c r="D402" s="1" t="str">
        <f t="shared" si="44"/>
        <v/>
      </c>
      <c r="E402" s="1" t="str">
        <f t="shared" si="45"/>
        <v/>
      </c>
      <c r="F402" s="1" t="str">
        <f t="shared" si="46"/>
        <v/>
      </c>
      <c r="G402" s="2" t="str">
        <f t="shared" si="47"/>
        <v/>
      </c>
      <c r="H402" s="1" t="str">
        <f t="shared" si="48"/>
        <v/>
      </c>
      <c r="I402" s="11" t="str">
        <f ca="1">IF('Adressen -&gt; Koordinaten'!$A402="","",IF(OFFSET('Adressen -&gt; Koordinaten'!$A402,1,0)="",CONCATENATE("&lt;Placemark&gt; &lt;name&gt;Geocoding&lt;/name&gt;&lt;description&gt;",'Adressen -&gt; Koordinaten'!$A402," &lt;/description&gt; &lt;styleUrl&gt;#ico1&lt;/styleUrl&gt;&lt;Point&gt;&lt;coordinates&gt;",'Adressen -&gt; Koordinaten'!$E402,",",'Adressen -&gt; Koordinaten'!$F402,", 0.000000&lt;/coordinates&gt;&lt;/Point&gt; &lt;/Placemark&gt;&lt;/Document&gt;&lt;/kml&gt;"),CONCATENATE("&lt;Placemark&gt; &lt;name&gt;Geocoding&lt;/name&gt;&lt;description&gt;",'Adressen -&gt; Koordinaten'!$A402," &lt;/description&gt; &lt;styleUrl&gt;#ico1&lt;/styleUrl&gt;&lt;Point&gt;&lt;coordinates&gt;",'Adressen -&gt; Koordinaten'!$E402,",",'Adressen -&gt; Koordinaten'!$F402,", 0.000000&lt;/coordinates&gt;&lt;/Point&gt; &lt;/Placemark&gt;")))</f>
        <v/>
      </c>
    </row>
    <row r="403" spans="1:9" x14ac:dyDescent="0.25">
      <c r="A403" s="20"/>
      <c r="B403" s="1" t="str">
        <f t="shared" si="43"/>
        <v/>
      </c>
      <c r="C403" s="1" t="str">
        <f t="shared" si="49"/>
        <v/>
      </c>
      <c r="D403" s="1" t="str">
        <f t="shared" si="44"/>
        <v/>
      </c>
      <c r="E403" s="1" t="str">
        <f t="shared" si="45"/>
        <v/>
      </c>
      <c r="F403" s="1" t="str">
        <f t="shared" si="46"/>
        <v/>
      </c>
      <c r="G403" s="2" t="str">
        <f t="shared" si="47"/>
        <v/>
      </c>
      <c r="H403" s="1" t="str">
        <f t="shared" si="48"/>
        <v/>
      </c>
      <c r="I403" s="11" t="str">
        <f ca="1">IF('Adressen -&gt; Koordinaten'!$A403="","",IF(OFFSET('Adressen -&gt; Koordinaten'!$A403,1,0)="",CONCATENATE("&lt;Placemark&gt; &lt;name&gt;Geocoding&lt;/name&gt;&lt;description&gt;",'Adressen -&gt; Koordinaten'!$A403," &lt;/description&gt; &lt;styleUrl&gt;#ico1&lt;/styleUrl&gt;&lt;Point&gt;&lt;coordinates&gt;",'Adressen -&gt; Koordinaten'!$E403,",",'Adressen -&gt; Koordinaten'!$F403,", 0.000000&lt;/coordinates&gt;&lt;/Point&gt; &lt;/Placemark&gt;&lt;/Document&gt;&lt;/kml&gt;"),CONCATENATE("&lt;Placemark&gt; &lt;name&gt;Geocoding&lt;/name&gt;&lt;description&gt;",'Adressen -&gt; Koordinaten'!$A403," &lt;/description&gt; &lt;styleUrl&gt;#ico1&lt;/styleUrl&gt;&lt;Point&gt;&lt;coordinates&gt;",'Adressen -&gt; Koordinaten'!$E403,",",'Adressen -&gt; Koordinaten'!$F403,", 0.000000&lt;/coordinates&gt;&lt;/Point&gt; &lt;/Placemark&gt;")))</f>
        <v/>
      </c>
    </row>
    <row r="404" spans="1:9" x14ac:dyDescent="0.25">
      <c r="A404" s="13"/>
      <c r="B404" s="1" t="str">
        <f t="shared" si="43"/>
        <v/>
      </c>
      <c r="C404" s="1" t="str">
        <f t="shared" si="49"/>
        <v/>
      </c>
      <c r="D404" s="1" t="str">
        <f t="shared" si="44"/>
        <v/>
      </c>
      <c r="E404" s="1" t="str">
        <f t="shared" si="45"/>
        <v/>
      </c>
      <c r="F404" s="1" t="str">
        <f t="shared" si="46"/>
        <v/>
      </c>
      <c r="G404" s="2" t="str">
        <f t="shared" si="47"/>
        <v/>
      </c>
      <c r="H404" s="1" t="str">
        <f t="shared" si="48"/>
        <v/>
      </c>
      <c r="I404" s="11" t="str">
        <f ca="1">IF('Adressen -&gt; Koordinaten'!$A404="","",IF(OFFSET('Adressen -&gt; Koordinaten'!$A404,1,0)="",CONCATENATE("&lt;Placemark&gt; &lt;name&gt;Geocoding&lt;/name&gt;&lt;description&gt;",'Adressen -&gt; Koordinaten'!$A404," &lt;/description&gt; &lt;styleUrl&gt;#ico1&lt;/styleUrl&gt;&lt;Point&gt;&lt;coordinates&gt;",'Adressen -&gt; Koordinaten'!$E404,",",'Adressen -&gt; Koordinaten'!$F404,", 0.000000&lt;/coordinates&gt;&lt;/Point&gt; &lt;/Placemark&gt;&lt;/Document&gt;&lt;/kml&gt;"),CONCATENATE("&lt;Placemark&gt; &lt;name&gt;Geocoding&lt;/name&gt;&lt;description&gt;",'Adressen -&gt; Koordinaten'!$A404," &lt;/description&gt; &lt;styleUrl&gt;#ico1&lt;/styleUrl&gt;&lt;Point&gt;&lt;coordinates&gt;",'Adressen -&gt; Koordinaten'!$E404,",",'Adressen -&gt; Koordinaten'!$F404,", 0.000000&lt;/coordinates&gt;&lt;/Point&gt; &lt;/Placemark&gt;")))</f>
        <v/>
      </c>
    </row>
    <row r="405" spans="1:9" x14ac:dyDescent="0.25">
      <c r="A405" s="20"/>
      <c r="B405" s="1" t="str">
        <f t="shared" si="43"/>
        <v/>
      </c>
      <c r="C405" s="1" t="str">
        <f t="shared" si="49"/>
        <v/>
      </c>
      <c r="D405" s="1" t="str">
        <f t="shared" si="44"/>
        <v/>
      </c>
      <c r="E405" s="1" t="str">
        <f t="shared" si="45"/>
        <v/>
      </c>
      <c r="F405" s="1" t="str">
        <f t="shared" si="46"/>
        <v/>
      </c>
      <c r="G405" s="2" t="str">
        <f t="shared" si="47"/>
        <v/>
      </c>
      <c r="H405" s="1" t="str">
        <f t="shared" si="48"/>
        <v/>
      </c>
      <c r="I405" s="11" t="str">
        <f ca="1">IF('Adressen -&gt; Koordinaten'!$A405="","",IF(OFFSET('Adressen -&gt; Koordinaten'!$A405,1,0)="",CONCATENATE("&lt;Placemark&gt; &lt;name&gt;Geocoding&lt;/name&gt;&lt;description&gt;",'Adressen -&gt; Koordinaten'!$A405," &lt;/description&gt; &lt;styleUrl&gt;#ico1&lt;/styleUrl&gt;&lt;Point&gt;&lt;coordinates&gt;",'Adressen -&gt; Koordinaten'!$E405,",",'Adressen -&gt; Koordinaten'!$F405,", 0.000000&lt;/coordinates&gt;&lt;/Point&gt; &lt;/Placemark&gt;&lt;/Document&gt;&lt;/kml&gt;"),CONCATENATE("&lt;Placemark&gt; &lt;name&gt;Geocoding&lt;/name&gt;&lt;description&gt;",'Adressen -&gt; Koordinaten'!$A405," &lt;/description&gt; &lt;styleUrl&gt;#ico1&lt;/styleUrl&gt;&lt;Point&gt;&lt;coordinates&gt;",'Adressen -&gt; Koordinaten'!$E405,",",'Adressen -&gt; Koordinaten'!$F405,", 0.000000&lt;/coordinates&gt;&lt;/Point&gt; &lt;/Placemark&gt;")))</f>
        <v/>
      </c>
    </row>
    <row r="406" spans="1:9" x14ac:dyDescent="0.25">
      <c r="A406" s="13"/>
      <c r="B406" s="1" t="str">
        <f t="shared" si="43"/>
        <v/>
      </c>
      <c r="C406" s="1" t="str">
        <f t="shared" si="49"/>
        <v/>
      </c>
      <c r="D406" s="1" t="str">
        <f t="shared" si="44"/>
        <v/>
      </c>
      <c r="E406" s="1" t="str">
        <f t="shared" si="45"/>
        <v/>
      </c>
      <c r="F406" s="1" t="str">
        <f t="shared" si="46"/>
        <v/>
      </c>
      <c r="G406" s="2" t="str">
        <f t="shared" si="47"/>
        <v/>
      </c>
      <c r="H406" s="1" t="str">
        <f t="shared" si="48"/>
        <v/>
      </c>
      <c r="I406" s="11" t="str">
        <f ca="1">IF('Adressen -&gt; Koordinaten'!$A406="","",IF(OFFSET('Adressen -&gt; Koordinaten'!$A406,1,0)="",CONCATENATE("&lt;Placemark&gt; &lt;name&gt;Geocoding&lt;/name&gt;&lt;description&gt;",'Adressen -&gt; Koordinaten'!$A406," &lt;/description&gt; &lt;styleUrl&gt;#ico1&lt;/styleUrl&gt;&lt;Point&gt;&lt;coordinates&gt;",'Adressen -&gt; Koordinaten'!$E406,",",'Adressen -&gt; Koordinaten'!$F406,", 0.000000&lt;/coordinates&gt;&lt;/Point&gt; &lt;/Placemark&gt;&lt;/Document&gt;&lt;/kml&gt;"),CONCATENATE("&lt;Placemark&gt; &lt;name&gt;Geocoding&lt;/name&gt;&lt;description&gt;",'Adressen -&gt; Koordinaten'!$A406," &lt;/description&gt; &lt;styleUrl&gt;#ico1&lt;/styleUrl&gt;&lt;Point&gt;&lt;coordinates&gt;",'Adressen -&gt; Koordinaten'!$E406,",",'Adressen -&gt; Koordinaten'!$F406,", 0.000000&lt;/coordinates&gt;&lt;/Point&gt; &lt;/Placemark&gt;")))</f>
        <v/>
      </c>
    </row>
    <row r="407" spans="1:9" x14ac:dyDescent="0.25">
      <c r="A407" s="20"/>
      <c r="B407" s="1" t="str">
        <f t="shared" si="43"/>
        <v/>
      </c>
      <c r="C407" s="1" t="str">
        <f t="shared" si="49"/>
        <v/>
      </c>
      <c r="D407" s="1" t="str">
        <f t="shared" si="44"/>
        <v/>
      </c>
      <c r="E407" s="1" t="str">
        <f t="shared" si="45"/>
        <v/>
      </c>
      <c r="F407" s="1" t="str">
        <f t="shared" si="46"/>
        <v/>
      </c>
      <c r="G407" s="2" t="str">
        <f t="shared" si="47"/>
        <v/>
      </c>
      <c r="H407" s="1" t="str">
        <f t="shared" si="48"/>
        <v/>
      </c>
      <c r="I407" s="11" t="str">
        <f ca="1">IF('Adressen -&gt; Koordinaten'!$A407="","",IF(OFFSET('Adressen -&gt; Koordinaten'!$A407,1,0)="",CONCATENATE("&lt;Placemark&gt; &lt;name&gt;Geocoding&lt;/name&gt;&lt;description&gt;",'Adressen -&gt; Koordinaten'!$A407," &lt;/description&gt; &lt;styleUrl&gt;#ico1&lt;/styleUrl&gt;&lt;Point&gt;&lt;coordinates&gt;",'Adressen -&gt; Koordinaten'!$E407,",",'Adressen -&gt; Koordinaten'!$F407,", 0.000000&lt;/coordinates&gt;&lt;/Point&gt; &lt;/Placemark&gt;&lt;/Document&gt;&lt;/kml&gt;"),CONCATENATE("&lt;Placemark&gt; &lt;name&gt;Geocoding&lt;/name&gt;&lt;description&gt;",'Adressen -&gt; Koordinaten'!$A407," &lt;/description&gt; &lt;styleUrl&gt;#ico1&lt;/styleUrl&gt;&lt;Point&gt;&lt;coordinates&gt;",'Adressen -&gt; Koordinaten'!$E407,",",'Adressen -&gt; Koordinaten'!$F407,", 0.000000&lt;/coordinates&gt;&lt;/Point&gt; &lt;/Placemark&gt;")))</f>
        <v/>
      </c>
    </row>
    <row r="408" spans="1:9" x14ac:dyDescent="0.25">
      <c r="A408" s="13"/>
      <c r="B408" s="1" t="str">
        <f t="shared" si="43"/>
        <v/>
      </c>
      <c r="C408" s="1" t="str">
        <f t="shared" si="49"/>
        <v/>
      </c>
      <c r="D408" s="1" t="str">
        <f t="shared" si="44"/>
        <v/>
      </c>
      <c r="E408" s="1" t="str">
        <f t="shared" si="45"/>
        <v/>
      </c>
      <c r="F408" s="1" t="str">
        <f t="shared" si="46"/>
        <v/>
      </c>
      <c r="G408" s="2" t="str">
        <f t="shared" si="47"/>
        <v/>
      </c>
      <c r="H408" s="1" t="str">
        <f t="shared" si="48"/>
        <v/>
      </c>
      <c r="I408" s="11" t="str">
        <f ca="1">IF('Adressen -&gt; Koordinaten'!$A408="","",IF(OFFSET('Adressen -&gt; Koordinaten'!$A408,1,0)="",CONCATENATE("&lt;Placemark&gt; &lt;name&gt;Geocoding&lt;/name&gt;&lt;description&gt;",'Adressen -&gt; Koordinaten'!$A408," &lt;/description&gt; &lt;styleUrl&gt;#ico1&lt;/styleUrl&gt;&lt;Point&gt;&lt;coordinates&gt;",'Adressen -&gt; Koordinaten'!$E408,",",'Adressen -&gt; Koordinaten'!$F408,", 0.000000&lt;/coordinates&gt;&lt;/Point&gt; &lt;/Placemark&gt;&lt;/Document&gt;&lt;/kml&gt;"),CONCATENATE("&lt;Placemark&gt; &lt;name&gt;Geocoding&lt;/name&gt;&lt;description&gt;",'Adressen -&gt; Koordinaten'!$A408," &lt;/description&gt; &lt;styleUrl&gt;#ico1&lt;/styleUrl&gt;&lt;Point&gt;&lt;coordinates&gt;",'Adressen -&gt; Koordinaten'!$E408,",",'Adressen -&gt; Koordinaten'!$F408,", 0.000000&lt;/coordinates&gt;&lt;/Point&gt; &lt;/Placemark&gt;")))</f>
        <v/>
      </c>
    </row>
    <row r="409" spans="1:9" x14ac:dyDescent="0.25">
      <c r="A409" s="20"/>
      <c r="B409" s="1" t="str">
        <f t="shared" si="43"/>
        <v/>
      </c>
      <c r="C409" s="1" t="str">
        <f t="shared" si="49"/>
        <v/>
      </c>
      <c r="D409" s="1" t="str">
        <f t="shared" si="44"/>
        <v/>
      </c>
      <c r="E409" s="1" t="str">
        <f t="shared" si="45"/>
        <v/>
      </c>
      <c r="F409" s="1" t="str">
        <f t="shared" si="46"/>
        <v/>
      </c>
      <c r="G409" s="2" t="str">
        <f t="shared" si="47"/>
        <v/>
      </c>
      <c r="H409" s="1" t="str">
        <f t="shared" si="48"/>
        <v/>
      </c>
      <c r="I409" s="11" t="str">
        <f ca="1">IF('Adressen -&gt; Koordinaten'!$A409="","",IF(OFFSET('Adressen -&gt; Koordinaten'!$A409,1,0)="",CONCATENATE("&lt;Placemark&gt; &lt;name&gt;Geocoding&lt;/name&gt;&lt;description&gt;",'Adressen -&gt; Koordinaten'!$A409," &lt;/description&gt; &lt;styleUrl&gt;#ico1&lt;/styleUrl&gt;&lt;Point&gt;&lt;coordinates&gt;",'Adressen -&gt; Koordinaten'!$E409,",",'Adressen -&gt; Koordinaten'!$F409,", 0.000000&lt;/coordinates&gt;&lt;/Point&gt; &lt;/Placemark&gt;&lt;/Document&gt;&lt;/kml&gt;"),CONCATENATE("&lt;Placemark&gt; &lt;name&gt;Geocoding&lt;/name&gt;&lt;description&gt;",'Adressen -&gt; Koordinaten'!$A409," &lt;/description&gt; &lt;styleUrl&gt;#ico1&lt;/styleUrl&gt;&lt;Point&gt;&lt;coordinates&gt;",'Adressen -&gt; Koordinaten'!$E409,",",'Adressen -&gt; Koordinaten'!$F409,", 0.000000&lt;/coordinates&gt;&lt;/Point&gt; &lt;/Placemark&gt;")))</f>
        <v/>
      </c>
    </row>
    <row r="410" spans="1:9" x14ac:dyDescent="0.25">
      <c r="A410" s="13"/>
      <c r="B410" s="1" t="str">
        <f t="shared" si="43"/>
        <v/>
      </c>
      <c r="C410" s="1" t="str">
        <f t="shared" si="49"/>
        <v/>
      </c>
      <c r="D410" s="1" t="str">
        <f t="shared" si="44"/>
        <v/>
      </c>
      <c r="E410" s="1" t="str">
        <f t="shared" si="45"/>
        <v/>
      </c>
      <c r="F410" s="1" t="str">
        <f t="shared" si="46"/>
        <v/>
      </c>
      <c r="G410" s="2" t="str">
        <f t="shared" si="47"/>
        <v/>
      </c>
      <c r="H410" s="1" t="str">
        <f t="shared" si="48"/>
        <v/>
      </c>
      <c r="I410" s="11" t="str">
        <f ca="1">IF('Adressen -&gt; Koordinaten'!$A410="","",IF(OFFSET('Adressen -&gt; Koordinaten'!$A410,1,0)="",CONCATENATE("&lt;Placemark&gt; &lt;name&gt;Geocoding&lt;/name&gt;&lt;description&gt;",'Adressen -&gt; Koordinaten'!$A410," &lt;/description&gt; &lt;styleUrl&gt;#ico1&lt;/styleUrl&gt;&lt;Point&gt;&lt;coordinates&gt;",'Adressen -&gt; Koordinaten'!$E410,",",'Adressen -&gt; Koordinaten'!$F410,", 0.000000&lt;/coordinates&gt;&lt;/Point&gt; &lt;/Placemark&gt;&lt;/Document&gt;&lt;/kml&gt;"),CONCATENATE("&lt;Placemark&gt; &lt;name&gt;Geocoding&lt;/name&gt;&lt;description&gt;",'Adressen -&gt; Koordinaten'!$A410," &lt;/description&gt; &lt;styleUrl&gt;#ico1&lt;/styleUrl&gt;&lt;Point&gt;&lt;coordinates&gt;",'Adressen -&gt; Koordinaten'!$E410,",",'Adressen -&gt; Koordinaten'!$F410,", 0.000000&lt;/coordinates&gt;&lt;/Point&gt; &lt;/Placemark&gt;")))</f>
        <v/>
      </c>
    </row>
    <row r="411" spans="1:9" x14ac:dyDescent="0.25">
      <c r="A411" s="20"/>
      <c r="B411" s="1" t="str">
        <f t="shared" si="43"/>
        <v/>
      </c>
      <c r="C411" s="1" t="str">
        <f t="shared" si="49"/>
        <v/>
      </c>
      <c r="D411" s="1" t="str">
        <f t="shared" si="44"/>
        <v/>
      </c>
      <c r="E411" s="1" t="str">
        <f t="shared" si="45"/>
        <v/>
      </c>
      <c r="F411" s="1" t="str">
        <f t="shared" si="46"/>
        <v/>
      </c>
      <c r="G411" s="2" t="str">
        <f t="shared" si="47"/>
        <v/>
      </c>
      <c r="H411" s="1" t="str">
        <f t="shared" si="48"/>
        <v/>
      </c>
      <c r="I411" s="11" t="str">
        <f ca="1">IF('Adressen -&gt; Koordinaten'!$A411="","",IF(OFFSET('Adressen -&gt; Koordinaten'!$A411,1,0)="",CONCATENATE("&lt;Placemark&gt; &lt;name&gt;Geocoding&lt;/name&gt;&lt;description&gt;",'Adressen -&gt; Koordinaten'!$A411," &lt;/description&gt; &lt;styleUrl&gt;#ico1&lt;/styleUrl&gt;&lt;Point&gt;&lt;coordinates&gt;",'Adressen -&gt; Koordinaten'!$E411,",",'Adressen -&gt; Koordinaten'!$F411,", 0.000000&lt;/coordinates&gt;&lt;/Point&gt; &lt;/Placemark&gt;&lt;/Document&gt;&lt;/kml&gt;"),CONCATENATE("&lt;Placemark&gt; &lt;name&gt;Geocoding&lt;/name&gt;&lt;description&gt;",'Adressen -&gt; Koordinaten'!$A411," &lt;/description&gt; &lt;styleUrl&gt;#ico1&lt;/styleUrl&gt;&lt;Point&gt;&lt;coordinates&gt;",'Adressen -&gt; Koordinaten'!$E411,",",'Adressen -&gt; Koordinaten'!$F411,", 0.000000&lt;/coordinates&gt;&lt;/Point&gt; &lt;/Placemark&gt;")))</f>
        <v/>
      </c>
    </row>
    <row r="412" spans="1:9" x14ac:dyDescent="0.25">
      <c r="A412" s="13"/>
      <c r="B412" s="1" t="str">
        <f t="shared" si="43"/>
        <v/>
      </c>
      <c r="C412" s="1" t="str">
        <f t="shared" si="49"/>
        <v/>
      </c>
      <c r="D412" s="1" t="str">
        <f t="shared" si="44"/>
        <v/>
      </c>
      <c r="E412" s="1" t="str">
        <f t="shared" si="45"/>
        <v/>
      </c>
      <c r="F412" s="1" t="str">
        <f t="shared" si="46"/>
        <v/>
      </c>
      <c r="G412" s="2" t="str">
        <f t="shared" si="47"/>
        <v/>
      </c>
      <c r="H412" s="1" t="str">
        <f t="shared" si="48"/>
        <v/>
      </c>
      <c r="I412" s="11" t="str">
        <f ca="1">IF('Adressen -&gt; Koordinaten'!$A412="","",IF(OFFSET('Adressen -&gt; Koordinaten'!$A412,1,0)="",CONCATENATE("&lt;Placemark&gt; &lt;name&gt;Geocoding&lt;/name&gt;&lt;description&gt;",'Adressen -&gt; Koordinaten'!$A412," &lt;/description&gt; &lt;styleUrl&gt;#ico1&lt;/styleUrl&gt;&lt;Point&gt;&lt;coordinates&gt;",'Adressen -&gt; Koordinaten'!$E412,",",'Adressen -&gt; Koordinaten'!$F412,", 0.000000&lt;/coordinates&gt;&lt;/Point&gt; &lt;/Placemark&gt;&lt;/Document&gt;&lt;/kml&gt;"),CONCATENATE("&lt;Placemark&gt; &lt;name&gt;Geocoding&lt;/name&gt;&lt;description&gt;",'Adressen -&gt; Koordinaten'!$A412," &lt;/description&gt; &lt;styleUrl&gt;#ico1&lt;/styleUrl&gt;&lt;Point&gt;&lt;coordinates&gt;",'Adressen -&gt; Koordinaten'!$E412,",",'Adressen -&gt; Koordinaten'!$F412,", 0.000000&lt;/coordinates&gt;&lt;/Point&gt; &lt;/Placemark&gt;")))</f>
        <v/>
      </c>
    </row>
    <row r="413" spans="1:9" x14ac:dyDescent="0.25">
      <c r="A413" s="20"/>
      <c r="B413" s="1" t="str">
        <f t="shared" si="43"/>
        <v/>
      </c>
      <c r="C413" s="1" t="str">
        <f t="shared" si="49"/>
        <v/>
      </c>
      <c r="D413" s="1" t="str">
        <f t="shared" si="44"/>
        <v/>
      </c>
      <c r="E413" s="1" t="str">
        <f t="shared" si="45"/>
        <v/>
      </c>
      <c r="F413" s="1" t="str">
        <f t="shared" si="46"/>
        <v/>
      </c>
      <c r="G413" s="2" t="str">
        <f t="shared" si="47"/>
        <v/>
      </c>
      <c r="H413" s="1" t="str">
        <f t="shared" si="48"/>
        <v/>
      </c>
      <c r="I413" s="11" t="str">
        <f ca="1">IF('Adressen -&gt; Koordinaten'!$A413="","",IF(OFFSET('Adressen -&gt; Koordinaten'!$A413,1,0)="",CONCATENATE("&lt;Placemark&gt; &lt;name&gt;Geocoding&lt;/name&gt;&lt;description&gt;",'Adressen -&gt; Koordinaten'!$A413," &lt;/description&gt; &lt;styleUrl&gt;#ico1&lt;/styleUrl&gt;&lt;Point&gt;&lt;coordinates&gt;",'Adressen -&gt; Koordinaten'!$E413,",",'Adressen -&gt; Koordinaten'!$F413,", 0.000000&lt;/coordinates&gt;&lt;/Point&gt; &lt;/Placemark&gt;&lt;/Document&gt;&lt;/kml&gt;"),CONCATENATE("&lt;Placemark&gt; &lt;name&gt;Geocoding&lt;/name&gt;&lt;description&gt;",'Adressen -&gt; Koordinaten'!$A413," &lt;/description&gt; &lt;styleUrl&gt;#ico1&lt;/styleUrl&gt;&lt;Point&gt;&lt;coordinates&gt;",'Adressen -&gt; Koordinaten'!$E413,",",'Adressen -&gt; Koordinaten'!$F413,", 0.000000&lt;/coordinates&gt;&lt;/Point&gt; &lt;/Placemark&gt;")))</f>
        <v/>
      </c>
    </row>
    <row r="414" spans="1:9" x14ac:dyDescent="0.25">
      <c r="A414" s="13"/>
      <c r="B414" s="1" t="str">
        <f t="shared" si="43"/>
        <v/>
      </c>
      <c r="C414" s="1" t="str">
        <f t="shared" si="49"/>
        <v/>
      </c>
      <c r="D414" s="1" t="str">
        <f t="shared" si="44"/>
        <v/>
      </c>
      <c r="E414" s="1" t="str">
        <f t="shared" si="45"/>
        <v/>
      </c>
      <c r="F414" s="1" t="str">
        <f t="shared" si="46"/>
        <v/>
      </c>
      <c r="G414" s="2" t="str">
        <f t="shared" si="47"/>
        <v/>
      </c>
      <c r="H414" s="1" t="str">
        <f t="shared" si="48"/>
        <v/>
      </c>
      <c r="I414" s="11" t="str">
        <f ca="1">IF('Adressen -&gt; Koordinaten'!$A414="","",IF(OFFSET('Adressen -&gt; Koordinaten'!$A414,1,0)="",CONCATENATE("&lt;Placemark&gt; &lt;name&gt;Geocoding&lt;/name&gt;&lt;description&gt;",'Adressen -&gt; Koordinaten'!$A414," &lt;/description&gt; &lt;styleUrl&gt;#ico1&lt;/styleUrl&gt;&lt;Point&gt;&lt;coordinates&gt;",'Adressen -&gt; Koordinaten'!$E414,",",'Adressen -&gt; Koordinaten'!$F414,", 0.000000&lt;/coordinates&gt;&lt;/Point&gt; &lt;/Placemark&gt;&lt;/Document&gt;&lt;/kml&gt;"),CONCATENATE("&lt;Placemark&gt; &lt;name&gt;Geocoding&lt;/name&gt;&lt;description&gt;",'Adressen -&gt; Koordinaten'!$A414," &lt;/description&gt; &lt;styleUrl&gt;#ico1&lt;/styleUrl&gt;&lt;Point&gt;&lt;coordinates&gt;",'Adressen -&gt; Koordinaten'!$E414,",",'Adressen -&gt; Koordinaten'!$F414,", 0.000000&lt;/coordinates&gt;&lt;/Point&gt; &lt;/Placemark&gt;")))</f>
        <v/>
      </c>
    </row>
    <row r="415" spans="1:9" x14ac:dyDescent="0.25">
      <c r="A415" s="20"/>
      <c r="B415" s="1" t="str">
        <f t="shared" si="43"/>
        <v/>
      </c>
      <c r="C415" s="1" t="str">
        <f t="shared" si="49"/>
        <v/>
      </c>
      <c r="D415" s="1" t="str">
        <f t="shared" si="44"/>
        <v/>
      </c>
      <c r="E415" s="1" t="str">
        <f t="shared" si="45"/>
        <v/>
      </c>
      <c r="F415" s="1" t="str">
        <f t="shared" si="46"/>
        <v/>
      </c>
      <c r="G415" s="2" t="str">
        <f t="shared" si="47"/>
        <v/>
      </c>
      <c r="H415" s="1" t="str">
        <f t="shared" si="48"/>
        <v/>
      </c>
      <c r="I415" s="11" t="str">
        <f ca="1">IF('Adressen -&gt; Koordinaten'!$A415="","",IF(OFFSET('Adressen -&gt; Koordinaten'!$A415,1,0)="",CONCATENATE("&lt;Placemark&gt; &lt;name&gt;Geocoding&lt;/name&gt;&lt;description&gt;",'Adressen -&gt; Koordinaten'!$A415," &lt;/description&gt; &lt;styleUrl&gt;#ico1&lt;/styleUrl&gt;&lt;Point&gt;&lt;coordinates&gt;",'Adressen -&gt; Koordinaten'!$E415,",",'Adressen -&gt; Koordinaten'!$F415,", 0.000000&lt;/coordinates&gt;&lt;/Point&gt; &lt;/Placemark&gt;&lt;/Document&gt;&lt;/kml&gt;"),CONCATENATE("&lt;Placemark&gt; &lt;name&gt;Geocoding&lt;/name&gt;&lt;description&gt;",'Adressen -&gt; Koordinaten'!$A415," &lt;/description&gt; &lt;styleUrl&gt;#ico1&lt;/styleUrl&gt;&lt;Point&gt;&lt;coordinates&gt;",'Adressen -&gt; Koordinaten'!$E415,",",'Adressen -&gt; Koordinaten'!$F415,", 0.000000&lt;/coordinates&gt;&lt;/Point&gt; &lt;/Placemark&gt;")))</f>
        <v/>
      </c>
    </row>
    <row r="416" spans="1:9" x14ac:dyDescent="0.25">
      <c r="A416" s="13"/>
      <c r="B416" s="1" t="str">
        <f t="shared" si="43"/>
        <v/>
      </c>
      <c r="C416" s="1" t="str">
        <f t="shared" si="49"/>
        <v/>
      </c>
      <c r="D416" s="1" t="str">
        <f t="shared" si="44"/>
        <v/>
      </c>
      <c r="E416" s="1" t="str">
        <f t="shared" si="45"/>
        <v/>
      </c>
      <c r="F416" s="1" t="str">
        <f t="shared" si="46"/>
        <v/>
      </c>
      <c r="G416" s="2" t="str">
        <f t="shared" si="47"/>
        <v/>
      </c>
      <c r="H416" s="1" t="str">
        <f t="shared" si="48"/>
        <v/>
      </c>
      <c r="I416" s="11" t="str">
        <f ca="1">IF('Adressen -&gt; Koordinaten'!$A416="","",IF(OFFSET('Adressen -&gt; Koordinaten'!$A416,1,0)="",CONCATENATE("&lt;Placemark&gt; &lt;name&gt;Geocoding&lt;/name&gt;&lt;description&gt;",'Adressen -&gt; Koordinaten'!$A416," &lt;/description&gt; &lt;styleUrl&gt;#ico1&lt;/styleUrl&gt;&lt;Point&gt;&lt;coordinates&gt;",'Adressen -&gt; Koordinaten'!$E416,",",'Adressen -&gt; Koordinaten'!$F416,", 0.000000&lt;/coordinates&gt;&lt;/Point&gt; &lt;/Placemark&gt;&lt;/Document&gt;&lt;/kml&gt;"),CONCATENATE("&lt;Placemark&gt; &lt;name&gt;Geocoding&lt;/name&gt;&lt;description&gt;",'Adressen -&gt; Koordinaten'!$A416," &lt;/description&gt; &lt;styleUrl&gt;#ico1&lt;/styleUrl&gt;&lt;Point&gt;&lt;coordinates&gt;",'Adressen -&gt; Koordinaten'!$E416,",",'Adressen -&gt; Koordinaten'!$F416,", 0.000000&lt;/coordinates&gt;&lt;/Point&gt; &lt;/Placemark&gt;")))</f>
        <v/>
      </c>
    </row>
    <row r="417" spans="1:9" x14ac:dyDescent="0.25">
      <c r="A417" s="20"/>
      <c r="B417" s="1" t="str">
        <f t="shared" si="43"/>
        <v/>
      </c>
      <c r="C417" s="1" t="str">
        <f t="shared" si="49"/>
        <v/>
      </c>
      <c r="D417" s="1" t="str">
        <f t="shared" si="44"/>
        <v/>
      </c>
      <c r="E417" s="1" t="str">
        <f t="shared" si="45"/>
        <v/>
      </c>
      <c r="F417" s="1" t="str">
        <f t="shared" si="46"/>
        <v/>
      </c>
      <c r="G417" s="2" t="str">
        <f t="shared" si="47"/>
        <v/>
      </c>
      <c r="H417" s="1" t="str">
        <f t="shared" si="48"/>
        <v/>
      </c>
      <c r="I417" s="11" t="str">
        <f ca="1">IF('Adressen -&gt; Koordinaten'!$A417="","",IF(OFFSET('Adressen -&gt; Koordinaten'!$A417,1,0)="",CONCATENATE("&lt;Placemark&gt; &lt;name&gt;Geocoding&lt;/name&gt;&lt;description&gt;",'Adressen -&gt; Koordinaten'!$A417," &lt;/description&gt; &lt;styleUrl&gt;#ico1&lt;/styleUrl&gt;&lt;Point&gt;&lt;coordinates&gt;",'Adressen -&gt; Koordinaten'!$E417,",",'Adressen -&gt; Koordinaten'!$F417,", 0.000000&lt;/coordinates&gt;&lt;/Point&gt; &lt;/Placemark&gt;&lt;/Document&gt;&lt;/kml&gt;"),CONCATENATE("&lt;Placemark&gt; &lt;name&gt;Geocoding&lt;/name&gt;&lt;description&gt;",'Adressen -&gt; Koordinaten'!$A417," &lt;/description&gt; &lt;styleUrl&gt;#ico1&lt;/styleUrl&gt;&lt;Point&gt;&lt;coordinates&gt;",'Adressen -&gt; Koordinaten'!$E417,",",'Adressen -&gt; Koordinaten'!$F417,", 0.000000&lt;/coordinates&gt;&lt;/Point&gt; &lt;/Placemark&gt;")))</f>
        <v/>
      </c>
    </row>
    <row r="418" spans="1:9" x14ac:dyDescent="0.25">
      <c r="A418" s="13"/>
      <c r="B418" s="1" t="str">
        <f t="shared" si="43"/>
        <v/>
      </c>
      <c r="C418" s="1" t="str">
        <f t="shared" si="49"/>
        <v/>
      </c>
      <c r="D418" s="1" t="str">
        <f t="shared" si="44"/>
        <v/>
      </c>
      <c r="E418" s="1" t="str">
        <f t="shared" si="45"/>
        <v/>
      </c>
      <c r="F418" s="1" t="str">
        <f t="shared" si="46"/>
        <v/>
      </c>
      <c r="G418" s="2" t="str">
        <f t="shared" si="47"/>
        <v/>
      </c>
      <c r="H418" s="1" t="str">
        <f t="shared" si="48"/>
        <v/>
      </c>
      <c r="I418" s="11" t="str">
        <f ca="1">IF('Adressen -&gt; Koordinaten'!$A418="","",IF(OFFSET('Adressen -&gt; Koordinaten'!$A418,1,0)="",CONCATENATE("&lt;Placemark&gt; &lt;name&gt;Geocoding&lt;/name&gt;&lt;description&gt;",'Adressen -&gt; Koordinaten'!$A418," &lt;/description&gt; &lt;styleUrl&gt;#ico1&lt;/styleUrl&gt;&lt;Point&gt;&lt;coordinates&gt;",'Adressen -&gt; Koordinaten'!$E418,",",'Adressen -&gt; Koordinaten'!$F418,", 0.000000&lt;/coordinates&gt;&lt;/Point&gt; &lt;/Placemark&gt;&lt;/Document&gt;&lt;/kml&gt;"),CONCATENATE("&lt;Placemark&gt; &lt;name&gt;Geocoding&lt;/name&gt;&lt;description&gt;",'Adressen -&gt; Koordinaten'!$A418," &lt;/description&gt; &lt;styleUrl&gt;#ico1&lt;/styleUrl&gt;&lt;Point&gt;&lt;coordinates&gt;",'Adressen -&gt; Koordinaten'!$E418,",",'Adressen -&gt; Koordinaten'!$F418,", 0.000000&lt;/coordinates&gt;&lt;/Point&gt; &lt;/Placemark&gt;")))</f>
        <v/>
      </c>
    </row>
    <row r="419" spans="1:9" x14ac:dyDescent="0.25">
      <c r="A419" s="20"/>
      <c r="B419" s="1" t="str">
        <f t="shared" si="43"/>
        <v/>
      </c>
      <c r="C419" s="1" t="str">
        <f t="shared" si="49"/>
        <v/>
      </c>
      <c r="D419" s="1" t="str">
        <f t="shared" si="44"/>
        <v/>
      </c>
      <c r="E419" s="1" t="str">
        <f t="shared" si="45"/>
        <v/>
      </c>
      <c r="F419" s="1" t="str">
        <f t="shared" si="46"/>
        <v/>
      </c>
      <c r="G419" s="2" t="str">
        <f t="shared" si="47"/>
        <v/>
      </c>
      <c r="H419" s="1" t="str">
        <f t="shared" si="48"/>
        <v/>
      </c>
      <c r="I419" s="11" t="str">
        <f ca="1">IF('Adressen -&gt; Koordinaten'!$A419="","",IF(OFFSET('Adressen -&gt; Koordinaten'!$A419,1,0)="",CONCATENATE("&lt;Placemark&gt; &lt;name&gt;Geocoding&lt;/name&gt;&lt;description&gt;",'Adressen -&gt; Koordinaten'!$A419," &lt;/description&gt; &lt;styleUrl&gt;#ico1&lt;/styleUrl&gt;&lt;Point&gt;&lt;coordinates&gt;",'Adressen -&gt; Koordinaten'!$E419,",",'Adressen -&gt; Koordinaten'!$F419,", 0.000000&lt;/coordinates&gt;&lt;/Point&gt; &lt;/Placemark&gt;&lt;/Document&gt;&lt;/kml&gt;"),CONCATENATE("&lt;Placemark&gt; &lt;name&gt;Geocoding&lt;/name&gt;&lt;description&gt;",'Adressen -&gt; Koordinaten'!$A419," &lt;/description&gt; &lt;styleUrl&gt;#ico1&lt;/styleUrl&gt;&lt;Point&gt;&lt;coordinates&gt;",'Adressen -&gt; Koordinaten'!$E419,",",'Adressen -&gt; Koordinaten'!$F419,", 0.000000&lt;/coordinates&gt;&lt;/Point&gt; &lt;/Placemark&gt;")))</f>
        <v/>
      </c>
    </row>
    <row r="420" spans="1:9" x14ac:dyDescent="0.25">
      <c r="A420" s="13"/>
      <c r="B420" s="1" t="str">
        <f t="shared" si="43"/>
        <v/>
      </c>
      <c r="C420" s="1" t="str">
        <f t="shared" si="49"/>
        <v/>
      </c>
      <c r="D420" s="1" t="str">
        <f t="shared" si="44"/>
        <v/>
      </c>
      <c r="E420" s="1" t="str">
        <f t="shared" si="45"/>
        <v/>
      </c>
      <c r="F420" s="1" t="str">
        <f t="shared" si="46"/>
        <v/>
      </c>
      <c r="G420" s="2" t="str">
        <f t="shared" si="47"/>
        <v/>
      </c>
      <c r="H420" s="1" t="str">
        <f t="shared" si="48"/>
        <v/>
      </c>
      <c r="I420" s="11" t="str">
        <f ca="1">IF('Adressen -&gt; Koordinaten'!$A420="","",IF(OFFSET('Adressen -&gt; Koordinaten'!$A420,1,0)="",CONCATENATE("&lt;Placemark&gt; &lt;name&gt;Geocoding&lt;/name&gt;&lt;description&gt;",'Adressen -&gt; Koordinaten'!$A420," &lt;/description&gt; &lt;styleUrl&gt;#ico1&lt;/styleUrl&gt;&lt;Point&gt;&lt;coordinates&gt;",'Adressen -&gt; Koordinaten'!$E420,",",'Adressen -&gt; Koordinaten'!$F420,", 0.000000&lt;/coordinates&gt;&lt;/Point&gt; &lt;/Placemark&gt;&lt;/Document&gt;&lt;/kml&gt;"),CONCATENATE("&lt;Placemark&gt; &lt;name&gt;Geocoding&lt;/name&gt;&lt;description&gt;",'Adressen -&gt; Koordinaten'!$A420," &lt;/description&gt; &lt;styleUrl&gt;#ico1&lt;/styleUrl&gt;&lt;Point&gt;&lt;coordinates&gt;",'Adressen -&gt; Koordinaten'!$E420,",",'Adressen -&gt; Koordinaten'!$F420,", 0.000000&lt;/coordinates&gt;&lt;/Point&gt; &lt;/Placemark&gt;")))</f>
        <v/>
      </c>
    </row>
    <row r="421" spans="1:9" x14ac:dyDescent="0.25">
      <c r="A421" s="20"/>
      <c r="B421" s="1" t="str">
        <f t="shared" si="43"/>
        <v/>
      </c>
      <c r="C421" s="1" t="str">
        <f t="shared" si="49"/>
        <v/>
      </c>
      <c r="D421" s="1" t="str">
        <f t="shared" si="44"/>
        <v/>
      </c>
      <c r="E421" s="1" t="str">
        <f t="shared" si="45"/>
        <v/>
      </c>
      <c r="F421" s="1" t="str">
        <f t="shared" si="46"/>
        <v/>
      </c>
      <c r="G421" s="2" t="str">
        <f t="shared" si="47"/>
        <v/>
      </c>
      <c r="H421" s="1" t="str">
        <f t="shared" si="48"/>
        <v/>
      </c>
      <c r="I421" s="11" t="str">
        <f ca="1">IF('Adressen -&gt; Koordinaten'!$A421="","",IF(OFFSET('Adressen -&gt; Koordinaten'!$A421,1,0)="",CONCATENATE("&lt;Placemark&gt; &lt;name&gt;Geocoding&lt;/name&gt;&lt;description&gt;",'Adressen -&gt; Koordinaten'!$A421," &lt;/description&gt; &lt;styleUrl&gt;#ico1&lt;/styleUrl&gt;&lt;Point&gt;&lt;coordinates&gt;",'Adressen -&gt; Koordinaten'!$E421,",",'Adressen -&gt; Koordinaten'!$F421,", 0.000000&lt;/coordinates&gt;&lt;/Point&gt; &lt;/Placemark&gt;&lt;/Document&gt;&lt;/kml&gt;"),CONCATENATE("&lt;Placemark&gt; &lt;name&gt;Geocoding&lt;/name&gt;&lt;description&gt;",'Adressen -&gt; Koordinaten'!$A421," &lt;/description&gt; &lt;styleUrl&gt;#ico1&lt;/styleUrl&gt;&lt;Point&gt;&lt;coordinates&gt;",'Adressen -&gt; Koordinaten'!$E421,",",'Adressen -&gt; Koordinaten'!$F421,", 0.000000&lt;/coordinates&gt;&lt;/Point&gt; &lt;/Placemark&gt;")))</f>
        <v/>
      </c>
    </row>
    <row r="422" spans="1:9" x14ac:dyDescent="0.25">
      <c r="A422" s="13"/>
      <c r="B422" s="1" t="str">
        <f t="shared" si="43"/>
        <v/>
      </c>
      <c r="C422" s="1" t="str">
        <f t="shared" si="49"/>
        <v/>
      </c>
      <c r="D422" s="1" t="str">
        <f t="shared" si="44"/>
        <v/>
      </c>
      <c r="E422" s="1" t="str">
        <f t="shared" si="45"/>
        <v/>
      </c>
      <c r="F422" s="1" t="str">
        <f t="shared" si="46"/>
        <v/>
      </c>
      <c r="G422" s="2" t="str">
        <f t="shared" si="47"/>
        <v/>
      </c>
      <c r="H422" s="1" t="str">
        <f t="shared" si="48"/>
        <v/>
      </c>
      <c r="I422" s="11" t="str">
        <f ca="1">IF('Adressen -&gt; Koordinaten'!$A422="","",IF(OFFSET('Adressen -&gt; Koordinaten'!$A422,1,0)="",CONCATENATE("&lt;Placemark&gt; &lt;name&gt;Geocoding&lt;/name&gt;&lt;description&gt;",'Adressen -&gt; Koordinaten'!$A422," &lt;/description&gt; &lt;styleUrl&gt;#ico1&lt;/styleUrl&gt;&lt;Point&gt;&lt;coordinates&gt;",'Adressen -&gt; Koordinaten'!$E422,",",'Adressen -&gt; Koordinaten'!$F422,", 0.000000&lt;/coordinates&gt;&lt;/Point&gt; &lt;/Placemark&gt;&lt;/Document&gt;&lt;/kml&gt;"),CONCATENATE("&lt;Placemark&gt; &lt;name&gt;Geocoding&lt;/name&gt;&lt;description&gt;",'Adressen -&gt; Koordinaten'!$A422," &lt;/description&gt; &lt;styleUrl&gt;#ico1&lt;/styleUrl&gt;&lt;Point&gt;&lt;coordinates&gt;",'Adressen -&gt; Koordinaten'!$E422,",",'Adressen -&gt; Koordinaten'!$F422,", 0.000000&lt;/coordinates&gt;&lt;/Point&gt; &lt;/Placemark&gt;")))</f>
        <v/>
      </c>
    </row>
    <row r="423" spans="1:9" x14ac:dyDescent="0.25">
      <c r="A423" s="20"/>
      <c r="B423" s="1" t="str">
        <f t="shared" si="43"/>
        <v/>
      </c>
      <c r="C423" s="1" t="str">
        <f t="shared" si="49"/>
        <v/>
      </c>
      <c r="D423" s="1" t="str">
        <f t="shared" si="44"/>
        <v/>
      </c>
      <c r="E423" s="1" t="str">
        <f t="shared" si="45"/>
        <v/>
      </c>
      <c r="F423" s="1" t="str">
        <f t="shared" si="46"/>
        <v/>
      </c>
      <c r="G423" s="2" t="str">
        <f t="shared" si="47"/>
        <v/>
      </c>
      <c r="H423" s="1" t="str">
        <f t="shared" si="48"/>
        <v/>
      </c>
      <c r="I423" s="11" t="str">
        <f ca="1">IF('Adressen -&gt; Koordinaten'!$A423="","",IF(OFFSET('Adressen -&gt; Koordinaten'!$A423,1,0)="",CONCATENATE("&lt;Placemark&gt; &lt;name&gt;Geocoding&lt;/name&gt;&lt;description&gt;",'Adressen -&gt; Koordinaten'!$A423," &lt;/description&gt; &lt;styleUrl&gt;#ico1&lt;/styleUrl&gt;&lt;Point&gt;&lt;coordinates&gt;",'Adressen -&gt; Koordinaten'!$E423,",",'Adressen -&gt; Koordinaten'!$F423,", 0.000000&lt;/coordinates&gt;&lt;/Point&gt; &lt;/Placemark&gt;&lt;/Document&gt;&lt;/kml&gt;"),CONCATENATE("&lt;Placemark&gt; &lt;name&gt;Geocoding&lt;/name&gt;&lt;description&gt;",'Adressen -&gt; Koordinaten'!$A423," &lt;/description&gt; &lt;styleUrl&gt;#ico1&lt;/styleUrl&gt;&lt;Point&gt;&lt;coordinates&gt;",'Adressen -&gt; Koordinaten'!$E423,",",'Adressen -&gt; Koordinaten'!$F423,", 0.000000&lt;/coordinates&gt;&lt;/Point&gt; &lt;/Placemark&gt;")))</f>
        <v/>
      </c>
    </row>
    <row r="424" spans="1:9" x14ac:dyDescent="0.25">
      <c r="A424" s="13"/>
      <c r="B424" s="1" t="str">
        <f t="shared" si="43"/>
        <v/>
      </c>
      <c r="C424" s="1" t="str">
        <f t="shared" si="49"/>
        <v/>
      </c>
      <c r="D424" s="1" t="str">
        <f t="shared" si="44"/>
        <v/>
      </c>
      <c r="E424" s="1" t="str">
        <f t="shared" si="45"/>
        <v/>
      </c>
      <c r="F424" s="1" t="str">
        <f t="shared" si="46"/>
        <v/>
      </c>
      <c r="G424" s="2" t="str">
        <f t="shared" si="47"/>
        <v/>
      </c>
      <c r="H424" s="1" t="str">
        <f t="shared" si="48"/>
        <v/>
      </c>
      <c r="I424" s="11" t="str">
        <f ca="1">IF('Adressen -&gt; Koordinaten'!$A424="","",IF(OFFSET('Adressen -&gt; Koordinaten'!$A424,1,0)="",CONCATENATE("&lt;Placemark&gt; &lt;name&gt;Geocoding&lt;/name&gt;&lt;description&gt;",'Adressen -&gt; Koordinaten'!$A424," &lt;/description&gt; &lt;styleUrl&gt;#ico1&lt;/styleUrl&gt;&lt;Point&gt;&lt;coordinates&gt;",'Adressen -&gt; Koordinaten'!$E424,",",'Adressen -&gt; Koordinaten'!$F424,", 0.000000&lt;/coordinates&gt;&lt;/Point&gt; &lt;/Placemark&gt;&lt;/Document&gt;&lt;/kml&gt;"),CONCATENATE("&lt;Placemark&gt; &lt;name&gt;Geocoding&lt;/name&gt;&lt;description&gt;",'Adressen -&gt; Koordinaten'!$A424," &lt;/description&gt; &lt;styleUrl&gt;#ico1&lt;/styleUrl&gt;&lt;Point&gt;&lt;coordinates&gt;",'Adressen -&gt; Koordinaten'!$E424,",",'Adressen -&gt; Koordinaten'!$F424,", 0.000000&lt;/coordinates&gt;&lt;/Point&gt; &lt;/Placemark&gt;")))</f>
        <v/>
      </c>
    </row>
    <row r="425" spans="1:9" x14ac:dyDescent="0.25">
      <c r="A425" s="20"/>
      <c r="B425" s="1" t="str">
        <f t="shared" si="43"/>
        <v/>
      </c>
      <c r="C425" s="1" t="str">
        <f t="shared" si="49"/>
        <v/>
      </c>
      <c r="D425" s="1" t="str">
        <f t="shared" si="44"/>
        <v/>
      </c>
      <c r="E425" s="1" t="str">
        <f t="shared" si="45"/>
        <v/>
      </c>
      <c r="F425" s="1" t="str">
        <f t="shared" si="46"/>
        <v/>
      </c>
      <c r="G425" s="2" t="str">
        <f t="shared" si="47"/>
        <v/>
      </c>
      <c r="H425" s="1" t="str">
        <f t="shared" si="48"/>
        <v/>
      </c>
      <c r="I425" s="11" t="str">
        <f ca="1">IF('Adressen -&gt; Koordinaten'!$A425="","",IF(OFFSET('Adressen -&gt; Koordinaten'!$A425,1,0)="",CONCATENATE("&lt;Placemark&gt; &lt;name&gt;Geocoding&lt;/name&gt;&lt;description&gt;",'Adressen -&gt; Koordinaten'!$A425," &lt;/description&gt; &lt;styleUrl&gt;#ico1&lt;/styleUrl&gt;&lt;Point&gt;&lt;coordinates&gt;",'Adressen -&gt; Koordinaten'!$E425,",",'Adressen -&gt; Koordinaten'!$F425,", 0.000000&lt;/coordinates&gt;&lt;/Point&gt; &lt;/Placemark&gt;&lt;/Document&gt;&lt;/kml&gt;"),CONCATENATE("&lt;Placemark&gt; &lt;name&gt;Geocoding&lt;/name&gt;&lt;description&gt;",'Adressen -&gt; Koordinaten'!$A425," &lt;/description&gt; &lt;styleUrl&gt;#ico1&lt;/styleUrl&gt;&lt;Point&gt;&lt;coordinates&gt;",'Adressen -&gt; Koordinaten'!$E425,",",'Adressen -&gt; Koordinaten'!$F425,", 0.000000&lt;/coordinates&gt;&lt;/Point&gt; &lt;/Placemark&gt;")))</f>
        <v/>
      </c>
    </row>
    <row r="426" spans="1:9" x14ac:dyDescent="0.25">
      <c r="A426" s="13"/>
      <c r="B426" s="1" t="str">
        <f t="shared" si="43"/>
        <v/>
      </c>
      <c r="C426" s="1" t="str">
        <f t="shared" si="49"/>
        <v/>
      </c>
      <c r="D426" s="1" t="str">
        <f t="shared" si="44"/>
        <v/>
      </c>
      <c r="E426" s="1" t="str">
        <f t="shared" si="45"/>
        <v/>
      </c>
      <c r="F426" s="1" t="str">
        <f t="shared" si="46"/>
        <v/>
      </c>
      <c r="G426" s="2" t="str">
        <f t="shared" si="47"/>
        <v/>
      </c>
      <c r="H426" s="1" t="str">
        <f t="shared" si="48"/>
        <v/>
      </c>
      <c r="I426" s="11" t="str">
        <f ca="1">IF('Adressen -&gt; Koordinaten'!$A426="","",IF(OFFSET('Adressen -&gt; Koordinaten'!$A426,1,0)="",CONCATENATE("&lt;Placemark&gt; &lt;name&gt;Geocoding&lt;/name&gt;&lt;description&gt;",'Adressen -&gt; Koordinaten'!$A426," &lt;/description&gt; &lt;styleUrl&gt;#ico1&lt;/styleUrl&gt;&lt;Point&gt;&lt;coordinates&gt;",'Adressen -&gt; Koordinaten'!$E426,",",'Adressen -&gt; Koordinaten'!$F426,", 0.000000&lt;/coordinates&gt;&lt;/Point&gt; &lt;/Placemark&gt;&lt;/Document&gt;&lt;/kml&gt;"),CONCATENATE("&lt;Placemark&gt; &lt;name&gt;Geocoding&lt;/name&gt;&lt;description&gt;",'Adressen -&gt; Koordinaten'!$A426," &lt;/description&gt; &lt;styleUrl&gt;#ico1&lt;/styleUrl&gt;&lt;Point&gt;&lt;coordinates&gt;",'Adressen -&gt; Koordinaten'!$E426,",",'Adressen -&gt; Koordinaten'!$F426,", 0.000000&lt;/coordinates&gt;&lt;/Point&gt; &lt;/Placemark&gt;")))</f>
        <v/>
      </c>
    </row>
    <row r="427" spans="1:9" x14ac:dyDescent="0.25">
      <c r="A427" s="20"/>
      <c r="B427" s="1" t="str">
        <f t="shared" si="43"/>
        <v/>
      </c>
      <c r="C427" s="1" t="str">
        <f t="shared" si="49"/>
        <v/>
      </c>
      <c r="D427" s="1" t="str">
        <f t="shared" si="44"/>
        <v/>
      </c>
      <c r="E427" s="1" t="str">
        <f t="shared" si="45"/>
        <v/>
      </c>
      <c r="F427" s="1" t="str">
        <f t="shared" si="46"/>
        <v/>
      </c>
      <c r="G427" s="2" t="str">
        <f t="shared" si="47"/>
        <v/>
      </c>
      <c r="H427" s="1" t="str">
        <f t="shared" si="48"/>
        <v/>
      </c>
      <c r="I427" s="11" t="str">
        <f ca="1">IF('Adressen -&gt; Koordinaten'!$A427="","",IF(OFFSET('Adressen -&gt; Koordinaten'!$A427,1,0)="",CONCATENATE("&lt;Placemark&gt; &lt;name&gt;Geocoding&lt;/name&gt;&lt;description&gt;",'Adressen -&gt; Koordinaten'!$A427," &lt;/description&gt; &lt;styleUrl&gt;#ico1&lt;/styleUrl&gt;&lt;Point&gt;&lt;coordinates&gt;",'Adressen -&gt; Koordinaten'!$E427,",",'Adressen -&gt; Koordinaten'!$F427,", 0.000000&lt;/coordinates&gt;&lt;/Point&gt; &lt;/Placemark&gt;&lt;/Document&gt;&lt;/kml&gt;"),CONCATENATE("&lt;Placemark&gt; &lt;name&gt;Geocoding&lt;/name&gt;&lt;description&gt;",'Adressen -&gt; Koordinaten'!$A427," &lt;/description&gt; &lt;styleUrl&gt;#ico1&lt;/styleUrl&gt;&lt;Point&gt;&lt;coordinates&gt;",'Adressen -&gt; Koordinaten'!$E427,",",'Adressen -&gt; Koordinaten'!$F427,", 0.000000&lt;/coordinates&gt;&lt;/Point&gt; &lt;/Placemark&gt;")))</f>
        <v/>
      </c>
    </row>
    <row r="428" spans="1:9" x14ac:dyDescent="0.25">
      <c r="A428" s="13"/>
      <c r="B428" s="1" t="str">
        <f t="shared" si="43"/>
        <v/>
      </c>
      <c r="C428" s="1" t="str">
        <f t="shared" si="49"/>
        <v/>
      </c>
      <c r="D428" s="1" t="str">
        <f t="shared" si="44"/>
        <v/>
      </c>
      <c r="E428" s="1" t="str">
        <f t="shared" si="45"/>
        <v/>
      </c>
      <c r="F428" s="1" t="str">
        <f t="shared" si="46"/>
        <v/>
      </c>
      <c r="G428" s="2" t="str">
        <f t="shared" si="47"/>
        <v/>
      </c>
      <c r="H428" s="1" t="str">
        <f t="shared" si="48"/>
        <v/>
      </c>
      <c r="I428" s="11" t="str">
        <f ca="1">IF('Adressen -&gt; Koordinaten'!$A428="","",IF(OFFSET('Adressen -&gt; Koordinaten'!$A428,1,0)="",CONCATENATE("&lt;Placemark&gt; &lt;name&gt;Geocoding&lt;/name&gt;&lt;description&gt;",'Adressen -&gt; Koordinaten'!$A428," &lt;/description&gt; &lt;styleUrl&gt;#ico1&lt;/styleUrl&gt;&lt;Point&gt;&lt;coordinates&gt;",'Adressen -&gt; Koordinaten'!$E428,",",'Adressen -&gt; Koordinaten'!$F428,", 0.000000&lt;/coordinates&gt;&lt;/Point&gt; &lt;/Placemark&gt;&lt;/Document&gt;&lt;/kml&gt;"),CONCATENATE("&lt;Placemark&gt; &lt;name&gt;Geocoding&lt;/name&gt;&lt;description&gt;",'Adressen -&gt; Koordinaten'!$A428," &lt;/description&gt; &lt;styleUrl&gt;#ico1&lt;/styleUrl&gt;&lt;Point&gt;&lt;coordinates&gt;",'Adressen -&gt; Koordinaten'!$E428,",",'Adressen -&gt; Koordinaten'!$F428,", 0.000000&lt;/coordinates&gt;&lt;/Point&gt; &lt;/Placemark&gt;")))</f>
        <v/>
      </c>
    </row>
    <row r="429" spans="1:9" x14ac:dyDescent="0.25">
      <c r="A429" s="20"/>
      <c r="B429" s="1" t="str">
        <f t="shared" si="43"/>
        <v/>
      </c>
      <c r="C429" s="1" t="str">
        <f t="shared" si="49"/>
        <v/>
      </c>
      <c r="D429" s="1" t="str">
        <f t="shared" si="44"/>
        <v/>
      </c>
      <c r="E429" s="1" t="str">
        <f t="shared" si="45"/>
        <v/>
      </c>
      <c r="F429" s="1" t="str">
        <f t="shared" si="46"/>
        <v/>
      </c>
      <c r="G429" s="2" t="str">
        <f t="shared" si="47"/>
        <v/>
      </c>
      <c r="H429" s="1" t="str">
        <f t="shared" si="48"/>
        <v/>
      </c>
      <c r="I429" s="11" t="str">
        <f ca="1">IF('Adressen -&gt; Koordinaten'!$A429="","",IF(OFFSET('Adressen -&gt; Koordinaten'!$A429,1,0)="",CONCATENATE("&lt;Placemark&gt; &lt;name&gt;Geocoding&lt;/name&gt;&lt;description&gt;",'Adressen -&gt; Koordinaten'!$A429," &lt;/description&gt; &lt;styleUrl&gt;#ico1&lt;/styleUrl&gt;&lt;Point&gt;&lt;coordinates&gt;",'Adressen -&gt; Koordinaten'!$E429,",",'Adressen -&gt; Koordinaten'!$F429,", 0.000000&lt;/coordinates&gt;&lt;/Point&gt; &lt;/Placemark&gt;&lt;/Document&gt;&lt;/kml&gt;"),CONCATENATE("&lt;Placemark&gt; &lt;name&gt;Geocoding&lt;/name&gt;&lt;description&gt;",'Adressen -&gt; Koordinaten'!$A429," &lt;/description&gt; &lt;styleUrl&gt;#ico1&lt;/styleUrl&gt;&lt;Point&gt;&lt;coordinates&gt;",'Adressen -&gt; Koordinaten'!$E429,",",'Adressen -&gt; Koordinaten'!$F429,", 0.000000&lt;/coordinates&gt;&lt;/Point&gt; &lt;/Placemark&gt;")))</f>
        <v/>
      </c>
    </row>
    <row r="430" spans="1:9" x14ac:dyDescent="0.25">
      <c r="A430" s="13"/>
      <c r="B430" s="1" t="str">
        <f t="shared" si="43"/>
        <v/>
      </c>
      <c r="C430" s="1" t="str">
        <f t="shared" si="49"/>
        <v/>
      </c>
      <c r="D430" s="1" t="str">
        <f t="shared" si="44"/>
        <v/>
      </c>
      <c r="E430" s="1" t="str">
        <f t="shared" si="45"/>
        <v/>
      </c>
      <c r="F430" s="1" t="str">
        <f t="shared" si="46"/>
        <v/>
      </c>
      <c r="G430" s="2" t="str">
        <f t="shared" si="47"/>
        <v/>
      </c>
      <c r="H430" s="1" t="str">
        <f t="shared" si="48"/>
        <v/>
      </c>
      <c r="I430" s="11" t="str">
        <f ca="1">IF('Adressen -&gt; Koordinaten'!$A430="","",IF(OFFSET('Adressen -&gt; Koordinaten'!$A430,1,0)="",CONCATENATE("&lt;Placemark&gt; &lt;name&gt;Geocoding&lt;/name&gt;&lt;description&gt;",'Adressen -&gt; Koordinaten'!$A430," &lt;/description&gt; &lt;styleUrl&gt;#ico1&lt;/styleUrl&gt;&lt;Point&gt;&lt;coordinates&gt;",'Adressen -&gt; Koordinaten'!$E430,",",'Adressen -&gt; Koordinaten'!$F430,", 0.000000&lt;/coordinates&gt;&lt;/Point&gt; &lt;/Placemark&gt;&lt;/Document&gt;&lt;/kml&gt;"),CONCATENATE("&lt;Placemark&gt; &lt;name&gt;Geocoding&lt;/name&gt;&lt;description&gt;",'Adressen -&gt; Koordinaten'!$A430," &lt;/description&gt; &lt;styleUrl&gt;#ico1&lt;/styleUrl&gt;&lt;Point&gt;&lt;coordinates&gt;",'Adressen -&gt; Koordinaten'!$E430,",",'Adressen -&gt; Koordinaten'!$F430,", 0.000000&lt;/coordinates&gt;&lt;/Point&gt; &lt;/Placemark&gt;")))</f>
        <v/>
      </c>
    </row>
    <row r="431" spans="1:9" x14ac:dyDescent="0.25">
      <c r="A431" s="20"/>
      <c r="B431" s="1" t="str">
        <f t="shared" si="43"/>
        <v/>
      </c>
      <c r="C431" s="1" t="str">
        <f t="shared" si="49"/>
        <v/>
      </c>
      <c r="D431" s="1" t="str">
        <f t="shared" si="44"/>
        <v/>
      </c>
      <c r="E431" s="1" t="str">
        <f t="shared" si="45"/>
        <v/>
      </c>
      <c r="F431" s="1" t="str">
        <f t="shared" si="46"/>
        <v/>
      </c>
      <c r="G431" s="2" t="str">
        <f t="shared" si="47"/>
        <v/>
      </c>
      <c r="H431" s="1" t="str">
        <f t="shared" si="48"/>
        <v/>
      </c>
      <c r="I431" s="11" t="str">
        <f ca="1">IF('Adressen -&gt; Koordinaten'!$A431="","",IF(OFFSET('Adressen -&gt; Koordinaten'!$A431,1,0)="",CONCATENATE("&lt;Placemark&gt; &lt;name&gt;Geocoding&lt;/name&gt;&lt;description&gt;",'Adressen -&gt; Koordinaten'!$A431," &lt;/description&gt; &lt;styleUrl&gt;#ico1&lt;/styleUrl&gt;&lt;Point&gt;&lt;coordinates&gt;",'Adressen -&gt; Koordinaten'!$E431,",",'Adressen -&gt; Koordinaten'!$F431,", 0.000000&lt;/coordinates&gt;&lt;/Point&gt; &lt;/Placemark&gt;&lt;/Document&gt;&lt;/kml&gt;"),CONCATENATE("&lt;Placemark&gt; &lt;name&gt;Geocoding&lt;/name&gt;&lt;description&gt;",'Adressen -&gt; Koordinaten'!$A431," &lt;/description&gt; &lt;styleUrl&gt;#ico1&lt;/styleUrl&gt;&lt;Point&gt;&lt;coordinates&gt;",'Adressen -&gt; Koordinaten'!$E431,",",'Adressen -&gt; Koordinaten'!$F431,", 0.000000&lt;/coordinates&gt;&lt;/Point&gt; &lt;/Placemark&gt;")))</f>
        <v/>
      </c>
    </row>
    <row r="432" spans="1:9" x14ac:dyDescent="0.25">
      <c r="A432" s="13"/>
      <c r="B432" s="1" t="str">
        <f t="shared" si="43"/>
        <v/>
      </c>
      <c r="C432" s="1" t="str">
        <f t="shared" si="49"/>
        <v/>
      </c>
      <c r="D432" s="1" t="str">
        <f t="shared" si="44"/>
        <v/>
      </c>
      <c r="E432" s="1" t="str">
        <f t="shared" si="45"/>
        <v/>
      </c>
      <c r="F432" s="1" t="str">
        <f t="shared" si="46"/>
        <v/>
      </c>
      <c r="G432" s="2" t="str">
        <f t="shared" si="47"/>
        <v/>
      </c>
      <c r="H432" s="1" t="str">
        <f t="shared" si="48"/>
        <v/>
      </c>
      <c r="I432" s="11" t="str">
        <f ca="1">IF('Adressen -&gt; Koordinaten'!$A432="","",IF(OFFSET('Adressen -&gt; Koordinaten'!$A432,1,0)="",CONCATENATE("&lt;Placemark&gt; &lt;name&gt;Geocoding&lt;/name&gt;&lt;description&gt;",'Adressen -&gt; Koordinaten'!$A432," &lt;/description&gt; &lt;styleUrl&gt;#ico1&lt;/styleUrl&gt;&lt;Point&gt;&lt;coordinates&gt;",'Adressen -&gt; Koordinaten'!$E432,",",'Adressen -&gt; Koordinaten'!$F432,", 0.000000&lt;/coordinates&gt;&lt;/Point&gt; &lt;/Placemark&gt;&lt;/Document&gt;&lt;/kml&gt;"),CONCATENATE("&lt;Placemark&gt; &lt;name&gt;Geocoding&lt;/name&gt;&lt;description&gt;",'Adressen -&gt; Koordinaten'!$A432," &lt;/description&gt; &lt;styleUrl&gt;#ico1&lt;/styleUrl&gt;&lt;Point&gt;&lt;coordinates&gt;",'Adressen -&gt; Koordinaten'!$E432,",",'Adressen -&gt; Koordinaten'!$F432,", 0.000000&lt;/coordinates&gt;&lt;/Point&gt; &lt;/Placemark&gt;")))</f>
        <v/>
      </c>
    </row>
    <row r="433" spans="1:9" x14ac:dyDescent="0.25">
      <c r="A433" s="20"/>
      <c r="B433" s="1" t="str">
        <f t="shared" si="43"/>
        <v/>
      </c>
      <c r="C433" s="1" t="str">
        <f t="shared" si="49"/>
        <v/>
      </c>
      <c r="D433" s="1" t="str">
        <f t="shared" si="44"/>
        <v/>
      </c>
      <c r="E433" s="1" t="str">
        <f t="shared" si="45"/>
        <v/>
      </c>
      <c r="F433" s="1" t="str">
        <f t="shared" si="46"/>
        <v/>
      </c>
      <c r="G433" s="2" t="str">
        <f t="shared" si="47"/>
        <v/>
      </c>
      <c r="H433" s="1" t="str">
        <f t="shared" si="48"/>
        <v/>
      </c>
      <c r="I433" s="11" t="str">
        <f ca="1">IF('Adressen -&gt; Koordinaten'!$A433="","",IF(OFFSET('Adressen -&gt; Koordinaten'!$A433,1,0)="",CONCATENATE("&lt;Placemark&gt; &lt;name&gt;Geocoding&lt;/name&gt;&lt;description&gt;",'Adressen -&gt; Koordinaten'!$A433," &lt;/description&gt; &lt;styleUrl&gt;#ico1&lt;/styleUrl&gt;&lt;Point&gt;&lt;coordinates&gt;",'Adressen -&gt; Koordinaten'!$E433,",",'Adressen -&gt; Koordinaten'!$F433,", 0.000000&lt;/coordinates&gt;&lt;/Point&gt; &lt;/Placemark&gt;&lt;/Document&gt;&lt;/kml&gt;"),CONCATENATE("&lt;Placemark&gt; &lt;name&gt;Geocoding&lt;/name&gt;&lt;description&gt;",'Adressen -&gt; Koordinaten'!$A433," &lt;/description&gt; &lt;styleUrl&gt;#ico1&lt;/styleUrl&gt;&lt;Point&gt;&lt;coordinates&gt;",'Adressen -&gt; Koordinaten'!$E433,",",'Adressen -&gt; Koordinaten'!$F433,", 0.000000&lt;/coordinates&gt;&lt;/Point&gt; &lt;/Placemark&gt;")))</f>
        <v/>
      </c>
    </row>
    <row r="434" spans="1:9" x14ac:dyDescent="0.25">
      <c r="A434" s="13"/>
      <c r="B434" s="1" t="str">
        <f t="shared" si="43"/>
        <v/>
      </c>
      <c r="C434" s="1" t="str">
        <f t="shared" si="49"/>
        <v/>
      </c>
      <c r="D434" s="1" t="str">
        <f t="shared" si="44"/>
        <v/>
      </c>
      <c r="E434" s="1" t="str">
        <f t="shared" si="45"/>
        <v/>
      </c>
      <c r="F434" s="1" t="str">
        <f t="shared" si="46"/>
        <v/>
      </c>
      <c r="G434" s="2" t="str">
        <f t="shared" si="47"/>
        <v/>
      </c>
      <c r="H434" s="1" t="str">
        <f t="shared" si="48"/>
        <v/>
      </c>
      <c r="I434" s="11" t="str">
        <f ca="1">IF('Adressen -&gt; Koordinaten'!$A434="","",IF(OFFSET('Adressen -&gt; Koordinaten'!$A434,1,0)="",CONCATENATE("&lt;Placemark&gt; &lt;name&gt;Geocoding&lt;/name&gt;&lt;description&gt;",'Adressen -&gt; Koordinaten'!$A434," &lt;/description&gt; &lt;styleUrl&gt;#ico1&lt;/styleUrl&gt;&lt;Point&gt;&lt;coordinates&gt;",'Adressen -&gt; Koordinaten'!$E434,",",'Adressen -&gt; Koordinaten'!$F434,", 0.000000&lt;/coordinates&gt;&lt;/Point&gt; &lt;/Placemark&gt;&lt;/Document&gt;&lt;/kml&gt;"),CONCATENATE("&lt;Placemark&gt; &lt;name&gt;Geocoding&lt;/name&gt;&lt;description&gt;",'Adressen -&gt; Koordinaten'!$A434," &lt;/description&gt; &lt;styleUrl&gt;#ico1&lt;/styleUrl&gt;&lt;Point&gt;&lt;coordinates&gt;",'Adressen -&gt; Koordinaten'!$E434,",",'Adressen -&gt; Koordinaten'!$F434,", 0.000000&lt;/coordinates&gt;&lt;/Point&gt; &lt;/Placemark&gt;")))</f>
        <v/>
      </c>
    </row>
    <row r="435" spans="1:9" x14ac:dyDescent="0.25">
      <c r="A435" s="20"/>
      <c r="B435" s="1" t="str">
        <f t="shared" si="43"/>
        <v/>
      </c>
      <c r="C435" s="1" t="str">
        <f t="shared" si="49"/>
        <v/>
      </c>
      <c r="D435" s="1" t="str">
        <f t="shared" si="44"/>
        <v/>
      </c>
      <c r="E435" s="1" t="str">
        <f t="shared" si="45"/>
        <v/>
      </c>
      <c r="F435" s="1" t="str">
        <f t="shared" si="46"/>
        <v/>
      </c>
      <c r="G435" s="2" t="str">
        <f t="shared" si="47"/>
        <v/>
      </c>
      <c r="H435" s="1" t="str">
        <f t="shared" si="48"/>
        <v/>
      </c>
      <c r="I435" s="11" t="str">
        <f ca="1">IF('Adressen -&gt; Koordinaten'!$A435="","",IF(OFFSET('Adressen -&gt; Koordinaten'!$A435,1,0)="",CONCATENATE("&lt;Placemark&gt; &lt;name&gt;Geocoding&lt;/name&gt;&lt;description&gt;",'Adressen -&gt; Koordinaten'!$A435," &lt;/description&gt; &lt;styleUrl&gt;#ico1&lt;/styleUrl&gt;&lt;Point&gt;&lt;coordinates&gt;",'Adressen -&gt; Koordinaten'!$E435,",",'Adressen -&gt; Koordinaten'!$F435,", 0.000000&lt;/coordinates&gt;&lt;/Point&gt; &lt;/Placemark&gt;&lt;/Document&gt;&lt;/kml&gt;"),CONCATENATE("&lt;Placemark&gt; &lt;name&gt;Geocoding&lt;/name&gt;&lt;description&gt;",'Adressen -&gt; Koordinaten'!$A435," &lt;/description&gt; &lt;styleUrl&gt;#ico1&lt;/styleUrl&gt;&lt;Point&gt;&lt;coordinates&gt;",'Adressen -&gt; Koordinaten'!$E435,",",'Adressen -&gt; Koordinaten'!$F435,", 0.000000&lt;/coordinates&gt;&lt;/Point&gt; &lt;/Placemark&gt;")))</f>
        <v/>
      </c>
    </row>
    <row r="436" spans="1:9" x14ac:dyDescent="0.25">
      <c r="A436" s="13"/>
      <c r="B436" s="1" t="str">
        <f t="shared" si="43"/>
        <v/>
      </c>
      <c r="C436" s="1" t="str">
        <f t="shared" si="49"/>
        <v/>
      </c>
      <c r="D436" s="1" t="str">
        <f t="shared" si="44"/>
        <v/>
      </c>
      <c r="E436" s="1" t="str">
        <f t="shared" si="45"/>
        <v/>
      </c>
      <c r="F436" s="1" t="str">
        <f t="shared" si="46"/>
        <v/>
      </c>
      <c r="G436" s="2" t="str">
        <f t="shared" si="47"/>
        <v/>
      </c>
      <c r="H436" s="1" t="str">
        <f t="shared" si="48"/>
        <v/>
      </c>
      <c r="I436" s="11" t="str">
        <f ca="1">IF('Adressen -&gt; Koordinaten'!$A436="","",IF(OFFSET('Adressen -&gt; Koordinaten'!$A436,1,0)="",CONCATENATE("&lt;Placemark&gt; &lt;name&gt;Geocoding&lt;/name&gt;&lt;description&gt;",'Adressen -&gt; Koordinaten'!$A436," &lt;/description&gt; &lt;styleUrl&gt;#ico1&lt;/styleUrl&gt;&lt;Point&gt;&lt;coordinates&gt;",'Adressen -&gt; Koordinaten'!$E436,",",'Adressen -&gt; Koordinaten'!$F436,", 0.000000&lt;/coordinates&gt;&lt;/Point&gt; &lt;/Placemark&gt;&lt;/Document&gt;&lt;/kml&gt;"),CONCATENATE("&lt;Placemark&gt; &lt;name&gt;Geocoding&lt;/name&gt;&lt;description&gt;",'Adressen -&gt; Koordinaten'!$A436," &lt;/description&gt; &lt;styleUrl&gt;#ico1&lt;/styleUrl&gt;&lt;Point&gt;&lt;coordinates&gt;",'Adressen -&gt; Koordinaten'!$E436,",",'Adressen -&gt; Koordinaten'!$F436,", 0.000000&lt;/coordinates&gt;&lt;/Point&gt; &lt;/Placemark&gt;")))</f>
        <v/>
      </c>
    </row>
    <row r="437" spans="1:9" x14ac:dyDescent="0.25">
      <c r="A437" s="20"/>
      <c r="B437" s="1" t="str">
        <f t="shared" si="43"/>
        <v/>
      </c>
      <c r="C437" s="1" t="str">
        <f t="shared" si="49"/>
        <v/>
      </c>
      <c r="D437" s="1" t="str">
        <f t="shared" si="44"/>
        <v/>
      </c>
      <c r="E437" s="1" t="str">
        <f t="shared" si="45"/>
        <v/>
      </c>
      <c r="F437" s="1" t="str">
        <f t="shared" si="46"/>
        <v/>
      </c>
      <c r="G437" s="2" t="str">
        <f t="shared" si="47"/>
        <v/>
      </c>
      <c r="H437" s="1" t="str">
        <f t="shared" si="48"/>
        <v/>
      </c>
      <c r="I437" s="11" t="str">
        <f ca="1">IF('Adressen -&gt; Koordinaten'!$A437="","",IF(OFFSET('Adressen -&gt; Koordinaten'!$A437,1,0)="",CONCATENATE("&lt;Placemark&gt; &lt;name&gt;Geocoding&lt;/name&gt;&lt;description&gt;",'Adressen -&gt; Koordinaten'!$A437," &lt;/description&gt; &lt;styleUrl&gt;#ico1&lt;/styleUrl&gt;&lt;Point&gt;&lt;coordinates&gt;",'Adressen -&gt; Koordinaten'!$E437,",",'Adressen -&gt; Koordinaten'!$F437,", 0.000000&lt;/coordinates&gt;&lt;/Point&gt; &lt;/Placemark&gt;&lt;/Document&gt;&lt;/kml&gt;"),CONCATENATE("&lt;Placemark&gt; &lt;name&gt;Geocoding&lt;/name&gt;&lt;description&gt;",'Adressen -&gt; Koordinaten'!$A437," &lt;/description&gt; &lt;styleUrl&gt;#ico1&lt;/styleUrl&gt;&lt;Point&gt;&lt;coordinates&gt;",'Adressen -&gt; Koordinaten'!$E437,",",'Adressen -&gt; Koordinaten'!$F437,", 0.000000&lt;/coordinates&gt;&lt;/Point&gt; &lt;/Placemark&gt;")))</f>
        <v/>
      </c>
    </row>
    <row r="438" spans="1:9" x14ac:dyDescent="0.25">
      <c r="A438" s="13"/>
      <c r="B438" s="1" t="str">
        <f t="shared" si="43"/>
        <v/>
      </c>
      <c r="C438" s="1" t="str">
        <f t="shared" si="49"/>
        <v/>
      </c>
      <c r="D438" s="1" t="str">
        <f t="shared" si="44"/>
        <v/>
      </c>
      <c r="E438" s="1" t="str">
        <f t="shared" si="45"/>
        <v/>
      </c>
      <c r="F438" s="1" t="str">
        <f t="shared" si="46"/>
        <v/>
      </c>
      <c r="G438" s="2" t="str">
        <f t="shared" si="47"/>
        <v/>
      </c>
      <c r="H438" s="1" t="str">
        <f t="shared" si="48"/>
        <v/>
      </c>
      <c r="I438" s="11" t="str">
        <f ca="1">IF('Adressen -&gt; Koordinaten'!$A438="","",IF(OFFSET('Adressen -&gt; Koordinaten'!$A438,1,0)="",CONCATENATE("&lt;Placemark&gt; &lt;name&gt;Geocoding&lt;/name&gt;&lt;description&gt;",'Adressen -&gt; Koordinaten'!$A438," &lt;/description&gt; &lt;styleUrl&gt;#ico1&lt;/styleUrl&gt;&lt;Point&gt;&lt;coordinates&gt;",'Adressen -&gt; Koordinaten'!$E438,",",'Adressen -&gt; Koordinaten'!$F438,", 0.000000&lt;/coordinates&gt;&lt;/Point&gt; &lt;/Placemark&gt;&lt;/Document&gt;&lt;/kml&gt;"),CONCATENATE("&lt;Placemark&gt; &lt;name&gt;Geocoding&lt;/name&gt;&lt;description&gt;",'Adressen -&gt; Koordinaten'!$A438," &lt;/description&gt; &lt;styleUrl&gt;#ico1&lt;/styleUrl&gt;&lt;Point&gt;&lt;coordinates&gt;",'Adressen -&gt; Koordinaten'!$E438,",",'Adressen -&gt; Koordinaten'!$F438,", 0.000000&lt;/coordinates&gt;&lt;/Point&gt; &lt;/Placemark&gt;")))</f>
        <v/>
      </c>
    </row>
    <row r="439" spans="1:9" x14ac:dyDescent="0.25">
      <c r="A439" s="20"/>
      <c r="B439" s="1" t="str">
        <f t="shared" si="43"/>
        <v/>
      </c>
      <c r="C439" s="1" t="str">
        <f t="shared" si="49"/>
        <v/>
      </c>
      <c r="D439" s="1" t="str">
        <f t="shared" si="44"/>
        <v/>
      </c>
      <c r="E439" s="1" t="str">
        <f t="shared" si="45"/>
        <v/>
      </c>
      <c r="F439" s="1" t="str">
        <f t="shared" si="46"/>
        <v/>
      </c>
      <c r="G439" s="2" t="str">
        <f t="shared" si="47"/>
        <v/>
      </c>
      <c r="H439" s="1" t="str">
        <f t="shared" si="48"/>
        <v/>
      </c>
      <c r="I439" s="11" t="str">
        <f ca="1">IF('Adressen -&gt; Koordinaten'!$A439="","",IF(OFFSET('Adressen -&gt; Koordinaten'!$A439,1,0)="",CONCATENATE("&lt;Placemark&gt; &lt;name&gt;Geocoding&lt;/name&gt;&lt;description&gt;",'Adressen -&gt; Koordinaten'!$A439," &lt;/description&gt; &lt;styleUrl&gt;#ico1&lt;/styleUrl&gt;&lt;Point&gt;&lt;coordinates&gt;",'Adressen -&gt; Koordinaten'!$E439,",",'Adressen -&gt; Koordinaten'!$F439,", 0.000000&lt;/coordinates&gt;&lt;/Point&gt; &lt;/Placemark&gt;&lt;/Document&gt;&lt;/kml&gt;"),CONCATENATE("&lt;Placemark&gt; &lt;name&gt;Geocoding&lt;/name&gt;&lt;description&gt;",'Adressen -&gt; Koordinaten'!$A439," &lt;/description&gt; &lt;styleUrl&gt;#ico1&lt;/styleUrl&gt;&lt;Point&gt;&lt;coordinates&gt;",'Adressen -&gt; Koordinaten'!$E439,",",'Adressen -&gt; Koordinaten'!$F439,", 0.000000&lt;/coordinates&gt;&lt;/Point&gt; &lt;/Placemark&gt;")))</f>
        <v/>
      </c>
    </row>
    <row r="440" spans="1:9" x14ac:dyDescent="0.25">
      <c r="A440" s="13"/>
      <c r="B440" s="1" t="str">
        <f t="shared" si="43"/>
        <v/>
      </c>
      <c r="C440" s="1" t="str">
        <f t="shared" si="49"/>
        <v/>
      </c>
      <c r="D440" s="1" t="str">
        <f t="shared" si="44"/>
        <v/>
      </c>
      <c r="E440" s="1" t="str">
        <f t="shared" si="45"/>
        <v/>
      </c>
      <c r="F440" s="1" t="str">
        <f t="shared" si="46"/>
        <v/>
      </c>
      <c r="G440" s="2" t="str">
        <f t="shared" si="47"/>
        <v/>
      </c>
      <c r="H440" s="1" t="str">
        <f t="shared" si="48"/>
        <v/>
      </c>
      <c r="I440" s="11" t="str">
        <f ca="1">IF('Adressen -&gt; Koordinaten'!$A440="","",IF(OFFSET('Adressen -&gt; Koordinaten'!$A440,1,0)="",CONCATENATE("&lt;Placemark&gt; &lt;name&gt;Geocoding&lt;/name&gt;&lt;description&gt;",'Adressen -&gt; Koordinaten'!$A440," &lt;/description&gt; &lt;styleUrl&gt;#ico1&lt;/styleUrl&gt;&lt;Point&gt;&lt;coordinates&gt;",'Adressen -&gt; Koordinaten'!$E440,",",'Adressen -&gt; Koordinaten'!$F440,", 0.000000&lt;/coordinates&gt;&lt;/Point&gt; &lt;/Placemark&gt;&lt;/Document&gt;&lt;/kml&gt;"),CONCATENATE("&lt;Placemark&gt; &lt;name&gt;Geocoding&lt;/name&gt;&lt;description&gt;",'Adressen -&gt; Koordinaten'!$A440," &lt;/description&gt; &lt;styleUrl&gt;#ico1&lt;/styleUrl&gt;&lt;Point&gt;&lt;coordinates&gt;",'Adressen -&gt; Koordinaten'!$E440,",",'Adressen -&gt; Koordinaten'!$F440,", 0.000000&lt;/coordinates&gt;&lt;/Point&gt; &lt;/Placemark&gt;")))</f>
        <v/>
      </c>
    </row>
    <row r="441" spans="1:9" x14ac:dyDescent="0.25">
      <c r="A441" s="20"/>
      <c r="B441" s="1" t="str">
        <f t="shared" si="43"/>
        <v/>
      </c>
      <c r="C441" s="1" t="str">
        <f t="shared" si="49"/>
        <v/>
      </c>
      <c r="D441" s="1" t="str">
        <f t="shared" si="44"/>
        <v/>
      </c>
      <c r="E441" s="1" t="str">
        <f t="shared" si="45"/>
        <v/>
      </c>
      <c r="F441" s="1" t="str">
        <f t="shared" si="46"/>
        <v/>
      </c>
      <c r="G441" s="2" t="str">
        <f t="shared" si="47"/>
        <v/>
      </c>
      <c r="H441" s="1" t="str">
        <f t="shared" si="48"/>
        <v/>
      </c>
      <c r="I441" s="11" t="str">
        <f ca="1">IF('Adressen -&gt; Koordinaten'!$A441="","",IF(OFFSET('Adressen -&gt; Koordinaten'!$A441,1,0)="",CONCATENATE("&lt;Placemark&gt; &lt;name&gt;Geocoding&lt;/name&gt;&lt;description&gt;",'Adressen -&gt; Koordinaten'!$A441," &lt;/description&gt; &lt;styleUrl&gt;#ico1&lt;/styleUrl&gt;&lt;Point&gt;&lt;coordinates&gt;",'Adressen -&gt; Koordinaten'!$E441,",",'Adressen -&gt; Koordinaten'!$F441,", 0.000000&lt;/coordinates&gt;&lt;/Point&gt; &lt;/Placemark&gt;&lt;/Document&gt;&lt;/kml&gt;"),CONCATENATE("&lt;Placemark&gt; &lt;name&gt;Geocoding&lt;/name&gt;&lt;description&gt;",'Adressen -&gt; Koordinaten'!$A441," &lt;/description&gt; &lt;styleUrl&gt;#ico1&lt;/styleUrl&gt;&lt;Point&gt;&lt;coordinates&gt;",'Adressen -&gt; Koordinaten'!$E441,",",'Adressen -&gt; Koordinaten'!$F441,", 0.000000&lt;/coordinates&gt;&lt;/Point&gt; &lt;/Placemark&gt;")))</f>
        <v/>
      </c>
    </row>
    <row r="442" spans="1:9" x14ac:dyDescent="0.25">
      <c r="A442" s="13"/>
      <c r="B442" s="1" t="str">
        <f t="shared" si="43"/>
        <v/>
      </c>
      <c r="C442" s="1" t="str">
        <f t="shared" si="49"/>
        <v/>
      </c>
      <c r="D442" s="1" t="str">
        <f t="shared" si="44"/>
        <v/>
      </c>
      <c r="E442" s="1" t="str">
        <f t="shared" si="45"/>
        <v/>
      </c>
      <c r="F442" s="1" t="str">
        <f t="shared" si="46"/>
        <v/>
      </c>
      <c r="G442" s="2" t="str">
        <f t="shared" si="47"/>
        <v/>
      </c>
      <c r="H442" s="1" t="str">
        <f t="shared" si="48"/>
        <v/>
      </c>
      <c r="I442" s="11" t="str">
        <f ca="1">IF('Adressen -&gt; Koordinaten'!$A442="","",IF(OFFSET('Adressen -&gt; Koordinaten'!$A442,1,0)="",CONCATENATE("&lt;Placemark&gt; &lt;name&gt;Geocoding&lt;/name&gt;&lt;description&gt;",'Adressen -&gt; Koordinaten'!$A442," &lt;/description&gt; &lt;styleUrl&gt;#ico1&lt;/styleUrl&gt;&lt;Point&gt;&lt;coordinates&gt;",'Adressen -&gt; Koordinaten'!$E442,",",'Adressen -&gt; Koordinaten'!$F442,", 0.000000&lt;/coordinates&gt;&lt;/Point&gt; &lt;/Placemark&gt;&lt;/Document&gt;&lt;/kml&gt;"),CONCATENATE("&lt;Placemark&gt; &lt;name&gt;Geocoding&lt;/name&gt;&lt;description&gt;",'Adressen -&gt; Koordinaten'!$A442," &lt;/description&gt; &lt;styleUrl&gt;#ico1&lt;/styleUrl&gt;&lt;Point&gt;&lt;coordinates&gt;",'Adressen -&gt; Koordinaten'!$E442,",",'Adressen -&gt; Koordinaten'!$F442,", 0.000000&lt;/coordinates&gt;&lt;/Point&gt; &lt;/Placemark&gt;")))</f>
        <v/>
      </c>
    </row>
    <row r="443" spans="1:9" x14ac:dyDescent="0.25">
      <c r="A443" s="20"/>
      <c r="B443" s="1" t="str">
        <f t="shared" si="43"/>
        <v/>
      </c>
      <c r="C443" s="1" t="str">
        <f t="shared" si="49"/>
        <v/>
      </c>
      <c r="D443" s="1" t="str">
        <f t="shared" si="44"/>
        <v/>
      </c>
      <c r="E443" s="1" t="str">
        <f t="shared" si="45"/>
        <v/>
      </c>
      <c r="F443" s="1" t="str">
        <f t="shared" si="46"/>
        <v/>
      </c>
      <c r="G443" s="2" t="str">
        <f t="shared" si="47"/>
        <v/>
      </c>
      <c r="H443" s="1" t="str">
        <f t="shared" si="48"/>
        <v/>
      </c>
      <c r="I443" s="11" t="str">
        <f ca="1">IF('Adressen -&gt; Koordinaten'!$A443="","",IF(OFFSET('Adressen -&gt; Koordinaten'!$A443,1,0)="",CONCATENATE("&lt;Placemark&gt; &lt;name&gt;Geocoding&lt;/name&gt;&lt;description&gt;",'Adressen -&gt; Koordinaten'!$A443," &lt;/description&gt; &lt;styleUrl&gt;#ico1&lt;/styleUrl&gt;&lt;Point&gt;&lt;coordinates&gt;",'Adressen -&gt; Koordinaten'!$E443,",",'Adressen -&gt; Koordinaten'!$F443,", 0.000000&lt;/coordinates&gt;&lt;/Point&gt; &lt;/Placemark&gt;&lt;/Document&gt;&lt;/kml&gt;"),CONCATENATE("&lt;Placemark&gt; &lt;name&gt;Geocoding&lt;/name&gt;&lt;description&gt;",'Adressen -&gt; Koordinaten'!$A443," &lt;/description&gt; &lt;styleUrl&gt;#ico1&lt;/styleUrl&gt;&lt;Point&gt;&lt;coordinates&gt;",'Adressen -&gt; Koordinaten'!$E443,",",'Adressen -&gt; Koordinaten'!$F443,", 0.000000&lt;/coordinates&gt;&lt;/Point&gt; &lt;/Placemark&gt;")))</f>
        <v/>
      </c>
    </row>
    <row r="444" spans="1:9" x14ac:dyDescent="0.25">
      <c r="A444" s="13"/>
      <c r="B444" s="1" t="str">
        <f t="shared" si="43"/>
        <v/>
      </c>
      <c r="C444" s="1" t="str">
        <f t="shared" si="49"/>
        <v/>
      </c>
      <c r="D444" s="1" t="str">
        <f t="shared" si="44"/>
        <v/>
      </c>
      <c r="E444" s="1" t="str">
        <f t="shared" si="45"/>
        <v/>
      </c>
      <c r="F444" s="1" t="str">
        <f t="shared" si="46"/>
        <v/>
      </c>
      <c r="G444" s="2" t="str">
        <f t="shared" si="47"/>
        <v/>
      </c>
      <c r="H444" s="1" t="str">
        <f t="shared" si="48"/>
        <v/>
      </c>
      <c r="I444" s="11" t="str">
        <f ca="1">IF('Adressen -&gt; Koordinaten'!$A444="","",IF(OFFSET('Adressen -&gt; Koordinaten'!$A444,1,0)="",CONCATENATE("&lt;Placemark&gt; &lt;name&gt;Geocoding&lt;/name&gt;&lt;description&gt;",'Adressen -&gt; Koordinaten'!$A444," &lt;/description&gt; &lt;styleUrl&gt;#ico1&lt;/styleUrl&gt;&lt;Point&gt;&lt;coordinates&gt;",'Adressen -&gt; Koordinaten'!$E444,",",'Adressen -&gt; Koordinaten'!$F444,", 0.000000&lt;/coordinates&gt;&lt;/Point&gt; &lt;/Placemark&gt;&lt;/Document&gt;&lt;/kml&gt;"),CONCATENATE("&lt;Placemark&gt; &lt;name&gt;Geocoding&lt;/name&gt;&lt;description&gt;",'Adressen -&gt; Koordinaten'!$A444," &lt;/description&gt; &lt;styleUrl&gt;#ico1&lt;/styleUrl&gt;&lt;Point&gt;&lt;coordinates&gt;",'Adressen -&gt; Koordinaten'!$E444,",",'Adressen -&gt; Koordinaten'!$F444,", 0.000000&lt;/coordinates&gt;&lt;/Point&gt; &lt;/Placemark&gt;")))</f>
        <v/>
      </c>
    </row>
    <row r="445" spans="1:9" x14ac:dyDescent="0.25">
      <c r="A445" s="20"/>
      <c r="B445" s="1" t="str">
        <f t="shared" si="43"/>
        <v/>
      </c>
      <c r="C445" s="1" t="str">
        <f t="shared" si="49"/>
        <v/>
      </c>
      <c r="D445" s="1" t="str">
        <f t="shared" si="44"/>
        <v/>
      </c>
      <c r="E445" s="1" t="str">
        <f t="shared" si="45"/>
        <v/>
      </c>
      <c r="F445" s="1" t="str">
        <f t="shared" si="46"/>
        <v/>
      </c>
      <c r="G445" s="2" t="str">
        <f t="shared" si="47"/>
        <v/>
      </c>
      <c r="H445" s="1" t="str">
        <f t="shared" si="48"/>
        <v/>
      </c>
      <c r="I445" s="11" t="str">
        <f ca="1">IF('Adressen -&gt; Koordinaten'!$A445="","",IF(OFFSET('Adressen -&gt; Koordinaten'!$A445,1,0)="",CONCATENATE("&lt;Placemark&gt; &lt;name&gt;Geocoding&lt;/name&gt;&lt;description&gt;",'Adressen -&gt; Koordinaten'!$A445," &lt;/description&gt; &lt;styleUrl&gt;#ico1&lt;/styleUrl&gt;&lt;Point&gt;&lt;coordinates&gt;",'Adressen -&gt; Koordinaten'!$E445,",",'Adressen -&gt; Koordinaten'!$F445,", 0.000000&lt;/coordinates&gt;&lt;/Point&gt; &lt;/Placemark&gt;&lt;/Document&gt;&lt;/kml&gt;"),CONCATENATE("&lt;Placemark&gt; &lt;name&gt;Geocoding&lt;/name&gt;&lt;description&gt;",'Adressen -&gt; Koordinaten'!$A445," &lt;/description&gt; &lt;styleUrl&gt;#ico1&lt;/styleUrl&gt;&lt;Point&gt;&lt;coordinates&gt;",'Adressen -&gt; Koordinaten'!$E445,",",'Adressen -&gt; Koordinaten'!$F445,", 0.000000&lt;/coordinates&gt;&lt;/Point&gt; &lt;/Placemark&gt;")))</f>
        <v/>
      </c>
    </row>
    <row r="446" spans="1:9" x14ac:dyDescent="0.25">
      <c r="A446" s="13"/>
      <c r="B446" s="1" t="str">
        <f t="shared" si="43"/>
        <v/>
      </c>
      <c r="C446" s="1" t="str">
        <f t="shared" si="49"/>
        <v/>
      </c>
      <c r="D446" s="1" t="str">
        <f t="shared" si="44"/>
        <v/>
      </c>
      <c r="E446" s="1" t="str">
        <f t="shared" si="45"/>
        <v/>
      </c>
      <c r="F446" s="1" t="str">
        <f t="shared" si="46"/>
        <v/>
      </c>
      <c r="G446" s="2" t="str">
        <f t="shared" si="47"/>
        <v/>
      </c>
      <c r="H446" s="1" t="str">
        <f t="shared" si="48"/>
        <v/>
      </c>
      <c r="I446" s="11" t="str">
        <f ca="1">IF('Adressen -&gt; Koordinaten'!$A446="","",IF(OFFSET('Adressen -&gt; Koordinaten'!$A446,1,0)="",CONCATENATE("&lt;Placemark&gt; &lt;name&gt;Geocoding&lt;/name&gt;&lt;description&gt;",'Adressen -&gt; Koordinaten'!$A446," &lt;/description&gt; &lt;styleUrl&gt;#ico1&lt;/styleUrl&gt;&lt;Point&gt;&lt;coordinates&gt;",'Adressen -&gt; Koordinaten'!$E446,",",'Adressen -&gt; Koordinaten'!$F446,", 0.000000&lt;/coordinates&gt;&lt;/Point&gt; &lt;/Placemark&gt;&lt;/Document&gt;&lt;/kml&gt;"),CONCATENATE("&lt;Placemark&gt; &lt;name&gt;Geocoding&lt;/name&gt;&lt;description&gt;",'Adressen -&gt; Koordinaten'!$A446," &lt;/description&gt; &lt;styleUrl&gt;#ico1&lt;/styleUrl&gt;&lt;Point&gt;&lt;coordinates&gt;",'Adressen -&gt; Koordinaten'!$E446,",",'Adressen -&gt; Koordinaten'!$F446,", 0.000000&lt;/coordinates&gt;&lt;/Point&gt; &lt;/Placemark&gt;")))</f>
        <v/>
      </c>
    </row>
    <row r="447" spans="1:9" x14ac:dyDescent="0.25">
      <c r="A447" s="20"/>
      <c r="B447" s="1" t="str">
        <f t="shared" si="43"/>
        <v/>
      </c>
      <c r="C447" s="1" t="str">
        <f t="shared" si="49"/>
        <v/>
      </c>
      <c r="D447" s="1" t="str">
        <f t="shared" si="44"/>
        <v/>
      </c>
      <c r="E447" s="1" t="str">
        <f t="shared" si="45"/>
        <v/>
      </c>
      <c r="F447" s="1" t="str">
        <f t="shared" si="46"/>
        <v/>
      </c>
      <c r="G447" s="2" t="str">
        <f t="shared" si="47"/>
        <v/>
      </c>
      <c r="H447" s="1" t="str">
        <f t="shared" si="48"/>
        <v/>
      </c>
      <c r="I447" s="11" t="str">
        <f ca="1">IF('Adressen -&gt; Koordinaten'!$A447="","",IF(OFFSET('Adressen -&gt; Koordinaten'!$A447,1,0)="",CONCATENATE("&lt;Placemark&gt; &lt;name&gt;Geocoding&lt;/name&gt;&lt;description&gt;",'Adressen -&gt; Koordinaten'!$A447," &lt;/description&gt; &lt;styleUrl&gt;#ico1&lt;/styleUrl&gt;&lt;Point&gt;&lt;coordinates&gt;",'Adressen -&gt; Koordinaten'!$E447,",",'Adressen -&gt; Koordinaten'!$F447,", 0.000000&lt;/coordinates&gt;&lt;/Point&gt; &lt;/Placemark&gt;&lt;/Document&gt;&lt;/kml&gt;"),CONCATENATE("&lt;Placemark&gt; &lt;name&gt;Geocoding&lt;/name&gt;&lt;description&gt;",'Adressen -&gt; Koordinaten'!$A447," &lt;/description&gt; &lt;styleUrl&gt;#ico1&lt;/styleUrl&gt;&lt;Point&gt;&lt;coordinates&gt;",'Adressen -&gt; Koordinaten'!$E447,",",'Adressen -&gt; Koordinaten'!$F447,", 0.000000&lt;/coordinates&gt;&lt;/Point&gt; &lt;/Placemark&gt;")))</f>
        <v/>
      </c>
    </row>
    <row r="448" spans="1:9" x14ac:dyDescent="0.25">
      <c r="A448" s="13"/>
      <c r="B448" s="1" t="str">
        <f t="shared" si="43"/>
        <v/>
      </c>
      <c r="C448" s="1" t="str">
        <f t="shared" si="49"/>
        <v/>
      </c>
      <c r="D448" s="1" t="str">
        <f t="shared" si="44"/>
        <v/>
      </c>
      <c r="E448" s="1" t="str">
        <f t="shared" si="45"/>
        <v/>
      </c>
      <c r="F448" s="1" t="str">
        <f t="shared" si="46"/>
        <v/>
      </c>
      <c r="G448" s="2" t="str">
        <f t="shared" si="47"/>
        <v/>
      </c>
      <c r="H448" s="1" t="str">
        <f t="shared" si="48"/>
        <v/>
      </c>
      <c r="I448" s="11" t="str">
        <f ca="1">IF('Adressen -&gt; Koordinaten'!$A448="","",IF(OFFSET('Adressen -&gt; Koordinaten'!$A448,1,0)="",CONCATENATE("&lt;Placemark&gt; &lt;name&gt;Geocoding&lt;/name&gt;&lt;description&gt;",'Adressen -&gt; Koordinaten'!$A448," &lt;/description&gt; &lt;styleUrl&gt;#ico1&lt;/styleUrl&gt;&lt;Point&gt;&lt;coordinates&gt;",'Adressen -&gt; Koordinaten'!$E448,",",'Adressen -&gt; Koordinaten'!$F448,", 0.000000&lt;/coordinates&gt;&lt;/Point&gt; &lt;/Placemark&gt;&lt;/Document&gt;&lt;/kml&gt;"),CONCATENATE("&lt;Placemark&gt; &lt;name&gt;Geocoding&lt;/name&gt;&lt;description&gt;",'Adressen -&gt; Koordinaten'!$A448," &lt;/description&gt; &lt;styleUrl&gt;#ico1&lt;/styleUrl&gt;&lt;Point&gt;&lt;coordinates&gt;",'Adressen -&gt; Koordinaten'!$E448,",",'Adressen -&gt; Koordinaten'!$F448,", 0.000000&lt;/coordinates&gt;&lt;/Point&gt; &lt;/Placemark&gt;")))</f>
        <v/>
      </c>
    </row>
    <row r="449" spans="1:9" x14ac:dyDescent="0.25">
      <c r="A449" s="20"/>
      <c r="B449" s="1" t="str">
        <f t="shared" si="43"/>
        <v/>
      </c>
      <c r="C449" s="1" t="str">
        <f t="shared" si="49"/>
        <v/>
      </c>
      <c r="D449" s="1" t="str">
        <f t="shared" si="44"/>
        <v/>
      </c>
      <c r="E449" s="1" t="str">
        <f t="shared" si="45"/>
        <v/>
      </c>
      <c r="F449" s="1" t="str">
        <f t="shared" si="46"/>
        <v/>
      </c>
      <c r="G449" s="2" t="str">
        <f t="shared" si="47"/>
        <v/>
      </c>
      <c r="H449" s="1" t="str">
        <f t="shared" si="48"/>
        <v/>
      </c>
      <c r="I449" s="11" t="str">
        <f ca="1">IF('Adressen -&gt; Koordinaten'!$A449="","",IF(OFFSET('Adressen -&gt; Koordinaten'!$A449,1,0)="",CONCATENATE("&lt;Placemark&gt; &lt;name&gt;Geocoding&lt;/name&gt;&lt;description&gt;",'Adressen -&gt; Koordinaten'!$A449," &lt;/description&gt; &lt;styleUrl&gt;#ico1&lt;/styleUrl&gt;&lt;Point&gt;&lt;coordinates&gt;",'Adressen -&gt; Koordinaten'!$E449,",",'Adressen -&gt; Koordinaten'!$F449,", 0.000000&lt;/coordinates&gt;&lt;/Point&gt; &lt;/Placemark&gt;&lt;/Document&gt;&lt;/kml&gt;"),CONCATENATE("&lt;Placemark&gt; &lt;name&gt;Geocoding&lt;/name&gt;&lt;description&gt;",'Adressen -&gt; Koordinaten'!$A449," &lt;/description&gt; &lt;styleUrl&gt;#ico1&lt;/styleUrl&gt;&lt;Point&gt;&lt;coordinates&gt;",'Adressen -&gt; Koordinaten'!$E449,",",'Adressen -&gt; Koordinaten'!$F449,", 0.000000&lt;/coordinates&gt;&lt;/Point&gt; &lt;/Placemark&gt;")))</f>
        <v/>
      </c>
    </row>
    <row r="450" spans="1:9" x14ac:dyDescent="0.25">
      <c r="A450" s="13"/>
      <c r="B450" s="1" t="str">
        <f t="shared" si="43"/>
        <v/>
      </c>
      <c r="C450" s="1" t="str">
        <f t="shared" si="49"/>
        <v/>
      </c>
      <c r="D450" s="1" t="str">
        <f t="shared" si="44"/>
        <v/>
      </c>
      <c r="E450" s="1" t="str">
        <f t="shared" si="45"/>
        <v/>
      </c>
      <c r="F450" s="1" t="str">
        <f t="shared" si="46"/>
        <v/>
      </c>
      <c r="G450" s="2" t="str">
        <f t="shared" si="47"/>
        <v/>
      </c>
      <c r="H450" s="1" t="str">
        <f t="shared" si="48"/>
        <v/>
      </c>
      <c r="I450" s="11" t="str">
        <f ca="1">IF('Adressen -&gt; Koordinaten'!$A450="","",IF(OFFSET('Adressen -&gt; Koordinaten'!$A450,1,0)="",CONCATENATE("&lt;Placemark&gt; &lt;name&gt;Geocoding&lt;/name&gt;&lt;description&gt;",'Adressen -&gt; Koordinaten'!$A450," &lt;/description&gt; &lt;styleUrl&gt;#ico1&lt;/styleUrl&gt;&lt;Point&gt;&lt;coordinates&gt;",'Adressen -&gt; Koordinaten'!$E450,",",'Adressen -&gt; Koordinaten'!$F450,", 0.000000&lt;/coordinates&gt;&lt;/Point&gt; &lt;/Placemark&gt;&lt;/Document&gt;&lt;/kml&gt;"),CONCATENATE("&lt;Placemark&gt; &lt;name&gt;Geocoding&lt;/name&gt;&lt;description&gt;",'Adressen -&gt; Koordinaten'!$A450," &lt;/description&gt; &lt;styleUrl&gt;#ico1&lt;/styleUrl&gt;&lt;Point&gt;&lt;coordinates&gt;",'Adressen -&gt; Koordinaten'!$E450,",",'Adressen -&gt; Koordinaten'!$F450,", 0.000000&lt;/coordinates&gt;&lt;/Point&gt; &lt;/Placemark&gt;")))</f>
        <v/>
      </c>
    </row>
    <row r="451" spans="1:9" x14ac:dyDescent="0.25">
      <c r="A451" s="20"/>
      <c r="B451" s="1" t="str">
        <f t="shared" ref="B451:B514" si="50">IF($A451="","",_xlfn.WEBSERVICE(CONCATENATE("https://api3.geo.admin.ch/rest/services/api/SearchServer?searchText=",$A451,"&amp;origins=address&amp;type=locations&amp;sr=2056")))</f>
        <v/>
      </c>
      <c r="C451" s="1" t="str">
        <f t="shared" si="49"/>
        <v/>
      </c>
      <c r="D451" s="1" t="str">
        <f t="shared" ref="D451:D514" si="51">IF($B451="","",IF(ISNUMBER(SEARCH("[]",$B451))," ",MID($B451,SEARCH("""y"":",$B451)+4,SEARCH(",""zoomlevel""",$B451)-SEARCH("""y"":",$B451)-4)))</f>
        <v/>
      </c>
      <c r="E451" s="1" t="str">
        <f t="shared" ref="E451:E514" si="52">IF($B451="","",IF(ISNUMBER(SEARCH("[]",$B451))," ",MID($B451,SEARCH("""lon"":",$B451)+6,SEARCH(",""num""",$B451)-SEARCH("""lon"":",$B451)-6)))</f>
        <v/>
      </c>
      <c r="F451" s="1" t="str">
        <f t="shared" ref="F451:F514" si="53">IF($B451="","",IF(ISNUMBER(SEARCH("[]",$B451))," ",MID($B451,SEARCH("""lat"":",$B451)+6,SEARCH(",""lon""",$B451)-SEARCH("""lat"":",$B451)-6)))</f>
        <v/>
      </c>
      <c r="G451" s="2" t="str">
        <f t="shared" ref="G451:G514" si="54">IF($B451="","",IF(ISNUMBER(SEARCH("[]",$B451))," ",HYPERLINK(CONCATENATE("https://map.geo.admin.ch/?layers=ch.bfs.gebaeude_wohnungs_register&amp;Y=",D451,"&amp;X=",C451,"&amp;zoom=10&amp;crosshair=circle"),"Karte")))</f>
        <v/>
      </c>
      <c r="H451" s="1" t="str">
        <f t="shared" ref="H451:H514" si="55">IF((LEN($B451)-LEN(SUBSTITUTE($B451,"""id"":","")))/LEN("""id"":")&gt;1,"uU mehrere Adressen","")</f>
        <v/>
      </c>
      <c r="I451" s="11" t="str">
        <f ca="1">IF('Adressen -&gt; Koordinaten'!$A451="","",IF(OFFSET('Adressen -&gt; Koordinaten'!$A451,1,0)="",CONCATENATE("&lt;Placemark&gt; &lt;name&gt;Geocoding&lt;/name&gt;&lt;description&gt;",'Adressen -&gt; Koordinaten'!$A451," &lt;/description&gt; &lt;styleUrl&gt;#ico1&lt;/styleUrl&gt;&lt;Point&gt;&lt;coordinates&gt;",'Adressen -&gt; Koordinaten'!$E451,",",'Adressen -&gt; Koordinaten'!$F451,", 0.000000&lt;/coordinates&gt;&lt;/Point&gt; &lt;/Placemark&gt;&lt;/Document&gt;&lt;/kml&gt;"),CONCATENATE("&lt;Placemark&gt; &lt;name&gt;Geocoding&lt;/name&gt;&lt;description&gt;",'Adressen -&gt; Koordinaten'!$A451," &lt;/description&gt; &lt;styleUrl&gt;#ico1&lt;/styleUrl&gt;&lt;Point&gt;&lt;coordinates&gt;",'Adressen -&gt; Koordinaten'!$E451,",",'Adressen -&gt; Koordinaten'!$F451,", 0.000000&lt;/coordinates&gt;&lt;/Point&gt; &lt;/Placemark&gt;")))</f>
        <v/>
      </c>
    </row>
    <row r="452" spans="1:9" x14ac:dyDescent="0.25">
      <c r="A452" s="13"/>
      <c r="B452" s="1" t="str">
        <f t="shared" si="50"/>
        <v/>
      </c>
      <c r="C452" s="1" t="str">
        <f t="shared" ref="C452:C515" si="56">IF($B452="","",IF(ISNUMBER(SEARCH("[]",$B452)),"Adresse nicht eindeutig",MID($B452,SEARCH("""x"":",$B452)+4,SEARCH(",""y""",$B452)-SEARCH("""x"":",$B452)-4)))</f>
        <v/>
      </c>
      <c r="D452" s="1" t="str">
        <f t="shared" si="51"/>
        <v/>
      </c>
      <c r="E452" s="1" t="str">
        <f t="shared" si="52"/>
        <v/>
      </c>
      <c r="F452" s="1" t="str">
        <f t="shared" si="53"/>
        <v/>
      </c>
      <c r="G452" s="2" t="str">
        <f t="shared" si="54"/>
        <v/>
      </c>
      <c r="H452" s="1" t="str">
        <f t="shared" si="55"/>
        <v/>
      </c>
      <c r="I452" s="11" t="str">
        <f ca="1">IF('Adressen -&gt; Koordinaten'!$A452="","",IF(OFFSET('Adressen -&gt; Koordinaten'!$A452,1,0)="",CONCATENATE("&lt;Placemark&gt; &lt;name&gt;Geocoding&lt;/name&gt;&lt;description&gt;",'Adressen -&gt; Koordinaten'!$A452," &lt;/description&gt; &lt;styleUrl&gt;#ico1&lt;/styleUrl&gt;&lt;Point&gt;&lt;coordinates&gt;",'Adressen -&gt; Koordinaten'!$E452,",",'Adressen -&gt; Koordinaten'!$F452,", 0.000000&lt;/coordinates&gt;&lt;/Point&gt; &lt;/Placemark&gt;&lt;/Document&gt;&lt;/kml&gt;"),CONCATENATE("&lt;Placemark&gt; &lt;name&gt;Geocoding&lt;/name&gt;&lt;description&gt;",'Adressen -&gt; Koordinaten'!$A452," &lt;/description&gt; &lt;styleUrl&gt;#ico1&lt;/styleUrl&gt;&lt;Point&gt;&lt;coordinates&gt;",'Adressen -&gt; Koordinaten'!$E452,",",'Adressen -&gt; Koordinaten'!$F452,", 0.000000&lt;/coordinates&gt;&lt;/Point&gt; &lt;/Placemark&gt;")))</f>
        <v/>
      </c>
    </row>
    <row r="453" spans="1:9" x14ac:dyDescent="0.25">
      <c r="A453" s="20"/>
      <c r="B453" s="1" t="str">
        <f t="shared" si="50"/>
        <v/>
      </c>
      <c r="C453" s="1" t="str">
        <f t="shared" si="56"/>
        <v/>
      </c>
      <c r="D453" s="1" t="str">
        <f t="shared" si="51"/>
        <v/>
      </c>
      <c r="E453" s="1" t="str">
        <f t="shared" si="52"/>
        <v/>
      </c>
      <c r="F453" s="1" t="str">
        <f t="shared" si="53"/>
        <v/>
      </c>
      <c r="G453" s="2" t="str">
        <f t="shared" si="54"/>
        <v/>
      </c>
      <c r="H453" s="1" t="str">
        <f t="shared" si="55"/>
        <v/>
      </c>
      <c r="I453" s="11" t="str">
        <f ca="1">IF('Adressen -&gt; Koordinaten'!$A453="","",IF(OFFSET('Adressen -&gt; Koordinaten'!$A453,1,0)="",CONCATENATE("&lt;Placemark&gt; &lt;name&gt;Geocoding&lt;/name&gt;&lt;description&gt;",'Adressen -&gt; Koordinaten'!$A453," &lt;/description&gt; &lt;styleUrl&gt;#ico1&lt;/styleUrl&gt;&lt;Point&gt;&lt;coordinates&gt;",'Adressen -&gt; Koordinaten'!$E453,",",'Adressen -&gt; Koordinaten'!$F453,", 0.000000&lt;/coordinates&gt;&lt;/Point&gt; &lt;/Placemark&gt;&lt;/Document&gt;&lt;/kml&gt;"),CONCATENATE("&lt;Placemark&gt; &lt;name&gt;Geocoding&lt;/name&gt;&lt;description&gt;",'Adressen -&gt; Koordinaten'!$A453," &lt;/description&gt; &lt;styleUrl&gt;#ico1&lt;/styleUrl&gt;&lt;Point&gt;&lt;coordinates&gt;",'Adressen -&gt; Koordinaten'!$E453,",",'Adressen -&gt; Koordinaten'!$F453,", 0.000000&lt;/coordinates&gt;&lt;/Point&gt; &lt;/Placemark&gt;")))</f>
        <v/>
      </c>
    </row>
    <row r="454" spans="1:9" x14ac:dyDescent="0.25">
      <c r="A454" s="13"/>
      <c r="B454" s="1" t="str">
        <f t="shared" si="50"/>
        <v/>
      </c>
      <c r="C454" s="1" t="str">
        <f t="shared" si="56"/>
        <v/>
      </c>
      <c r="D454" s="1" t="str">
        <f t="shared" si="51"/>
        <v/>
      </c>
      <c r="E454" s="1" t="str">
        <f t="shared" si="52"/>
        <v/>
      </c>
      <c r="F454" s="1" t="str">
        <f t="shared" si="53"/>
        <v/>
      </c>
      <c r="G454" s="2" t="str">
        <f t="shared" si="54"/>
        <v/>
      </c>
      <c r="H454" s="1" t="str">
        <f t="shared" si="55"/>
        <v/>
      </c>
      <c r="I454" s="11" t="str">
        <f ca="1">IF('Adressen -&gt; Koordinaten'!$A454="","",IF(OFFSET('Adressen -&gt; Koordinaten'!$A454,1,0)="",CONCATENATE("&lt;Placemark&gt; &lt;name&gt;Geocoding&lt;/name&gt;&lt;description&gt;",'Adressen -&gt; Koordinaten'!$A454," &lt;/description&gt; &lt;styleUrl&gt;#ico1&lt;/styleUrl&gt;&lt;Point&gt;&lt;coordinates&gt;",'Adressen -&gt; Koordinaten'!$E454,",",'Adressen -&gt; Koordinaten'!$F454,", 0.000000&lt;/coordinates&gt;&lt;/Point&gt; &lt;/Placemark&gt;&lt;/Document&gt;&lt;/kml&gt;"),CONCATENATE("&lt;Placemark&gt; &lt;name&gt;Geocoding&lt;/name&gt;&lt;description&gt;",'Adressen -&gt; Koordinaten'!$A454," &lt;/description&gt; &lt;styleUrl&gt;#ico1&lt;/styleUrl&gt;&lt;Point&gt;&lt;coordinates&gt;",'Adressen -&gt; Koordinaten'!$E454,",",'Adressen -&gt; Koordinaten'!$F454,", 0.000000&lt;/coordinates&gt;&lt;/Point&gt; &lt;/Placemark&gt;")))</f>
        <v/>
      </c>
    </row>
    <row r="455" spans="1:9" x14ac:dyDescent="0.25">
      <c r="A455" s="20"/>
      <c r="B455" s="1" t="str">
        <f t="shared" si="50"/>
        <v/>
      </c>
      <c r="C455" s="1" t="str">
        <f t="shared" si="56"/>
        <v/>
      </c>
      <c r="D455" s="1" t="str">
        <f t="shared" si="51"/>
        <v/>
      </c>
      <c r="E455" s="1" t="str">
        <f t="shared" si="52"/>
        <v/>
      </c>
      <c r="F455" s="1" t="str">
        <f t="shared" si="53"/>
        <v/>
      </c>
      <c r="G455" s="2" t="str">
        <f t="shared" si="54"/>
        <v/>
      </c>
      <c r="H455" s="1" t="str">
        <f t="shared" si="55"/>
        <v/>
      </c>
      <c r="I455" s="11" t="str">
        <f ca="1">IF('Adressen -&gt; Koordinaten'!$A455="","",IF(OFFSET('Adressen -&gt; Koordinaten'!$A455,1,0)="",CONCATENATE("&lt;Placemark&gt; &lt;name&gt;Geocoding&lt;/name&gt;&lt;description&gt;",'Adressen -&gt; Koordinaten'!$A455," &lt;/description&gt; &lt;styleUrl&gt;#ico1&lt;/styleUrl&gt;&lt;Point&gt;&lt;coordinates&gt;",'Adressen -&gt; Koordinaten'!$E455,",",'Adressen -&gt; Koordinaten'!$F455,", 0.000000&lt;/coordinates&gt;&lt;/Point&gt; &lt;/Placemark&gt;&lt;/Document&gt;&lt;/kml&gt;"),CONCATENATE("&lt;Placemark&gt; &lt;name&gt;Geocoding&lt;/name&gt;&lt;description&gt;",'Adressen -&gt; Koordinaten'!$A455," &lt;/description&gt; &lt;styleUrl&gt;#ico1&lt;/styleUrl&gt;&lt;Point&gt;&lt;coordinates&gt;",'Adressen -&gt; Koordinaten'!$E455,",",'Adressen -&gt; Koordinaten'!$F455,", 0.000000&lt;/coordinates&gt;&lt;/Point&gt; &lt;/Placemark&gt;")))</f>
        <v/>
      </c>
    </row>
    <row r="456" spans="1:9" x14ac:dyDescent="0.25">
      <c r="A456" s="13"/>
      <c r="B456" s="1" t="str">
        <f t="shared" si="50"/>
        <v/>
      </c>
      <c r="C456" s="1" t="str">
        <f t="shared" si="56"/>
        <v/>
      </c>
      <c r="D456" s="1" t="str">
        <f t="shared" si="51"/>
        <v/>
      </c>
      <c r="E456" s="1" t="str">
        <f t="shared" si="52"/>
        <v/>
      </c>
      <c r="F456" s="1" t="str">
        <f t="shared" si="53"/>
        <v/>
      </c>
      <c r="G456" s="2" t="str">
        <f t="shared" si="54"/>
        <v/>
      </c>
      <c r="H456" s="1" t="str">
        <f t="shared" si="55"/>
        <v/>
      </c>
      <c r="I456" s="11" t="str">
        <f ca="1">IF('Adressen -&gt; Koordinaten'!$A456="","",IF(OFFSET('Adressen -&gt; Koordinaten'!$A456,1,0)="",CONCATENATE("&lt;Placemark&gt; &lt;name&gt;Geocoding&lt;/name&gt;&lt;description&gt;",'Adressen -&gt; Koordinaten'!$A456," &lt;/description&gt; &lt;styleUrl&gt;#ico1&lt;/styleUrl&gt;&lt;Point&gt;&lt;coordinates&gt;",'Adressen -&gt; Koordinaten'!$E456,",",'Adressen -&gt; Koordinaten'!$F456,", 0.000000&lt;/coordinates&gt;&lt;/Point&gt; &lt;/Placemark&gt;&lt;/Document&gt;&lt;/kml&gt;"),CONCATENATE("&lt;Placemark&gt; &lt;name&gt;Geocoding&lt;/name&gt;&lt;description&gt;",'Adressen -&gt; Koordinaten'!$A456," &lt;/description&gt; &lt;styleUrl&gt;#ico1&lt;/styleUrl&gt;&lt;Point&gt;&lt;coordinates&gt;",'Adressen -&gt; Koordinaten'!$E456,",",'Adressen -&gt; Koordinaten'!$F456,", 0.000000&lt;/coordinates&gt;&lt;/Point&gt; &lt;/Placemark&gt;")))</f>
        <v/>
      </c>
    </row>
    <row r="457" spans="1:9" x14ac:dyDescent="0.25">
      <c r="A457" s="20"/>
      <c r="B457" s="1" t="str">
        <f t="shared" si="50"/>
        <v/>
      </c>
      <c r="C457" s="1" t="str">
        <f t="shared" si="56"/>
        <v/>
      </c>
      <c r="D457" s="1" t="str">
        <f t="shared" si="51"/>
        <v/>
      </c>
      <c r="E457" s="1" t="str">
        <f t="shared" si="52"/>
        <v/>
      </c>
      <c r="F457" s="1" t="str">
        <f t="shared" si="53"/>
        <v/>
      </c>
      <c r="G457" s="2" t="str">
        <f t="shared" si="54"/>
        <v/>
      </c>
      <c r="H457" s="1" t="str">
        <f t="shared" si="55"/>
        <v/>
      </c>
      <c r="I457" s="11" t="str">
        <f ca="1">IF('Adressen -&gt; Koordinaten'!$A457="","",IF(OFFSET('Adressen -&gt; Koordinaten'!$A457,1,0)="",CONCATENATE("&lt;Placemark&gt; &lt;name&gt;Geocoding&lt;/name&gt;&lt;description&gt;",'Adressen -&gt; Koordinaten'!$A457," &lt;/description&gt; &lt;styleUrl&gt;#ico1&lt;/styleUrl&gt;&lt;Point&gt;&lt;coordinates&gt;",'Adressen -&gt; Koordinaten'!$E457,",",'Adressen -&gt; Koordinaten'!$F457,", 0.000000&lt;/coordinates&gt;&lt;/Point&gt; &lt;/Placemark&gt;&lt;/Document&gt;&lt;/kml&gt;"),CONCATENATE("&lt;Placemark&gt; &lt;name&gt;Geocoding&lt;/name&gt;&lt;description&gt;",'Adressen -&gt; Koordinaten'!$A457," &lt;/description&gt; &lt;styleUrl&gt;#ico1&lt;/styleUrl&gt;&lt;Point&gt;&lt;coordinates&gt;",'Adressen -&gt; Koordinaten'!$E457,",",'Adressen -&gt; Koordinaten'!$F457,", 0.000000&lt;/coordinates&gt;&lt;/Point&gt; &lt;/Placemark&gt;")))</f>
        <v/>
      </c>
    </row>
    <row r="458" spans="1:9" x14ac:dyDescent="0.25">
      <c r="A458" s="13"/>
      <c r="B458" s="1" t="str">
        <f t="shared" si="50"/>
        <v/>
      </c>
      <c r="C458" s="1" t="str">
        <f t="shared" si="56"/>
        <v/>
      </c>
      <c r="D458" s="1" t="str">
        <f t="shared" si="51"/>
        <v/>
      </c>
      <c r="E458" s="1" t="str">
        <f t="shared" si="52"/>
        <v/>
      </c>
      <c r="F458" s="1" t="str">
        <f t="shared" si="53"/>
        <v/>
      </c>
      <c r="G458" s="2" t="str">
        <f t="shared" si="54"/>
        <v/>
      </c>
      <c r="H458" s="1" t="str">
        <f t="shared" si="55"/>
        <v/>
      </c>
      <c r="I458" s="11" t="str">
        <f ca="1">IF('Adressen -&gt; Koordinaten'!$A458="","",IF(OFFSET('Adressen -&gt; Koordinaten'!$A458,1,0)="",CONCATENATE("&lt;Placemark&gt; &lt;name&gt;Geocoding&lt;/name&gt;&lt;description&gt;",'Adressen -&gt; Koordinaten'!$A458," &lt;/description&gt; &lt;styleUrl&gt;#ico1&lt;/styleUrl&gt;&lt;Point&gt;&lt;coordinates&gt;",'Adressen -&gt; Koordinaten'!$E458,",",'Adressen -&gt; Koordinaten'!$F458,", 0.000000&lt;/coordinates&gt;&lt;/Point&gt; &lt;/Placemark&gt;&lt;/Document&gt;&lt;/kml&gt;"),CONCATENATE("&lt;Placemark&gt; &lt;name&gt;Geocoding&lt;/name&gt;&lt;description&gt;",'Adressen -&gt; Koordinaten'!$A458," &lt;/description&gt; &lt;styleUrl&gt;#ico1&lt;/styleUrl&gt;&lt;Point&gt;&lt;coordinates&gt;",'Adressen -&gt; Koordinaten'!$E458,",",'Adressen -&gt; Koordinaten'!$F458,", 0.000000&lt;/coordinates&gt;&lt;/Point&gt; &lt;/Placemark&gt;")))</f>
        <v/>
      </c>
    </row>
    <row r="459" spans="1:9" x14ac:dyDescent="0.25">
      <c r="A459" s="20"/>
      <c r="B459" s="1" t="str">
        <f t="shared" si="50"/>
        <v/>
      </c>
      <c r="C459" s="1" t="str">
        <f t="shared" si="56"/>
        <v/>
      </c>
      <c r="D459" s="1" t="str">
        <f t="shared" si="51"/>
        <v/>
      </c>
      <c r="E459" s="1" t="str">
        <f t="shared" si="52"/>
        <v/>
      </c>
      <c r="F459" s="1" t="str">
        <f t="shared" si="53"/>
        <v/>
      </c>
      <c r="G459" s="2" t="str">
        <f t="shared" si="54"/>
        <v/>
      </c>
      <c r="H459" s="1" t="str">
        <f t="shared" si="55"/>
        <v/>
      </c>
      <c r="I459" s="11" t="str">
        <f ca="1">IF('Adressen -&gt; Koordinaten'!$A459="","",IF(OFFSET('Adressen -&gt; Koordinaten'!$A459,1,0)="",CONCATENATE("&lt;Placemark&gt; &lt;name&gt;Geocoding&lt;/name&gt;&lt;description&gt;",'Adressen -&gt; Koordinaten'!$A459," &lt;/description&gt; &lt;styleUrl&gt;#ico1&lt;/styleUrl&gt;&lt;Point&gt;&lt;coordinates&gt;",'Adressen -&gt; Koordinaten'!$E459,",",'Adressen -&gt; Koordinaten'!$F459,", 0.000000&lt;/coordinates&gt;&lt;/Point&gt; &lt;/Placemark&gt;&lt;/Document&gt;&lt;/kml&gt;"),CONCATENATE("&lt;Placemark&gt; &lt;name&gt;Geocoding&lt;/name&gt;&lt;description&gt;",'Adressen -&gt; Koordinaten'!$A459," &lt;/description&gt; &lt;styleUrl&gt;#ico1&lt;/styleUrl&gt;&lt;Point&gt;&lt;coordinates&gt;",'Adressen -&gt; Koordinaten'!$E459,",",'Adressen -&gt; Koordinaten'!$F459,", 0.000000&lt;/coordinates&gt;&lt;/Point&gt; &lt;/Placemark&gt;")))</f>
        <v/>
      </c>
    </row>
    <row r="460" spans="1:9" x14ac:dyDescent="0.25">
      <c r="A460" s="13"/>
      <c r="B460" s="1" t="str">
        <f t="shared" si="50"/>
        <v/>
      </c>
      <c r="C460" s="1" t="str">
        <f t="shared" si="56"/>
        <v/>
      </c>
      <c r="D460" s="1" t="str">
        <f t="shared" si="51"/>
        <v/>
      </c>
      <c r="E460" s="1" t="str">
        <f t="shared" si="52"/>
        <v/>
      </c>
      <c r="F460" s="1" t="str">
        <f t="shared" si="53"/>
        <v/>
      </c>
      <c r="G460" s="2" t="str">
        <f t="shared" si="54"/>
        <v/>
      </c>
      <c r="H460" s="1" t="str">
        <f t="shared" si="55"/>
        <v/>
      </c>
      <c r="I460" s="11" t="str">
        <f ca="1">IF('Adressen -&gt; Koordinaten'!$A460="","",IF(OFFSET('Adressen -&gt; Koordinaten'!$A460,1,0)="",CONCATENATE("&lt;Placemark&gt; &lt;name&gt;Geocoding&lt;/name&gt;&lt;description&gt;",'Adressen -&gt; Koordinaten'!$A460," &lt;/description&gt; &lt;styleUrl&gt;#ico1&lt;/styleUrl&gt;&lt;Point&gt;&lt;coordinates&gt;",'Adressen -&gt; Koordinaten'!$E460,",",'Adressen -&gt; Koordinaten'!$F460,", 0.000000&lt;/coordinates&gt;&lt;/Point&gt; &lt;/Placemark&gt;&lt;/Document&gt;&lt;/kml&gt;"),CONCATENATE("&lt;Placemark&gt; &lt;name&gt;Geocoding&lt;/name&gt;&lt;description&gt;",'Adressen -&gt; Koordinaten'!$A460," &lt;/description&gt; &lt;styleUrl&gt;#ico1&lt;/styleUrl&gt;&lt;Point&gt;&lt;coordinates&gt;",'Adressen -&gt; Koordinaten'!$E460,",",'Adressen -&gt; Koordinaten'!$F460,", 0.000000&lt;/coordinates&gt;&lt;/Point&gt; &lt;/Placemark&gt;")))</f>
        <v/>
      </c>
    </row>
    <row r="461" spans="1:9" x14ac:dyDescent="0.25">
      <c r="A461" s="20"/>
      <c r="B461" s="1" t="str">
        <f t="shared" si="50"/>
        <v/>
      </c>
      <c r="C461" s="1" t="str">
        <f t="shared" si="56"/>
        <v/>
      </c>
      <c r="D461" s="1" t="str">
        <f t="shared" si="51"/>
        <v/>
      </c>
      <c r="E461" s="1" t="str">
        <f t="shared" si="52"/>
        <v/>
      </c>
      <c r="F461" s="1" t="str">
        <f t="shared" si="53"/>
        <v/>
      </c>
      <c r="G461" s="2" t="str">
        <f t="shared" si="54"/>
        <v/>
      </c>
      <c r="H461" s="1" t="str">
        <f t="shared" si="55"/>
        <v/>
      </c>
      <c r="I461" s="11" t="str">
        <f ca="1">IF('Adressen -&gt; Koordinaten'!$A461="","",IF(OFFSET('Adressen -&gt; Koordinaten'!$A461,1,0)="",CONCATENATE("&lt;Placemark&gt; &lt;name&gt;Geocoding&lt;/name&gt;&lt;description&gt;",'Adressen -&gt; Koordinaten'!$A461," &lt;/description&gt; &lt;styleUrl&gt;#ico1&lt;/styleUrl&gt;&lt;Point&gt;&lt;coordinates&gt;",'Adressen -&gt; Koordinaten'!$E461,",",'Adressen -&gt; Koordinaten'!$F461,", 0.000000&lt;/coordinates&gt;&lt;/Point&gt; &lt;/Placemark&gt;&lt;/Document&gt;&lt;/kml&gt;"),CONCATENATE("&lt;Placemark&gt; &lt;name&gt;Geocoding&lt;/name&gt;&lt;description&gt;",'Adressen -&gt; Koordinaten'!$A461," &lt;/description&gt; &lt;styleUrl&gt;#ico1&lt;/styleUrl&gt;&lt;Point&gt;&lt;coordinates&gt;",'Adressen -&gt; Koordinaten'!$E461,",",'Adressen -&gt; Koordinaten'!$F461,", 0.000000&lt;/coordinates&gt;&lt;/Point&gt; &lt;/Placemark&gt;")))</f>
        <v/>
      </c>
    </row>
    <row r="462" spans="1:9" x14ac:dyDescent="0.25">
      <c r="A462" s="13"/>
      <c r="B462" s="1" t="str">
        <f t="shared" si="50"/>
        <v/>
      </c>
      <c r="C462" s="1" t="str">
        <f t="shared" si="56"/>
        <v/>
      </c>
      <c r="D462" s="1" t="str">
        <f t="shared" si="51"/>
        <v/>
      </c>
      <c r="E462" s="1" t="str">
        <f t="shared" si="52"/>
        <v/>
      </c>
      <c r="F462" s="1" t="str">
        <f t="shared" si="53"/>
        <v/>
      </c>
      <c r="G462" s="2" t="str">
        <f t="shared" si="54"/>
        <v/>
      </c>
      <c r="H462" s="1" t="str">
        <f t="shared" si="55"/>
        <v/>
      </c>
      <c r="I462" s="11" t="str">
        <f ca="1">IF('Adressen -&gt; Koordinaten'!$A462="","",IF(OFFSET('Adressen -&gt; Koordinaten'!$A462,1,0)="",CONCATENATE("&lt;Placemark&gt; &lt;name&gt;Geocoding&lt;/name&gt;&lt;description&gt;",'Adressen -&gt; Koordinaten'!$A462," &lt;/description&gt; &lt;styleUrl&gt;#ico1&lt;/styleUrl&gt;&lt;Point&gt;&lt;coordinates&gt;",'Adressen -&gt; Koordinaten'!$E462,",",'Adressen -&gt; Koordinaten'!$F462,", 0.000000&lt;/coordinates&gt;&lt;/Point&gt; &lt;/Placemark&gt;&lt;/Document&gt;&lt;/kml&gt;"),CONCATENATE("&lt;Placemark&gt; &lt;name&gt;Geocoding&lt;/name&gt;&lt;description&gt;",'Adressen -&gt; Koordinaten'!$A462," &lt;/description&gt; &lt;styleUrl&gt;#ico1&lt;/styleUrl&gt;&lt;Point&gt;&lt;coordinates&gt;",'Adressen -&gt; Koordinaten'!$E462,",",'Adressen -&gt; Koordinaten'!$F462,", 0.000000&lt;/coordinates&gt;&lt;/Point&gt; &lt;/Placemark&gt;")))</f>
        <v/>
      </c>
    </row>
    <row r="463" spans="1:9" x14ac:dyDescent="0.25">
      <c r="A463" s="20"/>
      <c r="B463" s="1" t="str">
        <f t="shared" si="50"/>
        <v/>
      </c>
      <c r="C463" s="1" t="str">
        <f t="shared" si="56"/>
        <v/>
      </c>
      <c r="D463" s="1" t="str">
        <f t="shared" si="51"/>
        <v/>
      </c>
      <c r="E463" s="1" t="str">
        <f t="shared" si="52"/>
        <v/>
      </c>
      <c r="F463" s="1" t="str">
        <f t="shared" si="53"/>
        <v/>
      </c>
      <c r="G463" s="2" t="str">
        <f t="shared" si="54"/>
        <v/>
      </c>
      <c r="H463" s="1" t="str">
        <f t="shared" si="55"/>
        <v/>
      </c>
      <c r="I463" s="11" t="str">
        <f ca="1">IF('Adressen -&gt; Koordinaten'!$A463="","",IF(OFFSET('Adressen -&gt; Koordinaten'!$A463,1,0)="",CONCATENATE("&lt;Placemark&gt; &lt;name&gt;Geocoding&lt;/name&gt;&lt;description&gt;",'Adressen -&gt; Koordinaten'!$A463," &lt;/description&gt; &lt;styleUrl&gt;#ico1&lt;/styleUrl&gt;&lt;Point&gt;&lt;coordinates&gt;",'Adressen -&gt; Koordinaten'!$E463,",",'Adressen -&gt; Koordinaten'!$F463,", 0.000000&lt;/coordinates&gt;&lt;/Point&gt; &lt;/Placemark&gt;&lt;/Document&gt;&lt;/kml&gt;"),CONCATENATE("&lt;Placemark&gt; &lt;name&gt;Geocoding&lt;/name&gt;&lt;description&gt;",'Adressen -&gt; Koordinaten'!$A463," &lt;/description&gt; &lt;styleUrl&gt;#ico1&lt;/styleUrl&gt;&lt;Point&gt;&lt;coordinates&gt;",'Adressen -&gt; Koordinaten'!$E463,",",'Adressen -&gt; Koordinaten'!$F463,", 0.000000&lt;/coordinates&gt;&lt;/Point&gt; &lt;/Placemark&gt;")))</f>
        <v/>
      </c>
    </row>
    <row r="464" spans="1:9" x14ac:dyDescent="0.25">
      <c r="A464" s="13"/>
      <c r="B464" s="1" t="str">
        <f t="shared" si="50"/>
        <v/>
      </c>
      <c r="C464" s="1" t="str">
        <f t="shared" si="56"/>
        <v/>
      </c>
      <c r="D464" s="1" t="str">
        <f t="shared" si="51"/>
        <v/>
      </c>
      <c r="E464" s="1" t="str">
        <f t="shared" si="52"/>
        <v/>
      </c>
      <c r="F464" s="1" t="str">
        <f t="shared" si="53"/>
        <v/>
      </c>
      <c r="G464" s="2" t="str">
        <f t="shared" si="54"/>
        <v/>
      </c>
      <c r="H464" s="1" t="str">
        <f t="shared" si="55"/>
        <v/>
      </c>
      <c r="I464" s="11" t="str">
        <f ca="1">IF('Adressen -&gt; Koordinaten'!$A464="","",IF(OFFSET('Adressen -&gt; Koordinaten'!$A464,1,0)="",CONCATENATE("&lt;Placemark&gt; &lt;name&gt;Geocoding&lt;/name&gt;&lt;description&gt;",'Adressen -&gt; Koordinaten'!$A464," &lt;/description&gt; &lt;styleUrl&gt;#ico1&lt;/styleUrl&gt;&lt;Point&gt;&lt;coordinates&gt;",'Adressen -&gt; Koordinaten'!$E464,",",'Adressen -&gt; Koordinaten'!$F464,", 0.000000&lt;/coordinates&gt;&lt;/Point&gt; &lt;/Placemark&gt;&lt;/Document&gt;&lt;/kml&gt;"),CONCATENATE("&lt;Placemark&gt; &lt;name&gt;Geocoding&lt;/name&gt;&lt;description&gt;",'Adressen -&gt; Koordinaten'!$A464," &lt;/description&gt; &lt;styleUrl&gt;#ico1&lt;/styleUrl&gt;&lt;Point&gt;&lt;coordinates&gt;",'Adressen -&gt; Koordinaten'!$E464,",",'Adressen -&gt; Koordinaten'!$F464,", 0.000000&lt;/coordinates&gt;&lt;/Point&gt; &lt;/Placemark&gt;")))</f>
        <v/>
      </c>
    </row>
    <row r="465" spans="1:9" x14ac:dyDescent="0.25">
      <c r="A465" s="20"/>
      <c r="B465" s="1" t="str">
        <f t="shared" si="50"/>
        <v/>
      </c>
      <c r="C465" s="1" t="str">
        <f t="shared" si="56"/>
        <v/>
      </c>
      <c r="D465" s="1" t="str">
        <f t="shared" si="51"/>
        <v/>
      </c>
      <c r="E465" s="1" t="str">
        <f t="shared" si="52"/>
        <v/>
      </c>
      <c r="F465" s="1" t="str">
        <f t="shared" si="53"/>
        <v/>
      </c>
      <c r="G465" s="2" t="str">
        <f t="shared" si="54"/>
        <v/>
      </c>
      <c r="H465" s="1" t="str">
        <f t="shared" si="55"/>
        <v/>
      </c>
      <c r="I465" s="11" t="str">
        <f ca="1">IF('Adressen -&gt; Koordinaten'!$A465="","",IF(OFFSET('Adressen -&gt; Koordinaten'!$A465,1,0)="",CONCATENATE("&lt;Placemark&gt; &lt;name&gt;Geocoding&lt;/name&gt;&lt;description&gt;",'Adressen -&gt; Koordinaten'!$A465," &lt;/description&gt; &lt;styleUrl&gt;#ico1&lt;/styleUrl&gt;&lt;Point&gt;&lt;coordinates&gt;",'Adressen -&gt; Koordinaten'!$E465,",",'Adressen -&gt; Koordinaten'!$F465,", 0.000000&lt;/coordinates&gt;&lt;/Point&gt; &lt;/Placemark&gt;&lt;/Document&gt;&lt;/kml&gt;"),CONCATENATE("&lt;Placemark&gt; &lt;name&gt;Geocoding&lt;/name&gt;&lt;description&gt;",'Adressen -&gt; Koordinaten'!$A465," &lt;/description&gt; &lt;styleUrl&gt;#ico1&lt;/styleUrl&gt;&lt;Point&gt;&lt;coordinates&gt;",'Adressen -&gt; Koordinaten'!$E465,",",'Adressen -&gt; Koordinaten'!$F465,", 0.000000&lt;/coordinates&gt;&lt;/Point&gt; &lt;/Placemark&gt;")))</f>
        <v/>
      </c>
    </row>
    <row r="466" spans="1:9" x14ac:dyDescent="0.25">
      <c r="A466" s="13"/>
      <c r="B466" s="1" t="str">
        <f t="shared" si="50"/>
        <v/>
      </c>
      <c r="C466" s="1" t="str">
        <f t="shared" si="56"/>
        <v/>
      </c>
      <c r="D466" s="1" t="str">
        <f t="shared" si="51"/>
        <v/>
      </c>
      <c r="E466" s="1" t="str">
        <f t="shared" si="52"/>
        <v/>
      </c>
      <c r="F466" s="1" t="str">
        <f t="shared" si="53"/>
        <v/>
      </c>
      <c r="G466" s="2" t="str">
        <f t="shared" si="54"/>
        <v/>
      </c>
      <c r="H466" s="1" t="str">
        <f t="shared" si="55"/>
        <v/>
      </c>
      <c r="I466" s="11" t="str">
        <f ca="1">IF('Adressen -&gt; Koordinaten'!$A466="","",IF(OFFSET('Adressen -&gt; Koordinaten'!$A466,1,0)="",CONCATENATE("&lt;Placemark&gt; &lt;name&gt;Geocoding&lt;/name&gt;&lt;description&gt;",'Adressen -&gt; Koordinaten'!$A466," &lt;/description&gt; &lt;styleUrl&gt;#ico1&lt;/styleUrl&gt;&lt;Point&gt;&lt;coordinates&gt;",'Adressen -&gt; Koordinaten'!$E466,",",'Adressen -&gt; Koordinaten'!$F466,", 0.000000&lt;/coordinates&gt;&lt;/Point&gt; &lt;/Placemark&gt;&lt;/Document&gt;&lt;/kml&gt;"),CONCATENATE("&lt;Placemark&gt; &lt;name&gt;Geocoding&lt;/name&gt;&lt;description&gt;",'Adressen -&gt; Koordinaten'!$A466," &lt;/description&gt; &lt;styleUrl&gt;#ico1&lt;/styleUrl&gt;&lt;Point&gt;&lt;coordinates&gt;",'Adressen -&gt; Koordinaten'!$E466,",",'Adressen -&gt; Koordinaten'!$F466,", 0.000000&lt;/coordinates&gt;&lt;/Point&gt; &lt;/Placemark&gt;")))</f>
        <v/>
      </c>
    </row>
    <row r="467" spans="1:9" x14ac:dyDescent="0.25">
      <c r="A467" s="20"/>
      <c r="B467" s="1" t="str">
        <f t="shared" si="50"/>
        <v/>
      </c>
      <c r="C467" s="1" t="str">
        <f t="shared" si="56"/>
        <v/>
      </c>
      <c r="D467" s="1" t="str">
        <f t="shared" si="51"/>
        <v/>
      </c>
      <c r="E467" s="1" t="str">
        <f t="shared" si="52"/>
        <v/>
      </c>
      <c r="F467" s="1" t="str">
        <f t="shared" si="53"/>
        <v/>
      </c>
      <c r="G467" s="2" t="str">
        <f t="shared" si="54"/>
        <v/>
      </c>
      <c r="H467" s="1" t="str">
        <f t="shared" si="55"/>
        <v/>
      </c>
      <c r="I467" s="11" t="str">
        <f ca="1">IF('Adressen -&gt; Koordinaten'!$A467="","",IF(OFFSET('Adressen -&gt; Koordinaten'!$A467,1,0)="",CONCATENATE("&lt;Placemark&gt; &lt;name&gt;Geocoding&lt;/name&gt;&lt;description&gt;",'Adressen -&gt; Koordinaten'!$A467," &lt;/description&gt; &lt;styleUrl&gt;#ico1&lt;/styleUrl&gt;&lt;Point&gt;&lt;coordinates&gt;",'Adressen -&gt; Koordinaten'!$E467,",",'Adressen -&gt; Koordinaten'!$F467,", 0.000000&lt;/coordinates&gt;&lt;/Point&gt; &lt;/Placemark&gt;&lt;/Document&gt;&lt;/kml&gt;"),CONCATENATE("&lt;Placemark&gt; &lt;name&gt;Geocoding&lt;/name&gt;&lt;description&gt;",'Adressen -&gt; Koordinaten'!$A467," &lt;/description&gt; &lt;styleUrl&gt;#ico1&lt;/styleUrl&gt;&lt;Point&gt;&lt;coordinates&gt;",'Adressen -&gt; Koordinaten'!$E467,",",'Adressen -&gt; Koordinaten'!$F467,", 0.000000&lt;/coordinates&gt;&lt;/Point&gt; &lt;/Placemark&gt;")))</f>
        <v/>
      </c>
    </row>
    <row r="468" spans="1:9" x14ac:dyDescent="0.25">
      <c r="A468" s="13"/>
      <c r="B468" s="1" t="str">
        <f t="shared" si="50"/>
        <v/>
      </c>
      <c r="C468" s="1" t="str">
        <f t="shared" si="56"/>
        <v/>
      </c>
      <c r="D468" s="1" t="str">
        <f t="shared" si="51"/>
        <v/>
      </c>
      <c r="E468" s="1" t="str">
        <f t="shared" si="52"/>
        <v/>
      </c>
      <c r="F468" s="1" t="str">
        <f t="shared" si="53"/>
        <v/>
      </c>
      <c r="G468" s="2" t="str">
        <f t="shared" si="54"/>
        <v/>
      </c>
      <c r="H468" s="1" t="str">
        <f t="shared" si="55"/>
        <v/>
      </c>
      <c r="I468" s="11" t="str">
        <f ca="1">IF('Adressen -&gt; Koordinaten'!$A468="","",IF(OFFSET('Adressen -&gt; Koordinaten'!$A468,1,0)="",CONCATENATE("&lt;Placemark&gt; &lt;name&gt;Geocoding&lt;/name&gt;&lt;description&gt;",'Adressen -&gt; Koordinaten'!$A468," &lt;/description&gt; &lt;styleUrl&gt;#ico1&lt;/styleUrl&gt;&lt;Point&gt;&lt;coordinates&gt;",'Adressen -&gt; Koordinaten'!$E468,",",'Adressen -&gt; Koordinaten'!$F468,", 0.000000&lt;/coordinates&gt;&lt;/Point&gt; &lt;/Placemark&gt;&lt;/Document&gt;&lt;/kml&gt;"),CONCATENATE("&lt;Placemark&gt; &lt;name&gt;Geocoding&lt;/name&gt;&lt;description&gt;",'Adressen -&gt; Koordinaten'!$A468," &lt;/description&gt; &lt;styleUrl&gt;#ico1&lt;/styleUrl&gt;&lt;Point&gt;&lt;coordinates&gt;",'Adressen -&gt; Koordinaten'!$E468,",",'Adressen -&gt; Koordinaten'!$F468,", 0.000000&lt;/coordinates&gt;&lt;/Point&gt; &lt;/Placemark&gt;")))</f>
        <v/>
      </c>
    </row>
    <row r="469" spans="1:9" x14ac:dyDescent="0.25">
      <c r="A469" s="20"/>
      <c r="B469" s="1" t="str">
        <f t="shared" si="50"/>
        <v/>
      </c>
      <c r="C469" s="1" t="str">
        <f t="shared" si="56"/>
        <v/>
      </c>
      <c r="D469" s="1" t="str">
        <f t="shared" si="51"/>
        <v/>
      </c>
      <c r="E469" s="1" t="str">
        <f t="shared" si="52"/>
        <v/>
      </c>
      <c r="F469" s="1" t="str">
        <f t="shared" si="53"/>
        <v/>
      </c>
      <c r="G469" s="2" t="str">
        <f t="shared" si="54"/>
        <v/>
      </c>
      <c r="H469" s="1" t="str">
        <f t="shared" si="55"/>
        <v/>
      </c>
      <c r="I469" s="11" t="str">
        <f ca="1">IF('Adressen -&gt; Koordinaten'!$A469="","",IF(OFFSET('Adressen -&gt; Koordinaten'!$A469,1,0)="",CONCATENATE("&lt;Placemark&gt; &lt;name&gt;Geocoding&lt;/name&gt;&lt;description&gt;",'Adressen -&gt; Koordinaten'!$A469," &lt;/description&gt; &lt;styleUrl&gt;#ico1&lt;/styleUrl&gt;&lt;Point&gt;&lt;coordinates&gt;",'Adressen -&gt; Koordinaten'!$E469,",",'Adressen -&gt; Koordinaten'!$F469,", 0.000000&lt;/coordinates&gt;&lt;/Point&gt; &lt;/Placemark&gt;&lt;/Document&gt;&lt;/kml&gt;"),CONCATENATE("&lt;Placemark&gt; &lt;name&gt;Geocoding&lt;/name&gt;&lt;description&gt;",'Adressen -&gt; Koordinaten'!$A469," &lt;/description&gt; &lt;styleUrl&gt;#ico1&lt;/styleUrl&gt;&lt;Point&gt;&lt;coordinates&gt;",'Adressen -&gt; Koordinaten'!$E469,",",'Adressen -&gt; Koordinaten'!$F469,", 0.000000&lt;/coordinates&gt;&lt;/Point&gt; &lt;/Placemark&gt;")))</f>
        <v/>
      </c>
    </row>
    <row r="470" spans="1:9" x14ac:dyDescent="0.25">
      <c r="A470" s="13"/>
      <c r="B470" s="1" t="str">
        <f t="shared" si="50"/>
        <v/>
      </c>
      <c r="C470" s="1" t="str">
        <f t="shared" si="56"/>
        <v/>
      </c>
      <c r="D470" s="1" t="str">
        <f t="shared" si="51"/>
        <v/>
      </c>
      <c r="E470" s="1" t="str">
        <f t="shared" si="52"/>
        <v/>
      </c>
      <c r="F470" s="1" t="str">
        <f t="shared" si="53"/>
        <v/>
      </c>
      <c r="G470" s="2" t="str">
        <f t="shared" si="54"/>
        <v/>
      </c>
      <c r="H470" s="1" t="str">
        <f t="shared" si="55"/>
        <v/>
      </c>
      <c r="I470" s="11" t="str">
        <f ca="1">IF('Adressen -&gt; Koordinaten'!$A470="","",IF(OFFSET('Adressen -&gt; Koordinaten'!$A470,1,0)="",CONCATENATE("&lt;Placemark&gt; &lt;name&gt;Geocoding&lt;/name&gt;&lt;description&gt;",'Adressen -&gt; Koordinaten'!$A470," &lt;/description&gt; &lt;styleUrl&gt;#ico1&lt;/styleUrl&gt;&lt;Point&gt;&lt;coordinates&gt;",'Adressen -&gt; Koordinaten'!$E470,",",'Adressen -&gt; Koordinaten'!$F470,", 0.000000&lt;/coordinates&gt;&lt;/Point&gt; &lt;/Placemark&gt;&lt;/Document&gt;&lt;/kml&gt;"),CONCATENATE("&lt;Placemark&gt; &lt;name&gt;Geocoding&lt;/name&gt;&lt;description&gt;",'Adressen -&gt; Koordinaten'!$A470," &lt;/description&gt; &lt;styleUrl&gt;#ico1&lt;/styleUrl&gt;&lt;Point&gt;&lt;coordinates&gt;",'Adressen -&gt; Koordinaten'!$E470,",",'Adressen -&gt; Koordinaten'!$F470,", 0.000000&lt;/coordinates&gt;&lt;/Point&gt; &lt;/Placemark&gt;")))</f>
        <v/>
      </c>
    </row>
    <row r="471" spans="1:9" x14ac:dyDescent="0.25">
      <c r="A471" s="20"/>
      <c r="B471" s="1" t="str">
        <f t="shared" si="50"/>
        <v/>
      </c>
      <c r="C471" s="1" t="str">
        <f t="shared" si="56"/>
        <v/>
      </c>
      <c r="D471" s="1" t="str">
        <f t="shared" si="51"/>
        <v/>
      </c>
      <c r="E471" s="1" t="str">
        <f t="shared" si="52"/>
        <v/>
      </c>
      <c r="F471" s="1" t="str">
        <f t="shared" si="53"/>
        <v/>
      </c>
      <c r="G471" s="2" t="str">
        <f t="shared" si="54"/>
        <v/>
      </c>
      <c r="H471" s="1" t="str">
        <f t="shared" si="55"/>
        <v/>
      </c>
      <c r="I471" s="11" t="str">
        <f ca="1">IF('Adressen -&gt; Koordinaten'!$A471="","",IF(OFFSET('Adressen -&gt; Koordinaten'!$A471,1,0)="",CONCATENATE("&lt;Placemark&gt; &lt;name&gt;Geocoding&lt;/name&gt;&lt;description&gt;",'Adressen -&gt; Koordinaten'!$A471," &lt;/description&gt; &lt;styleUrl&gt;#ico1&lt;/styleUrl&gt;&lt;Point&gt;&lt;coordinates&gt;",'Adressen -&gt; Koordinaten'!$E471,",",'Adressen -&gt; Koordinaten'!$F471,", 0.000000&lt;/coordinates&gt;&lt;/Point&gt; &lt;/Placemark&gt;&lt;/Document&gt;&lt;/kml&gt;"),CONCATENATE("&lt;Placemark&gt; &lt;name&gt;Geocoding&lt;/name&gt;&lt;description&gt;",'Adressen -&gt; Koordinaten'!$A471," &lt;/description&gt; &lt;styleUrl&gt;#ico1&lt;/styleUrl&gt;&lt;Point&gt;&lt;coordinates&gt;",'Adressen -&gt; Koordinaten'!$E471,",",'Adressen -&gt; Koordinaten'!$F471,", 0.000000&lt;/coordinates&gt;&lt;/Point&gt; &lt;/Placemark&gt;")))</f>
        <v/>
      </c>
    </row>
    <row r="472" spans="1:9" x14ac:dyDescent="0.25">
      <c r="A472" s="13"/>
      <c r="B472" s="1" t="str">
        <f t="shared" si="50"/>
        <v/>
      </c>
      <c r="C472" s="1" t="str">
        <f t="shared" si="56"/>
        <v/>
      </c>
      <c r="D472" s="1" t="str">
        <f t="shared" si="51"/>
        <v/>
      </c>
      <c r="E472" s="1" t="str">
        <f t="shared" si="52"/>
        <v/>
      </c>
      <c r="F472" s="1" t="str">
        <f t="shared" si="53"/>
        <v/>
      </c>
      <c r="G472" s="2" t="str">
        <f t="shared" si="54"/>
        <v/>
      </c>
      <c r="H472" s="1" t="str">
        <f t="shared" si="55"/>
        <v/>
      </c>
      <c r="I472" s="11" t="str">
        <f ca="1">IF('Adressen -&gt; Koordinaten'!$A472="","",IF(OFFSET('Adressen -&gt; Koordinaten'!$A472,1,0)="",CONCATENATE("&lt;Placemark&gt; &lt;name&gt;Geocoding&lt;/name&gt;&lt;description&gt;",'Adressen -&gt; Koordinaten'!$A472," &lt;/description&gt; &lt;styleUrl&gt;#ico1&lt;/styleUrl&gt;&lt;Point&gt;&lt;coordinates&gt;",'Adressen -&gt; Koordinaten'!$E472,",",'Adressen -&gt; Koordinaten'!$F472,", 0.000000&lt;/coordinates&gt;&lt;/Point&gt; &lt;/Placemark&gt;&lt;/Document&gt;&lt;/kml&gt;"),CONCATENATE("&lt;Placemark&gt; &lt;name&gt;Geocoding&lt;/name&gt;&lt;description&gt;",'Adressen -&gt; Koordinaten'!$A472," &lt;/description&gt; &lt;styleUrl&gt;#ico1&lt;/styleUrl&gt;&lt;Point&gt;&lt;coordinates&gt;",'Adressen -&gt; Koordinaten'!$E472,",",'Adressen -&gt; Koordinaten'!$F472,", 0.000000&lt;/coordinates&gt;&lt;/Point&gt; &lt;/Placemark&gt;")))</f>
        <v/>
      </c>
    </row>
    <row r="473" spans="1:9" x14ac:dyDescent="0.25">
      <c r="A473" s="20"/>
      <c r="B473" s="1" t="str">
        <f t="shared" si="50"/>
        <v/>
      </c>
      <c r="C473" s="1" t="str">
        <f t="shared" si="56"/>
        <v/>
      </c>
      <c r="D473" s="1" t="str">
        <f t="shared" si="51"/>
        <v/>
      </c>
      <c r="E473" s="1" t="str">
        <f t="shared" si="52"/>
        <v/>
      </c>
      <c r="F473" s="1" t="str">
        <f t="shared" si="53"/>
        <v/>
      </c>
      <c r="G473" s="2" t="str">
        <f t="shared" si="54"/>
        <v/>
      </c>
      <c r="H473" s="1" t="str">
        <f t="shared" si="55"/>
        <v/>
      </c>
      <c r="I473" s="11" t="str">
        <f ca="1">IF('Adressen -&gt; Koordinaten'!$A473="","",IF(OFFSET('Adressen -&gt; Koordinaten'!$A473,1,0)="",CONCATENATE("&lt;Placemark&gt; &lt;name&gt;Geocoding&lt;/name&gt;&lt;description&gt;",'Adressen -&gt; Koordinaten'!$A473," &lt;/description&gt; &lt;styleUrl&gt;#ico1&lt;/styleUrl&gt;&lt;Point&gt;&lt;coordinates&gt;",'Adressen -&gt; Koordinaten'!$E473,",",'Adressen -&gt; Koordinaten'!$F473,", 0.000000&lt;/coordinates&gt;&lt;/Point&gt; &lt;/Placemark&gt;&lt;/Document&gt;&lt;/kml&gt;"),CONCATENATE("&lt;Placemark&gt; &lt;name&gt;Geocoding&lt;/name&gt;&lt;description&gt;",'Adressen -&gt; Koordinaten'!$A473," &lt;/description&gt; &lt;styleUrl&gt;#ico1&lt;/styleUrl&gt;&lt;Point&gt;&lt;coordinates&gt;",'Adressen -&gt; Koordinaten'!$E473,",",'Adressen -&gt; Koordinaten'!$F473,", 0.000000&lt;/coordinates&gt;&lt;/Point&gt; &lt;/Placemark&gt;")))</f>
        <v/>
      </c>
    </row>
    <row r="474" spans="1:9" x14ac:dyDescent="0.25">
      <c r="A474" s="13"/>
      <c r="B474" s="1" t="str">
        <f t="shared" si="50"/>
        <v/>
      </c>
      <c r="C474" s="1" t="str">
        <f t="shared" si="56"/>
        <v/>
      </c>
      <c r="D474" s="1" t="str">
        <f t="shared" si="51"/>
        <v/>
      </c>
      <c r="E474" s="1" t="str">
        <f t="shared" si="52"/>
        <v/>
      </c>
      <c r="F474" s="1" t="str">
        <f t="shared" si="53"/>
        <v/>
      </c>
      <c r="G474" s="2" t="str">
        <f t="shared" si="54"/>
        <v/>
      </c>
      <c r="H474" s="1" t="str">
        <f t="shared" si="55"/>
        <v/>
      </c>
      <c r="I474" s="11" t="str">
        <f ca="1">IF('Adressen -&gt; Koordinaten'!$A474="","",IF(OFFSET('Adressen -&gt; Koordinaten'!$A474,1,0)="",CONCATENATE("&lt;Placemark&gt; &lt;name&gt;Geocoding&lt;/name&gt;&lt;description&gt;",'Adressen -&gt; Koordinaten'!$A474," &lt;/description&gt; &lt;styleUrl&gt;#ico1&lt;/styleUrl&gt;&lt;Point&gt;&lt;coordinates&gt;",'Adressen -&gt; Koordinaten'!$E474,",",'Adressen -&gt; Koordinaten'!$F474,", 0.000000&lt;/coordinates&gt;&lt;/Point&gt; &lt;/Placemark&gt;&lt;/Document&gt;&lt;/kml&gt;"),CONCATENATE("&lt;Placemark&gt; &lt;name&gt;Geocoding&lt;/name&gt;&lt;description&gt;",'Adressen -&gt; Koordinaten'!$A474," &lt;/description&gt; &lt;styleUrl&gt;#ico1&lt;/styleUrl&gt;&lt;Point&gt;&lt;coordinates&gt;",'Adressen -&gt; Koordinaten'!$E474,",",'Adressen -&gt; Koordinaten'!$F474,", 0.000000&lt;/coordinates&gt;&lt;/Point&gt; &lt;/Placemark&gt;")))</f>
        <v/>
      </c>
    </row>
    <row r="475" spans="1:9" x14ac:dyDescent="0.25">
      <c r="A475" s="20"/>
      <c r="B475" s="1" t="str">
        <f t="shared" si="50"/>
        <v/>
      </c>
      <c r="C475" s="1" t="str">
        <f t="shared" si="56"/>
        <v/>
      </c>
      <c r="D475" s="1" t="str">
        <f t="shared" si="51"/>
        <v/>
      </c>
      <c r="E475" s="1" t="str">
        <f t="shared" si="52"/>
        <v/>
      </c>
      <c r="F475" s="1" t="str">
        <f t="shared" si="53"/>
        <v/>
      </c>
      <c r="G475" s="2" t="str">
        <f t="shared" si="54"/>
        <v/>
      </c>
      <c r="H475" s="1" t="str">
        <f t="shared" si="55"/>
        <v/>
      </c>
      <c r="I475" s="11" t="str">
        <f ca="1">IF('Adressen -&gt; Koordinaten'!$A475="","",IF(OFFSET('Adressen -&gt; Koordinaten'!$A475,1,0)="",CONCATENATE("&lt;Placemark&gt; &lt;name&gt;Geocoding&lt;/name&gt;&lt;description&gt;",'Adressen -&gt; Koordinaten'!$A475," &lt;/description&gt; &lt;styleUrl&gt;#ico1&lt;/styleUrl&gt;&lt;Point&gt;&lt;coordinates&gt;",'Adressen -&gt; Koordinaten'!$E475,",",'Adressen -&gt; Koordinaten'!$F475,", 0.000000&lt;/coordinates&gt;&lt;/Point&gt; &lt;/Placemark&gt;&lt;/Document&gt;&lt;/kml&gt;"),CONCATENATE("&lt;Placemark&gt; &lt;name&gt;Geocoding&lt;/name&gt;&lt;description&gt;",'Adressen -&gt; Koordinaten'!$A475," &lt;/description&gt; &lt;styleUrl&gt;#ico1&lt;/styleUrl&gt;&lt;Point&gt;&lt;coordinates&gt;",'Adressen -&gt; Koordinaten'!$E475,",",'Adressen -&gt; Koordinaten'!$F475,", 0.000000&lt;/coordinates&gt;&lt;/Point&gt; &lt;/Placemark&gt;")))</f>
        <v/>
      </c>
    </row>
    <row r="476" spans="1:9" x14ac:dyDescent="0.25">
      <c r="A476" s="13"/>
      <c r="B476" s="1" t="str">
        <f t="shared" si="50"/>
        <v/>
      </c>
      <c r="C476" s="1" t="str">
        <f t="shared" si="56"/>
        <v/>
      </c>
      <c r="D476" s="1" t="str">
        <f t="shared" si="51"/>
        <v/>
      </c>
      <c r="E476" s="1" t="str">
        <f t="shared" si="52"/>
        <v/>
      </c>
      <c r="F476" s="1" t="str">
        <f t="shared" si="53"/>
        <v/>
      </c>
      <c r="G476" s="2" t="str">
        <f t="shared" si="54"/>
        <v/>
      </c>
      <c r="H476" s="1" t="str">
        <f t="shared" si="55"/>
        <v/>
      </c>
      <c r="I476" s="11" t="str">
        <f ca="1">IF('Adressen -&gt; Koordinaten'!$A476="","",IF(OFFSET('Adressen -&gt; Koordinaten'!$A476,1,0)="",CONCATENATE("&lt;Placemark&gt; &lt;name&gt;Geocoding&lt;/name&gt;&lt;description&gt;",'Adressen -&gt; Koordinaten'!$A476," &lt;/description&gt; &lt;styleUrl&gt;#ico1&lt;/styleUrl&gt;&lt;Point&gt;&lt;coordinates&gt;",'Adressen -&gt; Koordinaten'!$E476,",",'Adressen -&gt; Koordinaten'!$F476,", 0.000000&lt;/coordinates&gt;&lt;/Point&gt; &lt;/Placemark&gt;&lt;/Document&gt;&lt;/kml&gt;"),CONCATENATE("&lt;Placemark&gt; &lt;name&gt;Geocoding&lt;/name&gt;&lt;description&gt;",'Adressen -&gt; Koordinaten'!$A476," &lt;/description&gt; &lt;styleUrl&gt;#ico1&lt;/styleUrl&gt;&lt;Point&gt;&lt;coordinates&gt;",'Adressen -&gt; Koordinaten'!$E476,",",'Adressen -&gt; Koordinaten'!$F476,", 0.000000&lt;/coordinates&gt;&lt;/Point&gt; &lt;/Placemark&gt;")))</f>
        <v/>
      </c>
    </row>
    <row r="477" spans="1:9" x14ac:dyDescent="0.25">
      <c r="A477" s="20"/>
      <c r="B477" s="1" t="str">
        <f t="shared" si="50"/>
        <v/>
      </c>
      <c r="C477" s="1" t="str">
        <f t="shared" si="56"/>
        <v/>
      </c>
      <c r="D477" s="1" t="str">
        <f t="shared" si="51"/>
        <v/>
      </c>
      <c r="E477" s="1" t="str">
        <f t="shared" si="52"/>
        <v/>
      </c>
      <c r="F477" s="1" t="str">
        <f t="shared" si="53"/>
        <v/>
      </c>
      <c r="G477" s="2" t="str">
        <f t="shared" si="54"/>
        <v/>
      </c>
      <c r="H477" s="1" t="str">
        <f t="shared" si="55"/>
        <v/>
      </c>
      <c r="I477" s="11" t="str">
        <f ca="1">IF('Adressen -&gt; Koordinaten'!$A477="","",IF(OFFSET('Adressen -&gt; Koordinaten'!$A477,1,0)="",CONCATENATE("&lt;Placemark&gt; &lt;name&gt;Geocoding&lt;/name&gt;&lt;description&gt;",'Adressen -&gt; Koordinaten'!$A477," &lt;/description&gt; &lt;styleUrl&gt;#ico1&lt;/styleUrl&gt;&lt;Point&gt;&lt;coordinates&gt;",'Adressen -&gt; Koordinaten'!$E477,",",'Adressen -&gt; Koordinaten'!$F477,", 0.000000&lt;/coordinates&gt;&lt;/Point&gt; &lt;/Placemark&gt;&lt;/Document&gt;&lt;/kml&gt;"),CONCATENATE("&lt;Placemark&gt; &lt;name&gt;Geocoding&lt;/name&gt;&lt;description&gt;",'Adressen -&gt; Koordinaten'!$A477," &lt;/description&gt; &lt;styleUrl&gt;#ico1&lt;/styleUrl&gt;&lt;Point&gt;&lt;coordinates&gt;",'Adressen -&gt; Koordinaten'!$E477,",",'Adressen -&gt; Koordinaten'!$F477,", 0.000000&lt;/coordinates&gt;&lt;/Point&gt; &lt;/Placemark&gt;")))</f>
        <v/>
      </c>
    </row>
    <row r="478" spans="1:9" x14ac:dyDescent="0.25">
      <c r="A478" s="13"/>
      <c r="B478" s="1" t="str">
        <f t="shared" si="50"/>
        <v/>
      </c>
      <c r="C478" s="1" t="str">
        <f t="shared" si="56"/>
        <v/>
      </c>
      <c r="D478" s="1" t="str">
        <f t="shared" si="51"/>
        <v/>
      </c>
      <c r="E478" s="1" t="str">
        <f t="shared" si="52"/>
        <v/>
      </c>
      <c r="F478" s="1" t="str">
        <f t="shared" si="53"/>
        <v/>
      </c>
      <c r="G478" s="2" t="str">
        <f t="shared" si="54"/>
        <v/>
      </c>
      <c r="H478" s="1" t="str">
        <f t="shared" si="55"/>
        <v/>
      </c>
      <c r="I478" s="11" t="str">
        <f ca="1">IF('Adressen -&gt; Koordinaten'!$A478="","",IF(OFFSET('Adressen -&gt; Koordinaten'!$A478,1,0)="",CONCATENATE("&lt;Placemark&gt; &lt;name&gt;Geocoding&lt;/name&gt;&lt;description&gt;",'Adressen -&gt; Koordinaten'!$A478," &lt;/description&gt; &lt;styleUrl&gt;#ico1&lt;/styleUrl&gt;&lt;Point&gt;&lt;coordinates&gt;",'Adressen -&gt; Koordinaten'!$E478,",",'Adressen -&gt; Koordinaten'!$F478,", 0.000000&lt;/coordinates&gt;&lt;/Point&gt; &lt;/Placemark&gt;&lt;/Document&gt;&lt;/kml&gt;"),CONCATENATE("&lt;Placemark&gt; &lt;name&gt;Geocoding&lt;/name&gt;&lt;description&gt;",'Adressen -&gt; Koordinaten'!$A478," &lt;/description&gt; &lt;styleUrl&gt;#ico1&lt;/styleUrl&gt;&lt;Point&gt;&lt;coordinates&gt;",'Adressen -&gt; Koordinaten'!$E478,",",'Adressen -&gt; Koordinaten'!$F478,", 0.000000&lt;/coordinates&gt;&lt;/Point&gt; &lt;/Placemark&gt;")))</f>
        <v/>
      </c>
    </row>
    <row r="479" spans="1:9" x14ac:dyDescent="0.25">
      <c r="A479" s="20"/>
      <c r="B479" s="1" t="str">
        <f t="shared" si="50"/>
        <v/>
      </c>
      <c r="C479" s="1" t="str">
        <f t="shared" si="56"/>
        <v/>
      </c>
      <c r="D479" s="1" t="str">
        <f t="shared" si="51"/>
        <v/>
      </c>
      <c r="E479" s="1" t="str">
        <f t="shared" si="52"/>
        <v/>
      </c>
      <c r="F479" s="1" t="str">
        <f t="shared" si="53"/>
        <v/>
      </c>
      <c r="G479" s="2" t="str">
        <f t="shared" si="54"/>
        <v/>
      </c>
      <c r="H479" s="1" t="str">
        <f t="shared" si="55"/>
        <v/>
      </c>
      <c r="I479" s="11" t="str">
        <f ca="1">IF('Adressen -&gt; Koordinaten'!$A479="","",IF(OFFSET('Adressen -&gt; Koordinaten'!$A479,1,0)="",CONCATENATE("&lt;Placemark&gt; &lt;name&gt;Geocoding&lt;/name&gt;&lt;description&gt;",'Adressen -&gt; Koordinaten'!$A479," &lt;/description&gt; &lt;styleUrl&gt;#ico1&lt;/styleUrl&gt;&lt;Point&gt;&lt;coordinates&gt;",'Adressen -&gt; Koordinaten'!$E479,",",'Adressen -&gt; Koordinaten'!$F479,", 0.000000&lt;/coordinates&gt;&lt;/Point&gt; &lt;/Placemark&gt;&lt;/Document&gt;&lt;/kml&gt;"),CONCATENATE("&lt;Placemark&gt; &lt;name&gt;Geocoding&lt;/name&gt;&lt;description&gt;",'Adressen -&gt; Koordinaten'!$A479," &lt;/description&gt; &lt;styleUrl&gt;#ico1&lt;/styleUrl&gt;&lt;Point&gt;&lt;coordinates&gt;",'Adressen -&gt; Koordinaten'!$E479,",",'Adressen -&gt; Koordinaten'!$F479,", 0.000000&lt;/coordinates&gt;&lt;/Point&gt; &lt;/Placemark&gt;")))</f>
        <v/>
      </c>
    </row>
    <row r="480" spans="1:9" x14ac:dyDescent="0.25">
      <c r="A480" s="13"/>
      <c r="B480" s="1" t="str">
        <f t="shared" si="50"/>
        <v/>
      </c>
      <c r="C480" s="1" t="str">
        <f t="shared" si="56"/>
        <v/>
      </c>
      <c r="D480" s="1" t="str">
        <f t="shared" si="51"/>
        <v/>
      </c>
      <c r="E480" s="1" t="str">
        <f t="shared" si="52"/>
        <v/>
      </c>
      <c r="F480" s="1" t="str">
        <f t="shared" si="53"/>
        <v/>
      </c>
      <c r="G480" s="2" t="str">
        <f t="shared" si="54"/>
        <v/>
      </c>
      <c r="H480" s="1" t="str">
        <f t="shared" si="55"/>
        <v/>
      </c>
      <c r="I480" s="11" t="str">
        <f ca="1">IF('Adressen -&gt; Koordinaten'!$A480="","",IF(OFFSET('Adressen -&gt; Koordinaten'!$A480,1,0)="",CONCATENATE("&lt;Placemark&gt; &lt;name&gt;Geocoding&lt;/name&gt;&lt;description&gt;",'Adressen -&gt; Koordinaten'!$A480," &lt;/description&gt; &lt;styleUrl&gt;#ico1&lt;/styleUrl&gt;&lt;Point&gt;&lt;coordinates&gt;",'Adressen -&gt; Koordinaten'!$E480,",",'Adressen -&gt; Koordinaten'!$F480,", 0.000000&lt;/coordinates&gt;&lt;/Point&gt; &lt;/Placemark&gt;&lt;/Document&gt;&lt;/kml&gt;"),CONCATENATE("&lt;Placemark&gt; &lt;name&gt;Geocoding&lt;/name&gt;&lt;description&gt;",'Adressen -&gt; Koordinaten'!$A480," &lt;/description&gt; &lt;styleUrl&gt;#ico1&lt;/styleUrl&gt;&lt;Point&gt;&lt;coordinates&gt;",'Adressen -&gt; Koordinaten'!$E480,",",'Adressen -&gt; Koordinaten'!$F480,", 0.000000&lt;/coordinates&gt;&lt;/Point&gt; &lt;/Placemark&gt;")))</f>
        <v/>
      </c>
    </row>
    <row r="481" spans="1:9" x14ac:dyDescent="0.25">
      <c r="A481" s="20"/>
      <c r="B481" s="1" t="str">
        <f t="shared" si="50"/>
        <v/>
      </c>
      <c r="C481" s="1" t="str">
        <f t="shared" si="56"/>
        <v/>
      </c>
      <c r="D481" s="1" t="str">
        <f t="shared" si="51"/>
        <v/>
      </c>
      <c r="E481" s="1" t="str">
        <f t="shared" si="52"/>
        <v/>
      </c>
      <c r="F481" s="1" t="str">
        <f t="shared" si="53"/>
        <v/>
      </c>
      <c r="G481" s="2" t="str">
        <f t="shared" si="54"/>
        <v/>
      </c>
      <c r="H481" s="1" t="str">
        <f t="shared" si="55"/>
        <v/>
      </c>
      <c r="I481" s="11" t="str">
        <f ca="1">IF('Adressen -&gt; Koordinaten'!$A481="","",IF(OFFSET('Adressen -&gt; Koordinaten'!$A481,1,0)="",CONCATENATE("&lt;Placemark&gt; &lt;name&gt;Geocoding&lt;/name&gt;&lt;description&gt;",'Adressen -&gt; Koordinaten'!$A481," &lt;/description&gt; &lt;styleUrl&gt;#ico1&lt;/styleUrl&gt;&lt;Point&gt;&lt;coordinates&gt;",'Adressen -&gt; Koordinaten'!$E481,",",'Adressen -&gt; Koordinaten'!$F481,", 0.000000&lt;/coordinates&gt;&lt;/Point&gt; &lt;/Placemark&gt;&lt;/Document&gt;&lt;/kml&gt;"),CONCATENATE("&lt;Placemark&gt; &lt;name&gt;Geocoding&lt;/name&gt;&lt;description&gt;",'Adressen -&gt; Koordinaten'!$A481," &lt;/description&gt; &lt;styleUrl&gt;#ico1&lt;/styleUrl&gt;&lt;Point&gt;&lt;coordinates&gt;",'Adressen -&gt; Koordinaten'!$E481,",",'Adressen -&gt; Koordinaten'!$F481,", 0.000000&lt;/coordinates&gt;&lt;/Point&gt; &lt;/Placemark&gt;")))</f>
        <v/>
      </c>
    </row>
    <row r="482" spans="1:9" x14ac:dyDescent="0.25">
      <c r="A482" s="13"/>
      <c r="B482" s="1" t="str">
        <f t="shared" si="50"/>
        <v/>
      </c>
      <c r="C482" s="1" t="str">
        <f t="shared" si="56"/>
        <v/>
      </c>
      <c r="D482" s="1" t="str">
        <f t="shared" si="51"/>
        <v/>
      </c>
      <c r="E482" s="1" t="str">
        <f t="shared" si="52"/>
        <v/>
      </c>
      <c r="F482" s="1" t="str">
        <f t="shared" si="53"/>
        <v/>
      </c>
      <c r="G482" s="2" t="str">
        <f t="shared" si="54"/>
        <v/>
      </c>
      <c r="H482" s="1" t="str">
        <f t="shared" si="55"/>
        <v/>
      </c>
      <c r="I482" s="11" t="str">
        <f ca="1">IF('Adressen -&gt; Koordinaten'!$A482="","",IF(OFFSET('Adressen -&gt; Koordinaten'!$A482,1,0)="",CONCATENATE("&lt;Placemark&gt; &lt;name&gt;Geocoding&lt;/name&gt;&lt;description&gt;",'Adressen -&gt; Koordinaten'!$A482," &lt;/description&gt; &lt;styleUrl&gt;#ico1&lt;/styleUrl&gt;&lt;Point&gt;&lt;coordinates&gt;",'Adressen -&gt; Koordinaten'!$E482,",",'Adressen -&gt; Koordinaten'!$F482,", 0.000000&lt;/coordinates&gt;&lt;/Point&gt; &lt;/Placemark&gt;&lt;/Document&gt;&lt;/kml&gt;"),CONCATENATE("&lt;Placemark&gt; &lt;name&gt;Geocoding&lt;/name&gt;&lt;description&gt;",'Adressen -&gt; Koordinaten'!$A482," &lt;/description&gt; &lt;styleUrl&gt;#ico1&lt;/styleUrl&gt;&lt;Point&gt;&lt;coordinates&gt;",'Adressen -&gt; Koordinaten'!$E482,",",'Adressen -&gt; Koordinaten'!$F482,", 0.000000&lt;/coordinates&gt;&lt;/Point&gt; &lt;/Placemark&gt;")))</f>
        <v/>
      </c>
    </row>
    <row r="483" spans="1:9" x14ac:dyDescent="0.25">
      <c r="A483" s="20"/>
      <c r="B483" s="1" t="str">
        <f t="shared" si="50"/>
        <v/>
      </c>
      <c r="C483" s="1" t="str">
        <f t="shared" si="56"/>
        <v/>
      </c>
      <c r="D483" s="1" t="str">
        <f t="shared" si="51"/>
        <v/>
      </c>
      <c r="E483" s="1" t="str">
        <f t="shared" si="52"/>
        <v/>
      </c>
      <c r="F483" s="1" t="str">
        <f t="shared" si="53"/>
        <v/>
      </c>
      <c r="G483" s="2" t="str">
        <f t="shared" si="54"/>
        <v/>
      </c>
      <c r="H483" s="1" t="str">
        <f t="shared" si="55"/>
        <v/>
      </c>
      <c r="I483" s="11" t="str">
        <f ca="1">IF('Adressen -&gt; Koordinaten'!$A483="","",IF(OFFSET('Adressen -&gt; Koordinaten'!$A483,1,0)="",CONCATENATE("&lt;Placemark&gt; &lt;name&gt;Geocoding&lt;/name&gt;&lt;description&gt;",'Adressen -&gt; Koordinaten'!$A483," &lt;/description&gt; &lt;styleUrl&gt;#ico1&lt;/styleUrl&gt;&lt;Point&gt;&lt;coordinates&gt;",'Adressen -&gt; Koordinaten'!$E483,",",'Adressen -&gt; Koordinaten'!$F483,", 0.000000&lt;/coordinates&gt;&lt;/Point&gt; &lt;/Placemark&gt;&lt;/Document&gt;&lt;/kml&gt;"),CONCATENATE("&lt;Placemark&gt; &lt;name&gt;Geocoding&lt;/name&gt;&lt;description&gt;",'Adressen -&gt; Koordinaten'!$A483," &lt;/description&gt; &lt;styleUrl&gt;#ico1&lt;/styleUrl&gt;&lt;Point&gt;&lt;coordinates&gt;",'Adressen -&gt; Koordinaten'!$E483,",",'Adressen -&gt; Koordinaten'!$F483,", 0.000000&lt;/coordinates&gt;&lt;/Point&gt; &lt;/Placemark&gt;")))</f>
        <v/>
      </c>
    </row>
    <row r="484" spans="1:9" x14ac:dyDescent="0.25">
      <c r="A484" s="13"/>
      <c r="B484" s="1" t="str">
        <f t="shared" si="50"/>
        <v/>
      </c>
      <c r="C484" s="1" t="str">
        <f t="shared" si="56"/>
        <v/>
      </c>
      <c r="D484" s="1" t="str">
        <f t="shared" si="51"/>
        <v/>
      </c>
      <c r="E484" s="1" t="str">
        <f t="shared" si="52"/>
        <v/>
      </c>
      <c r="F484" s="1" t="str">
        <f t="shared" si="53"/>
        <v/>
      </c>
      <c r="G484" s="2" t="str">
        <f t="shared" si="54"/>
        <v/>
      </c>
      <c r="H484" s="1" t="str">
        <f t="shared" si="55"/>
        <v/>
      </c>
      <c r="I484" s="11" t="str">
        <f ca="1">IF('Adressen -&gt; Koordinaten'!$A484="","",IF(OFFSET('Adressen -&gt; Koordinaten'!$A484,1,0)="",CONCATENATE("&lt;Placemark&gt; &lt;name&gt;Geocoding&lt;/name&gt;&lt;description&gt;",'Adressen -&gt; Koordinaten'!$A484," &lt;/description&gt; &lt;styleUrl&gt;#ico1&lt;/styleUrl&gt;&lt;Point&gt;&lt;coordinates&gt;",'Adressen -&gt; Koordinaten'!$E484,",",'Adressen -&gt; Koordinaten'!$F484,", 0.000000&lt;/coordinates&gt;&lt;/Point&gt; &lt;/Placemark&gt;&lt;/Document&gt;&lt;/kml&gt;"),CONCATENATE("&lt;Placemark&gt; &lt;name&gt;Geocoding&lt;/name&gt;&lt;description&gt;",'Adressen -&gt; Koordinaten'!$A484," &lt;/description&gt; &lt;styleUrl&gt;#ico1&lt;/styleUrl&gt;&lt;Point&gt;&lt;coordinates&gt;",'Adressen -&gt; Koordinaten'!$E484,",",'Adressen -&gt; Koordinaten'!$F484,", 0.000000&lt;/coordinates&gt;&lt;/Point&gt; &lt;/Placemark&gt;")))</f>
        <v/>
      </c>
    </row>
    <row r="485" spans="1:9" x14ac:dyDescent="0.25">
      <c r="A485" s="20"/>
      <c r="B485" s="1" t="str">
        <f t="shared" si="50"/>
        <v/>
      </c>
      <c r="C485" s="1" t="str">
        <f t="shared" si="56"/>
        <v/>
      </c>
      <c r="D485" s="1" t="str">
        <f t="shared" si="51"/>
        <v/>
      </c>
      <c r="E485" s="1" t="str">
        <f t="shared" si="52"/>
        <v/>
      </c>
      <c r="F485" s="1" t="str">
        <f t="shared" si="53"/>
        <v/>
      </c>
      <c r="G485" s="2" t="str">
        <f t="shared" si="54"/>
        <v/>
      </c>
      <c r="H485" s="1" t="str">
        <f t="shared" si="55"/>
        <v/>
      </c>
      <c r="I485" s="11" t="str">
        <f ca="1">IF('Adressen -&gt; Koordinaten'!$A485="","",IF(OFFSET('Adressen -&gt; Koordinaten'!$A485,1,0)="",CONCATENATE("&lt;Placemark&gt; &lt;name&gt;Geocoding&lt;/name&gt;&lt;description&gt;",'Adressen -&gt; Koordinaten'!$A485," &lt;/description&gt; &lt;styleUrl&gt;#ico1&lt;/styleUrl&gt;&lt;Point&gt;&lt;coordinates&gt;",'Adressen -&gt; Koordinaten'!$E485,",",'Adressen -&gt; Koordinaten'!$F485,", 0.000000&lt;/coordinates&gt;&lt;/Point&gt; &lt;/Placemark&gt;&lt;/Document&gt;&lt;/kml&gt;"),CONCATENATE("&lt;Placemark&gt; &lt;name&gt;Geocoding&lt;/name&gt;&lt;description&gt;",'Adressen -&gt; Koordinaten'!$A485," &lt;/description&gt; &lt;styleUrl&gt;#ico1&lt;/styleUrl&gt;&lt;Point&gt;&lt;coordinates&gt;",'Adressen -&gt; Koordinaten'!$E485,",",'Adressen -&gt; Koordinaten'!$F485,", 0.000000&lt;/coordinates&gt;&lt;/Point&gt; &lt;/Placemark&gt;")))</f>
        <v/>
      </c>
    </row>
    <row r="486" spans="1:9" x14ac:dyDescent="0.25">
      <c r="A486" s="13"/>
      <c r="B486" s="1" t="str">
        <f t="shared" si="50"/>
        <v/>
      </c>
      <c r="C486" s="1" t="str">
        <f t="shared" si="56"/>
        <v/>
      </c>
      <c r="D486" s="1" t="str">
        <f t="shared" si="51"/>
        <v/>
      </c>
      <c r="E486" s="1" t="str">
        <f t="shared" si="52"/>
        <v/>
      </c>
      <c r="F486" s="1" t="str">
        <f t="shared" si="53"/>
        <v/>
      </c>
      <c r="G486" s="2" t="str">
        <f t="shared" si="54"/>
        <v/>
      </c>
      <c r="H486" s="1" t="str">
        <f t="shared" si="55"/>
        <v/>
      </c>
      <c r="I486" s="11" t="str">
        <f ca="1">IF('Adressen -&gt; Koordinaten'!$A486="","",IF(OFFSET('Adressen -&gt; Koordinaten'!$A486,1,0)="",CONCATENATE("&lt;Placemark&gt; &lt;name&gt;Geocoding&lt;/name&gt;&lt;description&gt;",'Adressen -&gt; Koordinaten'!$A486," &lt;/description&gt; &lt;styleUrl&gt;#ico1&lt;/styleUrl&gt;&lt;Point&gt;&lt;coordinates&gt;",'Adressen -&gt; Koordinaten'!$E486,",",'Adressen -&gt; Koordinaten'!$F486,", 0.000000&lt;/coordinates&gt;&lt;/Point&gt; &lt;/Placemark&gt;&lt;/Document&gt;&lt;/kml&gt;"),CONCATENATE("&lt;Placemark&gt; &lt;name&gt;Geocoding&lt;/name&gt;&lt;description&gt;",'Adressen -&gt; Koordinaten'!$A486," &lt;/description&gt; &lt;styleUrl&gt;#ico1&lt;/styleUrl&gt;&lt;Point&gt;&lt;coordinates&gt;",'Adressen -&gt; Koordinaten'!$E486,",",'Adressen -&gt; Koordinaten'!$F486,", 0.000000&lt;/coordinates&gt;&lt;/Point&gt; &lt;/Placemark&gt;")))</f>
        <v/>
      </c>
    </row>
    <row r="487" spans="1:9" x14ac:dyDescent="0.25">
      <c r="A487" s="20"/>
      <c r="B487" s="1" t="str">
        <f t="shared" si="50"/>
        <v/>
      </c>
      <c r="C487" s="1" t="str">
        <f t="shared" si="56"/>
        <v/>
      </c>
      <c r="D487" s="1" t="str">
        <f t="shared" si="51"/>
        <v/>
      </c>
      <c r="E487" s="1" t="str">
        <f t="shared" si="52"/>
        <v/>
      </c>
      <c r="F487" s="1" t="str">
        <f t="shared" si="53"/>
        <v/>
      </c>
      <c r="G487" s="2" t="str">
        <f t="shared" si="54"/>
        <v/>
      </c>
      <c r="H487" s="1" t="str">
        <f t="shared" si="55"/>
        <v/>
      </c>
      <c r="I487" s="11" t="str">
        <f ca="1">IF('Adressen -&gt; Koordinaten'!$A487="","",IF(OFFSET('Adressen -&gt; Koordinaten'!$A487,1,0)="",CONCATENATE("&lt;Placemark&gt; &lt;name&gt;Geocoding&lt;/name&gt;&lt;description&gt;",'Adressen -&gt; Koordinaten'!$A487," &lt;/description&gt; &lt;styleUrl&gt;#ico1&lt;/styleUrl&gt;&lt;Point&gt;&lt;coordinates&gt;",'Adressen -&gt; Koordinaten'!$E487,",",'Adressen -&gt; Koordinaten'!$F487,", 0.000000&lt;/coordinates&gt;&lt;/Point&gt; &lt;/Placemark&gt;&lt;/Document&gt;&lt;/kml&gt;"),CONCATENATE("&lt;Placemark&gt; &lt;name&gt;Geocoding&lt;/name&gt;&lt;description&gt;",'Adressen -&gt; Koordinaten'!$A487," &lt;/description&gt; &lt;styleUrl&gt;#ico1&lt;/styleUrl&gt;&lt;Point&gt;&lt;coordinates&gt;",'Adressen -&gt; Koordinaten'!$E487,",",'Adressen -&gt; Koordinaten'!$F487,", 0.000000&lt;/coordinates&gt;&lt;/Point&gt; &lt;/Placemark&gt;")))</f>
        <v/>
      </c>
    </row>
    <row r="488" spans="1:9" x14ac:dyDescent="0.25">
      <c r="A488" s="13"/>
      <c r="B488" s="1" t="str">
        <f t="shared" si="50"/>
        <v/>
      </c>
      <c r="C488" s="1" t="str">
        <f t="shared" si="56"/>
        <v/>
      </c>
      <c r="D488" s="1" t="str">
        <f t="shared" si="51"/>
        <v/>
      </c>
      <c r="E488" s="1" t="str">
        <f t="shared" si="52"/>
        <v/>
      </c>
      <c r="F488" s="1" t="str">
        <f t="shared" si="53"/>
        <v/>
      </c>
      <c r="G488" s="2" t="str">
        <f t="shared" si="54"/>
        <v/>
      </c>
      <c r="H488" s="1" t="str">
        <f t="shared" si="55"/>
        <v/>
      </c>
      <c r="I488" s="11" t="str">
        <f ca="1">IF('Adressen -&gt; Koordinaten'!$A488="","",IF(OFFSET('Adressen -&gt; Koordinaten'!$A488,1,0)="",CONCATENATE("&lt;Placemark&gt; &lt;name&gt;Geocoding&lt;/name&gt;&lt;description&gt;",'Adressen -&gt; Koordinaten'!$A488," &lt;/description&gt; &lt;styleUrl&gt;#ico1&lt;/styleUrl&gt;&lt;Point&gt;&lt;coordinates&gt;",'Adressen -&gt; Koordinaten'!$E488,",",'Adressen -&gt; Koordinaten'!$F488,", 0.000000&lt;/coordinates&gt;&lt;/Point&gt; &lt;/Placemark&gt;&lt;/Document&gt;&lt;/kml&gt;"),CONCATENATE("&lt;Placemark&gt; &lt;name&gt;Geocoding&lt;/name&gt;&lt;description&gt;",'Adressen -&gt; Koordinaten'!$A488," &lt;/description&gt; &lt;styleUrl&gt;#ico1&lt;/styleUrl&gt;&lt;Point&gt;&lt;coordinates&gt;",'Adressen -&gt; Koordinaten'!$E488,",",'Adressen -&gt; Koordinaten'!$F488,", 0.000000&lt;/coordinates&gt;&lt;/Point&gt; &lt;/Placemark&gt;")))</f>
        <v/>
      </c>
    </row>
    <row r="489" spans="1:9" x14ac:dyDescent="0.25">
      <c r="A489" s="20"/>
      <c r="B489" s="1" t="str">
        <f t="shared" si="50"/>
        <v/>
      </c>
      <c r="C489" s="1" t="str">
        <f t="shared" si="56"/>
        <v/>
      </c>
      <c r="D489" s="1" t="str">
        <f t="shared" si="51"/>
        <v/>
      </c>
      <c r="E489" s="1" t="str">
        <f t="shared" si="52"/>
        <v/>
      </c>
      <c r="F489" s="1" t="str">
        <f t="shared" si="53"/>
        <v/>
      </c>
      <c r="G489" s="2" t="str">
        <f t="shared" si="54"/>
        <v/>
      </c>
      <c r="H489" s="1" t="str">
        <f t="shared" si="55"/>
        <v/>
      </c>
      <c r="I489" s="11" t="str">
        <f ca="1">IF('Adressen -&gt; Koordinaten'!$A489="","",IF(OFFSET('Adressen -&gt; Koordinaten'!$A489,1,0)="",CONCATENATE("&lt;Placemark&gt; &lt;name&gt;Geocoding&lt;/name&gt;&lt;description&gt;",'Adressen -&gt; Koordinaten'!$A489," &lt;/description&gt; &lt;styleUrl&gt;#ico1&lt;/styleUrl&gt;&lt;Point&gt;&lt;coordinates&gt;",'Adressen -&gt; Koordinaten'!$E489,",",'Adressen -&gt; Koordinaten'!$F489,", 0.000000&lt;/coordinates&gt;&lt;/Point&gt; &lt;/Placemark&gt;&lt;/Document&gt;&lt;/kml&gt;"),CONCATENATE("&lt;Placemark&gt; &lt;name&gt;Geocoding&lt;/name&gt;&lt;description&gt;",'Adressen -&gt; Koordinaten'!$A489," &lt;/description&gt; &lt;styleUrl&gt;#ico1&lt;/styleUrl&gt;&lt;Point&gt;&lt;coordinates&gt;",'Adressen -&gt; Koordinaten'!$E489,",",'Adressen -&gt; Koordinaten'!$F489,", 0.000000&lt;/coordinates&gt;&lt;/Point&gt; &lt;/Placemark&gt;")))</f>
        <v/>
      </c>
    </row>
    <row r="490" spans="1:9" x14ac:dyDescent="0.25">
      <c r="A490" s="13"/>
      <c r="B490" s="1" t="str">
        <f t="shared" si="50"/>
        <v/>
      </c>
      <c r="C490" s="1" t="str">
        <f t="shared" si="56"/>
        <v/>
      </c>
      <c r="D490" s="1" t="str">
        <f t="shared" si="51"/>
        <v/>
      </c>
      <c r="E490" s="1" t="str">
        <f t="shared" si="52"/>
        <v/>
      </c>
      <c r="F490" s="1" t="str">
        <f t="shared" si="53"/>
        <v/>
      </c>
      <c r="G490" s="2" t="str">
        <f t="shared" si="54"/>
        <v/>
      </c>
      <c r="H490" s="1" t="str">
        <f t="shared" si="55"/>
        <v/>
      </c>
      <c r="I490" s="11" t="str">
        <f ca="1">IF('Adressen -&gt; Koordinaten'!$A490="","",IF(OFFSET('Adressen -&gt; Koordinaten'!$A490,1,0)="",CONCATENATE("&lt;Placemark&gt; &lt;name&gt;Geocoding&lt;/name&gt;&lt;description&gt;",'Adressen -&gt; Koordinaten'!$A490," &lt;/description&gt; &lt;styleUrl&gt;#ico1&lt;/styleUrl&gt;&lt;Point&gt;&lt;coordinates&gt;",'Adressen -&gt; Koordinaten'!$E490,",",'Adressen -&gt; Koordinaten'!$F490,", 0.000000&lt;/coordinates&gt;&lt;/Point&gt; &lt;/Placemark&gt;&lt;/Document&gt;&lt;/kml&gt;"),CONCATENATE("&lt;Placemark&gt; &lt;name&gt;Geocoding&lt;/name&gt;&lt;description&gt;",'Adressen -&gt; Koordinaten'!$A490," &lt;/description&gt; &lt;styleUrl&gt;#ico1&lt;/styleUrl&gt;&lt;Point&gt;&lt;coordinates&gt;",'Adressen -&gt; Koordinaten'!$E490,",",'Adressen -&gt; Koordinaten'!$F490,", 0.000000&lt;/coordinates&gt;&lt;/Point&gt; &lt;/Placemark&gt;")))</f>
        <v/>
      </c>
    </row>
    <row r="491" spans="1:9" x14ac:dyDescent="0.25">
      <c r="A491" s="20"/>
      <c r="B491" s="1" t="str">
        <f t="shared" si="50"/>
        <v/>
      </c>
      <c r="C491" s="1" t="str">
        <f t="shared" si="56"/>
        <v/>
      </c>
      <c r="D491" s="1" t="str">
        <f t="shared" si="51"/>
        <v/>
      </c>
      <c r="E491" s="1" t="str">
        <f t="shared" si="52"/>
        <v/>
      </c>
      <c r="F491" s="1" t="str">
        <f t="shared" si="53"/>
        <v/>
      </c>
      <c r="G491" s="2" t="str">
        <f t="shared" si="54"/>
        <v/>
      </c>
      <c r="H491" s="1" t="str">
        <f t="shared" si="55"/>
        <v/>
      </c>
      <c r="I491" s="11" t="str">
        <f ca="1">IF('Adressen -&gt; Koordinaten'!$A491="","",IF(OFFSET('Adressen -&gt; Koordinaten'!$A491,1,0)="",CONCATENATE("&lt;Placemark&gt; &lt;name&gt;Geocoding&lt;/name&gt;&lt;description&gt;",'Adressen -&gt; Koordinaten'!$A491," &lt;/description&gt; &lt;styleUrl&gt;#ico1&lt;/styleUrl&gt;&lt;Point&gt;&lt;coordinates&gt;",'Adressen -&gt; Koordinaten'!$E491,",",'Adressen -&gt; Koordinaten'!$F491,", 0.000000&lt;/coordinates&gt;&lt;/Point&gt; &lt;/Placemark&gt;&lt;/Document&gt;&lt;/kml&gt;"),CONCATENATE("&lt;Placemark&gt; &lt;name&gt;Geocoding&lt;/name&gt;&lt;description&gt;",'Adressen -&gt; Koordinaten'!$A491," &lt;/description&gt; &lt;styleUrl&gt;#ico1&lt;/styleUrl&gt;&lt;Point&gt;&lt;coordinates&gt;",'Adressen -&gt; Koordinaten'!$E491,",",'Adressen -&gt; Koordinaten'!$F491,", 0.000000&lt;/coordinates&gt;&lt;/Point&gt; &lt;/Placemark&gt;")))</f>
        <v/>
      </c>
    </row>
    <row r="492" spans="1:9" x14ac:dyDescent="0.25">
      <c r="A492" s="13"/>
      <c r="B492" s="1" t="str">
        <f t="shared" si="50"/>
        <v/>
      </c>
      <c r="C492" s="1" t="str">
        <f t="shared" si="56"/>
        <v/>
      </c>
      <c r="D492" s="1" t="str">
        <f t="shared" si="51"/>
        <v/>
      </c>
      <c r="E492" s="1" t="str">
        <f t="shared" si="52"/>
        <v/>
      </c>
      <c r="F492" s="1" t="str">
        <f t="shared" si="53"/>
        <v/>
      </c>
      <c r="G492" s="2" t="str">
        <f t="shared" si="54"/>
        <v/>
      </c>
      <c r="H492" s="1" t="str">
        <f t="shared" si="55"/>
        <v/>
      </c>
      <c r="I492" s="11" t="str">
        <f ca="1">IF('Adressen -&gt; Koordinaten'!$A492="","",IF(OFFSET('Adressen -&gt; Koordinaten'!$A492,1,0)="",CONCATENATE("&lt;Placemark&gt; &lt;name&gt;Geocoding&lt;/name&gt;&lt;description&gt;",'Adressen -&gt; Koordinaten'!$A492," &lt;/description&gt; &lt;styleUrl&gt;#ico1&lt;/styleUrl&gt;&lt;Point&gt;&lt;coordinates&gt;",'Adressen -&gt; Koordinaten'!$E492,",",'Adressen -&gt; Koordinaten'!$F492,", 0.000000&lt;/coordinates&gt;&lt;/Point&gt; &lt;/Placemark&gt;&lt;/Document&gt;&lt;/kml&gt;"),CONCATENATE("&lt;Placemark&gt; &lt;name&gt;Geocoding&lt;/name&gt;&lt;description&gt;",'Adressen -&gt; Koordinaten'!$A492," &lt;/description&gt; &lt;styleUrl&gt;#ico1&lt;/styleUrl&gt;&lt;Point&gt;&lt;coordinates&gt;",'Adressen -&gt; Koordinaten'!$E492,",",'Adressen -&gt; Koordinaten'!$F492,", 0.000000&lt;/coordinates&gt;&lt;/Point&gt; &lt;/Placemark&gt;")))</f>
        <v/>
      </c>
    </row>
    <row r="493" spans="1:9" x14ac:dyDescent="0.25">
      <c r="A493" s="20"/>
      <c r="B493" s="1" t="str">
        <f t="shared" si="50"/>
        <v/>
      </c>
      <c r="C493" s="1" t="str">
        <f t="shared" si="56"/>
        <v/>
      </c>
      <c r="D493" s="1" t="str">
        <f t="shared" si="51"/>
        <v/>
      </c>
      <c r="E493" s="1" t="str">
        <f t="shared" si="52"/>
        <v/>
      </c>
      <c r="F493" s="1" t="str">
        <f t="shared" si="53"/>
        <v/>
      </c>
      <c r="G493" s="2" t="str">
        <f t="shared" si="54"/>
        <v/>
      </c>
      <c r="H493" s="1" t="str">
        <f t="shared" si="55"/>
        <v/>
      </c>
      <c r="I493" s="11" t="str">
        <f ca="1">IF('Adressen -&gt; Koordinaten'!$A493="","",IF(OFFSET('Adressen -&gt; Koordinaten'!$A493,1,0)="",CONCATENATE("&lt;Placemark&gt; &lt;name&gt;Geocoding&lt;/name&gt;&lt;description&gt;",'Adressen -&gt; Koordinaten'!$A493," &lt;/description&gt; &lt;styleUrl&gt;#ico1&lt;/styleUrl&gt;&lt;Point&gt;&lt;coordinates&gt;",'Adressen -&gt; Koordinaten'!$E493,",",'Adressen -&gt; Koordinaten'!$F493,", 0.000000&lt;/coordinates&gt;&lt;/Point&gt; &lt;/Placemark&gt;&lt;/Document&gt;&lt;/kml&gt;"),CONCATENATE("&lt;Placemark&gt; &lt;name&gt;Geocoding&lt;/name&gt;&lt;description&gt;",'Adressen -&gt; Koordinaten'!$A493," &lt;/description&gt; &lt;styleUrl&gt;#ico1&lt;/styleUrl&gt;&lt;Point&gt;&lt;coordinates&gt;",'Adressen -&gt; Koordinaten'!$E493,",",'Adressen -&gt; Koordinaten'!$F493,", 0.000000&lt;/coordinates&gt;&lt;/Point&gt; &lt;/Placemark&gt;")))</f>
        <v/>
      </c>
    </row>
    <row r="494" spans="1:9" x14ac:dyDescent="0.25">
      <c r="A494" s="13"/>
      <c r="B494" s="1" t="str">
        <f t="shared" si="50"/>
        <v/>
      </c>
      <c r="C494" s="1" t="str">
        <f t="shared" si="56"/>
        <v/>
      </c>
      <c r="D494" s="1" t="str">
        <f t="shared" si="51"/>
        <v/>
      </c>
      <c r="E494" s="1" t="str">
        <f t="shared" si="52"/>
        <v/>
      </c>
      <c r="F494" s="1" t="str">
        <f t="shared" si="53"/>
        <v/>
      </c>
      <c r="G494" s="2" t="str">
        <f t="shared" si="54"/>
        <v/>
      </c>
      <c r="H494" s="1" t="str">
        <f t="shared" si="55"/>
        <v/>
      </c>
      <c r="I494" s="11" t="str">
        <f ca="1">IF('Adressen -&gt; Koordinaten'!$A494="","",IF(OFFSET('Adressen -&gt; Koordinaten'!$A494,1,0)="",CONCATENATE("&lt;Placemark&gt; &lt;name&gt;Geocoding&lt;/name&gt;&lt;description&gt;",'Adressen -&gt; Koordinaten'!$A494," &lt;/description&gt; &lt;styleUrl&gt;#ico1&lt;/styleUrl&gt;&lt;Point&gt;&lt;coordinates&gt;",'Adressen -&gt; Koordinaten'!$E494,",",'Adressen -&gt; Koordinaten'!$F494,", 0.000000&lt;/coordinates&gt;&lt;/Point&gt; &lt;/Placemark&gt;&lt;/Document&gt;&lt;/kml&gt;"),CONCATENATE("&lt;Placemark&gt; &lt;name&gt;Geocoding&lt;/name&gt;&lt;description&gt;",'Adressen -&gt; Koordinaten'!$A494," &lt;/description&gt; &lt;styleUrl&gt;#ico1&lt;/styleUrl&gt;&lt;Point&gt;&lt;coordinates&gt;",'Adressen -&gt; Koordinaten'!$E494,",",'Adressen -&gt; Koordinaten'!$F494,", 0.000000&lt;/coordinates&gt;&lt;/Point&gt; &lt;/Placemark&gt;")))</f>
        <v/>
      </c>
    </row>
    <row r="495" spans="1:9" x14ac:dyDescent="0.25">
      <c r="A495" s="20"/>
      <c r="B495" s="1" t="str">
        <f t="shared" si="50"/>
        <v/>
      </c>
      <c r="C495" s="1" t="str">
        <f t="shared" si="56"/>
        <v/>
      </c>
      <c r="D495" s="1" t="str">
        <f t="shared" si="51"/>
        <v/>
      </c>
      <c r="E495" s="1" t="str">
        <f t="shared" si="52"/>
        <v/>
      </c>
      <c r="F495" s="1" t="str">
        <f t="shared" si="53"/>
        <v/>
      </c>
      <c r="G495" s="2" t="str">
        <f t="shared" si="54"/>
        <v/>
      </c>
      <c r="H495" s="1" t="str">
        <f t="shared" si="55"/>
        <v/>
      </c>
      <c r="I495" s="11" t="str">
        <f ca="1">IF('Adressen -&gt; Koordinaten'!$A495="","",IF(OFFSET('Adressen -&gt; Koordinaten'!$A495,1,0)="",CONCATENATE("&lt;Placemark&gt; &lt;name&gt;Geocoding&lt;/name&gt;&lt;description&gt;",'Adressen -&gt; Koordinaten'!$A495," &lt;/description&gt; &lt;styleUrl&gt;#ico1&lt;/styleUrl&gt;&lt;Point&gt;&lt;coordinates&gt;",'Adressen -&gt; Koordinaten'!$E495,",",'Adressen -&gt; Koordinaten'!$F495,", 0.000000&lt;/coordinates&gt;&lt;/Point&gt; &lt;/Placemark&gt;&lt;/Document&gt;&lt;/kml&gt;"),CONCATENATE("&lt;Placemark&gt; &lt;name&gt;Geocoding&lt;/name&gt;&lt;description&gt;",'Adressen -&gt; Koordinaten'!$A495," &lt;/description&gt; &lt;styleUrl&gt;#ico1&lt;/styleUrl&gt;&lt;Point&gt;&lt;coordinates&gt;",'Adressen -&gt; Koordinaten'!$E495,",",'Adressen -&gt; Koordinaten'!$F495,", 0.000000&lt;/coordinates&gt;&lt;/Point&gt; &lt;/Placemark&gt;")))</f>
        <v/>
      </c>
    </row>
    <row r="496" spans="1:9" x14ac:dyDescent="0.25">
      <c r="A496" s="13"/>
      <c r="B496" s="1" t="str">
        <f t="shared" si="50"/>
        <v/>
      </c>
      <c r="C496" s="1" t="str">
        <f t="shared" si="56"/>
        <v/>
      </c>
      <c r="D496" s="1" t="str">
        <f t="shared" si="51"/>
        <v/>
      </c>
      <c r="E496" s="1" t="str">
        <f t="shared" si="52"/>
        <v/>
      </c>
      <c r="F496" s="1" t="str">
        <f t="shared" si="53"/>
        <v/>
      </c>
      <c r="G496" s="2" t="str">
        <f t="shared" si="54"/>
        <v/>
      </c>
      <c r="H496" s="1" t="str">
        <f t="shared" si="55"/>
        <v/>
      </c>
      <c r="I496" s="11" t="str">
        <f ca="1">IF('Adressen -&gt; Koordinaten'!$A496="","",IF(OFFSET('Adressen -&gt; Koordinaten'!$A496,1,0)="",CONCATENATE("&lt;Placemark&gt; &lt;name&gt;Geocoding&lt;/name&gt;&lt;description&gt;",'Adressen -&gt; Koordinaten'!$A496," &lt;/description&gt; &lt;styleUrl&gt;#ico1&lt;/styleUrl&gt;&lt;Point&gt;&lt;coordinates&gt;",'Adressen -&gt; Koordinaten'!$E496,",",'Adressen -&gt; Koordinaten'!$F496,", 0.000000&lt;/coordinates&gt;&lt;/Point&gt; &lt;/Placemark&gt;&lt;/Document&gt;&lt;/kml&gt;"),CONCATENATE("&lt;Placemark&gt; &lt;name&gt;Geocoding&lt;/name&gt;&lt;description&gt;",'Adressen -&gt; Koordinaten'!$A496," &lt;/description&gt; &lt;styleUrl&gt;#ico1&lt;/styleUrl&gt;&lt;Point&gt;&lt;coordinates&gt;",'Adressen -&gt; Koordinaten'!$E496,",",'Adressen -&gt; Koordinaten'!$F496,", 0.000000&lt;/coordinates&gt;&lt;/Point&gt; &lt;/Placemark&gt;")))</f>
        <v/>
      </c>
    </row>
    <row r="497" spans="1:9" x14ac:dyDescent="0.25">
      <c r="A497" s="20"/>
      <c r="B497" s="1" t="str">
        <f t="shared" si="50"/>
        <v/>
      </c>
      <c r="C497" s="1" t="str">
        <f t="shared" si="56"/>
        <v/>
      </c>
      <c r="D497" s="1" t="str">
        <f t="shared" si="51"/>
        <v/>
      </c>
      <c r="E497" s="1" t="str">
        <f t="shared" si="52"/>
        <v/>
      </c>
      <c r="F497" s="1" t="str">
        <f t="shared" si="53"/>
        <v/>
      </c>
      <c r="G497" s="2" t="str">
        <f t="shared" si="54"/>
        <v/>
      </c>
      <c r="H497" s="1" t="str">
        <f t="shared" si="55"/>
        <v/>
      </c>
      <c r="I497" s="11" t="str">
        <f ca="1">IF('Adressen -&gt; Koordinaten'!$A497="","",IF(OFFSET('Adressen -&gt; Koordinaten'!$A497,1,0)="",CONCATENATE("&lt;Placemark&gt; &lt;name&gt;Geocoding&lt;/name&gt;&lt;description&gt;",'Adressen -&gt; Koordinaten'!$A497," &lt;/description&gt; &lt;styleUrl&gt;#ico1&lt;/styleUrl&gt;&lt;Point&gt;&lt;coordinates&gt;",'Adressen -&gt; Koordinaten'!$E497,",",'Adressen -&gt; Koordinaten'!$F497,", 0.000000&lt;/coordinates&gt;&lt;/Point&gt; &lt;/Placemark&gt;&lt;/Document&gt;&lt;/kml&gt;"),CONCATENATE("&lt;Placemark&gt; &lt;name&gt;Geocoding&lt;/name&gt;&lt;description&gt;",'Adressen -&gt; Koordinaten'!$A497," &lt;/description&gt; &lt;styleUrl&gt;#ico1&lt;/styleUrl&gt;&lt;Point&gt;&lt;coordinates&gt;",'Adressen -&gt; Koordinaten'!$E497,",",'Adressen -&gt; Koordinaten'!$F497,", 0.000000&lt;/coordinates&gt;&lt;/Point&gt; &lt;/Placemark&gt;")))</f>
        <v/>
      </c>
    </row>
    <row r="498" spans="1:9" x14ac:dyDescent="0.25">
      <c r="A498" s="13"/>
      <c r="B498" s="1" t="str">
        <f t="shared" si="50"/>
        <v/>
      </c>
      <c r="C498" s="1" t="str">
        <f t="shared" si="56"/>
        <v/>
      </c>
      <c r="D498" s="1" t="str">
        <f t="shared" si="51"/>
        <v/>
      </c>
      <c r="E498" s="1" t="str">
        <f t="shared" si="52"/>
        <v/>
      </c>
      <c r="F498" s="1" t="str">
        <f t="shared" si="53"/>
        <v/>
      </c>
      <c r="G498" s="2" t="str">
        <f t="shared" si="54"/>
        <v/>
      </c>
      <c r="H498" s="1" t="str">
        <f t="shared" si="55"/>
        <v/>
      </c>
      <c r="I498" s="11" t="str">
        <f ca="1">IF('Adressen -&gt; Koordinaten'!$A498="","",IF(OFFSET('Adressen -&gt; Koordinaten'!$A498,1,0)="",CONCATENATE("&lt;Placemark&gt; &lt;name&gt;Geocoding&lt;/name&gt;&lt;description&gt;",'Adressen -&gt; Koordinaten'!$A498," &lt;/description&gt; &lt;styleUrl&gt;#ico1&lt;/styleUrl&gt;&lt;Point&gt;&lt;coordinates&gt;",'Adressen -&gt; Koordinaten'!$E498,",",'Adressen -&gt; Koordinaten'!$F498,", 0.000000&lt;/coordinates&gt;&lt;/Point&gt; &lt;/Placemark&gt;&lt;/Document&gt;&lt;/kml&gt;"),CONCATENATE("&lt;Placemark&gt; &lt;name&gt;Geocoding&lt;/name&gt;&lt;description&gt;",'Adressen -&gt; Koordinaten'!$A498," &lt;/description&gt; &lt;styleUrl&gt;#ico1&lt;/styleUrl&gt;&lt;Point&gt;&lt;coordinates&gt;",'Adressen -&gt; Koordinaten'!$E498,",",'Adressen -&gt; Koordinaten'!$F498,", 0.000000&lt;/coordinates&gt;&lt;/Point&gt; &lt;/Placemark&gt;")))</f>
        <v/>
      </c>
    </row>
    <row r="499" spans="1:9" x14ac:dyDescent="0.25">
      <c r="A499" s="20"/>
      <c r="B499" s="1" t="str">
        <f t="shared" si="50"/>
        <v/>
      </c>
      <c r="C499" s="1" t="str">
        <f t="shared" si="56"/>
        <v/>
      </c>
      <c r="D499" s="1" t="str">
        <f t="shared" si="51"/>
        <v/>
      </c>
      <c r="E499" s="1" t="str">
        <f t="shared" si="52"/>
        <v/>
      </c>
      <c r="F499" s="1" t="str">
        <f t="shared" si="53"/>
        <v/>
      </c>
      <c r="G499" s="2" t="str">
        <f t="shared" si="54"/>
        <v/>
      </c>
      <c r="H499" s="1" t="str">
        <f t="shared" si="55"/>
        <v/>
      </c>
      <c r="I499" s="11" t="str">
        <f ca="1">IF('Adressen -&gt; Koordinaten'!$A499="","",IF(OFFSET('Adressen -&gt; Koordinaten'!$A499,1,0)="",CONCATENATE("&lt;Placemark&gt; &lt;name&gt;Geocoding&lt;/name&gt;&lt;description&gt;",'Adressen -&gt; Koordinaten'!$A499," &lt;/description&gt; &lt;styleUrl&gt;#ico1&lt;/styleUrl&gt;&lt;Point&gt;&lt;coordinates&gt;",'Adressen -&gt; Koordinaten'!$E499,",",'Adressen -&gt; Koordinaten'!$F499,", 0.000000&lt;/coordinates&gt;&lt;/Point&gt; &lt;/Placemark&gt;&lt;/Document&gt;&lt;/kml&gt;"),CONCATENATE("&lt;Placemark&gt; &lt;name&gt;Geocoding&lt;/name&gt;&lt;description&gt;",'Adressen -&gt; Koordinaten'!$A499," &lt;/description&gt; &lt;styleUrl&gt;#ico1&lt;/styleUrl&gt;&lt;Point&gt;&lt;coordinates&gt;",'Adressen -&gt; Koordinaten'!$E499,",",'Adressen -&gt; Koordinaten'!$F499,", 0.000000&lt;/coordinates&gt;&lt;/Point&gt; &lt;/Placemark&gt;")))</f>
        <v/>
      </c>
    </row>
    <row r="500" spans="1:9" x14ac:dyDescent="0.25">
      <c r="A500" s="13"/>
      <c r="B500" s="1" t="str">
        <f t="shared" si="50"/>
        <v/>
      </c>
      <c r="C500" s="1" t="str">
        <f t="shared" si="56"/>
        <v/>
      </c>
      <c r="D500" s="1" t="str">
        <f t="shared" si="51"/>
        <v/>
      </c>
      <c r="E500" s="1" t="str">
        <f t="shared" si="52"/>
        <v/>
      </c>
      <c r="F500" s="1" t="str">
        <f t="shared" si="53"/>
        <v/>
      </c>
      <c r="G500" s="2" t="str">
        <f t="shared" si="54"/>
        <v/>
      </c>
      <c r="H500" s="1" t="str">
        <f t="shared" si="55"/>
        <v/>
      </c>
      <c r="I500" s="11" t="str">
        <f ca="1">IF('Adressen -&gt; Koordinaten'!$A500="","",IF(OFFSET('Adressen -&gt; Koordinaten'!$A500,1,0)="",CONCATENATE("&lt;Placemark&gt; &lt;name&gt;Geocoding&lt;/name&gt;&lt;description&gt;",'Adressen -&gt; Koordinaten'!$A500," &lt;/description&gt; &lt;styleUrl&gt;#ico1&lt;/styleUrl&gt;&lt;Point&gt;&lt;coordinates&gt;",'Adressen -&gt; Koordinaten'!$E500,",",'Adressen -&gt; Koordinaten'!$F500,", 0.000000&lt;/coordinates&gt;&lt;/Point&gt; &lt;/Placemark&gt;&lt;/Document&gt;&lt;/kml&gt;"),CONCATENATE("&lt;Placemark&gt; &lt;name&gt;Geocoding&lt;/name&gt;&lt;description&gt;",'Adressen -&gt; Koordinaten'!$A500," &lt;/description&gt; &lt;styleUrl&gt;#ico1&lt;/styleUrl&gt;&lt;Point&gt;&lt;coordinates&gt;",'Adressen -&gt; Koordinaten'!$E500,",",'Adressen -&gt; Koordinaten'!$F500,", 0.000000&lt;/coordinates&gt;&lt;/Point&gt; &lt;/Placemark&gt;")))</f>
        <v/>
      </c>
    </row>
    <row r="501" spans="1:9" x14ac:dyDescent="0.25">
      <c r="A501" s="20"/>
      <c r="B501" s="1" t="str">
        <f t="shared" si="50"/>
        <v/>
      </c>
      <c r="C501" s="1" t="str">
        <f t="shared" si="56"/>
        <v/>
      </c>
      <c r="D501" s="1" t="str">
        <f t="shared" si="51"/>
        <v/>
      </c>
      <c r="E501" s="1" t="str">
        <f t="shared" si="52"/>
        <v/>
      </c>
      <c r="F501" s="1" t="str">
        <f t="shared" si="53"/>
        <v/>
      </c>
      <c r="G501" s="2" t="str">
        <f t="shared" si="54"/>
        <v/>
      </c>
      <c r="H501" s="1" t="str">
        <f t="shared" si="55"/>
        <v/>
      </c>
      <c r="I501" s="11" t="str">
        <f ca="1">IF('Adressen -&gt; Koordinaten'!$A501="","",IF(OFFSET('Adressen -&gt; Koordinaten'!$A501,1,0)="",CONCATENATE("&lt;Placemark&gt; &lt;name&gt;Geocoding&lt;/name&gt;&lt;description&gt;",'Adressen -&gt; Koordinaten'!$A501," &lt;/description&gt; &lt;styleUrl&gt;#ico1&lt;/styleUrl&gt;&lt;Point&gt;&lt;coordinates&gt;",'Adressen -&gt; Koordinaten'!$E501,",",'Adressen -&gt; Koordinaten'!$F501,", 0.000000&lt;/coordinates&gt;&lt;/Point&gt; &lt;/Placemark&gt;&lt;/Document&gt;&lt;/kml&gt;"),CONCATENATE("&lt;Placemark&gt; &lt;name&gt;Geocoding&lt;/name&gt;&lt;description&gt;",'Adressen -&gt; Koordinaten'!$A501," &lt;/description&gt; &lt;styleUrl&gt;#ico1&lt;/styleUrl&gt;&lt;Point&gt;&lt;coordinates&gt;",'Adressen -&gt; Koordinaten'!$E501,",",'Adressen -&gt; Koordinaten'!$F501,", 0.000000&lt;/coordinates&gt;&lt;/Point&gt; &lt;/Placemark&gt;")))</f>
        <v/>
      </c>
    </row>
    <row r="502" spans="1:9" x14ac:dyDescent="0.25">
      <c r="A502" s="13"/>
      <c r="B502" s="1" t="str">
        <f t="shared" si="50"/>
        <v/>
      </c>
      <c r="C502" s="1" t="str">
        <f t="shared" si="56"/>
        <v/>
      </c>
      <c r="D502" s="1" t="str">
        <f t="shared" si="51"/>
        <v/>
      </c>
      <c r="E502" s="1" t="str">
        <f t="shared" si="52"/>
        <v/>
      </c>
      <c r="F502" s="1" t="str">
        <f t="shared" si="53"/>
        <v/>
      </c>
      <c r="G502" s="2" t="str">
        <f t="shared" si="54"/>
        <v/>
      </c>
      <c r="H502" s="1" t="str">
        <f t="shared" si="55"/>
        <v/>
      </c>
      <c r="I502" s="11" t="str">
        <f ca="1">IF('Adressen -&gt; Koordinaten'!$A502="","",IF(OFFSET('Adressen -&gt; Koordinaten'!$A502,1,0)="",CONCATENATE("&lt;Placemark&gt; &lt;name&gt;Geocoding&lt;/name&gt;&lt;description&gt;",'Adressen -&gt; Koordinaten'!$A502," &lt;/description&gt; &lt;styleUrl&gt;#ico1&lt;/styleUrl&gt;&lt;Point&gt;&lt;coordinates&gt;",'Adressen -&gt; Koordinaten'!$E502,",",'Adressen -&gt; Koordinaten'!$F502,", 0.000000&lt;/coordinates&gt;&lt;/Point&gt; &lt;/Placemark&gt;&lt;/Document&gt;&lt;/kml&gt;"),CONCATENATE("&lt;Placemark&gt; &lt;name&gt;Geocoding&lt;/name&gt;&lt;description&gt;",'Adressen -&gt; Koordinaten'!$A502," &lt;/description&gt; &lt;styleUrl&gt;#ico1&lt;/styleUrl&gt;&lt;Point&gt;&lt;coordinates&gt;",'Adressen -&gt; Koordinaten'!$E502,",",'Adressen -&gt; Koordinaten'!$F502,", 0.000000&lt;/coordinates&gt;&lt;/Point&gt; &lt;/Placemark&gt;")))</f>
        <v/>
      </c>
    </row>
    <row r="503" spans="1:9" x14ac:dyDescent="0.25">
      <c r="A503" s="20"/>
      <c r="B503" s="1" t="str">
        <f t="shared" si="50"/>
        <v/>
      </c>
      <c r="C503" s="1" t="str">
        <f t="shared" si="56"/>
        <v/>
      </c>
      <c r="D503" s="1" t="str">
        <f t="shared" si="51"/>
        <v/>
      </c>
      <c r="E503" s="1" t="str">
        <f t="shared" si="52"/>
        <v/>
      </c>
      <c r="F503" s="1" t="str">
        <f t="shared" si="53"/>
        <v/>
      </c>
      <c r="G503" s="2" t="str">
        <f t="shared" si="54"/>
        <v/>
      </c>
      <c r="H503" s="1" t="str">
        <f t="shared" si="55"/>
        <v/>
      </c>
      <c r="I503" s="11" t="str">
        <f ca="1">IF('Adressen -&gt; Koordinaten'!$A503="","",IF(OFFSET('Adressen -&gt; Koordinaten'!$A503,1,0)="",CONCATENATE("&lt;Placemark&gt; &lt;name&gt;Geocoding&lt;/name&gt;&lt;description&gt;",'Adressen -&gt; Koordinaten'!$A503," &lt;/description&gt; &lt;styleUrl&gt;#ico1&lt;/styleUrl&gt;&lt;Point&gt;&lt;coordinates&gt;",'Adressen -&gt; Koordinaten'!$E503,",",'Adressen -&gt; Koordinaten'!$F503,", 0.000000&lt;/coordinates&gt;&lt;/Point&gt; &lt;/Placemark&gt;&lt;/Document&gt;&lt;/kml&gt;"),CONCATENATE("&lt;Placemark&gt; &lt;name&gt;Geocoding&lt;/name&gt;&lt;description&gt;",'Adressen -&gt; Koordinaten'!$A503," &lt;/description&gt; &lt;styleUrl&gt;#ico1&lt;/styleUrl&gt;&lt;Point&gt;&lt;coordinates&gt;",'Adressen -&gt; Koordinaten'!$E503,",",'Adressen -&gt; Koordinaten'!$F503,", 0.000000&lt;/coordinates&gt;&lt;/Point&gt; &lt;/Placemark&gt;")))</f>
        <v/>
      </c>
    </row>
    <row r="504" spans="1:9" x14ac:dyDescent="0.25">
      <c r="A504" s="13"/>
      <c r="B504" s="1" t="str">
        <f t="shared" si="50"/>
        <v/>
      </c>
      <c r="C504" s="1" t="str">
        <f t="shared" si="56"/>
        <v/>
      </c>
      <c r="D504" s="1" t="str">
        <f t="shared" si="51"/>
        <v/>
      </c>
      <c r="E504" s="1" t="str">
        <f t="shared" si="52"/>
        <v/>
      </c>
      <c r="F504" s="1" t="str">
        <f t="shared" si="53"/>
        <v/>
      </c>
      <c r="G504" s="2" t="str">
        <f t="shared" si="54"/>
        <v/>
      </c>
      <c r="H504" s="1" t="str">
        <f t="shared" si="55"/>
        <v/>
      </c>
      <c r="I504" s="11" t="str">
        <f ca="1">IF('Adressen -&gt; Koordinaten'!$A504="","",IF(OFFSET('Adressen -&gt; Koordinaten'!$A504,1,0)="",CONCATENATE("&lt;Placemark&gt; &lt;name&gt;Geocoding&lt;/name&gt;&lt;description&gt;",'Adressen -&gt; Koordinaten'!$A504," &lt;/description&gt; &lt;styleUrl&gt;#ico1&lt;/styleUrl&gt;&lt;Point&gt;&lt;coordinates&gt;",'Adressen -&gt; Koordinaten'!$E504,",",'Adressen -&gt; Koordinaten'!$F504,", 0.000000&lt;/coordinates&gt;&lt;/Point&gt; &lt;/Placemark&gt;&lt;/Document&gt;&lt;/kml&gt;"),CONCATENATE("&lt;Placemark&gt; &lt;name&gt;Geocoding&lt;/name&gt;&lt;description&gt;",'Adressen -&gt; Koordinaten'!$A504," &lt;/description&gt; &lt;styleUrl&gt;#ico1&lt;/styleUrl&gt;&lt;Point&gt;&lt;coordinates&gt;",'Adressen -&gt; Koordinaten'!$E504,",",'Adressen -&gt; Koordinaten'!$F504,", 0.000000&lt;/coordinates&gt;&lt;/Point&gt; &lt;/Placemark&gt;")))</f>
        <v/>
      </c>
    </row>
    <row r="505" spans="1:9" x14ac:dyDescent="0.25">
      <c r="A505" s="20"/>
      <c r="B505" s="1" t="str">
        <f t="shared" si="50"/>
        <v/>
      </c>
      <c r="C505" s="1" t="str">
        <f t="shared" si="56"/>
        <v/>
      </c>
      <c r="D505" s="1" t="str">
        <f t="shared" si="51"/>
        <v/>
      </c>
      <c r="E505" s="1" t="str">
        <f t="shared" si="52"/>
        <v/>
      </c>
      <c r="F505" s="1" t="str">
        <f t="shared" si="53"/>
        <v/>
      </c>
      <c r="G505" s="2" t="str">
        <f t="shared" si="54"/>
        <v/>
      </c>
      <c r="H505" s="1" t="str">
        <f t="shared" si="55"/>
        <v/>
      </c>
      <c r="I505" s="11" t="str">
        <f ca="1">IF('Adressen -&gt; Koordinaten'!$A505="","",IF(OFFSET('Adressen -&gt; Koordinaten'!$A505,1,0)="",CONCATENATE("&lt;Placemark&gt; &lt;name&gt;Geocoding&lt;/name&gt;&lt;description&gt;",'Adressen -&gt; Koordinaten'!$A505," &lt;/description&gt; &lt;styleUrl&gt;#ico1&lt;/styleUrl&gt;&lt;Point&gt;&lt;coordinates&gt;",'Adressen -&gt; Koordinaten'!$E505,",",'Adressen -&gt; Koordinaten'!$F505,", 0.000000&lt;/coordinates&gt;&lt;/Point&gt; &lt;/Placemark&gt;&lt;/Document&gt;&lt;/kml&gt;"),CONCATENATE("&lt;Placemark&gt; &lt;name&gt;Geocoding&lt;/name&gt;&lt;description&gt;",'Adressen -&gt; Koordinaten'!$A505," &lt;/description&gt; &lt;styleUrl&gt;#ico1&lt;/styleUrl&gt;&lt;Point&gt;&lt;coordinates&gt;",'Adressen -&gt; Koordinaten'!$E505,",",'Adressen -&gt; Koordinaten'!$F505,", 0.000000&lt;/coordinates&gt;&lt;/Point&gt; &lt;/Placemark&gt;")))</f>
        <v/>
      </c>
    </row>
    <row r="506" spans="1:9" x14ac:dyDescent="0.25">
      <c r="A506" s="13"/>
      <c r="B506" s="1" t="str">
        <f t="shared" si="50"/>
        <v/>
      </c>
      <c r="C506" s="1" t="str">
        <f t="shared" si="56"/>
        <v/>
      </c>
      <c r="D506" s="1" t="str">
        <f t="shared" si="51"/>
        <v/>
      </c>
      <c r="E506" s="1" t="str">
        <f t="shared" si="52"/>
        <v/>
      </c>
      <c r="F506" s="1" t="str">
        <f t="shared" si="53"/>
        <v/>
      </c>
      <c r="G506" s="2" t="str">
        <f t="shared" si="54"/>
        <v/>
      </c>
      <c r="H506" s="1" t="str">
        <f t="shared" si="55"/>
        <v/>
      </c>
      <c r="I506" s="11" t="str">
        <f ca="1">IF('Adressen -&gt; Koordinaten'!$A506="","",IF(OFFSET('Adressen -&gt; Koordinaten'!$A506,1,0)="",CONCATENATE("&lt;Placemark&gt; &lt;name&gt;Geocoding&lt;/name&gt;&lt;description&gt;",'Adressen -&gt; Koordinaten'!$A506," &lt;/description&gt; &lt;styleUrl&gt;#ico1&lt;/styleUrl&gt;&lt;Point&gt;&lt;coordinates&gt;",'Adressen -&gt; Koordinaten'!$E506,",",'Adressen -&gt; Koordinaten'!$F506,", 0.000000&lt;/coordinates&gt;&lt;/Point&gt; &lt;/Placemark&gt;&lt;/Document&gt;&lt;/kml&gt;"),CONCATENATE("&lt;Placemark&gt; &lt;name&gt;Geocoding&lt;/name&gt;&lt;description&gt;",'Adressen -&gt; Koordinaten'!$A506," &lt;/description&gt; &lt;styleUrl&gt;#ico1&lt;/styleUrl&gt;&lt;Point&gt;&lt;coordinates&gt;",'Adressen -&gt; Koordinaten'!$E506,",",'Adressen -&gt; Koordinaten'!$F506,", 0.000000&lt;/coordinates&gt;&lt;/Point&gt; &lt;/Placemark&gt;")))</f>
        <v/>
      </c>
    </row>
    <row r="507" spans="1:9" x14ac:dyDescent="0.25">
      <c r="A507" s="20"/>
      <c r="B507" s="1" t="str">
        <f t="shared" si="50"/>
        <v/>
      </c>
      <c r="C507" s="1" t="str">
        <f t="shared" si="56"/>
        <v/>
      </c>
      <c r="D507" s="1" t="str">
        <f t="shared" si="51"/>
        <v/>
      </c>
      <c r="E507" s="1" t="str">
        <f t="shared" si="52"/>
        <v/>
      </c>
      <c r="F507" s="1" t="str">
        <f t="shared" si="53"/>
        <v/>
      </c>
      <c r="G507" s="2" t="str">
        <f t="shared" si="54"/>
        <v/>
      </c>
      <c r="H507" s="1" t="str">
        <f t="shared" si="55"/>
        <v/>
      </c>
      <c r="I507" s="11" t="str">
        <f ca="1">IF('Adressen -&gt; Koordinaten'!$A507="","",IF(OFFSET('Adressen -&gt; Koordinaten'!$A507,1,0)="",CONCATENATE("&lt;Placemark&gt; &lt;name&gt;Geocoding&lt;/name&gt;&lt;description&gt;",'Adressen -&gt; Koordinaten'!$A507," &lt;/description&gt; &lt;styleUrl&gt;#ico1&lt;/styleUrl&gt;&lt;Point&gt;&lt;coordinates&gt;",'Adressen -&gt; Koordinaten'!$E507,",",'Adressen -&gt; Koordinaten'!$F507,", 0.000000&lt;/coordinates&gt;&lt;/Point&gt; &lt;/Placemark&gt;&lt;/Document&gt;&lt;/kml&gt;"),CONCATENATE("&lt;Placemark&gt; &lt;name&gt;Geocoding&lt;/name&gt;&lt;description&gt;",'Adressen -&gt; Koordinaten'!$A507," &lt;/description&gt; &lt;styleUrl&gt;#ico1&lt;/styleUrl&gt;&lt;Point&gt;&lt;coordinates&gt;",'Adressen -&gt; Koordinaten'!$E507,",",'Adressen -&gt; Koordinaten'!$F507,", 0.000000&lt;/coordinates&gt;&lt;/Point&gt; &lt;/Placemark&gt;")))</f>
        <v/>
      </c>
    </row>
    <row r="508" spans="1:9" x14ac:dyDescent="0.25">
      <c r="A508" s="13"/>
      <c r="B508" s="1" t="str">
        <f t="shared" si="50"/>
        <v/>
      </c>
      <c r="C508" s="1" t="str">
        <f t="shared" si="56"/>
        <v/>
      </c>
      <c r="D508" s="1" t="str">
        <f t="shared" si="51"/>
        <v/>
      </c>
      <c r="E508" s="1" t="str">
        <f t="shared" si="52"/>
        <v/>
      </c>
      <c r="F508" s="1" t="str">
        <f t="shared" si="53"/>
        <v/>
      </c>
      <c r="G508" s="2" t="str">
        <f t="shared" si="54"/>
        <v/>
      </c>
      <c r="H508" s="1" t="str">
        <f t="shared" si="55"/>
        <v/>
      </c>
      <c r="I508" s="11" t="str">
        <f ca="1">IF('Adressen -&gt; Koordinaten'!$A508="","",IF(OFFSET('Adressen -&gt; Koordinaten'!$A508,1,0)="",CONCATENATE("&lt;Placemark&gt; &lt;name&gt;Geocoding&lt;/name&gt;&lt;description&gt;",'Adressen -&gt; Koordinaten'!$A508," &lt;/description&gt; &lt;styleUrl&gt;#ico1&lt;/styleUrl&gt;&lt;Point&gt;&lt;coordinates&gt;",'Adressen -&gt; Koordinaten'!$E508,",",'Adressen -&gt; Koordinaten'!$F508,", 0.000000&lt;/coordinates&gt;&lt;/Point&gt; &lt;/Placemark&gt;&lt;/Document&gt;&lt;/kml&gt;"),CONCATENATE("&lt;Placemark&gt; &lt;name&gt;Geocoding&lt;/name&gt;&lt;description&gt;",'Adressen -&gt; Koordinaten'!$A508," &lt;/description&gt; &lt;styleUrl&gt;#ico1&lt;/styleUrl&gt;&lt;Point&gt;&lt;coordinates&gt;",'Adressen -&gt; Koordinaten'!$E508,",",'Adressen -&gt; Koordinaten'!$F508,", 0.000000&lt;/coordinates&gt;&lt;/Point&gt; &lt;/Placemark&gt;")))</f>
        <v/>
      </c>
    </row>
    <row r="509" spans="1:9" x14ac:dyDescent="0.25">
      <c r="A509" s="20"/>
      <c r="B509" s="1" t="str">
        <f t="shared" si="50"/>
        <v/>
      </c>
      <c r="C509" s="1" t="str">
        <f t="shared" si="56"/>
        <v/>
      </c>
      <c r="D509" s="1" t="str">
        <f t="shared" si="51"/>
        <v/>
      </c>
      <c r="E509" s="1" t="str">
        <f t="shared" si="52"/>
        <v/>
      </c>
      <c r="F509" s="1" t="str">
        <f t="shared" si="53"/>
        <v/>
      </c>
      <c r="G509" s="2" t="str">
        <f t="shared" si="54"/>
        <v/>
      </c>
      <c r="H509" s="1" t="str">
        <f t="shared" si="55"/>
        <v/>
      </c>
      <c r="I509" s="11" t="str">
        <f ca="1">IF('Adressen -&gt; Koordinaten'!$A509="","",IF(OFFSET('Adressen -&gt; Koordinaten'!$A509,1,0)="",CONCATENATE("&lt;Placemark&gt; &lt;name&gt;Geocoding&lt;/name&gt;&lt;description&gt;",'Adressen -&gt; Koordinaten'!$A509," &lt;/description&gt; &lt;styleUrl&gt;#ico1&lt;/styleUrl&gt;&lt;Point&gt;&lt;coordinates&gt;",'Adressen -&gt; Koordinaten'!$E509,",",'Adressen -&gt; Koordinaten'!$F509,", 0.000000&lt;/coordinates&gt;&lt;/Point&gt; &lt;/Placemark&gt;&lt;/Document&gt;&lt;/kml&gt;"),CONCATENATE("&lt;Placemark&gt; &lt;name&gt;Geocoding&lt;/name&gt;&lt;description&gt;",'Adressen -&gt; Koordinaten'!$A509," &lt;/description&gt; &lt;styleUrl&gt;#ico1&lt;/styleUrl&gt;&lt;Point&gt;&lt;coordinates&gt;",'Adressen -&gt; Koordinaten'!$E509,",",'Adressen -&gt; Koordinaten'!$F509,", 0.000000&lt;/coordinates&gt;&lt;/Point&gt; &lt;/Placemark&gt;")))</f>
        <v/>
      </c>
    </row>
    <row r="510" spans="1:9" x14ac:dyDescent="0.25">
      <c r="A510" s="13"/>
      <c r="B510" s="1" t="str">
        <f t="shared" si="50"/>
        <v/>
      </c>
      <c r="C510" s="1" t="str">
        <f t="shared" si="56"/>
        <v/>
      </c>
      <c r="D510" s="1" t="str">
        <f t="shared" si="51"/>
        <v/>
      </c>
      <c r="E510" s="1" t="str">
        <f t="shared" si="52"/>
        <v/>
      </c>
      <c r="F510" s="1" t="str">
        <f t="shared" si="53"/>
        <v/>
      </c>
      <c r="G510" s="2" t="str">
        <f t="shared" si="54"/>
        <v/>
      </c>
      <c r="H510" s="1" t="str">
        <f t="shared" si="55"/>
        <v/>
      </c>
      <c r="I510" s="11" t="str">
        <f ca="1">IF('Adressen -&gt; Koordinaten'!$A510="","",IF(OFFSET('Adressen -&gt; Koordinaten'!$A510,1,0)="",CONCATENATE("&lt;Placemark&gt; &lt;name&gt;Geocoding&lt;/name&gt;&lt;description&gt;",'Adressen -&gt; Koordinaten'!$A510," &lt;/description&gt; &lt;styleUrl&gt;#ico1&lt;/styleUrl&gt;&lt;Point&gt;&lt;coordinates&gt;",'Adressen -&gt; Koordinaten'!$E510,",",'Adressen -&gt; Koordinaten'!$F510,", 0.000000&lt;/coordinates&gt;&lt;/Point&gt; &lt;/Placemark&gt;&lt;/Document&gt;&lt;/kml&gt;"),CONCATENATE("&lt;Placemark&gt; &lt;name&gt;Geocoding&lt;/name&gt;&lt;description&gt;",'Adressen -&gt; Koordinaten'!$A510," &lt;/description&gt; &lt;styleUrl&gt;#ico1&lt;/styleUrl&gt;&lt;Point&gt;&lt;coordinates&gt;",'Adressen -&gt; Koordinaten'!$E510,",",'Adressen -&gt; Koordinaten'!$F510,", 0.000000&lt;/coordinates&gt;&lt;/Point&gt; &lt;/Placemark&gt;")))</f>
        <v/>
      </c>
    </row>
    <row r="511" spans="1:9" x14ac:dyDescent="0.25">
      <c r="A511" s="20"/>
      <c r="B511" s="1" t="str">
        <f t="shared" si="50"/>
        <v/>
      </c>
      <c r="C511" s="1" t="str">
        <f t="shared" si="56"/>
        <v/>
      </c>
      <c r="D511" s="1" t="str">
        <f t="shared" si="51"/>
        <v/>
      </c>
      <c r="E511" s="1" t="str">
        <f t="shared" si="52"/>
        <v/>
      </c>
      <c r="F511" s="1" t="str">
        <f t="shared" si="53"/>
        <v/>
      </c>
      <c r="G511" s="2" t="str">
        <f t="shared" si="54"/>
        <v/>
      </c>
      <c r="H511" s="1" t="str">
        <f t="shared" si="55"/>
        <v/>
      </c>
      <c r="I511" s="11" t="str">
        <f ca="1">IF('Adressen -&gt; Koordinaten'!$A511="","",IF(OFFSET('Adressen -&gt; Koordinaten'!$A511,1,0)="",CONCATENATE("&lt;Placemark&gt; &lt;name&gt;Geocoding&lt;/name&gt;&lt;description&gt;",'Adressen -&gt; Koordinaten'!$A511," &lt;/description&gt; &lt;styleUrl&gt;#ico1&lt;/styleUrl&gt;&lt;Point&gt;&lt;coordinates&gt;",'Adressen -&gt; Koordinaten'!$E511,",",'Adressen -&gt; Koordinaten'!$F511,", 0.000000&lt;/coordinates&gt;&lt;/Point&gt; &lt;/Placemark&gt;&lt;/Document&gt;&lt;/kml&gt;"),CONCATENATE("&lt;Placemark&gt; &lt;name&gt;Geocoding&lt;/name&gt;&lt;description&gt;",'Adressen -&gt; Koordinaten'!$A511," &lt;/description&gt; &lt;styleUrl&gt;#ico1&lt;/styleUrl&gt;&lt;Point&gt;&lt;coordinates&gt;",'Adressen -&gt; Koordinaten'!$E511,",",'Adressen -&gt; Koordinaten'!$F511,", 0.000000&lt;/coordinates&gt;&lt;/Point&gt; &lt;/Placemark&gt;")))</f>
        <v/>
      </c>
    </row>
    <row r="512" spans="1:9" x14ac:dyDescent="0.25">
      <c r="A512" s="13"/>
      <c r="B512" s="1" t="str">
        <f t="shared" si="50"/>
        <v/>
      </c>
      <c r="C512" s="1" t="str">
        <f t="shared" si="56"/>
        <v/>
      </c>
      <c r="D512" s="1" t="str">
        <f t="shared" si="51"/>
        <v/>
      </c>
      <c r="E512" s="1" t="str">
        <f t="shared" si="52"/>
        <v/>
      </c>
      <c r="F512" s="1" t="str">
        <f t="shared" si="53"/>
        <v/>
      </c>
      <c r="G512" s="2" t="str">
        <f t="shared" si="54"/>
        <v/>
      </c>
      <c r="H512" s="1" t="str">
        <f t="shared" si="55"/>
        <v/>
      </c>
      <c r="I512" s="11" t="str">
        <f ca="1">IF('Adressen -&gt; Koordinaten'!$A512="","",IF(OFFSET('Adressen -&gt; Koordinaten'!$A512,1,0)="",CONCATENATE("&lt;Placemark&gt; &lt;name&gt;Geocoding&lt;/name&gt;&lt;description&gt;",'Adressen -&gt; Koordinaten'!$A512," &lt;/description&gt; &lt;styleUrl&gt;#ico1&lt;/styleUrl&gt;&lt;Point&gt;&lt;coordinates&gt;",'Adressen -&gt; Koordinaten'!$E512,",",'Adressen -&gt; Koordinaten'!$F512,", 0.000000&lt;/coordinates&gt;&lt;/Point&gt; &lt;/Placemark&gt;&lt;/Document&gt;&lt;/kml&gt;"),CONCATENATE("&lt;Placemark&gt; &lt;name&gt;Geocoding&lt;/name&gt;&lt;description&gt;",'Adressen -&gt; Koordinaten'!$A512," &lt;/description&gt; &lt;styleUrl&gt;#ico1&lt;/styleUrl&gt;&lt;Point&gt;&lt;coordinates&gt;",'Adressen -&gt; Koordinaten'!$E512,",",'Adressen -&gt; Koordinaten'!$F512,", 0.000000&lt;/coordinates&gt;&lt;/Point&gt; &lt;/Placemark&gt;")))</f>
        <v/>
      </c>
    </row>
    <row r="513" spans="1:9" x14ac:dyDescent="0.25">
      <c r="A513" s="20"/>
      <c r="B513" s="1" t="str">
        <f t="shared" si="50"/>
        <v/>
      </c>
      <c r="C513" s="1" t="str">
        <f t="shared" si="56"/>
        <v/>
      </c>
      <c r="D513" s="1" t="str">
        <f t="shared" si="51"/>
        <v/>
      </c>
      <c r="E513" s="1" t="str">
        <f t="shared" si="52"/>
        <v/>
      </c>
      <c r="F513" s="1" t="str">
        <f t="shared" si="53"/>
        <v/>
      </c>
      <c r="G513" s="2" t="str">
        <f t="shared" si="54"/>
        <v/>
      </c>
      <c r="H513" s="1" t="str">
        <f t="shared" si="55"/>
        <v/>
      </c>
      <c r="I513" s="11" t="str">
        <f ca="1">IF('Adressen -&gt; Koordinaten'!$A513="","",IF(OFFSET('Adressen -&gt; Koordinaten'!$A513,1,0)="",CONCATENATE("&lt;Placemark&gt; &lt;name&gt;Geocoding&lt;/name&gt;&lt;description&gt;",'Adressen -&gt; Koordinaten'!$A513," &lt;/description&gt; &lt;styleUrl&gt;#ico1&lt;/styleUrl&gt;&lt;Point&gt;&lt;coordinates&gt;",'Adressen -&gt; Koordinaten'!$E513,",",'Adressen -&gt; Koordinaten'!$F513,", 0.000000&lt;/coordinates&gt;&lt;/Point&gt; &lt;/Placemark&gt;&lt;/Document&gt;&lt;/kml&gt;"),CONCATENATE("&lt;Placemark&gt; &lt;name&gt;Geocoding&lt;/name&gt;&lt;description&gt;",'Adressen -&gt; Koordinaten'!$A513," &lt;/description&gt; &lt;styleUrl&gt;#ico1&lt;/styleUrl&gt;&lt;Point&gt;&lt;coordinates&gt;",'Adressen -&gt; Koordinaten'!$E513,",",'Adressen -&gt; Koordinaten'!$F513,", 0.000000&lt;/coordinates&gt;&lt;/Point&gt; &lt;/Placemark&gt;")))</f>
        <v/>
      </c>
    </row>
    <row r="514" spans="1:9" x14ac:dyDescent="0.25">
      <c r="A514" s="13"/>
      <c r="B514" s="1" t="str">
        <f t="shared" si="50"/>
        <v/>
      </c>
      <c r="C514" s="1" t="str">
        <f t="shared" si="56"/>
        <v/>
      </c>
      <c r="D514" s="1" t="str">
        <f t="shared" si="51"/>
        <v/>
      </c>
      <c r="E514" s="1" t="str">
        <f t="shared" si="52"/>
        <v/>
      </c>
      <c r="F514" s="1" t="str">
        <f t="shared" si="53"/>
        <v/>
      </c>
      <c r="G514" s="2" t="str">
        <f t="shared" si="54"/>
        <v/>
      </c>
      <c r="H514" s="1" t="str">
        <f t="shared" si="55"/>
        <v/>
      </c>
      <c r="I514" s="11" t="str">
        <f ca="1">IF('Adressen -&gt; Koordinaten'!$A514="","",IF(OFFSET('Adressen -&gt; Koordinaten'!$A514,1,0)="",CONCATENATE("&lt;Placemark&gt; &lt;name&gt;Geocoding&lt;/name&gt;&lt;description&gt;",'Adressen -&gt; Koordinaten'!$A514," &lt;/description&gt; &lt;styleUrl&gt;#ico1&lt;/styleUrl&gt;&lt;Point&gt;&lt;coordinates&gt;",'Adressen -&gt; Koordinaten'!$E514,",",'Adressen -&gt; Koordinaten'!$F514,", 0.000000&lt;/coordinates&gt;&lt;/Point&gt; &lt;/Placemark&gt;&lt;/Document&gt;&lt;/kml&gt;"),CONCATENATE("&lt;Placemark&gt; &lt;name&gt;Geocoding&lt;/name&gt;&lt;description&gt;",'Adressen -&gt; Koordinaten'!$A514," &lt;/description&gt; &lt;styleUrl&gt;#ico1&lt;/styleUrl&gt;&lt;Point&gt;&lt;coordinates&gt;",'Adressen -&gt; Koordinaten'!$E514,",",'Adressen -&gt; Koordinaten'!$F514,", 0.000000&lt;/coordinates&gt;&lt;/Point&gt; &lt;/Placemark&gt;")))</f>
        <v/>
      </c>
    </row>
    <row r="515" spans="1:9" x14ac:dyDescent="0.25">
      <c r="A515" s="20"/>
      <c r="B515" s="1" t="str">
        <f t="shared" ref="B515:B578" si="57">IF($A515="","",_xlfn.WEBSERVICE(CONCATENATE("https://api3.geo.admin.ch/rest/services/api/SearchServer?searchText=",$A515,"&amp;origins=address&amp;type=locations&amp;sr=2056")))</f>
        <v/>
      </c>
      <c r="C515" s="1" t="str">
        <f t="shared" si="56"/>
        <v/>
      </c>
      <c r="D515" s="1" t="str">
        <f t="shared" ref="D515:D578" si="58">IF($B515="","",IF(ISNUMBER(SEARCH("[]",$B515))," ",MID($B515,SEARCH("""y"":",$B515)+4,SEARCH(",""zoomlevel""",$B515)-SEARCH("""y"":",$B515)-4)))</f>
        <v/>
      </c>
      <c r="E515" s="1" t="str">
        <f t="shared" ref="E515:E578" si="59">IF($B515="","",IF(ISNUMBER(SEARCH("[]",$B515))," ",MID($B515,SEARCH("""lon"":",$B515)+6,SEARCH(",""num""",$B515)-SEARCH("""lon"":",$B515)-6)))</f>
        <v/>
      </c>
      <c r="F515" s="1" t="str">
        <f t="shared" ref="F515:F578" si="60">IF($B515="","",IF(ISNUMBER(SEARCH("[]",$B515))," ",MID($B515,SEARCH("""lat"":",$B515)+6,SEARCH(",""lon""",$B515)-SEARCH("""lat"":",$B515)-6)))</f>
        <v/>
      </c>
      <c r="G515" s="2" t="str">
        <f t="shared" ref="G515:G578" si="61">IF($B515="","",IF(ISNUMBER(SEARCH("[]",$B515))," ",HYPERLINK(CONCATENATE("https://map.geo.admin.ch/?layers=ch.bfs.gebaeude_wohnungs_register&amp;Y=",D515,"&amp;X=",C515,"&amp;zoom=10&amp;crosshair=circle"),"Karte")))</f>
        <v/>
      </c>
      <c r="H515" s="1" t="str">
        <f t="shared" ref="H515:H578" si="62">IF((LEN($B515)-LEN(SUBSTITUTE($B515,"""id"":","")))/LEN("""id"":")&gt;1,"uU mehrere Adressen","")</f>
        <v/>
      </c>
      <c r="I515" s="11" t="str">
        <f ca="1">IF('Adressen -&gt; Koordinaten'!$A515="","",IF(OFFSET('Adressen -&gt; Koordinaten'!$A515,1,0)="",CONCATENATE("&lt;Placemark&gt; &lt;name&gt;Geocoding&lt;/name&gt;&lt;description&gt;",'Adressen -&gt; Koordinaten'!$A515," &lt;/description&gt; &lt;styleUrl&gt;#ico1&lt;/styleUrl&gt;&lt;Point&gt;&lt;coordinates&gt;",'Adressen -&gt; Koordinaten'!$E515,",",'Adressen -&gt; Koordinaten'!$F515,", 0.000000&lt;/coordinates&gt;&lt;/Point&gt; &lt;/Placemark&gt;&lt;/Document&gt;&lt;/kml&gt;"),CONCATENATE("&lt;Placemark&gt; &lt;name&gt;Geocoding&lt;/name&gt;&lt;description&gt;",'Adressen -&gt; Koordinaten'!$A515," &lt;/description&gt; &lt;styleUrl&gt;#ico1&lt;/styleUrl&gt;&lt;Point&gt;&lt;coordinates&gt;",'Adressen -&gt; Koordinaten'!$E515,",",'Adressen -&gt; Koordinaten'!$F515,", 0.000000&lt;/coordinates&gt;&lt;/Point&gt; &lt;/Placemark&gt;")))</f>
        <v/>
      </c>
    </row>
    <row r="516" spans="1:9" x14ac:dyDescent="0.25">
      <c r="A516" s="13"/>
      <c r="B516" s="1" t="str">
        <f t="shared" si="57"/>
        <v/>
      </c>
      <c r="C516" s="1" t="str">
        <f t="shared" ref="C516:C579" si="63">IF($B516="","",IF(ISNUMBER(SEARCH("[]",$B516)),"Adresse nicht eindeutig",MID($B516,SEARCH("""x"":",$B516)+4,SEARCH(",""y""",$B516)-SEARCH("""x"":",$B516)-4)))</f>
        <v/>
      </c>
      <c r="D516" s="1" t="str">
        <f t="shared" si="58"/>
        <v/>
      </c>
      <c r="E516" s="1" t="str">
        <f t="shared" si="59"/>
        <v/>
      </c>
      <c r="F516" s="1" t="str">
        <f t="shared" si="60"/>
        <v/>
      </c>
      <c r="G516" s="2" t="str">
        <f t="shared" si="61"/>
        <v/>
      </c>
      <c r="H516" s="1" t="str">
        <f t="shared" si="62"/>
        <v/>
      </c>
      <c r="I516" s="11" t="str">
        <f ca="1">IF('Adressen -&gt; Koordinaten'!$A516="","",IF(OFFSET('Adressen -&gt; Koordinaten'!$A516,1,0)="",CONCATENATE("&lt;Placemark&gt; &lt;name&gt;Geocoding&lt;/name&gt;&lt;description&gt;",'Adressen -&gt; Koordinaten'!$A516," &lt;/description&gt; &lt;styleUrl&gt;#ico1&lt;/styleUrl&gt;&lt;Point&gt;&lt;coordinates&gt;",'Adressen -&gt; Koordinaten'!$E516,",",'Adressen -&gt; Koordinaten'!$F516,", 0.000000&lt;/coordinates&gt;&lt;/Point&gt; &lt;/Placemark&gt;&lt;/Document&gt;&lt;/kml&gt;"),CONCATENATE("&lt;Placemark&gt; &lt;name&gt;Geocoding&lt;/name&gt;&lt;description&gt;",'Adressen -&gt; Koordinaten'!$A516," &lt;/description&gt; &lt;styleUrl&gt;#ico1&lt;/styleUrl&gt;&lt;Point&gt;&lt;coordinates&gt;",'Adressen -&gt; Koordinaten'!$E516,",",'Adressen -&gt; Koordinaten'!$F516,", 0.000000&lt;/coordinates&gt;&lt;/Point&gt; &lt;/Placemark&gt;")))</f>
        <v/>
      </c>
    </row>
    <row r="517" spans="1:9" x14ac:dyDescent="0.25">
      <c r="A517" s="20"/>
      <c r="B517" s="1" t="str">
        <f t="shared" si="57"/>
        <v/>
      </c>
      <c r="C517" s="1" t="str">
        <f t="shared" si="63"/>
        <v/>
      </c>
      <c r="D517" s="1" t="str">
        <f t="shared" si="58"/>
        <v/>
      </c>
      <c r="E517" s="1" t="str">
        <f t="shared" si="59"/>
        <v/>
      </c>
      <c r="F517" s="1" t="str">
        <f t="shared" si="60"/>
        <v/>
      </c>
      <c r="G517" s="2" t="str">
        <f t="shared" si="61"/>
        <v/>
      </c>
      <c r="H517" s="1" t="str">
        <f t="shared" si="62"/>
        <v/>
      </c>
      <c r="I517" s="11" t="str">
        <f ca="1">IF('Adressen -&gt; Koordinaten'!$A517="","",IF(OFFSET('Adressen -&gt; Koordinaten'!$A517,1,0)="",CONCATENATE("&lt;Placemark&gt; &lt;name&gt;Geocoding&lt;/name&gt;&lt;description&gt;",'Adressen -&gt; Koordinaten'!$A517," &lt;/description&gt; &lt;styleUrl&gt;#ico1&lt;/styleUrl&gt;&lt;Point&gt;&lt;coordinates&gt;",'Adressen -&gt; Koordinaten'!$E517,",",'Adressen -&gt; Koordinaten'!$F517,", 0.000000&lt;/coordinates&gt;&lt;/Point&gt; &lt;/Placemark&gt;&lt;/Document&gt;&lt;/kml&gt;"),CONCATENATE("&lt;Placemark&gt; &lt;name&gt;Geocoding&lt;/name&gt;&lt;description&gt;",'Adressen -&gt; Koordinaten'!$A517," &lt;/description&gt; &lt;styleUrl&gt;#ico1&lt;/styleUrl&gt;&lt;Point&gt;&lt;coordinates&gt;",'Adressen -&gt; Koordinaten'!$E517,",",'Adressen -&gt; Koordinaten'!$F517,", 0.000000&lt;/coordinates&gt;&lt;/Point&gt; &lt;/Placemark&gt;")))</f>
        <v/>
      </c>
    </row>
    <row r="518" spans="1:9" x14ac:dyDescent="0.25">
      <c r="A518" s="13"/>
      <c r="B518" s="1" t="str">
        <f t="shared" si="57"/>
        <v/>
      </c>
      <c r="C518" s="1" t="str">
        <f t="shared" si="63"/>
        <v/>
      </c>
      <c r="D518" s="1" t="str">
        <f t="shared" si="58"/>
        <v/>
      </c>
      <c r="E518" s="1" t="str">
        <f t="shared" si="59"/>
        <v/>
      </c>
      <c r="F518" s="1" t="str">
        <f t="shared" si="60"/>
        <v/>
      </c>
      <c r="G518" s="2" t="str">
        <f t="shared" si="61"/>
        <v/>
      </c>
      <c r="H518" s="1" t="str">
        <f t="shared" si="62"/>
        <v/>
      </c>
      <c r="I518" s="11" t="str">
        <f ca="1">IF('Adressen -&gt; Koordinaten'!$A518="","",IF(OFFSET('Adressen -&gt; Koordinaten'!$A518,1,0)="",CONCATENATE("&lt;Placemark&gt; &lt;name&gt;Geocoding&lt;/name&gt;&lt;description&gt;",'Adressen -&gt; Koordinaten'!$A518," &lt;/description&gt; &lt;styleUrl&gt;#ico1&lt;/styleUrl&gt;&lt;Point&gt;&lt;coordinates&gt;",'Adressen -&gt; Koordinaten'!$E518,",",'Adressen -&gt; Koordinaten'!$F518,", 0.000000&lt;/coordinates&gt;&lt;/Point&gt; &lt;/Placemark&gt;&lt;/Document&gt;&lt;/kml&gt;"),CONCATENATE("&lt;Placemark&gt; &lt;name&gt;Geocoding&lt;/name&gt;&lt;description&gt;",'Adressen -&gt; Koordinaten'!$A518," &lt;/description&gt; &lt;styleUrl&gt;#ico1&lt;/styleUrl&gt;&lt;Point&gt;&lt;coordinates&gt;",'Adressen -&gt; Koordinaten'!$E518,",",'Adressen -&gt; Koordinaten'!$F518,", 0.000000&lt;/coordinates&gt;&lt;/Point&gt; &lt;/Placemark&gt;")))</f>
        <v/>
      </c>
    </row>
    <row r="519" spans="1:9" x14ac:dyDescent="0.25">
      <c r="A519" s="20"/>
      <c r="B519" s="1" t="str">
        <f t="shared" si="57"/>
        <v/>
      </c>
      <c r="C519" s="1" t="str">
        <f t="shared" si="63"/>
        <v/>
      </c>
      <c r="D519" s="1" t="str">
        <f t="shared" si="58"/>
        <v/>
      </c>
      <c r="E519" s="1" t="str">
        <f t="shared" si="59"/>
        <v/>
      </c>
      <c r="F519" s="1" t="str">
        <f t="shared" si="60"/>
        <v/>
      </c>
      <c r="G519" s="2" t="str">
        <f t="shared" si="61"/>
        <v/>
      </c>
      <c r="H519" s="1" t="str">
        <f t="shared" si="62"/>
        <v/>
      </c>
      <c r="I519" s="11" t="str">
        <f ca="1">IF('Adressen -&gt; Koordinaten'!$A519="","",IF(OFFSET('Adressen -&gt; Koordinaten'!$A519,1,0)="",CONCATENATE("&lt;Placemark&gt; &lt;name&gt;Geocoding&lt;/name&gt;&lt;description&gt;",'Adressen -&gt; Koordinaten'!$A519," &lt;/description&gt; &lt;styleUrl&gt;#ico1&lt;/styleUrl&gt;&lt;Point&gt;&lt;coordinates&gt;",'Adressen -&gt; Koordinaten'!$E519,",",'Adressen -&gt; Koordinaten'!$F519,", 0.000000&lt;/coordinates&gt;&lt;/Point&gt; &lt;/Placemark&gt;&lt;/Document&gt;&lt;/kml&gt;"),CONCATENATE("&lt;Placemark&gt; &lt;name&gt;Geocoding&lt;/name&gt;&lt;description&gt;",'Adressen -&gt; Koordinaten'!$A519," &lt;/description&gt; &lt;styleUrl&gt;#ico1&lt;/styleUrl&gt;&lt;Point&gt;&lt;coordinates&gt;",'Adressen -&gt; Koordinaten'!$E519,",",'Adressen -&gt; Koordinaten'!$F519,", 0.000000&lt;/coordinates&gt;&lt;/Point&gt; &lt;/Placemark&gt;")))</f>
        <v/>
      </c>
    </row>
    <row r="520" spans="1:9" x14ac:dyDescent="0.25">
      <c r="A520" s="13"/>
      <c r="B520" s="1" t="str">
        <f t="shared" si="57"/>
        <v/>
      </c>
      <c r="C520" s="1" t="str">
        <f t="shared" si="63"/>
        <v/>
      </c>
      <c r="D520" s="1" t="str">
        <f t="shared" si="58"/>
        <v/>
      </c>
      <c r="E520" s="1" t="str">
        <f t="shared" si="59"/>
        <v/>
      </c>
      <c r="F520" s="1" t="str">
        <f t="shared" si="60"/>
        <v/>
      </c>
      <c r="G520" s="2" t="str">
        <f t="shared" si="61"/>
        <v/>
      </c>
      <c r="H520" s="1" t="str">
        <f t="shared" si="62"/>
        <v/>
      </c>
      <c r="I520" s="11" t="str">
        <f ca="1">IF('Adressen -&gt; Koordinaten'!$A520="","",IF(OFFSET('Adressen -&gt; Koordinaten'!$A520,1,0)="",CONCATENATE("&lt;Placemark&gt; &lt;name&gt;Geocoding&lt;/name&gt;&lt;description&gt;",'Adressen -&gt; Koordinaten'!$A520," &lt;/description&gt; &lt;styleUrl&gt;#ico1&lt;/styleUrl&gt;&lt;Point&gt;&lt;coordinates&gt;",'Adressen -&gt; Koordinaten'!$E520,",",'Adressen -&gt; Koordinaten'!$F520,", 0.000000&lt;/coordinates&gt;&lt;/Point&gt; &lt;/Placemark&gt;&lt;/Document&gt;&lt;/kml&gt;"),CONCATENATE("&lt;Placemark&gt; &lt;name&gt;Geocoding&lt;/name&gt;&lt;description&gt;",'Adressen -&gt; Koordinaten'!$A520," &lt;/description&gt; &lt;styleUrl&gt;#ico1&lt;/styleUrl&gt;&lt;Point&gt;&lt;coordinates&gt;",'Adressen -&gt; Koordinaten'!$E520,",",'Adressen -&gt; Koordinaten'!$F520,", 0.000000&lt;/coordinates&gt;&lt;/Point&gt; &lt;/Placemark&gt;")))</f>
        <v/>
      </c>
    </row>
    <row r="521" spans="1:9" x14ac:dyDescent="0.25">
      <c r="A521" s="20"/>
      <c r="B521" s="1" t="str">
        <f t="shared" si="57"/>
        <v/>
      </c>
      <c r="C521" s="1" t="str">
        <f t="shared" si="63"/>
        <v/>
      </c>
      <c r="D521" s="1" t="str">
        <f t="shared" si="58"/>
        <v/>
      </c>
      <c r="E521" s="1" t="str">
        <f t="shared" si="59"/>
        <v/>
      </c>
      <c r="F521" s="1" t="str">
        <f t="shared" si="60"/>
        <v/>
      </c>
      <c r="G521" s="2" t="str">
        <f t="shared" si="61"/>
        <v/>
      </c>
      <c r="H521" s="1" t="str">
        <f t="shared" si="62"/>
        <v/>
      </c>
      <c r="I521" s="11" t="str">
        <f ca="1">IF('Adressen -&gt; Koordinaten'!$A521="","",IF(OFFSET('Adressen -&gt; Koordinaten'!$A521,1,0)="",CONCATENATE("&lt;Placemark&gt; &lt;name&gt;Geocoding&lt;/name&gt;&lt;description&gt;",'Adressen -&gt; Koordinaten'!$A521," &lt;/description&gt; &lt;styleUrl&gt;#ico1&lt;/styleUrl&gt;&lt;Point&gt;&lt;coordinates&gt;",'Adressen -&gt; Koordinaten'!$E521,",",'Adressen -&gt; Koordinaten'!$F521,", 0.000000&lt;/coordinates&gt;&lt;/Point&gt; &lt;/Placemark&gt;&lt;/Document&gt;&lt;/kml&gt;"),CONCATENATE("&lt;Placemark&gt; &lt;name&gt;Geocoding&lt;/name&gt;&lt;description&gt;",'Adressen -&gt; Koordinaten'!$A521," &lt;/description&gt; &lt;styleUrl&gt;#ico1&lt;/styleUrl&gt;&lt;Point&gt;&lt;coordinates&gt;",'Adressen -&gt; Koordinaten'!$E521,",",'Adressen -&gt; Koordinaten'!$F521,", 0.000000&lt;/coordinates&gt;&lt;/Point&gt; &lt;/Placemark&gt;")))</f>
        <v/>
      </c>
    </row>
    <row r="522" spans="1:9" x14ac:dyDescent="0.25">
      <c r="A522" s="13"/>
      <c r="B522" s="1" t="str">
        <f t="shared" si="57"/>
        <v/>
      </c>
      <c r="C522" s="1" t="str">
        <f t="shared" si="63"/>
        <v/>
      </c>
      <c r="D522" s="1" t="str">
        <f t="shared" si="58"/>
        <v/>
      </c>
      <c r="E522" s="1" t="str">
        <f t="shared" si="59"/>
        <v/>
      </c>
      <c r="F522" s="1" t="str">
        <f t="shared" si="60"/>
        <v/>
      </c>
      <c r="G522" s="2" t="str">
        <f t="shared" si="61"/>
        <v/>
      </c>
      <c r="H522" s="1" t="str">
        <f t="shared" si="62"/>
        <v/>
      </c>
      <c r="I522" s="11" t="str">
        <f ca="1">IF('Adressen -&gt; Koordinaten'!$A522="","",IF(OFFSET('Adressen -&gt; Koordinaten'!$A522,1,0)="",CONCATENATE("&lt;Placemark&gt; &lt;name&gt;Geocoding&lt;/name&gt;&lt;description&gt;",'Adressen -&gt; Koordinaten'!$A522," &lt;/description&gt; &lt;styleUrl&gt;#ico1&lt;/styleUrl&gt;&lt;Point&gt;&lt;coordinates&gt;",'Adressen -&gt; Koordinaten'!$E522,",",'Adressen -&gt; Koordinaten'!$F522,", 0.000000&lt;/coordinates&gt;&lt;/Point&gt; &lt;/Placemark&gt;&lt;/Document&gt;&lt;/kml&gt;"),CONCATENATE("&lt;Placemark&gt; &lt;name&gt;Geocoding&lt;/name&gt;&lt;description&gt;",'Adressen -&gt; Koordinaten'!$A522," &lt;/description&gt; &lt;styleUrl&gt;#ico1&lt;/styleUrl&gt;&lt;Point&gt;&lt;coordinates&gt;",'Adressen -&gt; Koordinaten'!$E522,",",'Adressen -&gt; Koordinaten'!$F522,", 0.000000&lt;/coordinates&gt;&lt;/Point&gt; &lt;/Placemark&gt;")))</f>
        <v/>
      </c>
    </row>
    <row r="523" spans="1:9" x14ac:dyDescent="0.25">
      <c r="A523" s="20"/>
      <c r="B523" s="1" t="str">
        <f t="shared" si="57"/>
        <v/>
      </c>
      <c r="C523" s="1" t="str">
        <f t="shared" si="63"/>
        <v/>
      </c>
      <c r="D523" s="1" t="str">
        <f t="shared" si="58"/>
        <v/>
      </c>
      <c r="E523" s="1" t="str">
        <f t="shared" si="59"/>
        <v/>
      </c>
      <c r="F523" s="1" t="str">
        <f t="shared" si="60"/>
        <v/>
      </c>
      <c r="G523" s="2" t="str">
        <f t="shared" si="61"/>
        <v/>
      </c>
      <c r="H523" s="1" t="str">
        <f t="shared" si="62"/>
        <v/>
      </c>
      <c r="I523" s="11" t="str">
        <f ca="1">IF('Adressen -&gt; Koordinaten'!$A523="","",IF(OFFSET('Adressen -&gt; Koordinaten'!$A523,1,0)="",CONCATENATE("&lt;Placemark&gt; &lt;name&gt;Geocoding&lt;/name&gt;&lt;description&gt;",'Adressen -&gt; Koordinaten'!$A523," &lt;/description&gt; &lt;styleUrl&gt;#ico1&lt;/styleUrl&gt;&lt;Point&gt;&lt;coordinates&gt;",'Adressen -&gt; Koordinaten'!$E523,",",'Adressen -&gt; Koordinaten'!$F523,", 0.000000&lt;/coordinates&gt;&lt;/Point&gt; &lt;/Placemark&gt;&lt;/Document&gt;&lt;/kml&gt;"),CONCATENATE("&lt;Placemark&gt; &lt;name&gt;Geocoding&lt;/name&gt;&lt;description&gt;",'Adressen -&gt; Koordinaten'!$A523," &lt;/description&gt; &lt;styleUrl&gt;#ico1&lt;/styleUrl&gt;&lt;Point&gt;&lt;coordinates&gt;",'Adressen -&gt; Koordinaten'!$E523,",",'Adressen -&gt; Koordinaten'!$F523,", 0.000000&lt;/coordinates&gt;&lt;/Point&gt; &lt;/Placemark&gt;")))</f>
        <v/>
      </c>
    </row>
    <row r="524" spans="1:9" x14ac:dyDescent="0.25">
      <c r="A524" s="13"/>
      <c r="B524" s="1" t="str">
        <f t="shared" si="57"/>
        <v/>
      </c>
      <c r="C524" s="1" t="str">
        <f t="shared" si="63"/>
        <v/>
      </c>
      <c r="D524" s="1" t="str">
        <f t="shared" si="58"/>
        <v/>
      </c>
      <c r="E524" s="1" t="str">
        <f t="shared" si="59"/>
        <v/>
      </c>
      <c r="F524" s="1" t="str">
        <f t="shared" si="60"/>
        <v/>
      </c>
      <c r="G524" s="2" t="str">
        <f t="shared" si="61"/>
        <v/>
      </c>
      <c r="H524" s="1" t="str">
        <f t="shared" si="62"/>
        <v/>
      </c>
      <c r="I524" s="11" t="str">
        <f ca="1">IF('Adressen -&gt; Koordinaten'!$A524="","",IF(OFFSET('Adressen -&gt; Koordinaten'!$A524,1,0)="",CONCATENATE("&lt;Placemark&gt; &lt;name&gt;Geocoding&lt;/name&gt;&lt;description&gt;",'Adressen -&gt; Koordinaten'!$A524," &lt;/description&gt; &lt;styleUrl&gt;#ico1&lt;/styleUrl&gt;&lt;Point&gt;&lt;coordinates&gt;",'Adressen -&gt; Koordinaten'!$E524,",",'Adressen -&gt; Koordinaten'!$F524,", 0.000000&lt;/coordinates&gt;&lt;/Point&gt; &lt;/Placemark&gt;&lt;/Document&gt;&lt;/kml&gt;"),CONCATENATE("&lt;Placemark&gt; &lt;name&gt;Geocoding&lt;/name&gt;&lt;description&gt;",'Adressen -&gt; Koordinaten'!$A524," &lt;/description&gt; &lt;styleUrl&gt;#ico1&lt;/styleUrl&gt;&lt;Point&gt;&lt;coordinates&gt;",'Adressen -&gt; Koordinaten'!$E524,",",'Adressen -&gt; Koordinaten'!$F524,", 0.000000&lt;/coordinates&gt;&lt;/Point&gt; &lt;/Placemark&gt;")))</f>
        <v/>
      </c>
    </row>
    <row r="525" spans="1:9" x14ac:dyDescent="0.25">
      <c r="A525" s="20"/>
      <c r="B525" s="1" t="str">
        <f t="shared" si="57"/>
        <v/>
      </c>
      <c r="C525" s="1" t="str">
        <f t="shared" si="63"/>
        <v/>
      </c>
      <c r="D525" s="1" t="str">
        <f t="shared" si="58"/>
        <v/>
      </c>
      <c r="E525" s="1" t="str">
        <f t="shared" si="59"/>
        <v/>
      </c>
      <c r="F525" s="1" t="str">
        <f t="shared" si="60"/>
        <v/>
      </c>
      <c r="G525" s="2" t="str">
        <f t="shared" si="61"/>
        <v/>
      </c>
      <c r="H525" s="1" t="str">
        <f t="shared" si="62"/>
        <v/>
      </c>
      <c r="I525" s="11" t="str">
        <f ca="1">IF('Adressen -&gt; Koordinaten'!$A525="","",IF(OFFSET('Adressen -&gt; Koordinaten'!$A525,1,0)="",CONCATENATE("&lt;Placemark&gt; &lt;name&gt;Geocoding&lt;/name&gt;&lt;description&gt;",'Adressen -&gt; Koordinaten'!$A525," &lt;/description&gt; &lt;styleUrl&gt;#ico1&lt;/styleUrl&gt;&lt;Point&gt;&lt;coordinates&gt;",'Adressen -&gt; Koordinaten'!$E525,",",'Adressen -&gt; Koordinaten'!$F525,", 0.000000&lt;/coordinates&gt;&lt;/Point&gt; &lt;/Placemark&gt;&lt;/Document&gt;&lt;/kml&gt;"),CONCATENATE("&lt;Placemark&gt; &lt;name&gt;Geocoding&lt;/name&gt;&lt;description&gt;",'Adressen -&gt; Koordinaten'!$A525," &lt;/description&gt; &lt;styleUrl&gt;#ico1&lt;/styleUrl&gt;&lt;Point&gt;&lt;coordinates&gt;",'Adressen -&gt; Koordinaten'!$E525,",",'Adressen -&gt; Koordinaten'!$F525,", 0.000000&lt;/coordinates&gt;&lt;/Point&gt; &lt;/Placemark&gt;")))</f>
        <v/>
      </c>
    </row>
    <row r="526" spans="1:9" x14ac:dyDescent="0.25">
      <c r="A526" s="13"/>
      <c r="B526" s="1" t="str">
        <f t="shared" si="57"/>
        <v/>
      </c>
      <c r="C526" s="1" t="str">
        <f t="shared" si="63"/>
        <v/>
      </c>
      <c r="D526" s="1" t="str">
        <f t="shared" si="58"/>
        <v/>
      </c>
      <c r="E526" s="1" t="str">
        <f t="shared" si="59"/>
        <v/>
      </c>
      <c r="F526" s="1" t="str">
        <f t="shared" si="60"/>
        <v/>
      </c>
      <c r="G526" s="2" t="str">
        <f t="shared" si="61"/>
        <v/>
      </c>
      <c r="H526" s="1" t="str">
        <f t="shared" si="62"/>
        <v/>
      </c>
      <c r="I526" s="11" t="str">
        <f ca="1">IF('Adressen -&gt; Koordinaten'!$A526="","",IF(OFFSET('Adressen -&gt; Koordinaten'!$A526,1,0)="",CONCATENATE("&lt;Placemark&gt; &lt;name&gt;Geocoding&lt;/name&gt;&lt;description&gt;",'Adressen -&gt; Koordinaten'!$A526," &lt;/description&gt; &lt;styleUrl&gt;#ico1&lt;/styleUrl&gt;&lt;Point&gt;&lt;coordinates&gt;",'Adressen -&gt; Koordinaten'!$E526,",",'Adressen -&gt; Koordinaten'!$F526,", 0.000000&lt;/coordinates&gt;&lt;/Point&gt; &lt;/Placemark&gt;&lt;/Document&gt;&lt;/kml&gt;"),CONCATENATE("&lt;Placemark&gt; &lt;name&gt;Geocoding&lt;/name&gt;&lt;description&gt;",'Adressen -&gt; Koordinaten'!$A526," &lt;/description&gt; &lt;styleUrl&gt;#ico1&lt;/styleUrl&gt;&lt;Point&gt;&lt;coordinates&gt;",'Adressen -&gt; Koordinaten'!$E526,",",'Adressen -&gt; Koordinaten'!$F526,", 0.000000&lt;/coordinates&gt;&lt;/Point&gt; &lt;/Placemark&gt;")))</f>
        <v/>
      </c>
    </row>
    <row r="527" spans="1:9" x14ac:dyDescent="0.25">
      <c r="A527" s="20"/>
      <c r="B527" s="1" t="str">
        <f t="shared" si="57"/>
        <v/>
      </c>
      <c r="C527" s="1" t="str">
        <f t="shared" si="63"/>
        <v/>
      </c>
      <c r="D527" s="1" t="str">
        <f t="shared" si="58"/>
        <v/>
      </c>
      <c r="E527" s="1" t="str">
        <f t="shared" si="59"/>
        <v/>
      </c>
      <c r="F527" s="1" t="str">
        <f t="shared" si="60"/>
        <v/>
      </c>
      <c r="G527" s="2" t="str">
        <f t="shared" si="61"/>
        <v/>
      </c>
      <c r="H527" s="1" t="str">
        <f t="shared" si="62"/>
        <v/>
      </c>
      <c r="I527" s="11" t="str">
        <f ca="1">IF('Adressen -&gt; Koordinaten'!$A527="","",IF(OFFSET('Adressen -&gt; Koordinaten'!$A527,1,0)="",CONCATENATE("&lt;Placemark&gt; &lt;name&gt;Geocoding&lt;/name&gt;&lt;description&gt;",'Adressen -&gt; Koordinaten'!$A527," &lt;/description&gt; &lt;styleUrl&gt;#ico1&lt;/styleUrl&gt;&lt;Point&gt;&lt;coordinates&gt;",'Adressen -&gt; Koordinaten'!$E527,",",'Adressen -&gt; Koordinaten'!$F527,", 0.000000&lt;/coordinates&gt;&lt;/Point&gt; &lt;/Placemark&gt;&lt;/Document&gt;&lt;/kml&gt;"),CONCATENATE("&lt;Placemark&gt; &lt;name&gt;Geocoding&lt;/name&gt;&lt;description&gt;",'Adressen -&gt; Koordinaten'!$A527," &lt;/description&gt; &lt;styleUrl&gt;#ico1&lt;/styleUrl&gt;&lt;Point&gt;&lt;coordinates&gt;",'Adressen -&gt; Koordinaten'!$E527,",",'Adressen -&gt; Koordinaten'!$F527,", 0.000000&lt;/coordinates&gt;&lt;/Point&gt; &lt;/Placemark&gt;")))</f>
        <v/>
      </c>
    </row>
    <row r="528" spans="1:9" x14ac:dyDescent="0.25">
      <c r="A528" s="13"/>
      <c r="B528" s="1" t="str">
        <f t="shared" si="57"/>
        <v/>
      </c>
      <c r="C528" s="1" t="str">
        <f t="shared" si="63"/>
        <v/>
      </c>
      <c r="D528" s="1" t="str">
        <f t="shared" si="58"/>
        <v/>
      </c>
      <c r="E528" s="1" t="str">
        <f t="shared" si="59"/>
        <v/>
      </c>
      <c r="F528" s="1" t="str">
        <f t="shared" si="60"/>
        <v/>
      </c>
      <c r="G528" s="2" t="str">
        <f t="shared" si="61"/>
        <v/>
      </c>
      <c r="H528" s="1" t="str">
        <f t="shared" si="62"/>
        <v/>
      </c>
      <c r="I528" s="11" t="str">
        <f ca="1">IF('Adressen -&gt; Koordinaten'!$A528="","",IF(OFFSET('Adressen -&gt; Koordinaten'!$A528,1,0)="",CONCATENATE("&lt;Placemark&gt; &lt;name&gt;Geocoding&lt;/name&gt;&lt;description&gt;",'Adressen -&gt; Koordinaten'!$A528," &lt;/description&gt; &lt;styleUrl&gt;#ico1&lt;/styleUrl&gt;&lt;Point&gt;&lt;coordinates&gt;",'Adressen -&gt; Koordinaten'!$E528,",",'Adressen -&gt; Koordinaten'!$F528,", 0.000000&lt;/coordinates&gt;&lt;/Point&gt; &lt;/Placemark&gt;&lt;/Document&gt;&lt;/kml&gt;"),CONCATENATE("&lt;Placemark&gt; &lt;name&gt;Geocoding&lt;/name&gt;&lt;description&gt;",'Adressen -&gt; Koordinaten'!$A528," &lt;/description&gt; &lt;styleUrl&gt;#ico1&lt;/styleUrl&gt;&lt;Point&gt;&lt;coordinates&gt;",'Adressen -&gt; Koordinaten'!$E528,",",'Adressen -&gt; Koordinaten'!$F528,", 0.000000&lt;/coordinates&gt;&lt;/Point&gt; &lt;/Placemark&gt;")))</f>
        <v/>
      </c>
    </row>
    <row r="529" spans="1:9" x14ac:dyDescent="0.25">
      <c r="A529" s="20"/>
      <c r="B529" s="1" t="str">
        <f t="shared" si="57"/>
        <v/>
      </c>
      <c r="C529" s="1" t="str">
        <f t="shared" si="63"/>
        <v/>
      </c>
      <c r="D529" s="1" t="str">
        <f t="shared" si="58"/>
        <v/>
      </c>
      <c r="E529" s="1" t="str">
        <f t="shared" si="59"/>
        <v/>
      </c>
      <c r="F529" s="1" t="str">
        <f t="shared" si="60"/>
        <v/>
      </c>
      <c r="G529" s="2" t="str">
        <f t="shared" si="61"/>
        <v/>
      </c>
      <c r="H529" s="1" t="str">
        <f t="shared" si="62"/>
        <v/>
      </c>
      <c r="I529" s="11" t="str">
        <f ca="1">IF('Adressen -&gt; Koordinaten'!$A529="","",IF(OFFSET('Adressen -&gt; Koordinaten'!$A529,1,0)="",CONCATENATE("&lt;Placemark&gt; &lt;name&gt;Geocoding&lt;/name&gt;&lt;description&gt;",'Adressen -&gt; Koordinaten'!$A529," &lt;/description&gt; &lt;styleUrl&gt;#ico1&lt;/styleUrl&gt;&lt;Point&gt;&lt;coordinates&gt;",'Adressen -&gt; Koordinaten'!$E529,",",'Adressen -&gt; Koordinaten'!$F529,", 0.000000&lt;/coordinates&gt;&lt;/Point&gt; &lt;/Placemark&gt;&lt;/Document&gt;&lt;/kml&gt;"),CONCATENATE("&lt;Placemark&gt; &lt;name&gt;Geocoding&lt;/name&gt;&lt;description&gt;",'Adressen -&gt; Koordinaten'!$A529," &lt;/description&gt; &lt;styleUrl&gt;#ico1&lt;/styleUrl&gt;&lt;Point&gt;&lt;coordinates&gt;",'Adressen -&gt; Koordinaten'!$E529,",",'Adressen -&gt; Koordinaten'!$F529,", 0.000000&lt;/coordinates&gt;&lt;/Point&gt; &lt;/Placemark&gt;")))</f>
        <v/>
      </c>
    </row>
    <row r="530" spans="1:9" x14ac:dyDescent="0.25">
      <c r="A530" s="13"/>
      <c r="B530" s="1" t="str">
        <f t="shared" si="57"/>
        <v/>
      </c>
      <c r="C530" s="1" t="str">
        <f t="shared" si="63"/>
        <v/>
      </c>
      <c r="D530" s="1" t="str">
        <f t="shared" si="58"/>
        <v/>
      </c>
      <c r="E530" s="1" t="str">
        <f t="shared" si="59"/>
        <v/>
      </c>
      <c r="F530" s="1" t="str">
        <f t="shared" si="60"/>
        <v/>
      </c>
      <c r="G530" s="2" t="str">
        <f t="shared" si="61"/>
        <v/>
      </c>
      <c r="H530" s="1" t="str">
        <f t="shared" si="62"/>
        <v/>
      </c>
      <c r="I530" s="11" t="str">
        <f ca="1">IF('Adressen -&gt; Koordinaten'!$A530="","",IF(OFFSET('Adressen -&gt; Koordinaten'!$A530,1,0)="",CONCATENATE("&lt;Placemark&gt; &lt;name&gt;Geocoding&lt;/name&gt;&lt;description&gt;",'Adressen -&gt; Koordinaten'!$A530," &lt;/description&gt; &lt;styleUrl&gt;#ico1&lt;/styleUrl&gt;&lt;Point&gt;&lt;coordinates&gt;",'Adressen -&gt; Koordinaten'!$E530,",",'Adressen -&gt; Koordinaten'!$F530,", 0.000000&lt;/coordinates&gt;&lt;/Point&gt; &lt;/Placemark&gt;&lt;/Document&gt;&lt;/kml&gt;"),CONCATENATE("&lt;Placemark&gt; &lt;name&gt;Geocoding&lt;/name&gt;&lt;description&gt;",'Adressen -&gt; Koordinaten'!$A530," &lt;/description&gt; &lt;styleUrl&gt;#ico1&lt;/styleUrl&gt;&lt;Point&gt;&lt;coordinates&gt;",'Adressen -&gt; Koordinaten'!$E530,",",'Adressen -&gt; Koordinaten'!$F530,", 0.000000&lt;/coordinates&gt;&lt;/Point&gt; &lt;/Placemark&gt;")))</f>
        <v/>
      </c>
    </row>
    <row r="531" spans="1:9" x14ac:dyDescent="0.25">
      <c r="A531" s="20"/>
      <c r="B531" s="1" t="str">
        <f t="shared" si="57"/>
        <v/>
      </c>
      <c r="C531" s="1" t="str">
        <f t="shared" si="63"/>
        <v/>
      </c>
      <c r="D531" s="1" t="str">
        <f t="shared" si="58"/>
        <v/>
      </c>
      <c r="E531" s="1" t="str">
        <f t="shared" si="59"/>
        <v/>
      </c>
      <c r="F531" s="1" t="str">
        <f t="shared" si="60"/>
        <v/>
      </c>
      <c r="G531" s="2" t="str">
        <f t="shared" si="61"/>
        <v/>
      </c>
      <c r="H531" s="1" t="str">
        <f t="shared" si="62"/>
        <v/>
      </c>
      <c r="I531" s="11" t="str">
        <f ca="1">IF('Adressen -&gt; Koordinaten'!$A531="","",IF(OFFSET('Adressen -&gt; Koordinaten'!$A531,1,0)="",CONCATENATE("&lt;Placemark&gt; &lt;name&gt;Geocoding&lt;/name&gt;&lt;description&gt;",'Adressen -&gt; Koordinaten'!$A531," &lt;/description&gt; &lt;styleUrl&gt;#ico1&lt;/styleUrl&gt;&lt;Point&gt;&lt;coordinates&gt;",'Adressen -&gt; Koordinaten'!$E531,",",'Adressen -&gt; Koordinaten'!$F531,", 0.000000&lt;/coordinates&gt;&lt;/Point&gt; &lt;/Placemark&gt;&lt;/Document&gt;&lt;/kml&gt;"),CONCATENATE("&lt;Placemark&gt; &lt;name&gt;Geocoding&lt;/name&gt;&lt;description&gt;",'Adressen -&gt; Koordinaten'!$A531," &lt;/description&gt; &lt;styleUrl&gt;#ico1&lt;/styleUrl&gt;&lt;Point&gt;&lt;coordinates&gt;",'Adressen -&gt; Koordinaten'!$E531,",",'Adressen -&gt; Koordinaten'!$F531,", 0.000000&lt;/coordinates&gt;&lt;/Point&gt; &lt;/Placemark&gt;")))</f>
        <v/>
      </c>
    </row>
    <row r="532" spans="1:9" x14ac:dyDescent="0.25">
      <c r="A532" s="13"/>
      <c r="B532" s="1" t="str">
        <f t="shared" si="57"/>
        <v/>
      </c>
      <c r="C532" s="1" t="str">
        <f t="shared" si="63"/>
        <v/>
      </c>
      <c r="D532" s="1" t="str">
        <f t="shared" si="58"/>
        <v/>
      </c>
      <c r="E532" s="1" t="str">
        <f t="shared" si="59"/>
        <v/>
      </c>
      <c r="F532" s="1" t="str">
        <f t="shared" si="60"/>
        <v/>
      </c>
      <c r="G532" s="2" t="str">
        <f t="shared" si="61"/>
        <v/>
      </c>
      <c r="H532" s="1" t="str">
        <f t="shared" si="62"/>
        <v/>
      </c>
      <c r="I532" s="11" t="str">
        <f ca="1">IF('Adressen -&gt; Koordinaten'!$A532="","",IF(OFFSET('Adressen -&gt; Koordinaten'!$A532,1,0)="",CONCATENATE("&lt;Placemark&gt; &lt;name&gt;Geocoding&lt;/name&gt;&lt;description&gt;",'Adressen -&gt; Koordinaten'!$A532," &lt;/description&gt; &lt;styleUrl&gt;#ico1&lt;/styleUrl&gt;&lt;Point&gt;&lt;coordinates&gt;",'Adressen -&gt; Koordinaten'!$E532,",",'Adressen -&gt; Koordinaten'!$F532,", 0.000000&lt;/coordinates&gt;&lt;/Point&gt; &lt;/Placemark&gt;&lt;/Document&gt;&lt;/kml&gt;"),CONCATENATE("&lt;Placemark&gt; &lt;name&gt;Geocoding&lt;/name&gt;&lt;description&gt;",'Adressen -&gt; Koordinaten'!$A532," &lt;/description&gt; &lt;styleUrl&gt;#ico1&lt;/styleUrl&gt;&lt;Point&gt;&lt;coordinates&gt;",'Adressen -&gt; Koordinaten'!$E532,",",'Adressen -&gt; Koordinaten'!$F532,", 0.000000&lt;/coordinates&gt;&lt;/Point&gt; &lt;/Placemark&gt;")))</f>
        <v/>
      </c>
    </row>
    <row r="533" spans="1:9" x14ac:dyDescent="0.25">
      <c r="A533" s="20"/>
      <c r="B533" s="1" t="str">
        <f t="shared" si="57"/>
        <v/>
      </c>
      <c r="C533" s="1" t="str">
        <f t="shared" si="63"/>
        <v/>
      </c>
      <c r="D533" s="1" t="str">
        <f t="shared" si="58"/>
        <v/>
      </c>
      <c r="E533" s="1" t="str">
        <f t="shared" si="59"/>
        <v/>
      </c>
      <c r="F533" s="1" t="str">
        <f t="shared" si="60"/>
        <v/>
      </c>
      <c r="G533" s="2" t="str">
        <f t="shared" si="61"/>
        <v/>
      </c>
      <c r="H533" s="1" t="str">
        <f t="shared" si="62"/>
        <v/>
      </c>
      <c r="I533" s="11" t="str">
        <f ca="1">IF('Adressen -&gt; Koordinaten'!$A533="","",IF(OFFSET('Adressen -&gt; Koordinaten'!$A533,1,0)="",CONCATENATE("&lt;Placemark&gt; &lt;name&gt;Geocoding&lt;/name&gt;&lt;description&gt;",'Adressen -&gt; Koordinaten'!$A533," &lt;/description&gt; &lt;styleUrl&gt;#ico1&lt;/styleUrl&gt;&lt;Point&gt;&lt;coordinates&gt;",'Adressen -&gt; Koordinaten'!$E533,",",'Adressen -&gt; Koordinaten'!$F533,", 0.000000&lt;/coordinates&gt;&lt;/Point&gt; &lt;/Placemark&gt;&lt;/Document&gt;&lt;/kml&gt;"),CONCATENATE("&lt;Placemark&gt; &lt;name&gt;Geocoding&lt;/name&gt;&lt;description&gt;",'Adressen -&gt; Koordinaten'!$A533," &lt;/description&gt; &lt;styleUrl&gt;#ico1&lt;/styleUrl&gt;&lt;Point&gt;&lt;coordinates&gt;",'Adressen -&gt; Koordinaten'!$E533,",",'Adressen -&gt; Koordinaten'!$F533,", 0.000000&lt;/coordinates&gt;&lt;/Point&gt; &lt;/Placemark&gt;")))</f>
        <v/>
      </c>
    </row>
    <row r="534" spans="1:9" x14ac:dyDescent="0.25">
      <c r="A534" s="13"/>
      <c r="B534" s="1" t="str">
        <f t="shared" si="57"/>
        <v/>
      </c>
      <c r="C534" s="1" t="str">
        <f t="shared" si="63"/>
        <v/>
      </c>
      <c r="D534" s="1" t="str">
        <f t="shared" si="58"/>
        <v/>
      </c>
      <c r="E534" s="1" t="str">
        <f t="shared" si="59"/>
        <v/>
      </c>
      <c r="F534" s="1" t="str">
        <f t="shared" si="60"/>
        <v/>
      </c>
      <c r="G534" s="2" t="str">
        <f t="shared" si="61"/>
        <v/>
      </c>
      <c r="H534" s="1" t="str">
        <f t="shared" si="62"/>
        <v/>
      </c>
      <c r="I534" s="11" t="str">
        <f ca="1">IF('Adressen -&gt; Koordinaten'!$A534="","",IF(OFFSET('Adressen -&gt; Koordinaten'!$A534,1,0)="",CONCATENATE("&lt;Placemark&gt; &lt;name&gt;Geocoding&lt;/name&gt;&lt;description&gt;",'Adressen -&gt; Koordinaten'!$A534," &lt;/description&gt; &lt;styleUrl&gt;#ico1&lt;/styleUrl&gt;&lt;Point&gt;&lt;coordinates&gt;",'Adressen -&gt; Koordinaten'!$E534,",",'Adressen -&gt; Koordinaten'!$F534,", 0.000000&lt;/coordinates&gt;&lt;/Point&gt; &lt;/Placemark&gt;&lt;/Document&gt;&lt;/kml&gt;"),CONCATENATE("&lt;Placemark&gt; &lt;name&gt;Geocoding&lt;/name&gt;&lt;description&gt;",'Adressen -&gt; Koordinaten'!$A534," &lt;/description&gt; &lt;styleUrl&gt;#ico1&lt;/styleUrl&gt;&lt;Point&gt;&lt;coordinates&gt;",'Adressen -&gt; Koordinaten'!$E534,",",'Adressen -&gt; Koordinaten'!$F534,", 0.000000&lt;/coordinates&gt;&lt;/Point&gt; &lt;/Placemark&gt;")))</f>
        <v/>
      </c>
    </row>
    <row r="535" spans="1:9" x14ac:dyDescent="0.25">
      <c r="A535" s="20"/>
      <c r="B535" s="1" t="str">
        <f t="shared" si="57"/>
        <v/>
      </c>
      <c r="C535" s="1" t="str">
        <f t="shared" si="63"/>
        <v/>
      </c>
      <c r="D535" s="1" t="str">
        <f t="shared" si="58"/>
        <v/>
      </c>
      <c r="E535" s="1" t="str">
        <f t="shared" si="59"/>
        <v/>
      </c>
      <c r="F535" s="1" t="str">
        <f t="shared" si="60"/>
        <v/>
      </c>
      <c r="G535" s="2" t="str">
        <f t="shared" si="61"/>
        <v/>
      </c>
      <c r="H535" s="1" t="str">
        <f t="shared" si="62"/>
        <v/>
      </c>
      <c r="I535" s="11" t="str">
        <f ca="1">IF('Adressen -&gt; Koordinaten'!$A535="","",IF(OFFSET('Adressen -&gt; Koordinaten'!$A535,1,0)="",CONCATENATE("&lt;Placemark&gt; &lt;name&gt;Geocoding&lt;/name&gt;&lt;description&gt;",'Adressen -&gt; Koordinaten'!$A535," &lt;/description&gt; &lt;styleUrl&gt;#ico1&lt;/styleUrl&gt;&lt;Point&gt;&lt;coordinates&gt;",'Adressen -&gt; Koordinaten'!$E535,",",'Adressen -&gt; Koordinaten'!$F535,", 0.000000&lt;/coordinates&gt;&lt;/Point&gt; &lt;/Placemark&gt;&lt;/Document&gt;&lt;/kml&gt;"),CONCATENATE("&lt;Placemark&gt; &lt;name&gt;Geocoding&lt;/name&gt;&lt;description&gt;",'Adressen -&gt; Koordinaten'!$A535," &lt;/description&gt; &lt;styleUrl&gt;#ico1&lt;/styleUrl&gt;&lt;Point&gt;&lt;coordinates&gt;",'Adressen -&gt; Koordinaten'!$E535,",",'Adressen -&gt; Koordinaten'!$F535,", 0.000000&lt;/coordinates&gt;&lt;/Point&gt; &lt;/Placemark&gt;")))</f>
        <v/>
      </c>
    </row>
    <row r="536" spans="1:9" x14ac:dyDescent="0.25">
      <c r="A536" s="13"/>
      <c r="B536" s="1" t="str">
        <f t="shared" si="57"/>
        <v/>
      </c>
      <c r="C536" s="1" t="str">
        <f t="shared" si="63"/>
        <v/>
      </c>
      <c r="D536" s="1" t="str">
        <f t="shared" si="58"/>
        <v/>
      </c>
      <c r="E536" s="1" t="str">
        <f t="shared" si="59"/>
        <v/>
      </c>
      <c r="F536" s="1" t="str">
        <f t="shared" si="60"/>
        <v/>
      </c>
      <c r="G536" s="2" t="str">
        <f t="shared" si="61"/>
        <v/>
      </c>
      <c r="H536" s="1" t="str">
        <f t="shared" si="62"/>
        <v/>
      </c>
      <c r="I536" s="11" t="str">
        <f ca="1">IF('Adressen -&gt; Koordinaten'!$A536="","",IF(OFFSET('Adressen -&gt; Koordinaten'!$A536,1,0)="",CONCATENATE("&lt;Placemark&gt; &lt;name&gt;Geocoding&lt;/name&gt;&lt;description&gt;",'Adressen -&gt; Koordinaten'!$A536," &lt;/description&gt; &lt;styleUrl&gt;#ico1&lt;/styleUrl&gt;&lt;Point&gt;&lt;coordinates&gt;",'Adressen -&gt; Koordinaten'!$E536,",",'Adressen -&gt; Koordinaten'!$F536,", 0.000000&lt;/coordinates&gt;&lt;/Point&gt; &lt;/Placemark&gt;&lt;/Document&gt;&lt;/kml&gt;"),CONCATENATE("&lt;Placemark&gt; &lt;name&gt;Geocoding&lt;/name&gt;&lt;description&gt;",'Adressen -&gt; Koordinaten'!$A536," &lt;/description&gt; &lt;styleUrl&gt;#ico1&lt;/styleUrl&gt;&lt;Point&gt;&lt;coordinates&gt;",'Adressen -&gt; Koordinaten'!$E536,",",'Adressen -&gt; Koordinaten'!$F536,", 0.000000&lt;/coordinates&gt;&lt;/Point&gt; &lt;/Placemark&gt;")))</f>
        <v/>
      </c>
    </row>
    <row r="537" spans="1:9" x14ac:dyDescent="0.25">
      <c r="A537" s="20"/>
      <c r="B537" s="1" t="str">
        <f t="shared" si="57"/>
        <v/>
      </c>
      <c r="C537" s="1" t="str">
        <f t="shared" si="63"/>
        <v/>
      </c>
      <c r="D537" s="1" t="str">
        <f t="shared" si="58"/>
        <v/>
      </c>
      <c r="E537" s="1" t="str">
        <f t="shared" si="59"/>
        <v/>
      </c>
      <c r="F537" s="1" t="str">
        <f t="shared" si="60"/>
        <v/>
      </c>
      <c r="G537" s="2" t="str">
        <f t="shared" si="61"/>
        <v/>
      </c>
      <c r="H537" s="1" t="str">
        <f t="shared" si="62"/>
        <v/>
      </c>
      <c r="I537" s="11" t="str">
        <f ca="1">IF('Adressen -&gt; Koordinaten'!$A537="","",IF(OFFSET('Adressen -&gt; Koordinaten'!$A537,1,0)="",CONCATENATE("&lt;Placemark&gt; &lt;name&gt;Geocoding&lt;/name&gt;&lt;description&gt;",'Adressen -&gt; Koordinaten'!$A537," &lt;/description&gt; &lt;styleUrl&gt;#ico1&lt;/styleUrl&gt;&lt;Point&gt;&lt;coordinates&gt;",'Adressen -&gt; Koordinaten'!$E537,",",'Adressen -&gt; Koordinaten'!$F537,", 0.000000&lt;/coordinates&gt;&lt;/Point&gt; &lt;/Placemark&gt;&lt;/Document&gt;&lt;/kml&gt;"),CONCATENATE("&lt;Placemark&gt; &lt;name&gt;Geocoding&lt;/name&gt;&lt;description&gt;",'Adressen -&gt; Koordinaten'!$A537," &lt;/description&gt; &lt;styleUrl&gt;#ico1&lt;/styleUrl&gt;&lt;Point&gt;&lt;coordinates&gt;",'Adressen -&gt; Koordinaten'!$E537,",",'Adressen -&gt; Koordinaten'!$F537,", 0.000000&lt;/coordinates&gt;&lt;/Point&gt; &lt;/Placemark&gt;")))</f>
        <v/>
      </c>
    </row>
    <row r="538" spans="1:9" x14ac:dyDescent="0.25">
      <c r="A538" s="13"/>
      <c r="B538" s="1" t="str">
        <f t="shared" si="57"/>
        <v/>
      </c>
      <c r="C538" s="1" t="str">
        <f t="shared" si="63"/>
        <v/>
      </c>
      <c r="D538" s="1" t="str">
        <f t="shared" si="58"/>
        <v/>
      </c>
      <c r="E538" s="1" t="str">
        <f t="shared" si="59"/>
        <v/>
      </c>
      <c r="F538" s="1" t="str">
        <f t="shared" si="60"/>
        <v/>
      </c>
      <c r="G538" s="2" t="str">
        <f t="shared" si="61"/>
        <v/>
      </c>
      <c r="H538" s="1" t="str">
        <f t="shared" si="62"/>
        <v/>
      </c>
      <c r="I538" s="11" t="str">
        <f ca="1">IF('Adressen -&gt; Koordinaten'!$A538="","",IF(OFFSET('Adressen -&gt; Koordinaten'!$A538,1,0)="",CONCATENATE("&lt;Placemark&gt; &lt;name&gt;Geocoding&lt;/name&gt;&lt;description&gt;",'Adressen -&gt; Koordinaten'!$A538," &lt;/description&gt; &lt;styleUrl&gt;#ico1&lt;/styleUrl&gt;&lt;Point&gt;&lt;coordinates&gt;",'Adressen -&gt; Koordinaten'!$E538,",",'Adressen -&gt; Koordinaten'!$F538,", 0.000000&lt;/coordinates&gt;&lt;/Point&gt; &lt;/Placemark&gt;&lt;/Document&gt;&lt;/kml&gt;"),CONCATENATE("&lt;Placemark&gt; &lt;name&gt;Geocoding&lt;/name&gt;&lt;description&gt;",'Adressen -&gt; Koordinaten'!$A538," &lt;/description&gt; &lt;styleUrl&gt;#ico1&lt;/styleUrl&gt;&lt;Point&gt;&lt;coordinates&gt;",'Adressen -&gt; Koordinaten'!$E538,",",'Adressen -&gt; Koordinaten'!$F538,", 0.000000&lt;/coordinates&gt;&lt;/Point&gt; &lt;/Placemark&gt;")))</f>
        <v/>
      </c>
    </row>
    <row r="539" spans="1:9" x14ac:dyDescent="0.25">
      <c r="A539" s="20"/>
      <c r="B539" s="1" t="str">
        <f t="shared" si="57"/>
        <v/>
      </c>
      <c r="C539" s="1" t="str">
        <f t="shared" si="63"/>
        <v/>
      </c>
      <c r="D539" s="1" t="str">
        <f t="shared" si="58"/>
        <v/>
      </c>
      <c r="E539" s="1" t="str">
        <f t="shared" si="59"/>
        <v/>
      </c>
      <c r="F539" s="1" t="str">
        <f t="shared" si="60"/>
        <v/>
      </c>
      <c r="G539" s="2" t="str">
        <f t="shared" si="61"/>
        <v/>
      </c>
      <c r="H539" s="1" t="str">
        <f t="shared" si="62"/>
        <v/>
      </c>
      <c r="I539" s="11" t="str">
        <f ca="1">IF('Adressen -&gt; Koordinaten'!$A539="","",IF(OFFSET('Adressen -&gt; Koordinaten'!$A539,1,0)="",CONCATENATE("&lt;Placemark&gt; &lt;name&gt;Geocoding&lt;/name&gt;&lt;description&gt;",'Adressen -&gt; Koordinaten'!$A539," &lt;/description&gt; &lt;styleUrl&gt;#ico1&lt;/styleUrl&gt;&lt;Point&gt;&lt;coordinates&gt;",'Adressen -&gt; Koordinaten'!$E539,",",'Adressen -&gt; Koordinaten'!$F539,", 0.000000&lt;/coordinates&gt;&lt;/Point&gt; &lt;/Placemark&gt;&lt;/Document&gt;&lt;/kml&gt;"),CONCATENATE("&lt;Placemark&gt; &lt;name&gt;Geocoding&lt;/name&gt;&lt;description&gt;",'Adressen -&gt; Koordinaten'!$A539," &lt;/description&gt; &lt;styleUrl&gt;#ico1&lt;/styleUrl&gt;&lt;Point&gt;&lt;coordinates&gt;",'Adressen -&gt; Koordinaten'!$E539,",",'Adressen -&gt; Koordinaten'!$F539,", 0.000000&lt;/coordinates&gt;&lt;/Point&gt; &lt;/Placemark&gt;")))</f>
        <v/>
      </c>
    </row>
    <row r="540" spans="1:9" x14ac:dyDescent="0.25">
      <c r="A540" s="13"/>
      <c r="B540" s="1" t="str">
        <f t="shared" si="57"/>
        <v/>
      </c>
      <c r="C540" s="1" t="str">
        <f t="shared" si="63"/>
        <v/>
      </c>
      <c r="D540" s="1" t="str">
        <f t="shared" si="58"/>
        <v/>
      </c>
      <c r="E540" s="1" t="str">
        <f t="shared" si="59"/>
        <v/>
      </c>
      <c r="F540" s="1" t="str">
        <f t="shared" si="60"/>
        <v/>
      </c>
      <c r="G540" s="2" t="str">
        <f t="shared" si="61"/>
        <v/>
      </c>
      <c r="H540" s="1" t="str">
        <f t="shared" si="62"/>
        <v/>
      </c>
      <c r="I540" s="11" t="str">
        <f ca="1">IF('Adressen -&gt; Koordinaten'!$A540="","",IF(OFFSET('Adressen -&gt; Koordinaten'!$A540,1,0)="",CONCATENATE("&lt;Placemark&gt; &lt;name&gt;Geocoding&lt;/name&gt;&lt;description&gt;",'Adressen -&gt; Koordinaten'!$A540," &lt;/description&gt; &lt;styleUrl&gt;#ico1&lt;/styleUrl&gt;&lt;Point&gt;&lt;coordinates&gt;",'Adressen -&gt; Koordinaten'!$E540,",",'Adressen -&gt; Koordinaten'!$F540,", 0.000000&lt;/coordinates&gt;&lt;/Point&gt; &lt;/Placemark&gt;&lt;/Document&gt;&lt;/kml&gt;"),CONCATENATE("&lt;Placemark&gt; &lt;name&gt;Geocoding&lt;/name&gt;&lt;description&gt;",'Adressen -&gt; Koordinaten'!$A540," &lt;/description&gt; &lt;styleUrl&gt;#ico1&lt;/styleUrl&gt;&lt;Point&gt;&lt;coordinates&gt;",'Adressen -&gt; Koordinaten'!$E540,",",'Adressen -&gt; Koordinaten'!$F540,", 0.000000&lt;/coordinates&gt;&lt;/Point&gt; &lt;/Placemark&gt;")))</f>
        <v/>
      </c>
    </row>
    <row r="541" spans="1:9" x14ac:dyDescent="0.25">
      <c r="A541" s="20"/>
      <c r="B541" s="1" t="str">
        <f t="shared" si="57"/>
        <v/>
      </c>
      <c r="C541" s="1" t="str">
        <f t="shared" si="63"/>
        <v/>
      </c>
      <c r="D541" s="1" t="str">
        <f t="shared" si="58"/>
        <v/>
      </c>
      <c r="E541" s="1" t="str">
        <f t="shared" si="59"/>
        <v/>
      </c>
      <c r="F541" s="1" t="str">
        <f t="shared" si="60"/>
        <v/>
      </c>
      <c r="G541" s="2" t="str">
        <f t="shared" si="61"/>
        <v/>
      </c>
      <c r="H541" s="1" t="str">
        <f t="shared" si="62"/>
        <v/>
      </c>
      <c r="I541" s="11" t="str">
        <f ca="1">IF('Adressen -&gt; Koordinaten'!$A541="","",IF(OFFSET('Adressen -&gt; Koordinaten'!$A541,1,0)="",CONCATENATE("&lt;Placemark&gt; &lt;name&gt;Geocoding&lt;/name&gt;&lt;description&gt;",'Adressen -&gt; Koordinaten'!$A541," &lt;/description&gt; &lt;styleUrl&gt;#ico1&lt;/styleUrl&gt;&lt;Point&gt;&lt;coordinates&gt;",'Adressen -&gt; Koordinaten'!$E541,",",'Adressen -&gt; Koordinaten'!$F541,", 0.000000&lt;/coordinates&gt;&lt;/Point&gt; &lt;/Placemark&gt;&lt;/Document&gt;&lt;/kml&gt;"),CONCATENATE("&lt;Placemark&gt; &lt;name&gt;Geocoding&lt;/name&gt;&lt;description&gt;",'Adressen -&gt; Koordinaten'!$A541," &lt;/description&gt; &lt;styleUrl&gt;#ico1&lt;/styleUrl&gt;&lt;Point&gt;&lt;coordinates&gt;",'Adressen -&gt; Koordinaten'!$E541,",",'Adressen -&gt; Koordinaten'!$F541,", 0.000000&lt;/coordinates&gt;&lt;/Point&gt; &lt;/Placemark&gt;")))</f>
        <v/>
      </c>
    </row>
    <row r="542" spans="1:9" x14ac:dyDescent="0.25">
      <c r="A542" s="13"/>
      <c r="B542" s="1" t="str">
        <f t="shared" si="57"/>
        <v/>
      </c>
      <c r="C542" s="1" t="str">
        <f t="shared" si="63"/>
        <v/>
      </c>
      <c r="D542" s="1" t="str">
        <f t="shared" si="58"/>
        <v/>
      </c>
      <c r="E542" s="1" t="str">
        <f t="shared" si="59"/>
        <v/>
      </c>
      <c r="F542" s="1" t="str">
        <f t="shared" si="60"/>
        <v/>
      </c>
      <c r="G542" s="2" t="str">
        <f t="shared" si="61"/>
        <v/>
      </c>
      <c r="H542" s="1" t="str">
        <f t="shared" si="62"/>
        <v/>
      </c>
      <c r="I542" s="11" t="str">
        <f ca="1">IF('Adressen -&gt; Koordinaten'!$A542="","",IF(OFFSET('Adressen -&gt; Koordinaten'!$A542,1,0)="",CONCATENATE("&lt;Placemark&gt; &lt;name&gt;Geocoding&lt;/name&gt;&lt;description&gt;",'Adressen -&gt; Koordinaten'!$A542," &lt;/description&gt; &lt;styleUrl&gt;#ico1&lt;/styleUrl&gt;&lt;Point&gt;&lt;coordinates&gt;",'Adressen -&gt; Koordinaten'!$E542,",",'Adressen -&gt; Koordinaten'!$F542,", 0.000000&lt;/coordinates&gt;&lt;/Point&gt; &lt;/Placemark&gt;&lt;/Document&gt;&lt;/kml&gt;"),CONCATENATE("&lt;Placemark&gt; &lt;name&gt;Geocoding&lt;/name&gt;&lt;description&gt;",'Adressen -&gt; Koordinaten'!$A542," &lt;/description&gt; &lt;styleUrl&gt;#ico1&lt;/styleUrl&gt;&lt;Point&gt;&lt;coordinates&gt;",'Adressen -&gt; Koordinaten'!$E542,",",'Adressen -&gt; Koordinaten'!$F542,", 0.000000&lt;/coordinates&gt;&lt;/Point&gt; &lt;/Placemark&gt;")))</f>
        <v/>
      </c>
    </row>
    <row r="543" spans="1:9" x14ac:dyDescent="0.25">
      <c r="A543" s="20"/>
      <c r="B543" s="1" t="str">
        <f t="shared" si="57"/>
        <v/>
      </c>
      <c r="C543" s="1" t="str">
        <f t="shared" si="63"/>
        <v/>
      </c>
      <c r="D543" s="1" t="str">
        <f t="shared" si="58"/>
        <v/>
      </c>
      <c r="E543" s="1" t="str">
        <f t="shared" si="59"/>
        <v/>
      </c>
      <c r="F543" s="1" t="str">
        <f t="shared" si="60"/>
        <v/>
      </c>
      <c r="G543" s="2" t="str">
        <f t="shared" si="61"/>
        <v/>
      </c>
      <c r="H543" s="1" t="str">
        <f t="shared" si="62"/>
        <v/>
      </c>
      <c r="I543" s="11" t="str">
        <f ca="1">IF('Adressen -&gt; Koordinaten'!$A543="","",IF(OFFSET('Adressen -&gt; Koordinaten'!$A543,1,0)="",CONCATENATE("&lt;Placemark&gt; &lt;name&gt;Geocoding&lt;/name&gt;&lt;description&gt;",'Adressen -&gt; Koordinaten'!$A543," &lt;/description&gt; &lt;styleUrl&gt;#ico1&lt;/styleUrl&gt;&lt;Point&gt;&lt;coordinates&gt;",'Adressen -&gt; Koordinaten'!$E543,",",'Adressen -&gt; Koordinaten'!$F543,", 0.000000&lt;/coordinates&gt;&lt;/Point&gt; &lt;/Placemark&gt;&lt;/Document&gt;&lt;/kml&gt;"),CONCATENATE("&lt;Placemark&gt; &lt;name&gt;Geocoding&lt;/name&gt;&lt;description&gt;",'Adressen -&gt; Koordinaten'!$A543," &lt;/description&gt; &lt;styleUrl&gt;#ico1&lt;/styleUrl&gt;&lt;Point&gt;&lt;coordinates&gt;",'Adressen -&gt; Koordinaten'!$E543,",",'Adressen -&gt; Koordinaten'!$F543,", 0.000000&lt;/coordinates&gt;&lt;/Point&gt; &lt;/Placemark&gt;")))</f>
        <v/>
      </c>
    </row>
    <row r="544" spans="1:9" x14ac:dyDescent="0.25">
      <c r="A544" s="13"/>
      <c r="B544" s="1" t="str">
        <f t="shared" si="57"/>
        <v/>
      </c>
      <c r="C544" s="1" t="str">
        <f t="shared" si="63"/>
        <v/>
      </c>
      <c r="D544" s="1" t="str">
        <f t="shared" si="58"/>
        <v/>
      </c>
      <c r="E544" s="1" t="str">
        <f t="shared" si="59"/>
        <v/>
      </c>
      <c r="F544" s="1" t="str">
        <f t="shared" si="60"/>
        <v/>
      </c>
      <c r="G544" s="2" t="str">
        <f t="shared" si="61"/>
        <v/>
      </c>
      <c r="H544" s="1" t="str">
        <f t="shared" si="62"/>
        <v/>
      </c>
      <c r="I544" s="11" t="str">
        <f ca="1">IF('Adressen -&gt; Koordinaten'!$A544="","",IF(OFFSET('Adressen -&gt; Koordinaten'!$A544,1,0)="",CONCATENATE("&lt;Placemark&gt; &lt;name&gt;Geocoding&lt;/name&gt;&lt;description&gt;",'Adressen -&gt; Koordinaten'!$A544," &lt;/description&gt; &lt;styleUrl&gt;#ico1&lt;/styleUrl&gt;&lt;Point&gt;&lt;coordinates&gt;",'Adressen -&gt; Koordinaten'!$E544,",",'Adressen -&gt; Koordinaten'!$F544,", 0.000000&lt;/coordinates&gt;&lt;/Point&gt; &lt;/Placemark&gt;&lt;/Document&gt;&lt;/kml&gt;"),CONCATENATE("&lt;Placemark&gt; &lt;name&gt;Geocoding&lt;/name&gt;&lt;description&gt;",'Adressen -&gt; Koordinaten'!$A544," &lt;/description&gt; &lt;styleUrl&gt;#ico1&lt;/styleUrl&gt;&lt;Point&gt;&lt;coordinates&gt;",'Adressen -&gt; Koordinaten'!$E544,",",'Adressen -&gt; Koordinaten'!$F544,", 0.000000&lt;/coordinates&gt;&lt;/Point&gt; &lt;/Placemark&gt;")))</f>
        <v/>
      </c>
    </row>
    <row r="545" spans="1:9" x14ac:dyDescent="0.25">
      <c r="A545" s="20"/>
      <c r="B545" s="1" t="str">
        <f t="shared" si="57"/>
        <v/>
      </c>
      <c r="C545" s="1" t="str">
        <f t="shared" si="63"/>
        <v/>
      </c>
      <c r="D545" s="1" t="str">
        <f t="shared" si="58"/>
        <v/>
      </c>
      <c r="E545" s="1" t="str">
        <f t="shared" si="59"/>
        <v/>
      </c>
      <c r="F545" s="1" t="str">
        <f t="shared" si="60"/>
        <v/>
      </c>
      <c r="G545" s="2" t="str">
        <f t="shared" si="61"/>
        <v/>
      </c>
      <c r="H545" s="1" t="str">
        <f t="shared" si="62"/>
        <v/>
      </c>
      <c r="I545" s="11" t="str">
        <f ca="1">IF('Adressen -&gt; Koordinaten'!$A545="","",IF(OFFSET('Adressen -&gt; Koordinaten'!$A545,1,0)="",CONCATENATE("&lt;Placemark&gt; &lt;name&gt;Geocoding&lt;/name&gt;&lt;description&gt;",'Adressen -&gt; Koordinaten'!$A545," &lt;/description&gt; &lt;styleUrl&gt;#ico1&lt;/styleUrl&gt;&lt;Point&gt;&lt;coordinates&gt;",'Adressen -&gt; Koordinaten'!$E545,",",'Adressen -&gt; Koordinaten'!$F545,", 0.000000&lt;/coordinates&gt;&lt;/Point&gt; &lt;/Placemark&gt;&lt;/Document&gt;&lt;/kml&gt;"),CONCATENATE("&lt;Placemark&gt; &lt;name&gt;Geocoding&lt;/name&gt;&lt;description&gt;",'Adressen -&gt; Koordinaten'!$A545," &lt;/description&gt; &lt;styleUrl&gt;#ico1&lt;/styleUrl&gt;&lt;Point&gt;&lt;coordinates&gt;",'Adressen -&gt; Koordinaten'!$E545,",",'Adressen -&gt; Koordinaten'!$F545,", 0.000000&lt;/coordinates&gt;&lt;/Point&gt; &lt;/Placemark&gt;")))</f>
        <v/>
      </c>
    </row>
    <row r="546" spans="1:9" x14ac:dyDescent="0.25">
      <c r="A546" s="13"/>
      <c r="B546" s="1" t="str">
        <f t="shared" si="57"/>
        <v/>
      </c>
      <c r="C546" s="1" t="str">
        <f t="shared" si="63"/>
        <v/>
      </c>
      <c r="D546" s="1" t="str">
        <f t="shared" si="58"/>
        <v/>
      </c>
      <c r="E546" s="1" t="str">
        <f t="shared" si="59"/>
        <v/>
      </c>
      <c r="F546" s="1" t="str">
        <f t="shared" si="60"/>
        <v/>
      </c>
      <c r="G546" s="2" t="str">
        <f t="shared" si="61"/>
        <v/>
      </c>
      <c r="H546" s="1" t="str">
        <f t="shared" si="62"/>
        <v/>
      </c>
      <c r="I546" s="11" t="str">
        <f ca="1">IF('Adressen -&gt; Koordinaten'!$A546="","",IF(OFFSET('Adressen -&gt; Koordinaten'!$A546,1,0)="",CONCATENATE("&lt;Placemark&gt; &lt;name&gt;Geocoding&lt;/name&gt;&lt;description&gt;",'Adressen -&gt; Koordinaten'!$A546," &lt;/description&gt; &lt;styleUrl&gt;#ico1&lt;/styleUrl&gt;&lt;Point&gt;&lt;coordinates&gt;",'Adressen -&gt; Koordinaten'!$E546,",",'Adressen -&gt; Koordinaten'!$F546,", 0.000000&lt;/coordinates&gt;&lt;/Point&gt; &lt;/Placemark&gt;&lt;/Document&gt;&lt;/kml&gt;"),CONCATENATE("&lt;Placemark&gt; &lt;name&gt;Geocoding&lt;/name&gt;&lt;description&gt;",'Adressen -&gt; Koordinaten'!$A546," &lt;/description&gt; &lt;styleUrl&gt;#ico1&lt;/styleUrl&gt;&lt;Point&gt;&lt;coordinates&gt;",'Adressen -&gt; Koordinaten'!$E546,",",'Adressen -&gt; Koordinaten'!$F546,", 0.000000&lt;/coordinates&gt;&lt;/Point&gt; &lt;/Placemark&gt;")))</f>
        <v/>
      </c>
    </row>
    <row r="547" spans="1:9" x14ac:dyDescent="0.25">
      <c r="A547" s="20"/>
      <c r="B547" s="1" t="str">
        <f t="shared" si="57"/>
        <v/>
      </c>
      <c r="C547" s="1" t="str">
        <f t="shared" si="63"/>
        <v/>
      </c>
      <c r="D547" s="1" t="str">
        <f t="shared" si="58"/>
        <v/>
      </c>
      <c r="E547" s="1" t="str">
        <f t="shared" si="59"/>
        <v/>
      </c>
      <c r="F547" s="1" t="str">
        <f t="shared" si="60"/>
        <v/>
      </c>
      <c r="G547" s="2" t="str">
        <f t="shared" si="61"/>
        <v/>
      </c>
      <c r="H547" s="1" t="str">
        <f t="shared" si="62"/>
        <v/>
      </c>
      <c r="I547" s="11" t="str">
        <f ca="1">IF('Adressen -&gt; Koordinaten'!$A547="","",IF(OFFSET('Adressen -&gt; Koordinaten'!$A547,1,0)="",CONCATENATE("&lt;Placemark&gt; &lt;name&gt;Geocoding&lt;/name&gt;&lt;description&gt;",'Adressen -&gt; Koordinaten'!$A547," &lt;/description&gt; &lt;styleUrl&gt;#ico1&lt;/styleUrl&gt;&lt;Point&gt;&lt;coordinates&gt;",'Adressen -&gt; Koordinaten'!$E547,",",'Adressen -&gt; Koordinaten'!$F547,", 0.000000&lt;/coordinates&gt;&lt;/Point&gt; &lt;/Placemark&gt;&lt;/Document&gt;&lt;/kml&gt;"),CONCATENATE("&lt;Placemark&gt; &lt;name&gt;Geocoding&lt;/name&gt;&lt;description&gt;",'Adressen -&gt; Koordinaten'!$A547," &lt;/description&gt; &lt;styleUrl&gt;#ico1&lt;/styleUrl&gt;&lt;Point&gt;&lt;coordinates&gt;",'Adressen -&gt; Koordinaten'!$E547,",",'Adressen -&gt; Koordinaten'!$F547,", 0.000000&lt;/coordinates&gt;&lt;/Point&gt; &lt;/Placemark&gt;")))</f>
        <v/>
      </c>
    </row>
    <row r="548" spans="1:9" x14ac:dyDescent="0.25">
      <c r="A548" s="13"/>
      <c r="B548" s="1" t="str">
        <f t="shared" si="57"/>
        <v/>
      </c>
      <c r="C548" s="1" t="str">
        <f t="shared" si="63"/>
        <v/>
      </c>
      <c r="D548" s="1" t="str">
        <f t="shared" si="58"/>
        <v/>
      </c>
      <c r="E548" s="1" t="str">
        <f t="shared" si="59"/>
        <v/>
      </c>
      <c r="F548" s="1" t="str">
        <f t="shared" si="60"/>
        <v/>
      </c>
      <c r="G548" s="2" t="str">
        <f t="shared" si="61"/>
        <v/>
      </c>
      <c r="H548" s="1" t="str">
        <f t="shared" si="62"/>
        <v/>
      </c>
      <c r="I548" s="11" t="str">
        <f ca="1">IF('Adressen -&gt; Koordinaten'!$A548="","",IF(OFFSET('Adressen -&gt; Koordinaten'!$A548,1,0)="",CONCATENATE("&lt;Placemark&gt; &lt;name&gt;Geocoding&lt;/name&gt;&lt;description&gt;",'Adressen -&gt; Koordinaten'!$A548," &lt;/description&gt; &lt;styleUrl&gt;#ico1&lt;/styleUrl&gt;&lt;Point&gt;&lt;coordinates&gt;",'Adressen -&gt; Koordinaten'!$E548,",",'Adressen -&gt; Koordinaten'!$F548,", 0.000000&lt;/coordinates&gt;&lt;/Point&gt; &lt;/Placemark&gt;&lt;/Document&gt;&lt;/kml&gt;"),CONCATENATE("&lt;Placemark&gt; &lt;name&gt;Geocoding&lt;/name&gt;&lt;description&gt;",'Adressen -&gt; Koordinaten'!$A548," &lt;/description&gt; &lt;styleUrl&gt;#ico1&lt;/styleUrl&gt;&lt;Point&gt;&lt;coordinates&gt;",'Adressen -&gt; Koordinaten'!$E548,",",'Adressen -&gt; Koordinaten'!$F548,", 0.000000&lt;/coordinates&gt;&lt;/Point&gt; &lt;/Placemark&gt;")))</f>
        <v/>
      </c>
    </row>
    <row r="549" spans="1:9" x14ac:dyDescent="0.25">
      <c r="A549" s="20"/>
      <c r="B549" s="1" t="str">
        <f t="shared" si="57"/>
        <v/>
      </c>
      <c r="C549" s="1" t="str">
        <f t="shared" si="63"/>
        <v/>
      </c>
      <c r="D549" s="1" t="str">
        <f t="shared" si="58"/>
        <v/>
      </c>
      <c r="E549" s="1" t="str">
        <f t="shared" si="59"/>
        <v/>
      </c>
      <c r="F549" s="1" t="str">
        <f t="shared" si="60"/>
        <v/>
      </c>
      <c r="G549" s="2" t="str">
        <f t="shared" si="61"/>
        <v/>
      </c>
      <c r="H549" s="1" t="str">
        <f t="shared" si="62"/>
        <v/>
      </c>
      <c r="I549" s="11" t="str">
        <f ca="1">IF('Adressen -&gt; Koordinaten'!$A549="","",IF(OFFSET('Adressen -&gt; Koordinaten'!$A549,1,0)="",CONCATENATE("&lt;Placemark&gt; &lt;name&gt;Geocoding&lt;/name&gt;&lt;description&gt;",'Adressen -&gt; Koordinaten'!$A549," &lt;/description&gt; &lt;styleUrl&gt;#ico1&lt;/styleUrl&gt;&lt;Point&gt;&lt;coordinates&gt;",'Adressen -&gt; Koordinaten'!$E549,",",'Adressen -&gt; Koordinaten'!$F549,", 0.000000&lt;/coordinates&gt;&lt;/Point&gt; &lt;/Placemark&gt;&lt;/Document&gt;&lt;/kml&gt;"),CONCATENATE("&lt;Placemark&gt; &lt;name&gt;Geocoding&lt;/name&gt;&lt;description&gt;",'Adressen -&gt; Koordinaten'!$A549," &lt;/description&gt; &lt;styleUrl&gt;#ico1&lt;/styleUrl&gt;&lt;Point&gt;&lt;coordinates&gt;",'Adressen -&gt; Koordinaten'!$E549,",",'Adressen -&gt; Koordinaten'!$F549,", 0.000000&lt;/coordinates&gt;&lt;/Point&gt; &lt;/Placemark&gt;")))</f>
        <v/>
      </c>
    </row>
    <row r="550" spans="1:9" x14ac:dyDescent="0.25">
      <c r="A550" s="13"/>
      <c r="B550" s="1" t="str">
        <f t="shared" si="57"/>
        <v/>
      </c>
      <c r="C550" s="1" t="str">
        <f t="shared" si="63"/>
        <v/>
      </c>
      <c r="D550" s="1" t="str">
        <f t="shared" si="58"/>
        <v/>
      </c>
      <c r="E550" s="1" t="str">
        <f t="shared" si="59"/>
        <v/>
      </c>
      <c r="F550" s="1" t="str">
        <f t="shared" si="60"/>
        <v/>
      </c>
      <c r="G550" s="2" t="str">
        <f t="shared" si="61"/>
        <v/>
      </c>
      <c r="H550" s="1" t="str">
        <f t="shared" si="62"/>
        <v/>
      </c>
      <c r="I550" s="11" t="str">
        <f ca="1">IF('Adressen -&gt; Koordinaten'!$A550="","",IF(OFFSET('Adressen -&gt; Koordinaten'!$A550,1,0)="",CONCATENATE("&lt;Placemark&gt; &lt;name&gt;Geocoding&lt;/name&gt;&lt;description&gt;",'Adressen -&gt; Koordinaten'!$A550," &lt;/description&gt; &lt;styleUrl&gt;#ico1&lt;/styleUrl&gt;&lt;Point&gt;&lt;coordinates&gt;",'Adressen -&gt; Koordinaten'!$E550,",",'Adressen -&gt; Koordinaten'!$F550,", 0.000000&lt;/coordinates&gt;&lt;/Point&gt; &lt;/Placemark&gt;&lt;/Document&gt;&lt;/kml&gt;"),CONCATENATE("&lt;Placemark&gt; &lt;name&gt;Geocoding&lt;/name&gt;&lt;description&gt;",'Adressen -&gt; Koordinaten'!$A550," &lt;/description&gt; &lt;styleUrl&gt;#ico1&lt;/styleUrl&gt;&lt;Point&gt;&lt;coordinates&gt;",'Adressen -&gt; Koordinaten'!$E550,",",'Adressen -&gt; Koordinaten'!$F550,", 0.000000&lt;/coordinates&gt;&lt;/Point&gt; &lt;/Placemark&gt;")))</f>
        <v/>
      </c>
    </row>
    <row r="551" spans="1:9" x14ac:dyDescent="0.25">
      <c r="A551" s="20"/>
      <c r="B551" s="1" t="str">
        <f t="shared" si="57"/>
        <v/>
      </c>
      <c r="C551" s="1" t="str">
        <f t="shared" si="63"/>
        <v/>
      </c>
      <c r="D551" s="1" t="str">
        <f t="shared" si="58"/>
        <v/>
      </c>
      <c r="E551" s="1" t="str">
        <f t="shared" si="59"/>
        <v/>
      </c>
      <c r="F551" s="1" t="str">
        <f t="shared" si="60"/>
        <v/>
      </c>
      <c r="G551" s="2" t="str">
        <f t="shared" si="61"/>
        <v/>
      </c>
      <c r="H551" s="1" t="str">
        <f t="shared" si="62"/>
        <v/>
      </c>
      <c r="I551" s="11" t="str">
        <f ca="1">IF('Adressen -&gt; Koordinaten'!$A551="","",IF(OFFSET('Adressen -&gt; Koordinaten'!$A551,1,0)="",CONCATENATE("&lt;Placemark&gt; &lt;name&gt;Geocoding&lt;/name&gt;&lt;description&gt;",'Adressen -&gt; Koordinaten'!$A551," &lt;/description&gt; &lt;styleUrl&gt;#ico1&lt;/styleUrl&gt;&lt;Point&gt;&lt;coordinates&gt;",'Adressen -&gt; Koordinaten'!$E551,",",'Adressen -&gt; Koordinaten'!$F551,", 0.000000&lt;/coordinates&gt;&lt;/Point&gt; &lt;/Placemark&gt;&lt;/Document&gt;&lt;/kml&gt;"),CONCATENATE("&lt;Placemark&gt; &lt;name&gt;Geocoding&lt;/name&gt;&lt;description&gt;",'Adressen -&gt; Koordinaten'!$A551," &lt;/description&gt; &lt;styleUrl&gt;#ico1&lt;/styleUrl&gt;&lt;Point&gt;&lt;coordinates&gt;",'Adressen -&gt; Koordinaten'!$E551,",",'Adressen -&gt; Koordinaten'!$F551,", 0.000000&lt;/coordinates&gt;&lt;/Point&gt; &lt;/Placemark&gt;")))</f>
        <v/>
      </c>
    </row>
    <row r="552" spans="1:9" x14ac:dyDescent="0.25">
      <c r="A552" s="13"/>
      <c r="B552" s="1" t="str">
        <f t="shared" si="57"/>
        <v/>
      </c>
      <c r="C552" s="1" t="str">
        <f t="shared" si="63"/>
        <v/>
      </c>
      <c r="D552" s="1" t="str">
        <f t="shared" si="58"/>
        <v/>
      </c>
      <c r="E552" s="1" t="str">
        <f t="shared" si="59"/>
        <v/>
      </c>
      <c r="F552" s="1" t="str">
        <f t="shared" si="60"/>
        <v/>
      </c>
      <c r="G552" s="2" t="str">
        <f t="shared" si="61"/>
        <v/>
      </c>
      <c r="H552" s="1" t="str">
        <f t="shared" si="62"/>
        <v/>
      </c>
      <c r="I552" s="11" t="str">
        <f ca="1">IF('Adressen -&gt; Koordinaten'!$A552="","",IF(OFFSET('Adressen -&gt; Koordinaten'!$A552,1,0)="",CONCATENATE("&lt;Placemark&gt; &lt;name&gt;Geocoding&lt;/name&gt;&lt;description&gt;",'Adressen -&gt; Koordinaten'!$A552," &lt;/description&gt; &lt;styleUrl&gt;#ico1&lt;/styleUrl&gt;&lt;Point&gt;&lt;coordinates&gt;",'Adressen -&gt; Koordinaten'!$E552,",",'Adressen -&gt; Koordinaten'!$F552,", 0.000000&lt;/coordinates&gt;&lt;/Point&gt; &lt;/Placemark&gt;&lt;/Document&gt;&lt;/kml&gt;"),CONCATENATE("&lt;Placemark&gt; &lt;name&gt;Geocoding&lt;/name&gt;&lt;description&gt;",'Adressen -&gt; Koordinaten'!$A552," &lt;/description&gt; &lt;styleUrl&gt;#ico1&lt;/styleUrl&gt;&lt;Point&gt;&lt;coordinates&gt;",'Adressen -&gt; Koordinaten'!$E552,",",'Adressen -&gt; Koordinaten'!$F552,", 0.000000&lt;/coordinates&gt;&lt;/Point&gt; &lt;/Placemark&gt;")))</f>
        <v/>
      </c>
    </row>
    <row r="553" spans="1:9" x14ac:dyDescent="0.25">
      <c r="A553" s="20"/>
      <c r="B553" s="1" t="str">
        <f t="shared" si="57"/>
        <v/>
      </c>
      <c r="C553" s="1" t="str">
        <f t="shared" si="63"/>
        <v/>
      </c>
      <c r="D553" s="1" t="str">
        <f t="shared" si="58"/>
        <v/>
      </c>
      <c r="E553" s="1" t="str">
        <f t="shared" si="59"/>
        <v/>
      </c>
      <c r="F553" s="1" t="str">
        <f t="shared" si="60"/>
        <v/>
      </c>
      <c r="G553" s="2" t="str">
        <f t="shared" si="61"/>
        <v/>
      </c>
      <c r="H553" s="1" t="str">
        <f t="shared" si="62"/>
        <v/>
      </c>
      <c r="I553" s="11" t="str">
        <f ca="1">IF('Adressen -&gt; Koordinaten'!$A553="","",IF(OFFSET('Adressen -&gt; Koordinaten'!$A553,1,0)="",CONCATENATE("&lt;Placemark&gt; &lt;name&gt;Geocoding&lt;/name&gt;&lt;description&gt;",'Adressen -&gt; Koordinaten'!$A553," &lt;/description&gt; &lt;styleUrl&gt;#ico1&lt;/styleUrl&gt;&lt;Point&gt;&lt;coordinates&gt;",'Adressen -&gt; Koordinaten'!$E553,",",'Adressen -&gt; Koordinaten'!$F553,", 0.000000&lt;/coordinates&gt;&lt;/Point&gt; &lt;/Placemark&gt;&lt;/Document&gt;&lt;/kml&gt;"),CONCATENATE("&lt;Placemark&gt; &lt;name&gt;Geocoding&lt;/name&gt;&lt;description&gt;",'Adressen -&gt; Koordinaten'!$A553," &lt;/description&gt; &lt;styleUrl&gt;#ico1&lt;/styleUrl&gt;&lt;Point&gt;&lt;coordinates&gt;",'Adressen -&gt; Koordinaten'!$E553,",",'Adressen -&gt; Koordinaten'!$F553,", 0.000000&lt;/coordinates&gt;&lt;/Point&gt; &lt;/Placemark&gt;")))</f>
        <v/>
      </c>
    </row>
    <row r="554" spans="1:9" x14ac:dyDescent="0.25">
      <c r="A554" s="13"/>
      <c r="B554" s="1" t="str">
        <f t="shared" si="57"/>
        <v/>
      </c>
      <c r="C554" s="1" t="str">
        <f t="shared" si="63"/>
        <v/>
      </c>
      <c r="D554" s="1" t="str">
        <f t="shared" si="58"/>
        <v/>
      </c>
      <c r="E554" s="1" t="str">
        <f t="shared" si="59"/>
        <v/>
      </c>
      <c r="F554" s="1" t="str">
        <f t="shared" si="60"/>
        <v/>
      </c>
      <c r="G554" s="2" t="str">
        <f t="shared" si="61"/>
        <v/>
      </c>
      <c r="H554" s="1" t="str">
        <f t="shared" si="62"/>
        <v/>
      </c>
      <c r="I554" s="11" t="str">
        <f ca="1">IF('Adressen -&gt; Koordinaten'!$A554="","",IF(OFFSET('Adressen -&gt; Koordinaten'!$A554,1,0)="",CONCATENATE("&lt;Placemark&gt; &lt;name&gt;Geocoding&lt;/name&gt;&lt;description&gt;",'Adressen -&gt; Koordinaten'!$A554," &lt;/description&gt; &lt;styleUrl&gt;#ico1&lt;/styleUrl&gt;&lt;Point&gt;&lt;coordinates&gt;",'Adressen -&gt; Koordinaten'!$E554,",",'Adressen -&gt; Koordinaten'!$F554,", 0.000000&lt;/coordinates&gt;&lt;/Point&gt; &lt;/Placemark&gt;&lt;/Document&gt;&lt;/kml&gt;"),CONCATENATE("&lt;Placemark&gt; &lt;name&gt;Geocoding&lt;/name&gt;&lt;description&gt;",'Adressen -&gt; Koordinaten'!$A554," &lt;/description&gt; &lt;styleUrl&gt;#ico1&lt;/styleUrl&gt;&lt;Point&gt;&lt;coordinates&gt;",'Adressen -&gt; Koordinaten'!$E554,",",'Adressen -&gt; Koordinaten'!$F554,", 0.000000&lt;/coordinates&gt;&lt;/Point&gt; &lt;/Placemark&gt;")))</f>
        <v/>
      </c>
    </row>
    <row r="555" spans="1:9" x14ac:dyDescent="0.25">
      <c r="A555" s="20"/>
      <c r="B555" s="1" t="str">
        <f t="shared" si="57"/>
        <v/>
      </c>
      <c r="C555" s="1" t="str">
        <f t="shared" si="63"/>
        <v/>
      </c>
      <c r="D555" s="1" t="str">
        <f t="shared" si="58"/>
        <v/>
      </c>
      <c r="E555" s="1" t="str">
        <f t="shared" si="59"/>
        <v/>
      </c>
      <c r="F555" s="1" t="str">
        <f t="shared" si="60"/>
        <v/>
      </c>
      <c r="G555" s="2" t="str">
        <f t="shared" si="61"/>
        <v/>
      </c>
      <c r="H555" s="1" t="str">
        <f t="shared" si="62"/>
        <v/>
      </c>
      <c r="I555" s="11" t="str">
        <f ca="1">IF('Adressen -&gt; Koordinaten'!$A555="","",IF(OFFSET('Adressen -&gt; Koordinaten'!$A555,1,0)="",CONCATENATE("&lt;Placemark&gt; &lt;name&gt;Geocoding&lt;/name&gt;&lt;description&gt;",'Adressen -&gt; Koordinaten'!$A555," &lt;/description&gt; &lt;styleUrl&gt;#ico1&lt;/styleUrl&gt;&lt;Point&gt;&lt;coordinates&gt;",'Adressen -&gt; Koordinaten'!$E555,",",'Adressen -&gt; Koordinaten'!$F555,", 0.000000&lt;/coordinates&gt;&lt;/Point&gt; &lt;/Placemark&gt;&lt;/Document&gt;&lt;/kml&gt;"),CONCATENATE("&lt;Placemark&gt; &lt;name&gt;Geocoding&lt;/name&gt;&lt;description&gt;",'Adressen -&gt; Koordinaten'!$A555," &lt;/description&gt; &lt;styleUrl&gt;#ico1&lt;/styleUrl&gt;&lt;Point&gt;&lt;coordinates&gt;",'Adressen -&gt; Koordinaten'!$E555,",",'Adressen -&gt; Koordinaten'!$F555,", 0.000000&lt;/coordinates&gt;&lt;/Point&gt; &lt;/Placemark&gt;")))</f>
        <v/>
      </c>
    </row>
    <row r="556" spans="1:9" x14ac:dyDescent="0.25">
      <c r="A556" s="13"/>
      <c r="B556" s="1" t="str">
        <f t="shared" si="57"/>
        <v/>
      </c>
      <c r="C556" s="1" t="str">
        <f t="shared" si="63"/>
        <v/>
      </c>
      <c r="D556" s="1" t="str">
        <f t="shared" si="58"/>
        <v/>
      </c>
      <c r="E556" s="1" t="str">
        <f t="shared" si="59"/>
        <v/>
      </c>
      <c r="F556" s="1" t="str">
        <f t="shared" si="60"/>
        <v/>
      </c>
      <c r="G556" s="2" t="str">
        <f t="shared" si="61"/>
        <v/>
      </c>
      <c r="H556" s="1" t="str">
        <f t="shared" si="62"/>
        <v/>
      </c>
      <c r="I556" s="11" t="str">
        <f ca="1">IF('Adressen -&gt; Koordinaten'!$A556="","",IF(OFFSET('Adressen -&gt; Koordinaten'!$A556,1,0)="",CONCATENATE("&lt;Placemark&gt; &lt;name&gt;Geocoding&lt;/name&gt;&lt;description&gt;",'Adressen -&gt; Koordinaten'!$A556," &lt;/description&gt; &lt;styleUrl&gt;#ico1&lt;/styleUrl&gt;&lt;Point&gt;&lt;coordinates&gt;",'Adressen -&gt; Koordinaten'!$E556,",",'Adressen -&gt; Koordinaten'!$F556,", 0.000000&lt;/coordinates&gt;&lt;/Point&gt; &lt;/Placemark&gt;&lt;/Document&gt;&lt;/kml&gt;"),CONCATENATE("&lt;Placemark&gt; &lt;name&gt;Geocoding&lt;/name&gt;&lt;description&gt;",'Adressen -&gt; Koordinaten'!$A556," &lt;/description&gt; &lt;styleUrl&gt;#ico1&lt;/styleUrl&gt;&lt;Point&gt;&lt;coordinates&gt;",'Adressen -&gt; Koordinaten'!$E556,",",'Adressen -&gt; Koordinaten'!$F556,", 0.000000&lt;/coordinates&gt;&lt;/Point&gt; &lt;/Placemark&gt;")))</f>
        <v/>
      </c>
    </row>
    <row r="557" spans="1:9" x14ac:dyDescent="0.25">
      <c r="A557" s="20"/>
      <c r="B557" s="1" t="str">
        <f t="shared" si="57"/>
        <v/>
      </c>
      <c r="C557" s="1" t="str">
        <f t="shared" si="63"/>
        <v/>
      </c>
      <c r="D557" s="1" t="str">
        <f t="shared" si="58"/>
        <v/>
      </c>
      <c r="E557" s="1" t="str">
        <f t="shared" si="59"/>
        <v/>
      </c>
      <c r="F557" s="1" t="str">
        <f t="shared" si="60"/>
        <v/>
      </c>
      <c r="G557" s="2" t="str">
        <f t="shared" si="61"/>
        <v/>
      </c>
      <c r="H557" s="1" t="str">
        <f t="shared" si="62"/>
        <v/>
      </c>
      <c r="I557" s="11" t="str">
        <f ca="1">IF('Adressen -&gt; Koordinaten'!$A557="","",IF(OFFSET('Adressen -&gt; Koordinaten'!$A557,1,0)="",CONCATENATE("&lt;Placemark&gt; &lt;name&gt;Geocoding&lt;/name&gt;&lt;description&gt;",'Adressen -&gt; Koordinaten'!$A557," &lt;/description&gt; &lt;styleUrl&gt;#ico1&lt;/styleUrl&gt;&lt;Point&gt;&lt;coordinates&gt;",'Adressen -&gt; Koordinaten'!$E557,",",'Adressen -&gt; Koordinaten'!$F557,", 0.000000&lt;/coordinates&gt;&lt;/Point&gt; &lt;/Placemark&gt;&lt;/Document&gt;&lt;/kml&gt;"),CONCATENATE("&lt;Placemark&gt; &lt;name&gt;Geocoding&lt;/name&gt;&lt;description&gt;",'Adressen -&gt; Koordinaten'!$A557," &lt;/description&gt; &lt;styleUrl&gt;#ico1&lt;/styleUrl&gt;&lt;Point&gt;&lt;coordinates&gt;",'Adressen -&gt; Koordinaten'!$E557,",",'Adressen -&gt; Koordinaten'!$F557,", 0.000000&lt;/coordinates&gt;&lt;/Point&gt; &lt;/Placemark&gt;")))</f>
        <v/>
      </c>
    </row>
    <row r="558" spans="1:9" x14ac:dyDescent="0.25">
      <c r="A558" s="13"/>
      <c r="B558" s="1" t="str">
        <f t="shared" si="57"/>
        <v/>
      </c>
      <c r="C558" s="1" t="str">
        <f t="shared" si="63"/>
        <v/>
      </c>
      <c r="D558" s="1" t="str">
        <f t="shared" si="58"/>
        <v/>
      </c>
      <c r="E558" s="1" t="str">
        <f t="shared" si="59"/>
        <v/>
      </c>
      <c r="F558" s="1" t="str">
        <f t="shared" si="60"/>
        <v/>
      </c>
      <c r="G558" s="2" t="str">
        <f t="shared" si="61"/>
        <v/>
      </c>
      <c r="H558" s="1" t="str">
        <f t="shared" si="62"/>
        <v/>
      </c>
      <c r="I558" s="11" t="str">
        <f ca="1">IF('Adressen -&gt; Koordinaten'!$A558="","",IF(OFFSET('Adressen -&gt; Koordinaten'!$A558,1,0)="",CONCATENATE("&lt;Placemark&gt; &lt;name&gt;Geocoding&lt;/name&gt;&lt;description&gt;",'Adressen -&gt; Koordinaten'!$A558," &lt;/description&gt; &lt;styleUrl&gt;#ico1&lt;/styleUrl&gt;&lt;Point&gt;&lt;coordinates&gt;",'Adressen -&gt; Koordinaten'!$E558,",",'Adressen -&gt; Koordinaten'!$F558,", 0.000000&lt;/coordinates&gt;&lt;/Point&gt; &lt;/Placemark&gt;&lt;/Document&gt;&lt;/kml&gt;"),CONCATENATE("&lt;Placemark&gt; &lt;name&gt;Geocoding&lt;/name&gt;&lt;description&gt;",'Adressen -&gt; Koordinaten'!$A558," &lt;/description&gt; &lt;styleUrl&gt;#ico1&lt;/styleUrl&gt;&lt;Point&gt;&lt;coordinates&gt;",'Adressen -&gt; Koordinaten'!$E558,",",'Adressen -&gt; Koordinaten'!$F558,", 0.000000&lt;/coordinates&gt;&lt;/Point&gt; &lt;/Placemark&gt;")))</f>
        <v/>
      </c>
    </row>
    <row r="559" spans="1:9" x14ac:dyDescent="0.25">
      <c r="A559" s="20"/>
      <c r="B559" s="1" t="str">
        <f t="shared" si="57"/>
        <v/>
      </c>
      <c r="C559" s="1" t="str">
        <f t="shared" si="63"/>
        <v/>
      </c>
      <c r="D559" s="1" t="str">
        <f t="shared" si="58"/>
        <v/>
      </c>
      <c r="E559" s="1" t="str">
        <f t="shared" si="59"/>
        <v/>
      </c>
      <c r="F559" s="1" t="str">
        <f t="shared" si="60"/>
        <v/>
      </c>
      <c r="G559" s="2" t="str">
        <f t="shared" si="61"/>
        <v/>
      </c>
      <c r="H559" s="1" t="str">
        <f t="shared" si="62"/>
        <v/>
      </c>
      <c r="I559" s="11" t="str">
        <f ca="1">IF('Adressen -&gt; Koordinaten'!$A559="","",IF(OFFSET('Adressen -&gt; Koordinaten'!$A559,1,0)="",CONCATENATE("&lt;Placemark&gt; &lt;name&gt;Geocoding&lt;/name&gt;&lt;description&gt;",'Adressen -&gt; Koordinaten'!$A559," &lt;/description&gt; &lt;styleUrl&gt;#ico1&lt;/styleUrl&gt;&lt;Point&gt;&lt;coordinates&gt;",'Adressen -&gt; Koordinaten'!$E559,",",'Adressen -&gt; Koordinaten'!$F559,", 0.000000&lt;/coordinates&gt;&lt;/Point&gt; &lt;/Placemark&gt;&lt;/Document&gt;&lt;/kml&gt;"),CONCATENATE("&lt;Placemark&gt; &lt;name&gt;Geocoding&lt;/name&gt;&lt;description&gt;",'Adressen -&gt; Koordinaten'!$A559," &lt;/description&gt; &lt;styleUrl&gt;#ico1&lt;/styleUrl&gt;&lt;Point&gt;&lt;coordinates&gt;",'Adressen -&gt; Koordinaten'!$E559,",",'Adressen -&gt; Koordinaten'!$F559,", 0.000000&lt;/coordinates&gt;&lt;/Point&gt; &lt;/Placemark&gt;")))</f>
        <v/>
      </c>
    </row>
    <row r="560" spans="1:9" x14ac:dyDescent="0.25">
      <c r="A560" s="13"/>
      <c r="B560" s="1" t="str">
        <f t="shared" si="57"/>
        <v/>
      </c>
      <c r="C560" s="1" t="str">
        <f t="shared" si="63"/>
        <v/>
      </c>
      <c r="D560" s="1" t="str">
        <f t="shared" si="58"/>
        <v/>
      </c>
      <c r="E560" s="1" t="str">
        <f t="shared" si="59"/>
        <v/>
      </c>
      <c r="F560" s="1" t="str">
        <f t="shared" si="60"/>
        <v/>
      </c>
      <c r="G560" s="2" t="str">
        <f t="shared" si="61"/>
        <v/>
      </c>
      <c r="H560" s="1" t="str">
        <f t="shared" si="62"/>
        <v/>
      </c>
      <c r="I560" s="11" t="str">
        <f ca="1">IF('Adressen -&gt; Koordinaten'!$A560="","",IF(OFFSET('Adressen -&gt; Koordinaten'!$A560,1,0)="",CONCATENATE("&lt;Placemark&gt; &lt;name&gt;Geocoding&lt;/name&gt;&lt;description&gt;",'Adressen -&gt; Koordinaten'!$A560," &lt;/description&gt; &lt;styleUrl&gt;#ico1&lt;/styleUrl&gt;&lt;Point&gt;&lt;coordinates&gt;",'Adressen -&gt; Koordinaten'!$E560,",",'Adressen -&gt; Koordinaten'!$F560,", 0.000000&lt;/coordinates&gt;&lt;/Point&gt; &lt;/Placemark&gt;&lt;/Document&gt;&lt;/kml&gt;"),CONCATENATE("&lt;Placemark&gt; &lt;name&gt;Geocoding&lt;/name&gt;&lt;description&gt;",'Adressen -&gt; Koordinaten'!$A560," &lt;/description&gt; &lt;styleUrl&gt;#ico1&lt;/styleUrl&gt;&lt;Point&gt;&lt;coordinates&gt;",'Adressen -&gt; Koordinaten'!$E560,",",'Adressen -&gt; Koordinaten'!$F560,", 0.000000&lt;/coordinates&gt;&lt;/Point&gt; &lt;/Placemark&gt;")))</f>
        <v/>
      </c>
    </row>
    <row r="561" spans="1:9" x14ac:dyDescent="0.25">
      <c r="A561" s="20"/>
      <c r="B561" s="1" t="str">
        <f t="shared" si="57"/>
        <v/>
      </c>
      <c r="C561" s="1" t="str">
        <f t="shared" si="63"/>
        <v/>
      </c>
      <c r="D561" s="1" t="str">
        <f t="shared" si="58"/>
        <v/>
      </c>
      <c r="E561" s="1" t="str">
        <f t="shared" si="59"/>
        <v/>
      </c>
      <c r="F561" s="1" t="str">
        <f t="shared" si="60"/>
        <v/>
      </c>
      <c r="G561" s="2" t="str">
        <f t="shared" si="61"/>
        <v/>
      </c>
      <c r="H561" s="1" t="str">
        <f t="shared" si="62"/>
        <v/>
      </c>
      <c r="I561" s="11" t="str">
        <f ca="1">IF('Adressen -&gt; Koordinaten'!$A561="","",IF(OFFSET('Adressen -&gt; Koordinaten'!$A561,1,0)="",CONCATENATE("&lt;Placemark&gt; &lt;name&gt;Geocoding&lt;/name&gt;&lt;description&gt;",'Adressen -&gt; Koordinaten'!$A561," &lt;/description&gt; &lt;styleUrl&gt;#ico1&lt;/styleUrl&gt;&lt;Point&gt;&lt;coordinates&gt;",'Adressen -&gt; Koordinaten'!$E561,",",'Adressen -&gt; Koordinaten'!$F561,", 0.000000&lt;/coordinates&gt;&lt;/Point&gt; &lt;/Placemark&gt;&lt;/Document&gt;&lt;/kml&gt;"),CONCATENATE("&lt;Placemark&gt; &lt;name&gt;Geocoding&lt;/name&gt;&lt;description&gt;",'Adressen -&gt; Koordinaten'!$A561," &lt;/description&gt; &lt;styleUrl&gt;#ico1&lt;/styleUrl&gt;&lt;Point&gt;&lt;coordinates&gt;",'Adressen -&gt; Koordinaten'!$E561,",",'Adressen -&gt; Koordinaten'!$F561,", 0.000000&lt;/coordinates&gt;&lt;/Point&gt; &lt;/Placemark&gt;")))</f>
        <v/>
      </c>
    </row>
    <row r="562" spans="1:9" x14ac:dyDescent="0.25">
      <c r="A562" s="13"/>
      <c r="B562" s="1" t="str">
        <f t="shared" si="57"/>
        <v/>
      </c>
      <c r="C562" s="1" t="str">
        <f t="shared" si="63"/>
        <v/>
      </c>
      <c r="D562" s="1" t="str">
        <f t="shared" si="58"/>
        <v/>
      </c>
      <c r="E562" s="1" t="str">
        <f t="shared" si="59"/>
        <v/>
      </c>
      <c r="F562" s="1" t="str">
        <f t="shared" si="60"/>
        <v/>
      </c>
      <c r="G562" s="2" t="str">
        <f t="shared" si="61"/>
        <v/>
      </c>
      <c r="H562" s="1" t="str">
        <f t="shared" si="62"/>
        <v/>
      </c>
      <c r="I562" s="11" t="str">
        <f ca="1">IF('Adressen -&gt; Koordinaten'!$A562="","",IF(OFFSET('Adressen -&gt; Koordinaten'!$A562,1,0)="",CONCATENATE("&lt;Placemark&gt; &lt;name&gt;Geocoding&lt;/name&gt;&lt;description&gt;",'Adressen -&gt; Koordinaten'!$A562," &lt;/description&gt; &lt;styleUrl&gt;#ico1&lt;/styleUrl&gt;&lt;Point&gt;&lt;coordinates&gt;",'Adressen -&gt; Koordinaten'!$E562,",",'Adressen -&gt; Koordinaten'!$F562,", 0.000000&lt;/coordinates&gt;&lt;/Point&gt; &lt;/Placemark&gt;&lt;/Document&gt;&lt;/kml&gt;"),CONCATENATE("&lt;Placemark&gt; &lt;name&gt;Geocoding&lt;/name&gt;&lt;description&gt;",'Adressen -&gt; Koordinaten'!$A562," &lt;/description&gt; &lt;styleUrl&gt;#ico1&lt;/styleUrl&gt;&lt;Point&gt;&lt;coordinates&gt;",'Adressen -&gt; Koordinaten'!$E562,",",'Adressen -&gt; Koordinaten'!$F562,", 0.000000&lt;/coordinates&gt;&lt;/Point&gt; &lt;/Placemark&gt;")))</f>
        <v/>
      </c>
    </row>
    <row r="563" spans="1:9" x14ac:dyDescent="0.25">
      <c r="A563" s="20"/>
      <c r="B563" s="1" t="str">
        <f t="shared" si="57"/>
        <v/>
      </c>
      <c r="C563" s="1" t="str">
        <f t="shared" si="63"/>
        <v/>
      </c>
      <c r="D563" s="1" t="str">
        <f t="shared" si="58"/>
        <v/>
      </c>
      <c r="E563" s="1" t="str">
        <f t="shared" si="59"/>
        <v/>
      </c>
      <c r="F563" s="1" t="str">
        <f t="shared" si="60"/>
        <v/>
      </c>
      <c r="G563" s="2" t="str">
        <f t="shared" si="61"/>
        <v/>
      </c>
      <c r="H563" s="1" t="str">
        <f t="shared" si="62"/>
        <v/>
      </c>
      <c r="I563" s="11" t="str">
        <f ca="1">IF('Adressen -&gt; Koordinaten'!$A563="","",IF(OFFSET('Adressen -&gt; Koordinaten'!$A563,1,0)="",CONCATENATE("&lt;Placemark&gt; &lt;name&gt;Geocoding&lt;/name&gt;&lt;description&gt;",'Adressen -&gt; Koordinaten'!$A563," &lt;/description&gt; &lt;styleUrl&gt;#ico1&lt;/styleUrl&gt;&lt;Point&gt;&lt;coordinates&gt;",'Adressen -&gt; Koordinaten'!$E563,",",'Adressen -&gt; Koordinaten'!$F563,", 0.000000&lt;/coordinates&gt;&lt;/Point&gt; &lt;/Placemark&gt;&lt;/Document&gt;&lt;/kml&gt;"),CONCATENATE("&lt;Placemark&gt; &lt;name&gt;Geocoding&lt;/name&gt;&lt;description&gt;",'Adressen -&gt; Koordinaten'!$A563," &lt;/description&gt; &lt;styleUrl&gt;#ico1&lt;/styleUrl&gt;&lt;Point&gt;&lt;coordinates&gt;",'Adressen -&gt; Koordinaten'!$E563,",",'Adressen -&gt; Koordinaten'!$F563,", 0.000000&lt;/coordinates&gt;&lt;/Point&gt; &lt;/Placemark&gt;")))</f>
        <v/>
      </c>
    </row>
    <row r="564" spans="1:9" x14ac:dyDescent="0.25">
      <c r="A564" s="13"/>
      <c r="B564" s="1" t="str">
        <f t="shared" si="57"/>
        <v/>
      </c>
      <c r="C564" s="1" t="str">
        <f t="shared" si="63"/>
        <v/>
      </c>
      <c r="D564" s="1" t="str">
        <f t="shared" si="58"/>
        <v/>
      </c>
      <c r="E564" s="1" t="str">
        <f t="shared" si="59"/>
        <v/>
      </c>
      <c r="F564" s="1" t="str">
        <f t="shared" si="60"/>
        <v/>
      </c>
      <c r="G564" s="2" t="str">
        <f t="shared" si="61"/>
        <v/>
      </c>
      <c r="H564" s="1" t="str">
        <f t="shared" si="62"/>
        <v/>
      </c>
      <c r="I564" s="11" t="str">
        <f ca="1">IF('Adressen -&gt; Koordinaten'!$A564="","",IF(OFFSET('Adressen -&gt; Koordinaten'!$A564,1,0)="",CONCATENATE("&lt;Placemark&gt; &lt;name&gt;Geocoding&lt;/name&gt;&lt;description&gt;",'Adressen -&gt; Koordinaten'!$A564," &lt;/description&gt; &lt;styleUrl&gt;#ico1&lt;/styleUrl&gt;&lt;Point&gt;&lt;coordinates&gt;",'Adressen -&gt; Koordinaten'!$E564,",",'Adressen -&gt; Koordinaten'!$F564,", 0.000000&lt;/coordinates&gt;&lt;/Point&gt; &lt;/Placemark&gt;&lt;/Document&gt;&lt;/kml&gt;"),CONCATENATE("&lt;Placemark&gt; &lt;name&gt;Geocoding&lt;/name&gt;&lt;description&gt;",'Adressen -&gt; Koordinaten'!$A564," &lt;/description&gt; &lt;styleUrl&gt;#ico1&lt;/styleUrl&gt;&lt;Point&gt;&lt;coordinates&gt;",'Adressen -&gt; Koordinaten'!$E564,",",'Adressen -&gt; Koordinaten'!$F564,", 0.000000&lt;/coordinates&gt;&lt;/Point&gt; &lt;/Placemark&gt;")))</f>
        <v/>
      </c>
    </row>
    <row r="565" spans="1:9" x14ac:dyDescent="0.25">
      <c r="A565" s="20"/>
      <c r="B565" s="1" t="str">
        <f t="shared" si="57"/>
        <v/>
      </c>
      <c r="C565" s="1" t="str">
        <f t="shared" si="63"/>
        <v/>
      </c>
      <c r="D565" s="1" t="str">
        <f t="shared" si="58"/>
        <v/>
      </c>
      <c r="E565" s="1" t="str">
        <f t="shared" si="59"/>
        <v/>
      </c>
      <c r="F565" s="1" t="str">
        <f t="shared" si="60"/>
        <v/>
      </c>
      <c r="G565" s="2" t="str">
        <f t="shared" si="61"/>
        <v/>
      </c>
      <c r="H565" s="1" t="str">
        <f t="shared" si="62"/>
        <v/>
      </c>
      <c r="I565" s="11" t="str">
        <f ca="1">IF('Adressen -&gt; Koordinaten'!$A565="","",IF(OFFSET('Adressen -&gt; Koordinaten'!$A565,1,0)="",CONCATENATE("&lt;Placemark&gt; &lt;name&gt;Geocoding&lt;/name&gt;&lt;description&gt;",'Adressen -&gt; Koordinaten'!$A565," &lt;/description&gt; &lt;styleUrl&gt;#ico1&lt;/styleUrl&gt;&lt;Point&gt;&lt;coordinates&gt;",'Adressen -&gt; Koordinaten'!$E565,",",'Adressen -&gt; Koordinaten'!$F565,", 0.000000&lt;/coordinates&gt;&lt;/Point&gt; &lt;/Placemark&gt;&lt;/Document&gt;&lt;/kml&gt;"),CONCATENATE("&lt;Placemark&gt; &lt;name&gt;Geocoding&lt;/name&gt;&lt;description&gt;",'Adressen -&gt; Koordinaten'!$A565," &lt;/description&gt; &lt;styleUrl&gt;#ico1&lt;/styleUrl&gt;&lt;Point&gt;&lt;coordinates&gt;",'Adressen -&gt; Koordinaten'!$E565,",",'Adressen -&gt; Koordinaten'!$F565,", 0.000000&lt;/coordinates&gt;&lt;/Point&gt; &lt;/Placemark&gt;")))</f>
        <v/>
      </c>
    </row>
    <row r="566" spans="1:9" x14ac:dyDescent="0.25">
      <c r="A566" s="13"/>
      <c r="B566" s="1" t="str">
        <f t="shared" si="57"/>
        <v/>
      </c>
      <c r="C566" s="1" t="str">
        <f t="shared" si="63"/>
        <v/>
      </c>
      <c r="D566" s="1" t="str">
        <f t="shared" si="58"/>
        <v/>
      </c>
      <c r="E566" s="1" t="str">
        <f t="shared" si="59"/>
        <v/>
      </c>
      <c r="F566" s="1" t="str">
        <f t="shared" si="60"/>
        <v/>
      </c>
      <c r="G566" s="2" t="str">
        <f t="shared" si="61"/>
        <v/>
      </c>
      <c r="H566" s="1" t="str">
        <f t="shared" si="62"/>
        <v/>
      </c>
      <c r="I566" s="11" t="str">
        <f ca="1">IF('Adressen -&gt; Koordinaten'!$A566="","",IF(OFFSET('Adressen -&gt; Koordinaten'!$A566,1,0)="",CONCATENATE("&lt;Placemark&gt; &lt;name&gt;Geocoding&lt;/name&gt;&lt;description&gt;",'Adressen -&gt; Koordinaten'!$A566," &lt;/description&gt; &lt;styleUrl&gt;#ico1&lt;/styleUrl&gt;&lt;Point&gt;&lt;coordinates&gt;",'Adressen -&gt; Koordinaten'!$E566,",",'Adressen -&gt; Koordinaten'!$F566,", 0.000000&lt;/coordinates&gt;&lt;/Point&gt; &lt;/Placemark&gt;&lt;/Document&gt;&lt;/kml&gt;"),CONCATENATE("&lt;Placemark&gt; &lt;name&gt;Geocoding&lt;/name&gt;&lt;description&gt;",'Adressen -&gt; Koordinaten'!$A566," &lt;/description&gt; &lt;styleUrl&gt;#ico1&lt;/styleUrl&gt;&lt;Point&gt;&lt;coordinates&gt;",'Adressen -&gt; Koordinaten'!$E566,",",'Adressen -&gt; Koordinaten'!$F566,", 0.000000&lt;/coordinates&gt;&lt;/Point&gt; &lt;/Placemark&gt;")))</f>
        <v/>
      </c>
    </row>
    <row r="567" spans="1:9" x14ac:dyDescent="0.25">
      <c r="A567" s="20"/>
      <c r="B567" s="1" t="str">
        <f t="shared" si="57"/>
        <v/>
      </c>
      <c r="C567" s="1" t="str">
        <f t="shared" si="63"/>
        <v/>
      </c>
      <c r="D567" s="1" t="str">
        <f t="shared" si="58"/>
        <v/>
      </c>
      <c r="E567" s="1" t="str">
        <f t="shared" si="59"/>
        <v/>
      </c>
      <c r="F567" s="1" t="str">
        <f t="shared" si="60"/>
        <v/>
      </c>
      <c r="G567" s="2" t="str">
        <f t="shared" si="61"/>
        <v/>
      </c>
      <c r="H567" s="1" t="str">
        <f t="shared" si="62"/>
        <v/>
      </c>
      <c r="I567" s="11" t="str">
        <f ca="1">IF('Adressen -&gt; Koordinaten'!$A567="","",IF(OFFSET('Adressen -&gt; Koordinaten'!$A567,1,0)="",CONCATENATE("&lt;Placemark&gt; &lt;name&gt;Geocoding&lt;/name&gt;&lt;description&gt;",'Adressen -&gt; Koordinaten'!$A567," &lt;/description&gt; &lt;styleUrl&gt;#ico1&lt;/styleUrl&gt;&lt;Point&gt;&lt;coordinates&gt;",'Adressen -&gt; Koordinaten'!$E567,",",'Adressen -&gt; Koordinaten'!$F567,", 0.000000&lt;/coordinates&gt;&lt;/Point&gt; &lt;/Placemark&gt;&lt;/Document&gt;&lt;/kml&gt;"),CONCATENATE("&lt;Placemark&gt; &lt;name&gt;Geocoding&lt;/name&gt;&lt;description&gt;",'Adressen -&gt; Koordinaten'!$A567," &lt;/description&gt; &lt;styleUrl&gt;#ico1&lt;/styleUrl&gt;&lt;Point&gt;&lt;coordinates&gt;",'Adressen -&gt; Koordinaten'!$E567,",",'Adressen -&gt; Koordinaten'!$F567,", 0.000000&lt;/coordinates&gt;&lt;/Point&gt; &lt;/Placemark&gt;")))</f>
        <v/>
      </c>
    </row>
    <row r="568" spans="1:9" x14ac:dyDescent="0.25">
      <c r="A568" s="13"/>
      <c r="B568" s="1" t="str">
        <f t="shared" si="57"/>
        <v/>
      </c>
      <c r="C568" s="1" t="str">
        <f t="shared" si="63"/>
        <v/>
      </c>
      <c r="D568" s="1" t="str">
        <f t="shared" si="58"/>
        <v/>
      </c>
      <c r="E568" s="1" t="str">
        <f t="shared" si="59"/>
        <v/>
      </c>
      <c r="F568" s="1" t="str">
        <f t="shared" si="60"/>
        <v/>
      </c>
      <c r="G568" s="2" t="str">
        <f t="shared" si="61"/>
        <v/>
      </c>
      <c r="H568" s="1" t="str">
        <f t="shared" si="62"/>
        <v/>
      </c>
      <c r="I568" s="11" t="str">
        <f ca="1">IF('Adressen -&gt; Koordinaten'!$A568="","",IF(OFFSET('Adressen -&gt; Koordinaten'!$A568,1,0)="",CONCATENATE("&lt;Placemark&gt; &lt;name&gt;Geocoding&lt;/name&gt;&lt;description&gt;",'Adressen -&gt; Koordinaten'!$A568," &lt;/description&gt; &lt;styleUrl&gt;#ico1&lt;/styleUrl&gt;&lt;Point&gt;&lt;coordinates&gt;",'Adressen -&gt; Koordinaten'!$E568,",",'Adressen -&gt; Koordinaten'!$F568,", 0.000000&lt;/coordinates&gt;&lt;/Point&gt; &lt;/Placemark&gt;&lt;/Document&gt;&lt;/kml&gt;"),CONCATENATE("&lt;Placemark&gt; &lt;name&gt;Geocoding&lt;/name&gt;&lt;description&gt;",'Adressen -&gt; Koordinaten'!$A568," &lt;/description&gt; &lt;styleUrl&gt;#ico1&lt;/styleUrl&gt;&lt;Point&gt;&lt;coordinates&gt;",'Adressen -&gt; Koordinaten'!$E568,",",'Adressen -&gt; Koordinaten'!$F568,", 0.000000&lt;/coordinates&gt;&lt;/Point&gt; &lt;/Placemark&gt;")))</f>
        <v/>
      </c>
    </row>
    <row r="569" spans="1:9" x14ac:dyDescent="0.25">
      <c r="A569" s="20"/>
      <c r="B569" s="1" t="str">
        <f t="shared" si="57"/>
        <v/>
      </c>
      <c r="C569" s="1" t="str">
        <f t="shared" si="63"/>
        <v/>
      </c>
      <c r="D569" s="1" t="str">
        <f t="shared" si="58"/>
        <v/>
      </c>
      <c r="E569" s="1" t="str">
        <f t="shared" si="59"/>
        <v/>
      </c>
      <c r="F569" s="1" t="str">
        <f t="shared" si="60"/>
        <v/>
      </c>
      <c r="G569" s="2" t="str">
        <f t="shared" si="61"/>
        <v/>
      </c>
      <c r="H569" s="1" t="str">
        <f t="shared" si="62"/>
        <v/>
      </c>
      <c r="I569" s="11" t="str">
        <f ca="1">IF('Adressen -&gt; Koordinaten'!$A569="","",IF(OFFSET('Adressen -&gt; Koordinaten'!$A569,1,0)="",CONCATENATE("&lt;Placemark&gt; &lt;name&gt;Geocoding&lt;/name&gt;&lt;description&gt;",'Adressen -&gt; Koordinaten'!$A569," &lt;/description&gt; &lt;styleUrl&gt;#ico1&lt;/styleUrl&gt;&lt;Point&gt;&lt;coordinates&gt;",'Adressen -&gt; Koordinaten'!$E569,",",'Adressen -&gt; Koordinaten'!$F569,", 0.000000&lt;/coordinates&gt;&lt;/Point&gt; &lt;/Placemark&gt;&lt;/Document&gt;&lt;/kml&gt;"),CONCATENATE("&lt;Placemark&gt; &lt;name&gt;Geocoding&lt;/name&gt;&lt;description&gt;",'Adressen -&gt; Koordinaten'!$A569," &lt;/description&gt; &lt;styleUrl&gt;#ico1&lt;/styleUrl&gt;&lt;Point&gt;&lt;coordinates&gt;",'Adressen -&gt; Koordinaten'!$E569,",",'Adressen -&gt; Koordinaten'!$F569,", 0.000000&lt;/coordinates&gt;&lt;/Point&gt; &lt;/Placemark&gt;")))</f>
        <v/>
      </c>
    </row>
    <row r="570" spans="1:9" x14ac:dyDescent="0.25">
      <c r="A570" s="13"/>
      <c r="B570" s="1" t="str">
        <f t="shared" si="57"/>
        <v/>
      </c>
      <c r="C570" s="1" t="str">
        <f t="shared" si="63"/>
        <v/>
      </c>
      <c r="D570" s="1" t="str">
        <f t="shared" si="58"/>
        <v/>
      </c>
      <c r="E570" s="1" t="str">
        <f t="shared" si="59"/>
        <v/>
      </c>
      <c r="F570" s="1" t="str">
        <f t="shared" si="60"/>
        <v/>
      </c>
      <c r="G570" s="2" t="str">
        <f t="shared" si="61"/>
        <v/>
      </c>
      <c r="H570" s="1" t="str">
        <f t="shared" si="62"/>
        <v/>
      </c>
      <c r="I570" s="11" t="str">
        <f ca="1">IF('Adressen -&gt; Koordinaten'!$A570="","",IF(OFFSET('Adressen -&gt; Koordinaten'!$A570,1,0)="",CONCATENATE("&lt;Placemark&gt; &lt;name&gt;Geocoding&lt;/name&gt;&lt;description&gt;",'Adressen -&gt; Koordinaten'!$A570," &lt;/description&gt; &lt;styleUrl&gt;#ico1&lt;/styleUrl&gt;&lt;Point&gt;&lt;coordinates&gt;",'Adressen -&gt; Koordinaten'!$E570,",",'Adressen -&gt; Koordinaten'!$F570,", 0.000000&lt;/coordinates&gt;&lt;/Point&gt; &lt;/Placemark&gt;&lt;/Document&gt;&lt;/kml&gt;"),CONCATENATE("&lt;Placemark&gt; &lt;name&gt;Geocoding&lt;/name&gt;&lt;description&gt;",'Adressen -&gt; Koordinaten'!$A570," &lt;/description&gt; &lt;styleUrl&gt;#ico1&lt;/styleUrl&gt;&lt;Point&gt;&lt;coordinates&gt;",'Adressen -&gt; Koordinaten'!$E570,",",'Adressen -&gt; Koordinaten'!$F570,", 0.000000&lt;/coordinates&gt;&lt;/Point&gt; &lt;/Placemark&gt;")))</f>
        <v/>
      </c>
    </row>
    <row r="571" spans="1:9" x14ac:dyDescent="0.25">
      <c r="A571" s="20"/>
      <c r="B571" s="1" t="str">
        <f t="shared" si="57"/>
        <v/>
      </c>
      <c r="C571" s="1" t="str">
        <f t="shared" si="63"/>
        <v/>
      </c>
      <c r="D571" s="1" t="str">
        <f t="shared" si="58"/>
        <v/>
      </c>
      <c r="E571" s="1" t="str">
        <f t="shared" si="59"/>
        <v/>
      </c>
      <c r="F571" s="1" t="str">
        <f t="shared" si="60"/>
        <v/>
      </c>
      <c r="G571" s="2" t="str">
        <f t="shared" si="61"/>
        <v/>
      </c>
      <c r="H571" s="1" t="str">
        <f t="shared" si="62"/>
        <v/>
      </c>
      <c r="I571" s="11" t="str">
        <f ca="1">IF('Adressen -&gt; Koordinaten'!$A571="","",IF(OFFSET('Adressen -&gt; Koordinaten'!$A571,1,0)="",CONCATENATE("&lt;Placemark&gt; &lt;name&gt;Geocoding&lt;/name&gt;&lt;description&gt;",'Adressen -&gt; Koordinaten'!$A571," &lt;/description&gt; &lt;styleUrl&gt;#ico1&lt;/styleUrl&gt;&lt;Point&gt;&lt;coordinates&gt;",'Adressen -&gt; Koordinaten'!$E571,",",'Adressen -&gt; Koordinaten'!$F571,", 0.000000&lt;/coordinates&gt;&lt;/Point&gt; &lt;/Placemark&gt;&lt;/Document&gt;&lt;/kml&gt;"),CONCATENATE("&lt;Placemark&gt; &lt;name&gt;Geocoding&lt;/name&gt;&lt;description&gt;",'Adressen -&gt; Koordinaten'!$A571," &lt;/description&gt; &lt;styleUrl&gt;#ico1&lt;/styleUrl&gt;&lt;Point&gt;&lt;coordinates&gt;",'Adressen -&gt; Koordinaten'!$E571,",",'Adressen -&gt; Koordinaten'!$F571,", 0.000000&lt;/coordinates&gt;&lt;/Point&gt; &lt;/Placemark&gt;")))</f>
        <v/>
      </c>
    </row>
    <row r="572" spans="1:9" x14ac:dyDescent="0.25">
      <c r="A572" s="13"/>
      <c r="B572" s="1" t="str">
        <f t="shared" si="57"/>
        <v/>
      </c>
      <c r="C572" s="1" t="str">
        <f t="shared" si="63"/>
        <v/>
      </c>
      <c r="D572" s="1" t="str">
        <f t="shared" si="58"/>
        <v/>
      </c>
      <c r="E572" s="1" t="str">
        <f t="shared" si="59"/>
        <v/>
      </c>
      <c r="F572" s="1" t="str">
        <f t="shared" si="60"/>
        <v/>
      </c>
      <c r="G572" s="2" t="str">
        <f t="shared" si="61"/>
        <v/>
      </c>
      <c r="H572" s="1" t="str">
        <f t="shared" si="62"/>
        <v/>
      </c>
      <c r="I572" s="11" t="str">
        <f ca="1">IF('Adressen -&gt; Koordinaten'!$A572="","",IF(OFFSET('Adressen -&gt; Koordinaten'!$A572,1,0)="",CONCATENATE("&lt;Placemark&gt; &lt;name&gt;Geocoding&lt;/name&gt;&lt;description&gt;",'Adressen -&gt; Koordinaten'!$A572," &lt;/description&gt; &lt;styleUrl&gt;#ico1&lt;/styleUrl&gt;&lt;Point&gt;&lt;coordinates&gt;",'Adressen -&gt; Koordinaten'!$E572,",",'Adressen -&gt; Koordinaten'!$F572,", 0.000000&lt;/coordinates&gt;&lt;/Point&gt; &lt;/Placemark&gt;&lt;/Document&gt;&lt;/kml&gt;"),CONCATENATE("&lt;Placemark&gt; &lt;name&gt;Geocoding&lt;/name&gt;&lt;description&gt;",'Adressen -&gt; Koordinaten'!$A572," &lt;/description&gt; &lt;styleUrl&gt;#ico1&lt;/styleUrl&gt;&lt;Point&gt;&lt;coordinates&gt;",'Adressen -&gt; Koordinaten'!$E572,",",'Adressen -&gt; Koordinaten'!$F572,", 0.000000&lt;/coordinates&gt;&lt;/Point&gt; &lt;/Placemark&gt;")))</f>
        <v/>
      </c>
    </row>
    <row r="573" spans="1:9" x14ac:dyDescent="0.25">
      <c r="A573" s="20"/>
      <c r="B573" s="1" t="str">
        <f t="shared" si="57"/>
        <v/>
      </c>
      <c r="C573" s="1" t="str">
        <f t="shared" si="63"/>
        <v/>
      </c>
      <c r="D573" s="1" t="str">
        <f t="shared" si="58"/>
        <v/>
      </c>
      <c r="E573" s="1" t="str">
        <f t="shared" si="59"/>
        <v/>
      </c>
      <c r="F573" s="1" t="str">
        <f t="shared" si="60"/>
        <v/>
      </c>
      <c r="G573" s="2" t="str">
        <f t="shared" si="61"/>
        <v/>
      </c>
      <c r="H573" s="1" t="str">
        <f t="shared" si="62"/>
        <v/>
      </c>
      <c r="I573" s="11" t="str">
        <f ca="1">IF('Adressen -&gt; Koordinaten'!$A573="","",IF(OFFSET('Adressen -&gt; Koordinaten'!$A573,1,0)="",CONCATENATE("&lt;Placemark&gt; &lt;name&gt;Geocoding&lt;/name&gt;&lt;description&gt;",'Adressen -&gt; Koordinaten'!$A573," &lt;/description&gt; &lt;styleUrl&gt;#ico1&lt;/styleUrl&gt;&lt;Point&gt;&lt;coordinates&gt;",'Adressen -&gt; Koordinaten'!$E573,",",'Adressen -&gt; Koordinaten'!$F573,", 0.000000&lt;/coordinates&gt;&lt;/Point&gt; &lt;/Placemark&gt;&lt;/Document&gt;&lt;/kml&gt;"),CONCATENATE("&lt;Placemark&gt; &lt;name&gt;Geocoding&lt;/name&gt;&lt;description&gt;",'Adressen -&gt; Koordinaten'!$A573," &lt;/description&gt; &lt;styleUrl&gt;#ico1&lt;/styleUrl&gt;&lt;Point&gt;&lt;coordinates&gt;",'Adressen -&gt; Koordinaten'!$E573,",",'Adressen -&gt; Koordinaten'!$F573,", 0.000000&lt;/coordinates&gt;&lt;/Point&gt; &lt;/Placemark&gt;")))</f>
        <v/>
      </c>
    </row>
    <row r="574" spans="1:9" x14ac:dyDescent="0.25">
      <c r="A574" s="13"/>
      <c r="B574" s="1" t="str">
        <f t="shared" si="57"/>
        <v/>
      </c>
      <c r="C574" s="1" t="str">
        <f t="shared" si="63"/>
        <v/>
      </c>
      <c r="D574" s="1" t="str">
        <f t="shared" si="58"/>
        <v/>
      </c>
      <c r="E574" s="1" t="str">
        <f t="shared" si="59"/>
        <v/>
      </c>
      <c r="F574" s="1" t="str">
        <f t="shared" si="60"/>
        <v/>
      </c>
      <c r="G574" s="2" t="str">
        <f t="shared" si="61"/>
        <v/>
      </c>
      <c r="H574" s="1" t="str">
        <f t="shared" si="62"/>
        <v/>
      </c>
      <c r="I574" s="11" t="str">
        <f ca="1">IF('Adressen -&gt; Koordinaten'!$A574="","",IF(OFFSET('Adressen -&gt; Koordinaten'!$A574,1,0)="",CONCATENATE("&lt;Placemark&gt; &lt;name&gt;Geocoding&lt;/name&gt;&lt;description&gt;",'Adressen -&gt; Koordinaten'!$A574," &lt;/description&gt; &lt;styleUrl&gt;#ico1&lt;/styleUrl&gt;&lt;Point&gt;&lt;coordinates&gt;",'Adressen -&gt; Koordinaten'!$E574,",",'Adressen -&gt; Koordinaten'!$F574,", 0.000000&lt;/coordinates&gt;&lt;/Point&gt; &lt;/Placemark&gt;&lt;/Document&gt;&lt;/kml&gt;"),CONCATENATE("&lt;Placemark&gt; &lt;name&gt;Geocoding&lt;/name&gt;&lt;description&gt;",'Adressen -&gt; Koordinaten'!$A574," &lt;/description&gt; &lt;styleUrl&gt;#ico1&lt;/styleUrl&gt;&lt;Point&gt;&lt;coordinates&gt;",'Adressen -&gt; Koordinaten'!$E574,",",'Adressen -&gt; Koordinaten'!$F574,", 0.000000&lt;/coordinates&gt;&lt;/Point&gt; &lt;/Placemark&gt;")))</f>
        <v/>
      </c>
    </row>
    <row r="575" spans="1:9" x14ac:dyDescent="0.25">
      <c r="A575" s="20"/>
      <c r="B575" s="1" t="str">
        <f t="shared" si="57"/>
        <v/>
      </c>
      <c r="C575" s="1" t="str">
        <f t="shared" si="63"/>
        <v/>
      </c>
      <c r="D575" s="1" t="str">
        <f t="shared" si="58"/>
        <v/>
      </c>
      <c r="E575" s="1" t="str">
        <f t="shared" si="59"/>
        <v/>
      </c>
      <c r="F575" s="1" t="str">
        <f t="shared" si="60"/>
        <v/>
      </c>
      <c r="G575" s="2" t="str">
        <f t="shared" si="61"/>
        <v/>
      </c>
      <c r="H575" s="1" t="str">
        <f t="shared" si="62"/>
        <v/>
      </c>
      <c r="I575" s="11" t="str">
        <f ca="1">IF('Adressen -&gt; Koordinaten'!$A575="","",IF(OFFSET('Adressen -&gt; Koordinaten'!$A575,1,0)="",CONCATENATE("&lt;Placemark&gt; &lt;name&gt;Geocoding&lt;/name&gt;&lt;description&gt;",'Adressen -&gt; Koordinaten'!$A575," &lt;/description&gt; &lt;styleUrl&gt;#ico1&lt;/styleUrl&gt;&lt;Point&gt;&lt;coordinates&gt;",'Adressen -&gt; Koordinaten'!$E575,",",'Adressen -&gt; Koordinaten'!$F575,", 0.000000&lt;/coordinates&gt;&lt;/Point&gt; &lt;/Placemark&gt;&lt;/Document&gt;&lt;/kml&gt;"),CONCATENATE("&lt;Placemark&gt; &lt;name&gt;Geocoding&lt;/name&gt;&lt;description&gt;",'Adressen -&gt; Koordinaten'!$A575," &lt;/description&gt; &lt;styleUrl&gt;#ico1&lt;/styleUrl&gt;&lt;Point&gt;&lt;coordinates&gt;",'Adressen -&gt; Koordinaten'!$E575,",",'Adressen -&gt; Koordinaten'!$F575,", 0.000000&lt;/coordinates&gt;&lt;/Point&gt; &lt;/Placemark&gt;")))</f>
        <v/>
      </c>
    </row>
    <row r="576" spans="1:9" x14ac:dyDescent="0.25">
      <c r="A576" s="13"/>
      <c r="B576" s="1" t="str">
        <f t="shared" si="57"/>
        <v/>
      </c>
      <c r="C576" s="1" t="str">
        <f t="shared" si="63"/>
        <v/>
      </c>
      <c r="D576" s="1" t="str">
        <f t="shared" si="58"/>
        <v/>
      </c>
      <c r="E576" s="1" t="str">
        <f t="shared" si="59"/>
        <v/>
      </c>
      <c r="F576" s="1" t="str">
        <f t="shared" si="60"/>
        <v/>
      </c>
      <c r="G576" s="2" t="str">
        <f t="shared" si="61"/>
        <v/>
      </c>
      <c r="H576" s="1" t="str">
        <f t="shared" si="62"/>
        <v/>
      </c>
      <c r="I576" s="11" t="str">
        <f ca="1">IF('Adressen -&gt; Koordinaten'!$A576="","",IF(OFFSET('Adressen -&gt; Koordinaten'!$A576,1,0)="",CONCATENATE("&lt;Placemark&gt; &lt;name&gt;Geocoding&lt;/name&gt;&lt;description&gt;",'Adressen -&gt; Koordinaten'!$A576," &lt;/description&gt; &lt;styleUrl&gt;#ico1&lt;/styleUrl&gt;&lt;Point&gt;&lt;coordinates&gt;",'Adressen -&gt; Koordinaten'!$E576,",",'Adressen -&gt; Koordinaten'!$F576,", 0.000000&lt;/coordinates&gt;&lt;/Point&gt; &lt;/Placemark&gt;&lt;/Document&gt;&lt;/kml&gt;"),CONCATENATE("&lt;Placemark&gt; &lt;name&gt;Geocoding&lt;/name&gt;&lt;description&gt;",'Adressen -&gt; Koordinaten'!$A576," &lt;/description&gt; &lt;styleUrl&gt;#ico1&lt;/styleUrl&gt;&lt;Point&gt;&lt;coordinates&gt;",'Adressen -&gt; Koordinaten'!$E576,",",'Adressen -&gt; Koordinaten'!$F576,", 0.000000&lt;/coordinates&gt;&lt;/Point&gt; &lt;/Placemark&gt;")))</f>
        <v/>
      </c>
    </row>
    <row r="577" spans="1:9" x14ac:dyDescent="0.25">
      <c r="A577" s="20"/>
      <c r="B577" s="1" t="str">
        <f t="shared" si="57"/>
        <v/>
      </c>
      <c r="C577" s="1" t="str">
        <f t="shared" si="63"/>
        <v/>
      </c>
      <c r="D577" s="1" t="str">
        <f t="shared" si="58"/>
        <v/>
      </c>
      <c r="E577" s="1" t="str">
        <f t="shared" si="59"/>
        <v/>
      </c>
      <c r="F577" s="1" t="str">
        <f t="shared" si="60"/>
        <v/>
      </c>
      <c r="G577" s="2" t="str">
        <f t="shared" si="61"/>
        <v/>
      </c>
      <c r="H577" s="1" t="str">
        <f t="shared" si="62"/>
        <v/>
      </c>
      <c r="I577" s="11" t="str">
        <f ca="1">IF('Adressen -&gt; Koordinaten'!$A577="","",IF(OFFSET('Adressen -&gt; Koordinaten'!$A577,1,0)="",CONCATENATE("&lt;Placemark&gt; &lt;name&gt;Geocoding&lt;/name&gt;&lt;description&gt;",'Adressen -&gt; Koordinaten'!$A577," &lt;/description&gt; &lt;styleUrl&gt;#ico1&lt;/styleUrl&gt;&lt;Point&gt;&lt;coordinates&gt;",'Adressen -&gt; Koordinaten'!$E577,",",'Adressen -&gt; Koordinaten'!$F577,", 0.000000&lt;/coordinates&gt;&lt;/Point&gt; &lt;/Placemark&gt;&lt;/Document&gt;&lt;/kml&gt;"),CONCATENATE("&lt;Placemark&gt; &lt;name&gt;Geocoding&lt;/name&gt;&lt;description&gt;",'Adressen -&gt; Koordinaten'!$A577," &lt;/description&gt; &lt;styleUrl&gt;#ico1&lt;/styleUrl&gt;&lt;Point&gt;&lt;coordinates&gt;",'Adressen -&gt; Koordinaten'!$E577,",",'Adressen -&gt; Koordinaten'!$F577,", 0.000000&lt;/coordinates&gt;&lt;/Point&gt; &lt;/Placemark&gt;")))</f>
        <v/>
      </c>
    </row>
    <row r="578" spans="1:9" x14ac:dyDescent="0.25">
      <c r="A578" s="13"/>
      <c r="B578" s="1" t="str">
        <f t="shared" si="57"/>
        <v/>
      </c>
      <c r="C578" s="1" t="str">
        <f t="shared" si="63"/>
        <v/>
      </c>
      <c r="D578" s="1" t="str">
        <f t="shared" si="58"/>
        <v/>
      </c>
      <c r="E578" s="1" t="str">
        <f t="shared" si="59"/>
        <v/>
      </c>
      <c r="F578" s="1" t="str">
        <f t="shared" si="60"/>
        <v/>
      </c>
      <c r="G578" s="2" t="str">
        <f t="shared" si="61"/>
        <v/>
      </c>
      <c r="H578" s="1" t="str">
        <f t="shared" si="62"/>
        <v/>
      </c>
      <c r="I578" s="11" t="str">
        <f ca="1">IF('Adressen -&gt; Koordinaten'!$A578="","",IF(OFFSET('Adressen -&gt; Koordinaten'!$A578,1,0)="",CONCATENATE("&lt;Placemark&gt; &lt;name&gt;Geocoding&lt;/name&gt;&lt;description&gt;",'Adressen -&gt; Koordinaten'!$A578," &lt;/description&gt; &lt;styleUrl&gt;#ico1&lt;/styleUrl&gt;&lt;Point&gt;&lt;coordinates&gt;",'Adressen -&gt; Koordinaten'!$E578,",",'Adressen -&gt; Koordinaten'!$F578,", 0.000000&lt;/coordinates&gt;&lt;/Point&gt; &lt;/Placemark&gt;&lt;/Document&gt;&lt;/kml&gt;"),CONCATENATE("&lt;Placemark&gt; &lt;name&gt;Geocoding&lt;/name&gt;&lt;description&gt;",'Adressen -&gt; Koordinaten'!$A578," &lt;/description&gt; &lt;styleUrl&gt;#ico1&lt;/styleUrl&gt;&lt;Point&gt;&lt;coordinates&gt;",'Adressen -&gt; Koordinaten'!$E578,",",'Adressen -&gt; Koordinaten'!$F578,", 0.000000&lt;/coordinates&gt;&lt;/Point&gt; &lt;/Placemark&gt;")))</f>
        <v/>
      </c>
    </row>
    <row r="579" spans="1:9" x14ac:dyDescent="0.25">
      <c r="A579" s="20"/>
      <c r="B579" s="1" t="str">
        <f t="shared" ref="B579:B642" si="64">IF($A579="","",_xlfn.WEBSERVICE(CONCATENATE("https://api3.geo.admin.ch/rest/services/api/SearchServer?searchText=",$A579,"&amp;origins=address&amp;type=locations&amp;sr=2056")))</f>
        <v/>
      </c>
      <c r="C579" s="1" t="str">
        <f t="shared" si="63"/>
        <v/>
      </c>
      <c r="D579" s="1" t="str">
        <f t="shared" ref="D579:D642" si="65">IF($B579="","",IF(ISNUMBER(SEARCH("[]",$B579))," ",MID($B579,SEARCH("""y"":",$B579)+4,SEARCH(",""zoomlevel""",$B579)-SEARCH("""y"":",$B579)-4)))</f>
        <v/>
      </c>
      <c r="E579" s="1" t="str">
        <f t="shared" ref="E579:E642" si="66">IF($B579="","",IF(ISNUMBER(SEARCH("[]",$B579))," ",MID($B579,SEARCH("""lon"":",$B579)+6,SEARCH(",""num""",$B579)-SEARCH("""lon"":",$B579)-6)))</f>
        <v/>
      </c>
      <c r="F579" s="1" t="str">
        <f t="shared" ref="F579:F642" si="67">IF($B579="","",IF(ISNUMBER(SEARCH("[]",$B579))," ",MID($B579,SEARCH("""lat"":",$B579)+6,SEARCH(",""lon""",$B579)-SEARCH("""lat"":",$B579)-6)))</f>
        <v/>
      </c>
      <c r="G579" s="2" t="str">
        <f t="shared" ref="G579:G642" si="68">IF($B579="","",IF(ISNUMBER(SEARCH("[]",$B579))," ",HYPERLINK(CONCATENATE("https://map.geo.admin.ch/?layers=ch.bfs.gebaeude_wohnungs_register&amp;Y=",D579,"&amp;X=",C579,"&amp;zoom=10&amp;crosshair=circle"),"Karte")))</f>
        <v/>
      </c>
      <c r="H579" s="1" t="str">
        <f t="shared" ref="H579:H642" si="69">IF((LEN($B579)-LEN(SUBSTITUTE($B579,"""id"":","")))/LEN("""id"":")&gt;1,"uU mehrere Adressen","")</f>
        <v/>
      </c>
      <c r="I579" s="11" t="str">
        <f ca="1">IF('Adressen -&gt; Koordinaten'!$A579="","",IF(OFFSET('Adressen -&gt; Koordinaten'!$A579,1,0)="",CONCATENATE("&lt;Placemark&gt; &lt;name&gt;Geocoding&lt;/name&gt;&lt;description&gt;",'Adressen -&gt; Koordinaten'!$A579," &lt;/description&gt; &lt;styleUrl&gt;#ico1&lt;/styleUrl&gt;&lt;Point&gt;&lt;coordinates&gt;",'Adressen -&gt; Koordinaten'!$E579,",",'Adressen -&gt; Koordinaten'!$F579,", 0.000000&lt;/coordinates&gt;&lt;/Point&gt; &lt;/Placemark&gt;&lt;/Document&gt;&lt;/kml&gt;"),CONCATENATE("&lt;Placemark&gt; &lt;name&gt;Geocoding&lt;/name&gt;&lt;description&gt;",'Adressen -&gt; Koordinaten'!$A579," &lt;/description&gt; &lt;styleUrl&gt;#ico1&lt;/styleUrl&gt;&lt;Point&gt;&lt;coordinates&gt;",'Adressen -&gt; Koordinaten'!$E579,",",'Adressen -&gt; Koordinaten'!$F579,", 0.000000&lt;/coordinates&gt;&lt;/Point&gt; &lt;/Placemark&gt;")))</f>
        <v/>
      </c>
    </row>
    <row r="580" spans="1:9" x14ac:dyDescent="0.25">
      <c r="A580" s="13"/>
      <c r="B580" s="1" t="str">
        <f t="shared" si="64"/>
        <v/>
      </c>
      <c r="C580" s="1" t="str">
        <f t="shared" ref="C580:C643" si="70">IF($B580="","",IF(ISNUMBER(SEARCH("[]",$B580)),"Adresse nicht eindeutig",MID($B580,SEARCH("""x"":",$B580)+4,SEARCH(",""y""",$B580)-SEARCH("""x"":",$B580)-4)))</f>
        <v/>
      </c>
      <c r="D580" s="1" t="str">
        <f t="shared" si="65"/>
        <v/>
      </c>
      <c r="E580" s="1" t="str">
        <f t="shared" si="66"/>
        <v/>
      </c>
      <c r="F580" s="1" t="str">
        <f t="shared" si="67"/>
        <v/>
      </c>
      <c r="G580" s="2" t="str">
        <f t="shared" si="68"/>
        <v/>
      </c>
      <c r="H580" s="1" t="str">
        <f t="shared" si="69"/>
        <v/>
      </c>
      <c r="I580" s="11" t="str">
        <f ca="1">IF('Adressen -&gt; Koordinaten'!$A580="","",IF(OFFSET('Adressen -&gt; Koordinaten'!$A580,1,0)="",CONCATENATE("&lt;Placemark&gt; &lt;name&gt;Geocoding&lt;/name&gt;&lt;description&gt;",'Adressen -&gt; Koordinaten'!$A580," &lt;/description&gt; &lt;styleUrl&gt;#ico1&lt;/styleUrl&gt;&lt;Point&gt;&lt;coordinates&gt;",'Adressen -&gt; Koordinaten'!$E580,",",'Adressen -&gt; Koordinaten'!$F580,", 0.000000&lt;/coordinates&gt;&lt;/Point&gt; &lt;/Placemark&gt;&lt;/Document&gt;&lt;/kml&gt;"),CONCATENATE("&lt;Placemark&gt; &lt;name&gt;Geocoding&lt;/name&gt;&lt;description&gt;",'Adressen -&gt; Koordinaten'!$A580," &lt;/description&gt; &lt;styleUrl&gt;#ico1&lt;/styleUrl&gt;&lt;Point&gt;&lt;coordinates&gt;",'Adressen -&gt; Koordinaten'!$E580,",",'Adressen -&gt; Koordinaten'!$F580,", 0.000000&lt;/coordinates&gt;&lt;/Point&gt; &lt;/Placemark&gt;")))</f>
        <v/>
      </c>
    </row>
    <row r="581" spans="1:9" x14ac:dyDescent="0.25">
      <c r="A581" s="20"/>
      <c r="B581" s="1" t="str">
        <f t="shared" si="64"/>
        <v/>
      </c>
      <c r="C581" s="1" t="str">
        <f t="shared" si="70"/>
        <v/>
      </c>
      <c r="D581" s="1" t="str">
        <f t="shared" si="65"/>
        <v/>
      </c>
      <c r="E581" s="1" t="str">
        <f t="shared" si="66"/>
        <v/>
      </c>
      <c r="F581" s="1" t="str">
        <f t="shared" si="67"/>
        <v/>
      </c>
      <c r="G581" s="2" t="str">
        <f t="shared" si="68"/>
        <v/>
      </c>
      <c r="H581" s="1" t="str">
        <f t="shared" si="69"/>
        <v/>
      </c>
      <c r="I581" s="11" t="str">
        <f ca="1">IF('Adressen -&gt; Koordinaten'!$A581="","",IF(OFFSET('Adressen -&gt; Koordinaten'!$A581,1,0)="",CONCATENATE("&lt;Placemark&gt; &lt;name&gt;Geocoding&lt;/name&gt;&lt;description&gt;",'Adressen -&gt; Koordinaten'!$A581," &lt;/description&gt; &lt;styleUrl&gt;#ico1&lt;/styleUrl&gt;&lt;Point&gt;&lt;coordinates&gt;",'Adressen -&gt; Koordinaten'!$E581,",",'Adressen -&gt; Koordinaten'!$F581,", 0.000000&lt;/coordinates&gt;&lt;/Point&gt; &lt;/Placemark&gt;&lt;/Document&gt;&lt;/kml&gt;"),CONCATENATE("&lt;Placemark&gt; &lt;name&gt;Geocoding&lt;/name&gt;&lt;description&gt;",'Adressen -&gt; Koordinaten'!$A581," &lt;/description&gt; &lt;styleUrl&gt;#ico1&lt;/styleUrl&gt;&lt;Point&gt;&lt;coordinates&gt;",'Adressen -&gt; Koordinaten'!$E581,",",'Adressen -&gt; Koordinaten'!$F581,", 0.000000&lt;/coordinates&gt;&lt;/Point&gt; &lt;/Placemark&gt;")))</f>
        <v/>
      </c>
    </row>
    <row r="582" spans="1:9" x14ac:dyDescent="0.25">
      <c r="A582" s="13"/>
      <c r="B582" s="1" t="str">
        <f t="shared" si="64"/>
        <v/>
      </c>
      <c r="C582" s="1" t="str">
        <f t="shared" si="70"/>
        <v/>
      </c>
      <c r="D582" s="1" t="str">
        <f t="shared" si="65"/>
        <v/>
      </c>
      <c r="E582" s="1" t="str">
        <f t="shared" si="66"/>
        <v/>
      </c>
      <c r="F582" s="1" t="str">
        <f t="shared" si="67"/>
        <v/>
      </c>
      <c r="G582" s="2" t="str">
        <f t="shared" si="68"/>
        <v/>
      </c>
      <c r="H582" s="1" t="str">
        <f t="shared" si="69"/>
        <v/>
      </c>
      <c r="I582" s="11" t="str">
        <f ca="1">IF('Adressen -&gt; Koordinaten'!$A582="","",IF(OFFSET('Adressen -&gt; Koordinaten'!$A582,1,0)="",CONCATENATE("&lt;Placemark&gt; &lt;name&gt;Geocoding&lt;/name&gt;&lt;description&gt;",'Adressen -&gt; Koordinaten'!$A582," &lt;/description&gt; &lt;styleUrl&gt;#ico1&lt;/styleUrl&gt;&lt;Point&gt;&lt;coordinates&gt;",'Adressen -&gt; Koordinaten'!$E582,",",'Adressen -&gt; Koordinaten'!$F582,", 0.000000&lt;/coordinates&gt;&lt;/Point&gt; &lt;/Placemark&gt;&lt;/Document&gt;&lt;/kml&gt;"),CONCATENATE("&lt;Placemark&gt; &lt;name&gt;Geocoding&lt;/name&gt;&lt;description&gt;",'Adressen -&gt; Koordinaten'!$A582," &lt;/description&gt; &lt;styleUrl&gt;#ico1&lt;/styleUrl&gt;&lt;Point&gt;&lt;coordinates&gt;",'Adressen -&gt; Koordinaten'!$E582,",",'Adressen -&gt; Koordinaten'!$F582,", 0.000000&lt;/coordinates&gt;&lt;/Point&gt; &lt;/Placemark&gt;")))</f>
        <v/>
      </c>
    </row>
    <row r="583" spans="1:9" x14ac:dyDescent="0.25">
      <c r="A583" s="20"/>
      <c r="B583" s="1" t="str">
        <f t="shared" si="64"/>
        <v/>
      </c>
      <c r="C583" s="1" t="str">
        <f t="shared" si="70"/>
        <v/>
      </c>
      <c r="D583" s="1" t="str">
        <f t="shared" si="65"/>
        <v/>
      </c>
      <c r="E583" s="1" t="str">
        <f t="shared" si="66"/>
        <v/>
      </c>
      <c r="F583" s="1" t="str">
        <f t="shared" si="67"/>
        <v/>
      </c>
      <c r="G583" s="2" t="str">
        <f t="shared" si="68"/>
        <v/>
      </c>
      <c r="H583" s="1" t="str">
        <f t="shared" si="69"/>
        <v/>
      </c>
      <c r="I583" s="11" t="str">
        <f ca="1">IF('Adressen -&gt; Koordinaten'!$A583="","",IF(OFFSET('Adressen -&gt; Koordinaten'!$A583,1,0)="",CONCATENATE("&lt;Placemark&gt; &lt;name&gt;Geocoding&lt;/name&gt;&lt;description&gt;",'Adressen -&gt; Koordinaten'!$A583," &lt;/description&gt; &lt;styleUrl&gt;#ico1&lt;/styleUrl&gt;&lt;Point&gt;&lt;coordinates&gt;",'Adressen -&gt; Koordinaten'!$E583,",",'Adressen -&gt; Koordinaten'!$F583,", 0.000000&lt;/coordinates&gt;&lt;/Point&gt; &lt;/Placemark&gt;&lt;/Document&gt;&lt;/kml&gt;"),CONCATENATE("&lt;Placemark&gt; &lt;name&gt;Geocoding&lt;/name&gt;&lt;description&gt;",'Adressen -&gt; Koordinaten'!$A583," &lt;/description&gt; &lt;styleUrl&gt;#ico1&lt;/styleUrl&gt;&lt;Point&gt;&lt;coordinates&gt;",'Adressen -&gt; Koordinaten'!$E583,",",'Adressen -&gt; Koordinaten'!$F583,", 0.000000&lt;/coordinates&gt;&lt;/Point&gt; &lt;/Placemark&gt;")))</f>
        <v/>
      </c>
    </row>
    <row r="584" spans="1:9" x14ac:dyDescent="0.25">
      <c r="A584" s="13"/>
      <c r="B584" s="1" t="str">
        <f t="shared" si="64"/>
        <v/>
      </c>
      <c r="C584" s="1" t="str">
        <f t="shared" si="70"/>
        <v/>
      </c>
      <c r="D584" s="1" t="str">
        <f t="shared" si="65"/>
        <v/>
      </c>
      <c r="E584" s="1" t="str">
        <f t="shared" si="66"/>
        <v/>
      </c>
      <c r="F584" s="1" t="str">
        <f t="shared" si="67"/>
        <v/>
      </c>
      <c r="G584" s="2" t="str">
        <f t="shared" si="68"/>
        <v/>
      </c>
      <c r="H584" s="1" t="str">
        <f t="shared" si="69"/>
        <v/>
      </c>
      <c r="I584" s="11" t="str">
        <f ca="1">IF('Adressen -&gt; Koordinaten'!$A584="","",IF(OFFSET('Adressen -&gt; Koordinaten'!$A584,1,0)="",CONCATENATE("&lt;Placemark&gt; &lt;name&gt;Geocoding&lt;/name&gt;&lt;description&gt;",'Adressen -&gt; Koordinaten'!$A584," &lt;/description&gt; &lt;styleUrl&gt;#ico1&lt;/styleUrl&gt;&lt;Point&gt;&lt;coordinates&gt;",'Adressen -&gt; Koordinaten'!$E584,",",'Adressen -&gt; Koordinaten'!$F584,", 0.000000&lt;/coordinates&gt;&lt;/Point&gt; &lt;/Placemark&gt;&lt;/Document&gt;&lt;/kml&gt;"),CONCATENATE("&lt;Placemark&gt; &lt;name&gt;Geocoding&lt;/name&gt;&lt;description&gt;",'Adressen -&gt; Koordinaten'!$A584," &lt;/description&gt; &lt;styleUrl&gt;#ico1&lt;/styleUrl&gt;&lt;Point&gt;&lt;coordinates&gt;",'Adressen -&gt; Koordinaten'!$E584,",",'Adressen -&gt; Koordinaten'!$F584,", 0.000000&lt;/coordinates&gt;&lt;/Point&gt; &lt;/Placemark&gt;")))</f>
        <v/>
      </c>
    </row>
    <row r="585" spans="1:9" x14ac:dyDescent="0.25">
      <c r="A585" s="20"/>
      <c r="B585" s="1" t="str">
        <f t="shared" si="64"/>
        <v/>
      </c>
      <c r="C585" s="1" t="str">
        <f t="shared" si="70"/>
        <v/>
      </c>
      <c r="D585" s="1" t="str">
        <f t="shared" si="65"/>
        <v/>
      </c>
      <c r="E585" s="1" t="str">
        <f t="shared" si="66"/>
        <v/>
      </c>
      <c r="F585" s="1" t="str">
        <f t="shared" si="67"/>
        <v/>
      </c>
      <c r="G585" s="2" t="str">
        <f t="shared" si="68"/>
        <v/>
      </c>
      <c r="H585" s="1" t="str">
        <f t="shared" si="69"/>
        <v/>
      </c>
      <c r="I585" s="11" t="str">
        <f ca="1">IF('Adressen -&gt; Koordinaten'!$A585="","",IF(OFFSET('Adressen -&gt; Koordinaten'!$A585,1,0)="",CONCATENATE("&lt;Placemark&gt; &lt;name&gt;Geocoding&lt;/name&gt;&lt;description&gt;",'Adressen -&gt; Koordinaten'!$A585," &lt;/description&gt; &lt;styleUrl&gt;#ico1&lt;/styleUrl&gt;&lt;Point&gt;&lt;coordinates&gt;",'Adressen -&gt; Koordinaten'!$E585,",",'Adressen -&gt; Koordinaten'!$F585,", 0.000000&lt;/coordinates&gt;&lt;/Point&gt; &lt;/Placemark&gt;&lt;/Document&gt;&lt;/kml&gt;"),CONCATENATE("&lt;Placemark&gt; &lt;name&gt;Geocoding&lt;/name&gt;&lt;description&gt;",'Adressen -&gt; Koordinaten'!$A585," &lt;/description&gt; &lt;styleUrl&gt;#ico1&lt;/styleUrl&gt;&lt;Point&gt;&lt;coordinates&gt;",'Adressen -&gt; Koordinaten'!$E585,",",'Adressen -&gt; Koordinaten'!$F585,", 0.000000&lt;/coordinates&gt;&lt;/Point&gt; &lt;/Placemark&gt;")))</f>
        <v/>
      </c>
    </row>
    <row r="586" spans="1:9" x14ac:dyDescent="0.25">
      <c r="A586" s="13"/>
      <c r="B586" s="1" t="str">
        <f t="shared" si="64"/>
        <v/>
      </c>
      <c r="C586" s="1" t="str">
        <f t="shared" si="70"/>
        <v/>
      </c>
      <c r="D586" s="1" t="str">
        <f t="shared" si="65"/>
        <v/>
      </c>
      <c r="E586" s="1" t="str">
        <f t="shared" si="66"/>
        <v/>
      </c>
      <c r="F586" s="1" t="str">
        <f t="shared" si="67"/>
        <v/>
      </c>
      <c r="G586" s="2" t="str">
        <f t="shared" si="68"/>
        <v/>
      </c>
      <c r="H586" s="1" t="str">
        <f t="shared" si="69"/>
        <v/>
      </c>
      <c r="I586" s="11" t="str">
        <f ca="1">IF('Adressen -&gt; Koordinaten'!$A586="","",IF(OFFSET('Adressen -&gt; Koordinaten'!$A586,1,0)="",CONCATENATE("&lt;Placemark&gt; &lt;name&gt;Geocoding&lt;/name&gt;&lt;description&gt;",'Adressen -&gt; Koordinaten'!$A586," &lt;/description&gt; &lt;styleUrl&gt;#ico1&lt;/styleUrl&gt;&lt;Point&gt;&lt;coordinates&gt;",'Adressen -&gt; Koordinaten'!$E586,",",'Adressen -&gt; Koordinaten'!$F586,", 0.000000&lt;/coordinates&gt;&lt;/Point&gt; &lt;/Placemark&gt;&lt;/Document&gt;&lt;/kml&gt;"),CONCATENATE("&lt;Placemark&gt; &lt;name&gt;Geocoding&lt;/name&gt;&lt;description&gt;",'Adressen -&gt; Koordinaten'!$A586," &lt;/description&gt; &lt;styleUrl&gt;#ico1&lt;/styleUrl&gt;&lt;Point&gt;&lt;coordinates&gt;",'Adressen -&gt; Koordinaten'!$E586,",",'Adressen -&gt; Koordinaten'!$F586,", 0.000000&lt;/coordinates&gt;&lt;/Point&gt; &lt;/Placemark&gt;")))</f>
        <v/>
      </c>
    </row>
    <row r="587" spans="1:9" x14ac:dyDescent="0.25">
      <c r="A587" s="20"/>
      <c r="B587" s="1" t="str">
        <f t="shared" si="64"/>
        <v/>
      </c>
      <c r="C587" s="1" t="str">
        <f t="shared" si="70"/>
        <v/>
      </c>
      <c r="D587" s="1" t="str">
        <f t="shared" si="65"/>
        <v/>
      </c>
      <c r="E587" s="1" t="str">
        <f t="shared" si="66"/>
        <v/>
      </c>
      <c r="F587" s="1" t="str">
        <f t="shared" si="67"/>
        <v/>
      </c>
      <c r="G587" s="2" t="str">
        <f t="shared" si="68"/>
        <v/>
      </c>
      <c r="H587" s="1" t="str">
        <f t="shared" si="69"/>
        <v/>
      </c>
      <c r="I587" s="11" t="str">
        <f ca="1">IF('Adressen -&gt; Koordinaten'!$A587="","",IF(OFFSET('Adressen -&gt; Koordinaten'!$A587,1,0)="",CONCATENATE("&lt;Placemark&gt; &lt;name&gt;Geocoding&lt;/name&gt;&lt;description&gt;",'Adressen -&gt; Koordinaten'!$A587," &lt;/description&gt; &lt;styleUrl&gt;#ico1&lt;/styleUrl&gt;&lt;Point&gt;&lt;coordinates&gt;",'Adressen -&gt; Koordinaten'!$E587,",",'Adressen -&gt; Koordinaten'!$F587,", 0.000000&lt;/coordinates&gt;&lt;/Point&gt; &lt;/Placemark&gt;&lt;/Document&gt;&lt;/kml&gt;"),CONCATENATE("&lt;Placemark&gt; &lt;name&gt;Geocoding&lt;/name&gt;&lt;description&gt;",'Adressen -&gt; Koordinaten'!$A587," &lt;/description&gt; &lt;styleUrl&gt;#ico1&lt;/styleUrl&gt;&lt;Point&gt;&lt;coordinates&gt;",'Adressen -&gt; Koordinaten'!$E587,",",'Adressen -&gt; Koordinaten'!$F587,", 0.000000&lt;/coordinates&gt;&lt;/Point&gt; &lt;/Placemark&gt;")))</f>
        <v/>
      </c>
    </row>
    <row r="588" spans="1:9" x14ac:dyDescent="0.25">
      <c r="A588" s="13"/>
      <c r="B588" s="1" t="str">
        <f t="shared" si="64"/>
        <v/>
      </c>
      <c r="C588" s="1" t="str">
        <f t="shared" si="70"/>
        <v/>
      </c>
      <c r="D588" s="1" t="str">
        <f t="shared" si="65"/>
        <v/>
      </c>
      <c r="E588" s="1" t="str">
        <f t="shared" si="66"/>
        <v/>
      </c>
      <c r="F588" s="1" t="str">
        <f t="shared" si="67"/>
        <v/>
      </c>
      <c r="G588" s="2" t="str">
        <f t="shared" si="68"/>
        <v/>
      </c>
      <c r="H588" s="1" t="str">
        <f t="shared" si="69"/>
        <v/>
      </c>
      <c r="I588" s="11" t="str">
        <f ca="1">IF('Adressen -&gt; Koordinaten'!$A588="","",IF(OFFSET('Adressen -&gt; Koordinaten'!$A588,1,0)="",CONCATENATE("&lt;Placemark&gt; &lt;name&gt;Geocoding&lt;/name&gt;&lt;description&gt;",'Adressen -&gt; Koordinaten'!$A588," &lt;/description&gt; &lt;styleUrl&gt;#ico1&lt;/styleUrl&gt;&lt;Point&gt;&lt;coordinates&gt;",'Adressen -&gt; Koordinaten'!$E588,",",'Adressen -&gt; Koordinaten'!$F588,", 0.000000&lt;/coordinates&gt;&lt;/Point&gt; &lt;/Placemark&gt;&lt;/Document&gt;&lt;/kml&gt;"),CONCATENATE("&lt;Placemark&gt; &lt;name&gt;Geocoding&lt;/name&gt;&lt;description&gt;",'Adressen -&gt; Koordinaten'!$A588," &lt;/description&gt; &lt;styleUrl&gt;#ico1&lt;/styleUrl&gt;&lt;Point&gt;&lt;coordinates&gt;",'Adressen -&gt; Koordinaten'!$E588,",",'Adressen -&gt; Koordinaten'!$F588,", 0.000000&lt;/coordinates&gt;&lt;/Point&gt; &lt;/Placemark&gt;")))</f>
        <v/>
      </c>
    </row>
    <row r="589" spans="1:9" x14ac:dyDescent="0.25">
      <c r="A589" s="20"/>
      <c r="B589" s="1" t="str">
        <f t="shared" si="64"/>
        <v/>
      </c>
      <c r="C589" s="1" t="str">
        <f t="shared" si="70"/>
        <v/>
      </c>
      <c r="D589" s="1" t="str">
        <f t="shared" si="65"/>
        <v/>
      </c>
      <c r="E589" s="1" t="str">
        <f t="shared" si="66"/>
        <v/>
      </c>
      <c r="F589" s="1" t="str">
        <f t="shared" si="67"/>
        <v/>
      </c>
      <c r="G589" s="2" t="str">
        <f t="shared" si="68"/>
        <v/>
      </c>
      <c r="H589" s="1" t="str">
        <f t="shared" si="69"/>
        <v/>
      </c>
      <c r="I589" s="11" t="str">
        <f ca="1">IF('Adressen -&gt; Koordinaten'!$A589="","",IF(OFFSET('Adressen -&gt; Koordinaten'!$A589,1,0)="",CONCATENATE("&lt;Placemark&gt; &lt;name&gt;Geocoding&lt;/name&gt;&lt;description&gt;",'Adressen -&gt; Koordinaten'!$A589," &lt;/description&gt; &lt;styleUrl&gt;#ico1&lt;/styleUrl&gt;&lt;Point&gt;&lt;coordinates&gt;",'Adressen -&gt; Koordinaten'!$E589,",",'Adressen -&gt; Koordinaten'!$F589,", 0.000000&lt;/coordinates&gt;&lt;/Point&gt; &lt;/Placemark&gt;&lt;/Document&gt;&lt;/kml&gt;"),CONCATENATE("&lt;Placemark&gt; &lt;name&gt;Geocoding&lt;/name&gt;&lt;description&gt;",'Adressen -&gt; Koordinaten'!$A589," &lt;/description&gt; &lt;styleUrl&gt;#ico1&lt;/styleUrl&gt;&lt;Point&gt;&lt;coordinates&gt;",'Adressen -&gt; Koordinaten'!$E589,",",'Adressen -&gt; Koordinaten'!$F589,", 0.000000&lt;/coordinates&gt;&lt;/Point&gt; &lt;/Placemark&gt;")))</f>
        <v/>
      </c>
    </row>
    <row r="590" spans="1:9" x14ac:dyDescent="0.25">
      <c r="A590" s="13"/>
      <c r="B590" s="1" t="str">
        <f t="shared" si="64"/>
        <v/>
      </c>
      <c r="C590" s="1" t="str">
        <f t="shared" si="70"/>
        <v/>
      </c>
      <c r="D590" s="1" t="str">
        <f t="shared" si="65"/>
        <v/>
      </c>
      <c r="E590" s="1" t="str">
        <f t="shared" si="66"/>
        <v/>
      </c>
      <c r="F590" s="1" t="str">
        <f t="shared" si="67"/>
        <v/>
      </c>
      <c r="G590" s="2" t="str">
        <f t="shared" si="68"/>
        <v/>
      </c>
      <c r="H590" s="1" t="str">
        <f t="shared" si="69"/>
        <v/>
      </c>
      <c r="I590" s="11" t="str">
        <f ca="1">IF('Adressen -&gt; Koordinaten'!$A590="","",IF(OFFSET('Adressen -&gt; Koordinaten'!$A590,1,0)="",CONCATENATE("&lt;Placemark&gt; &lt;name&gt;Geocoding&lt;/name&gt;&lt;description&gt;",'Adressen -&gt; Koordinaten'!$A590," &lt;/description&gt; &lt;styleUrl&gt;#ico1&lt;/styleUrl&gt;&lt;Point&gt;&lt;coordinates&gt;",'Adressen -&gt; Koordinaten'!$E590,",",'Adressen -&gt; Koordinaten'!$F590,", 0.000000&lt;/coordinates&gt;&lt;/Point&gt; &lt;/Placemark&gt;&lt;/Document&gt;&lt;/kml&gt;"),CONCATENATE("&lt;Placemark&gt; &lt;name&gt;Geocoding&lt;/name&gt;&lt;description&gt;",'Adressen -&gt; Koordinaten'!$A590," &lt;/description&gt; &lt;styleUrl&gt;#ico1&lt;/styleUrl&gt;&lt;Point&gt;&lt;coordinates&gt;",'Adressen -&gt; Koordinaten'!$E590,",",'Adressen -&gt; Koordinaten'!$F590,", 0.000000&lt;/coordinates&gt;&lt;/Point&gt; &lt;/Placemark&gt;")))</f>
        <v/>
      </c>
    </row>
    <row r="591" spans="1:9" x14ac:dyDescent="0.25">
      <c r="A591" s="20"/>
      <c r="B591" s="1" t="str">
        <f t="shared" si="64"/>
        <v/>
      </c>
      <c r="C591" s="1" t="str">
        <f t="shared" si="70"/>
        <v/>
      </c>
      <c r="D591" s="1" t="str">
        <f t="shared" si="65"/>
        <v/>
      </c>
      <c r="E591" s="1" t="str">
        <f t="shared" si="66"/>
        <v/>
      </c>
      <c r="F591" s="1" t="str">
        <f t="shared" si="67"/>
        <v/>
      </c>
      <c r="G591" s="2" t="str">
        <f t="shared" si="68"/>
        <v/>
      </c>
      <c r="H591" s="1" t="str">
        <f t="shared" si="69"/>
        <v/>
      </c>
      <c r="I591" s="11" t="str">
        <f ca="1">IF('Adressen -&gt; Koordinaten'!$A591="","",IF(OFFSET('Adressen -&gt; Koordinaten'!$A591,1,0)="",CONCATENATE("&lt;Placemark&gt; &lt;name&gt;Geocoding&lt;/name&gt;&lt;description&gt;",'Adressen -&gt; Koordinaten'!$A591," &lt;/description&gt; &lt;styleUrl&gt;#ico1&lt;/styleUrl&gt;&lt;Point&gt;&lt;coordinates&gt;",'Adressen -&gt; Koordinaten'!$E591,",",'Adressen -&gt; Koordinaten'!$F591,", 0.000000&lt;/coordinates&gt;&lt;/Point&gt; &lt;/Placemark&gt;&lt;/Document&gt;&lt;/kml&gt;"),CONCATENATE("&lt;Placemark&gt; &lt;name&gt;Geocoding&lt;/name&gt;&lt;description&gt;",'Adressen -&gt; Koordinaten'!$A591," &lt;/description&gt; &lt;styleUrl&gt;#ico1&lt;/styleUrl&gt;&lt;Point&gt;&lt;coordinates&gt;",'Adressen -&gt; Koordinaten'!$E591,",",'Adressen -&gt; Koordinaten'!$F591,", 0.000000&lt;/coordinates&gt;&lt;/Point&gt; &lt;/Placemark&gt;")))</f>
        <v/>
      </c>
    </row>
    <row r="592" spans="1:9" x14ac:dyDescent="0.25">
      <c r="A592" s="13"/>
      <c r="B592" s="1" t="str">
        <f t="shared" si="64"/>
        <v/>
      </c>
      <c r="C592" s="1" t="str">
        <f t="shared" si="70"/>
        <v/>
      </c>
      <c r="D592" s="1" t="str">
        <f t="shared" si="65"/>
        <v/>
      </c>
      <c r="E592" s="1" t="str">
        <f t="shared" si="66"/>
        <v/>
      </c>
      <c r="F592" s="1" t="str">
        <f t="shared" si="67"/>
        <v/>
      </c>
      <c r="G592" s="2" t="str">
        <f t="shared" si="68"/>
        <v/>
      </c>
      <c r="H592" s="1" t="str">
        <f t="shared" si="69"/>
        <v/>
      </c>
      <c r="I592" s="11" t="str">
        <f ca="1">IF('Adressen -&gt; Koordinaten'!$A592="","",IF(OFFSET('Adressen -&gt; Koordinaten'!$A592,1,0)="",CONCATENATE("&lt;Placemark&gt; &lt;name&gt;Geocoding&lt;/name&gt;&lt;description&gt;",'Adressen -&gt; Koordinaten'!$A592," &lt;/description&gt; &lt;styleUrl&gt;#ico1&lt;/styleUrl&gt;&lt;Point&gt;&lt;coordinates&gt;",'Adressen -&gt; Koordinaten'!$E592,",",'Adressen -&gt; Koordinaten'!$F592,", 0.000000&lt;/coordinates&gt;&lt;/Point&gt; &lt;/Placemark&gt;&lt;/Document&gt;&lt;/kml&gt;"),CONCATENATE("&lt;Placemark&gt; &lt;name&gt;Geocoding&lt;/name&gt;&lt;description&gt;",'Adressen -&gt; Koordinaten'!$A592," &lt;/description&gt; &lt;styleUrl&gt;#ico1&lt;/styleUrl&gt;&lt;Point&gt;&lt;coordinates&gt;",'Adressen -&gt; Koordinaten'!$E592,",",'Adressen -&gt; Koordinaten'!$F592,", 0.000000&lt;/coordinates&gt;&lt;/Point&gt; &lt;/Placemark&gt;")))</f>
        <v/>
      </c>
    </row>
    <row r="593" spans="1:9" x14ac:dyDescent="0.25">
      <c r="A593" s="20"/>
      <c r="B593" s="1" t="str">
        <f t="shared" si="64"/>
        <v/>
      </c>
      <c r="C593" s="1" t="str">
        <f t="shared" si="70"/>
        <v/>
      </c>
      <c r="D593" s="1" t="str">
        <f t="shared" si="65"/>
        <v/>
      </c>
      <c r="E593" s="1" t="str">
        <f t="shared" si="66"/>
        <v/>
      </c>
      <c r="F593" s="1" t="str">
        <f t="shared" si="67"/>
        <v/>
      </c>
      <c r="G593" s="2" t="str">
        <f t="shared" si="68"/>
        <v/>
      </c>
      <c r="H593" s="1" t="str">
        <f t="shared" si="69"/>
        <v/>
      </c>
      <c r="I593" s="11" t="str">
        <f ca="1">IF('Adressen -&gt; Koordinaten'!$A593="","",IF(OFFSET('Adressen -&gt; Koordinaten'!$A593,1,0)="",CONCATENATE("&lt;Placemark&gt; &lt;name&gt;Geocoding&lt;/name&gt;&lt;description&gt;",'Adressen -&gt; Koordinaten'!$A593," &lt;/description&gt; &lt;styleUrl&gt;#ico1&lt;/styleUrl&gt;&lt;Point&gt;&lt;coordinates&gt;",'Adressen -&gt; Koordinaten'!$E593,",",'Adressen -&gt; Koordinaten'!$F593,", 0.000000&lt;/coordinates&gt;&lt;/Point&gt; &lt;/Placemark&gt;&lt;/Document&gt;&lt;/kml&gt;"),CONCATENATE("&lt;Placemark&gt; &lt;name&gt;Geocoding&lt;/name&gt;&lt;description&gt;",'Adressen -&gt; Koordinaten'!$A593," &lt;/description&gt; &lt;styleUrl&gt;#ico1&lt;/styleUrl&gt;&lt;Point&gt;&lt;coordinates&gt;",'Adressen -&gt; Koordinaten'!$E593,",",'Adressen -&gt; Koordinaten'!$F593,", 0.000000&lt;/coordinates&gt;&lt;/Point&gt; &lt;/Placemark&gt;")))</f>
        <v/>
      </c>
    </row>
    <row r="594" spans="1:9" x14ac:dyDescent="0.25">
      <c r="A594" s="13"/>
      <c r="B594" s="1" t="str">
        <f t="shared" si="64"/>
        <v/>
      </c>
      <c r="C594" s="1" t="str">
        <f t="shared" si="70"/>
        <v/>
      </c>
      <c r="D594" s="1" t="str">
        <f t="shared" si="65"/>
        <v/>
      </c>
      <c r="E594" s="1" t="str">
        <f t="shared" si="66"/>
        <v/>
      </c>
      <c r="F594" s="1" t="str">
        <f t="shared" si="67"/>
        <v/>
      </c>
      <c r="G594" s="2" t="str">
        <f t="shared" si="68"/>
        <v/>
      </c>
      <c r="H594" s="1" t="str">
        <f t="shared" si="69"/>
        <v/>
      </c>
      <c r="I594" s="11" t="str">
        <f ca="1">IF('Adressen -&gt; Koordinaten'!$A594="","",IF(OFFSET('Adressen -&gt; Koordinaten'!$A594,1,0)="",CONCATENATE("&lt;Placemark&gt; &lt;name&gt;Geocoding&lt;/name&gt;&lt;description&gt;",'Adressen -&gt; Koordinaten'!$A594," &lt;/description&gt; &lt;styleUrl&gt;#ico1&lt;/styleUrl&gt;&lt;Point&gt;&lt;coordinates&gt;",'Adressen -&gt; Koordinaten'!$E594,",",'Adressen -&gt; Koordinaten'!$F594,", 0.000000&lt;/coordinates&gt;&lt;/Point&gt; &lt;/Placemark&gt;&lt;/Document&gt;&lt;/kml&gt;"),CONCATENATE("&lt;Placemark&gt; &lt;name&gt;Geocoding&lt;/name&gt;&lt;description&gt;",'Adressen -&gt; Koordinaten'!$A594," &lt;/description&gt; &lt;styleUrl&gt;#ico1&lt;/styleUrl&gt;&lt;Point&gt;&lt;coordinates&gt;",'Adressen -&gt; Koordinaten'!$E594,",",'Adressen -&gt; Koordinaten'!$F594,", 0.000000&lt;/coordinates&gt;&lt;/Point&gt; &lt;/Placemark&gt;")))</f>
        <v/>
      </c>
    </row>
    <row r="595" spans="1:9" x14ac:dyDescent="0.25">
      <c r="A595" s="20"/>
      <c r="B595" s="1" t="str">
        <f t="shared" si="64"/>
        <v/>
      </c>
      <c r="C595" s="1" t="str">
        <f t="shared" si="70"/>
        <v/>
      </c>
      <c r="D595" s="1" t="str">
        <f t="shared" si="65"/>
        <v/>
      </c>
      <c r="E595" s="1" t="str">
        <f t="shared" si="66"/>
        <v/>
      </c>
      <c r="F595" s="1" t="str">
        <f t="shared" si="67"/>
        <v/>
      </c>
      <c r="G595" s="2" t="str">
        <f t="shared" si="68"/>
        <v/>
      </c>
      <c r="H595" s="1" t="str">
        <f t="shared" si="69"/>
        <v/>
      </c>
      <c r="I595" s="11" t="str">
        <f ca="1">IF('Adressen -&gt; Koordinaten'!$A595="","",IF(OFFSET('Adressen -&gt; Koordinaten'!$A595,1,0)="",CONCATENATE("&lt;Placemark&gt; &lt;name&gt;Geocoding&lt;/name&gt;&lt;description&gt;",'Adressen -&gt; Koordinaten'!$A595," &lt;/description&gt; &lt;styleUrl&gt;#ico1&lt;/styleUrl&gt;&lt;Point&gt;&lt;coordinates&gt;",'Adressen -&gt; Koordinaten'!$E595,",",'Adressen -&gt; Koordinaten'!$F595,", 0.000000&lt;/coordinates&gt;&lt;/Point&gt; &lt;/Placemark&gt;&lt;/Document&gt;&lt;/kml&gt;"),CONCATENATE("&lt;Placemark&gt; &lt;name&gt;Geocoding&lt;/name&gt;&lt;description&gt;",'Adressen -&gt; Koordinaten'!$A595," &lt;/description&gt; &lt;styleUrl&gt;#ico1&lt;/styleUrl&gt;&lt;Point&gt;&lt;coordinates&gt;",'Adressen -&gt; Koordinaten'!$E595,",",'Adressen -&gt; Koordinaten'!$F595,", 0.000000&lt;/coordinates&gt;&lt;/Point&gt; &lt;/Placemark&gt;")))</f>
        <v/>
      </c>
    </row>
    <row r="596" spans="1:9" x14ac:dyDescent="0.25">
      <c r="A596" s="13"/>
      <c r="B596" s="1" t="str">
        <f t="shared" si="64"/>
        <v/>
      </c>
      <c r="C596" s="1" t="str">
        <f t="shared" si="70"/>
        <v/>
      </c>
      <c r="D596" s="1" t="str">
        <f t="shared" si="65"/>
        <v/>
      </c>
      <c r="E596" s="1" t="str">
        <f t="shared" si="66"/>
        <v/>
      </c>
      <c r="F596" s="1" t="str">
        <f t="shared" si="67"/>
        <v/>
      </c>
      <c r="G596" s="2" t="str">
        <f t="shared" si="68"/>
        <v/>
      </c>
      <c r="H596" s="1" t="str">
        <f t="shared" si="69"/>
        <v/>
      </c>
      <c r="I596" s="11" t="str">
        <f ca="1">IF('Adressen -&gt; Koordinaten'!$A596="","",IF(OFFSET('Adressen -&gt; Koordinaten'!$A596,1,0)="",CONCATENATE("&lt;Placemark&gt; &lt;name&gt;Geocoding&lt;/name&gt;&lt;description&gt;",'Adressen -&gt; Koordinaten'!$A596," &lt;/description&gt; &lt;styleUrl&gt;#ico1&lt;/styleUrl&gt;&lt;Point&gt;&lt;coordinates&gt;",'Adressen -&gt; Koordinaten'!$E596,",",'Adressen -&gt; Koordinaten'!$F596,", 0.000000&lt;/coordinates&gt;&lt;/Point&gt; &lt;/Placemark&gt;&lt;/Document&gt;&lt;/kml&gt;"),CONCATENATE("&lt;Placemark&gt; &lt;name&gt;Geocoding&lt;/name&gt;&lt;description&gt;",'Adressen -&gt; Koordinaten'!$A596," &lt;/description&gt; &lt;styleUrl&gt;#ico1&lt;/styleUrl&gt;&lt;Point&gt;&lt;coordinates&gt;",'Adressen -&gt; Koordinaten'!$E596,",",'Adressen -&gt; Koordinaten'!$F596,", 0.000000&lt;/coordinates&gt;&lt;/Point&gt; &lt;/Placemark&gt;")))</f>
        <v/>
      </c>
    </row>
    <row r="597" spans="1:9" x14ac:dyDescent="0.25">
      <c r="A597" s="20"/>
      <c r="B597" s="1" t="str">
        <f t="shared" si="64"/>
        <v/>
      </c>
      <c r="C597" s="1" t="str">
        <f t="shared" si="70"/>
        <v/>
      </c>
      <c r="D597" s="1" t="str">
        <f t="shared" si="65"/>
        <v/>
      </c>
      <c r="E597" s="1" t="str">
        <f t="shared" si="66"/>
        <v/>
      </c>
      <c r="F597" s="1" t="str">
        <f t="shared" si="67"/>
        <v/>
      </c>
      <c r="G597" s="2" t="str">
        <f t="shared" si="68"/>
        <v/>
      </c>
      <c r="H597" s="1" t="str">
        <f t="shared" si="69"/>
        <v/>
      </c>
      <c r="I597" s="11" t="str">
        <f ca="1">IF('Adressen -&gt; Koordinaten'!$A597="","",IF(OFFSET('Adressen -&gt; Koordinaten'!$A597,1,0)="",CONCATENATE("&lt;Placemark&gt; &lt;name&gt;Geocoding&lt;/name&gt;&lt;description&gt;",'Adressen -&gt; Koordinaten'!$A597," &lt;/description&gt; &lt;styleUrl&gt;#ico1&lt;/styleUrl&gt;&lt;Point&gt;&lt;coordinates&gt;",'Adressen -&gt; Koordinaten'!$E597,",",'Adressen -&gt; Koordinaten'!$F597,", 0.000000&lt;/coordinates&gt;&lt;/Point&gt; &lt;/Placemark&gt;&lt;/Document&gt;&lt;/kml&gt;"),CONCATENATE("&lt;Placemark&gt; &lt;name&gt;Geocoding&lt;/name&gt;&lt;description&gt;",'Adressen -&gt; Koordinaten'!$A597," &lt;/description&gt; &lt;styleUrl&gt;#ico1&lt;/styleUrl&gt;&lt;Point&gt;&lt;coordinates&gt;",'Adressen -&gt; Koordinaten'!$E597,",",'Adressen -&gt; Koordinaten'!$F597,", 0.000000&lt;/coordinates&gt;&lt;/Point&gt; &lt;/Placemark&gt;")))</f>
        <v/>
      </c>
    </row>
    <row r="598" spans="1:9" x14ac:dyDescent="0.25">
      <c r="A598" s="13"/>
      <c r="B598" s="1" t="str">
        <f t="shared" si="64"/>
        <v/>
      </c>
      <c r="C598" s="1" t="str">
        <f t="shared" si="70"/>
        <v/>
      </c>
      <c r="D598" s="1" t="str">
        <f t="shared" si="65"/>
        <v/>
      </c>
      <c r="E598" s="1" t="str">
        <f t="shared" si="66"/>
        <v/>
      </c>
      <c r="F598" s="1" t="str">
        <f t="shared" si="67"/>
        <v/>
      </c>
      <c r="G598" s="2" t="str">
        <f t="shared" si="68"/>
        <v/>
      </c>
      <c r="H598" s="1" t="str">
        <f t="shared" si="69"/>
        <v/>
      </c>
      <c r="I598" s="11" t="str">
        <f ca="1">IF('Adressen -&gt; Koordinaten'!$A598="","",IF(OFFSET('Adressen -&gt; Koordinaten'!$A598,1,0)="",CONCATENATE("&lt;Placemark&gt; &lt;name&gt;Geocoding&lt;/name&gt;&lt;description&gt;",'Adressen -&gt; Koordinaten'!$A598," &lt;/description&gt; &lt;styleUrl&gt;#ico1&lt;/styleUrl&gt;&lt;Point&gt;&lt;coordinates&gt;",'Adressen -&gt; Koordinaten'!$E598,",",'Adressen -&gt; Koordinaten'!$F598,", 0.000000&lt;/coordinates&gt;&lt;/Point&gt; &lt;/Placemark&gt;&lt;/Document&gt;&lt;/kml&gt;"),CONCATENATE("&lt;Placemark&gt; &lt;name&gt;Geocoding&lt;/name&gt;&lt;description&gt;",'Adressen -&gt; Koordinaten'!$A598," &lt;/description&gt; &lt;styleUrl&gt;#ico1&lt;/styleUrl&gt;&lt;Point&gt;&lt;coordinates&gt;",'Adressen -&gt; Koordinaten'!$E598,",",'Adressen -&gt; Koordinaten'!$F598,", 0.000000&lt;/coordinates&gt;&lt;/Point&gt; &lt;/Placemark&gt;")))</f>
        <v/>
      </c>
    </row>
    <row r="599" spans="1:9" x14ac:dyDescent="0.25">
      <c r="A599" s="20"/>
      <c r="B599" s="1" t="str">
        <f t="shared" si="64"/>
        <v/>
      </c>
      <c r="C599" s="1" t="str">
        <f t="shared" si="70"/>
        <v/>
      </c>
      <c r="D599" s="1" t="str">
        <f t="shared" si="65"/>
        <v/>
      </c>
      <c r="E599" s="1" t="str">
        <f t="shared" si="66"/>
        <v/>
      </c>
      <c r="F599" s="1" t="str">
        <f t="shared" si="67"/>
        <v/>
      </c>
      <c r="G599" s="2" t="str">
        <f t="shared" si="68"/>
        <v/>
      </c>
      <c r="H599" s="1" t="str">
        <f t="shared" si="69"/>
        <v/>
      </c>
      <c r="I599" s="11" t="str">
        <f ca="1">IF('Adressen -&gt; Koordinaten'!$A599="","",IF(OFFSET('Adressen -&gt; Koordinaten'!$A599,1,0)="",CONCATENATE("&lt;Placemark&gt; &lt;name&gt;Geocoding&lt;/name&gt;&lt;description&gt;",'Adressen -&gt; Koordinaten'!$A599," &lt;/description&gt; &lt;styleUrl&gt;#ico1&lt;/styleUrl&gt;&lt;Point&gt;&lt;coordinates&gt;",'Adressen -&gt; Koordinaten'!$E599,",",'Adressen -&gt; Koordinaten'!$F599,", 0.000000&lt;/coordinates&gt;&lt;/Point&gt; &lt;/Placemark&gt;&lt;/Document&gt;&lt;/kml&gt;"),CONCATENATE("&lt;Placemark&gt; &lt;name&gt;Geocoding&lt;/name&gt;&lt;description&gt;",'Adressen -&gt; Koordinaten'!$A599," &lt;/description&gt; &lt;styleUrl&gt;#ico1&lt;/styleUrl&gt;&lt;Point&gt;&lt;coordinates&gt;",'Adressen -&gt; Koordinaten'!$E599,",",'Adressen -&gt; Koordinaten'!$F599,", 0.000000&lt;/coordinates&gt;&lt;/Point&gt; &lt;/Placemark&gt;")))</f>
        <v/>
      </c>
    </row>
    <row r="600" spans="1:9" x14ac:dyDescent="0.25">
      <c r="A600" s="13"/>
      <c r="B600" s="1" t="str">
        <f t="shared" si="64"/>
        <v/>
      </c>
      <c r="C600" s="1" t="str">
        <f t="shared" si="70"/>
        <v/>
      </c>
      <c r="D600" s="1" t="str">
        <f t="shared" si="65"/>
        <v/>
      </c>
      <c r="E600" s="1" t="str">
        <f t="shared" si="66"/>
        <v/>
      </c>
      <c r="F600" s="1" t="str">
        <f t="shared" si="67"/>
        <v/>
      </c>
      <c r="G600" s="2" t="str">
        <f t="shared" si="68"/>
        <v/>
      </c>
      <c r="H600" s="1" t="str">
        <f t="shared" si="69"/>
        <v/>
      </c>
      <c r="I600" s="11" t="str">
        <f ca="1">IF('Adressen -&gt; Koordinaten'!$A600="","",IF(OFFSET('Adressen -&gt; Koordinaten'!$A600,1,0)="",CONCATENATE("&lt;Placemark&gt; &lt;name&gt;Geocoding&lt;/name&gt;&lt;description&gt;",'Adressen -&gt; Koordinaten'!$A600," &lt;/description&gt; &lt;styleUrl&gt;#ico1&lt;/styleUrl&gt;&lt;Point&gt;&lt;coordinates&gt;",'Adressen -&gt; Koordinaten'!$E600,",",'Adressen -&gt; Koordinaten'!$F600,", 0.000000&lt;/coordinates&gt;&lt;/Point&gt; &lt;/Placemark&gt;&lt;/Document&gt;&lt;/kml&gt;"),CONCATENATE("&lt;Placemark&gt; &lt;name&gt;Geocoding&lt;/name&gt;&lt;description&gt;",'Adressen -&gt; Koordinaten'!$A600," &lt;/description&gt; &lt;styleUrl&gt;#ico1&lt;/styleUrl&gt;&lt;Point&gt;&lt;coordinates&gt;",'Adressen -&gt; Koordinaten'!$E600,",",'Adressen -&gt; Koordinaten'!$F600,", 0.000000&lt;/coordinates&gt;&lt;/Point&gt; &lt;/Placemark&gt;")))</f>
        <v/>
      </c>
    </row>
    <row r="601" spans="1:9" x14ac:dyDescent="0.25">
      <c r="A601" s="20"/>
      <c r="B601" s="1" t="str">
        <f t="shared" si="64"/>
        <v/>
      </c>
      <c r="C601" s="1" t="str">
        <f t="shared" si="70"/>
        <v/>
      </c>
      <c r="D601" s="1" t="str">
        <f t="shared" si="65"/>
        <v/>
      </c>
      <c r="E601" s="1" t="str">
        <f t="shared" si="66"/>
        <v/>
      </c>
      <c r="F601" s="1" t="str">
        <f t="shared" si="67"/>
        <v/>
      </c>
      <c r="G601" s="2" t="str">
        <f t="shared" si="68"/>
        <v/>
      </c>
      <c r="H601" s="1" t="str">
        <f t="shared" si="69"/>
        <v/>
      </c>
      <c r="I601" s="11" t="str">
        <f ca="1">IF('Adressen -&gt; Koordinaten'!$A601="","",IF(OFFSET('Adressen -&gt; Koordinaten'!$A601,1,0)="",CONCATENATE("&lt;Placemark&gt; &lt;name&gt;Geocoding&lt;/name&gt;&lt;description&gt;",'Adressen -&gt; Koordinaten'!$A601," &lt;/description&gt; &lt;styleUrl&gt;#ico1&lt;/styleUrl&gt;&lt;Point&gt;&lt;coordinates&gt;",'Adressen -&gt; Koordinaten'!$E601,",",'Adressen -&gt; Koordinaten'!$F601,", 0.000000&lt;/coordinates&gt;&lt;/Point&gt; &lt;/Placemark&gt;&lt;/Document&gt;&lt;/kml&gt;"),CONCATENATE("&lt;Placemark&gt; &lt;name&gt;Geocoding&lt;/name&gt;&lt;description&gt;",'Adressen -&gt; Koordinaten'!$A601," &lt;/description&gt; &lt;styleUrl&gt;#ico1&lt;/styleUrl&gt;&lt;Point&gt;&lt;coordinates&gt;",'Adressen -&gt; Koordinaten'!$E601,",",'Adressen -&gt; Koordinaten'!$F601,", 0.000000&lt;/coordinates&gt;&lt;/Point&gt; &lt;/Placemark&gt;")))</f>
        <v/>
      </c>
    </row>
    <row r="602" spans="1:9" x14ac:dyDescent="0.25">
      <c r="A602" s="13"/>
      <c r="B602" s="1" t="str">
        <f t="shared" si="64"/>
        <v/>
      </c>
      <c r="C602" s="1" t="str">
        <f t="shared" si="70"/>
        <v/>
      </c>
      <c r="D602" s="1" t="str">
        <f t="shared" si="65"/>
        <v/>
      </c>
      <c r="E602" s="1" t="str">
        <f t="shared" si="66"/>
        <v/>
      </c>
      <c r="F602" s="1" t="str">
        <f t="shared" si="67"/>
        <v/>
      </c>
      <c r="G602" s="2" t="str">
        <f t="shared" si="68"/>
        <v/>
      </c>
      <c r="H602" s="1" t="str">
        <f t="shared" si="69"/>
        <v/>
      </c>
      <c r="I602" s="11" t="str">
        <f ca="1">IF('Adressen -&gt; Koordinaten'!$A602="","",IF(OFFSET('Adressen -&gt; Koordinaten'!$A602,1,0)="",CONCATENATE("&lt;Placemark&gt; &lt;name&gt;Geocoding&lt;/name&gt;&lt;description&gt;",'Adressen -&gt; Koordinaten'!$A602," &lt;/description&gt; &lt;styleUrl&gt;#ico1&lt;/styleUrl&gt;&lt;Point&gt;&lt;coordinates&gt;",'Adressen -&gt; Koordinaten'!$E602,",",'Adressen -&gt; Koordinaten'!$F602,", 0.000000&lt;/coordinates&gt;&lt;/Point&gt; &lt;/Placemark&gt;&lt;/Document&gt;&lt;/kml&gt;"),CONCATENATE("&lt;Placemark&gt; &lt;name&gt;Geocoding&lt;/name&gt;&lt;description&gt;",'Adressen -&gt; Koordinaten'!$A602," &lt;/description&gt; &lt;styleUrl&gt;#ico1&lt;/styleUrl&gt;&lt;Point&gt;&lt;coordinates&gt;",'Adressen -&gt; Koordinaten'!$E602,",",'Adressen -&gt; Koordinaten'!$F602,", 0.000000&lt;/coordinates&gt;&lt;/Point&gt; &lt;/Placemark&gt;")))</f>
        <v/>
      </c>
    </row>
    <row r="603" spans="1:9" x14ac:dyDescent="0.25">
      <c r="A603" s="20"/>
      <c r="B603" s="1" t="str">
        <f t="shared" si="64"/>
        <v/>
      </c>
      <c r="C603" s="1" t="str">
        <f t="shared" si="70"/>
        <v/>
      </c>
      <c r="D603" s="1" t="str">
        <f t="shared" si="65"/>
        <v/>
      </c>
      <c r="E603" s="1" t="str">
        <f t="shared" si="66"/>
        <v/>
      </c>
      <c r="F603" s="1" t="str">
        <f t="shared" si="67"/>
        <v/>
      </c>
      <c r="G603" s="2" t="str">
        <f t="shared" si="68"/>
        <v/>
      </c>
      <c r="H603" s="1" t="str">
        <f t="shared" si="69"/>
        <v/>
      </c>
      <c r="I603" s="11" t="str">
        <f ca="1">IF('Adressen -&gt; Koordinaten'!$A603="","",IF(OFFSET('Adressen -&gt; Koordinaten'!$A603,1,0)="",CONCATENATE("&lt;Placemark&gt; &lt;name&gt;Geocoding&lt;/name&gt;&lt;description&gt;",'Adressen -&gt; Koordinaten'!$A603," &lt;/description&gt; &lt;styleUrl&gt;#ico1&lt;/styleUrl&gt;&lt;Point&gt;&lt;coordinates&gt;",'Adressen -&gt; Koordinaten'!$E603,",",'Adressen -&gt; Koordinaten'!$F603,", 0.000000&lt;/coordinates&gt;&lt;/Point&gt; &lt;/Placemark&gt;&lt;/Document&gt;&lt;/kml&gt;"),CONCATENATE("&lt;Placemark&gt; &lt;name&gt;Geocoding&lt;/name&gt;&lt;description&gt;",'Adressen -&gt; Koordinaten'!$A603," &lt;/description&gt; &lt;styleUrl&gt;#ico1&lt;/styleUrl&gt;&lt;Point&gt;&lt;coordinates&gt;",'Adressen -&gt; Koordinaten'!$E603,",",'Adressen -&gt; Koordinaten'!$F603,", 0.000000&lt;/coordinates&gt;&lt;/Point&gt; &lt;/Placemark&gt;")))</f>
        <v/>
      </c>
    </row>
    <row r="604" spans="1:9" x14ac:dyDescent="0.25">
      <c r="A604" s="13"/>
      <c r="B604" s="1" t="str">
        <f t="shared" si="64"/>
        <v/>
      </c>
      <c r="C604" s="1" t="str">
        <f t="shared" si="70"/>
        <v/>
      </c>
      <c r="D604" s="1" t="str">
        <f t="shared" si="65"/>
        <v/>
      </c>
      <c r="E604" s="1" t="str">
        <f t="shared" si="66"/>
        <v/>
      </c>
      <c r="F604" s="1" t="str">
        <f t="shared" si="67"/>
        <v/>
      </c>
      <c r="G604" s="2" t="str">
        <f t="shared" si="68"/>
        <v/>
      </c>
      <c r="H604" s="1" t="str">
        <f t="shared" si="69"/>
        <v/>
      </c>
      <c r="I604" s="11" t="str">
        <f ca="1">IF('Adressen -&gt; Koordinaten'!$A604="","",IF(OFFSET('Adressen -&gt; Koordinaten'!$A604,1,0)="",CONCATENATE("&lt;Placemark&gt; &lt;name&gt;Geocoding&lt;/name&gt;&lt;description&gt;",'Adressen -&gt; Koordinaten'!$A604," &lt;/description&gt; &lt;styleUrl&gt;#ico1&lt;/styleUrl&gt;&lt;Point&gt;&lt;coordinates&gt;",'Adressen -&gt; Koordinaten'!$E604,",",'Adressen -&gt; Koordinaten'!$F604,", 0.000000&lt;/coordinates&gt;&lt;/Point&gt; &lt;/Placemark&gt;&lt;/Document&gt;&lt;/kml&gt;"),CONCATENATE("&lt;Placemark&gt; &lt;name&gt;Geocoding&lt;/name&gt;&lt;description&gt;",'Adressen -&gt; Koordinaten'!$A604," &lt;/description&gt; &lt;styleUrl&gt;#ico1&lt;/styleUrl&gt;&lt;Point&gt;&lt;coordinates&gt;",'Adressen -&gt; Koordinaten'!$E604,",",'Adressen -&gt; Koordinaten'!$F604,", 0.000000&lt;/coordinates&gt;&lt;/Point&gt; &lt;/Placemark&gt;")))</f>
        <v/>
      </c>
    </row>
    <row r="605" spans="1:9" x14ac:dyDescent="0.25">
      <c r="A605" s="20"/>
      <c r="B605" s="1" t="str">
        <f t="shared" si="64"/>
        <v/>
      </c>
      <c r="C605" s="1" t="str">
        <f t="shared" si="70"/>
        <v/>
      </c>
      <c r="D605" s="1" t="str">
        <f t="shared" si="65"/>
        <v/>
      </c>
      <c r="E605" s="1" t="str">
        <f t="shared" si="66"/>
        <v/>
      </c>
      <c r="F605" s="1" t="str">
        <f t="shared" si="67"/>
        <v/>
      </c>
      <c r="G605" s="2" t="str">
        <f t="shared" si="68"/>
        <v/>
      </c>
      <c r="H605" s="1" t="str">
        <f t="shared" si="69"/>
        <v/>
      </c>
      <c r="I605" s="11" t="str">
        <f ca="1">IF('Adressen -&gt; Koordinaten'!$A605="","",IF(OFFSET('Adressen -&gt; Koordinaten'!$A605,1,0)="",CONCATENATE("&lt;Placemark&gt; &lt;name&gt;Geocoding&lt;/name&gt;&lt;description&gt;",'Adressen -&gt; Koordinaten'!$A605," &lt;/description&gt; &lt;styleUrl&gt;#ico1&lt;/styleUrl&gt;&lt;Point&gt;&lt;coordinates&gt;",'Adressen -&gt; Koordinaten'!$E605,",",'Adressen -&gt; Koordinaten'!$F605,", 0.000000&lt;/coordinates&gt;&lt;/Point&gt; &lt;/Placemark&gt;&lt;/Document&gt;&lt;/kml&gt;"),CONCATENATE("&lt;Placemark&gt; &lt;name&gt;Geocoding&lt;/name&gt;&lt;description&gt;",'Adressen -&gt; Koordinaten'!$A605," &lt;/description&gt; &lt;styleUrl&gt;#ico1&lt;/styleUrl&gt;&lt;Point&gt;&lt;coordinates&gt;",'Adressen -&gt; Koordinaten'!$E605,",",'Adressen -&gt; Koordinaten'!$F605,", 0.000000&lt;/coordinates&gt;&lt;/Point&gt; &lt;/Placemark&gt;")))</f>
        <v/>
      </c>
    </row>
    <row r="606" spans="1:9" x14ac:dyDescent="0.25">
      <c r="A606" s="13"/>
      <c r="B606" s="1" t="str">
        <f t="shared" si="64"/>
        <v/>
      </c>
      <c r="C606" s="1" t="str">
        <f t="shared" si="70"/>
        <v/>
      </c>
      <c r="D606" s="1" t="str">
        <f t="shared" si="65"/>
        <v/>
      </c>
      <c r="E606" s="1" t="str">
        <f t="shared" si="66"/>
        <v/>
      </c>
      <c r="F606" s="1" t="str">
        <f t="shared" si="67"/>
        <v/>
      </c>
      <c r="G606" s="2" t="str">
        <f t="shared" si="68"/>
        <v/>
      </c>
      <c r="H606" s="1" t="str">
        <f t="shared" si="69"/>
        <v/>
      </c>
      <c r="I606" s="11" t="str">
        <f ca="1">IF('Adressen -&gt; Koordinaten'!$A606="","",IF(OFFSET('Adressen -&gt; Koordinaten'!$A606,1,0)="",CONCATENATE("&lt;Placemark&gt; &lt;name&gt;Geocoding&lt;/name&gt;&lt;description&gt;",'Adressen -&gt; Koordinaten'!$A606," &lt;/description&gt; &lt;styleUrl&gt;#ico1&lt;/styleUrl&gt;&lt;Point&gt;&lt;coordinates&gt;",'Adressen -&gt; Koordinaten'!$E606,",",'Adressen -&gt; Koordinaten'!$F606,", 0.000000&lt;/coordinates&gt;&lt;/Point&gt; &lt;/Placemark&gt;&lt;/Document&gt;&lt;/kml&gt;"),CONCATENATE("&lt;Placemark&gt; &lt;name&gt;Geocoding&lt;/name&gt;&lt;description&gt;",'Adressen -&gt; Koordinaten'!$A606," &lt;/description&gt; &lt;styleUrl&gt;#ico1&lt;/styleUrl&gt;&lt;Point&gt;&lt;coordinates&gt;",'Adressen -&gt; Koordinaten'!$E606,",",'Adressen -&gt; Koordinaten'!$F606,", 0.000000&lt;/coordinates&gt;&lt;/Point&gt; &lt;/Placemark&gt;")))</f>
        <v/>
      </c>
    </row>
    <row r="607" spans="1:9" x14ac:dyDescent="0.25">
      <c r="A607" s="20"/>
      <c r="B607" s="1" t="str">
        <f t="shared" si="64"/>
        <v/>
      </c>
      <c r="C607" s="1" t="str">
        <f t="shared" si="70"/>
        <v/>
      </c>
      <c r="D607" s="1" t="str">
        <f t="shared" si="65"/>
        <v/>
      </c>
      <c r="E607" s="1" t="str">
        <f t="shared" si="66"/>
        <v/>
      </c>
      <c r="F607" s="1" t="str">
        <f t="shared" si="67"/>
        <v/>
      </c>
      <c r="G607" s="2" t="str">
        <f t="shared" si="68"/>
        <v/>
      </c>
      <c r="H607" s="1" t="str">
        <f t="shared" si="69"/>
        <v/>
      </c>
      <c r="I607" s="11" t="str">
        <f ca="1">IF('Adressen -&gt; Koordinaten'!$A607="","",IF(OFFSET('Adressen -&gt; Koordinaten'!$A607,1,0)="",CONCATENATE("&lt;Placemark&gt; &lt;name&gt;Geocoding&lt;/name&gt;&lt;description&gt;",'Adressen -&gt; Koordinaten'!$A607," &lt;/description&gt; &lt;styleUrl&gt;#ico1&lt;/styleUrl&gt;&lt;Point&gt;&lt;coordinates&gt;",'Adressen -&gt; Koordinaten'!$E607,",",'Adressen -&gt; Koordinaten'!$F607,", 0.000000&lt;/coordinates&gt;&lt;/Point&gt; &lt;/Placemark&gt;&lt;/Document&gt;&lt;/kml&gt;"),CONCATENATE("&lt;Placemark&gt; &lt;name&gt;Geocoding&lt;/name&gt;&lt;description&gt;",'Adressen -&gt; Koordinaten'!$A607," &lt;/description&gt; &lt;styleUrl&gt;#ico1&lt;/styleUrl&gt;&lt;Point&gt;&lt;coordinates&gt;",'Adressen -&gt; Koordinaten'!$E607,",",'Adressen -&gt; Koordinaten'!$F607,", 0.000000&lt;/coordinates&gt;&lt;/Point&gt; &lt;/Placemark&gt;")))</f>
        <v/>
      </c>
    </row>
    <row r="608" spans="1:9" x14ac:dyDescent="0.25">
      <c r="A608" s="13"/>
      <c r="B608" s="1" t="str">
        <f t="shared" si="64"/>
        <v/>
      </c>
      <c r="C608" s="1" t="str">
        <f t="shared" si="70"/>
        <v/>
      </c>
      <c r="D608" s="1" t="str">
        <f t="shared" si="65"/>
        <v/>
      </c>
      <c r="E608" s="1" t="str">
        <f t="shared" si="66"/>
        <v/>
      </c>
      <c r="F608" s="1" t="str">
        <f t="shared" si="67"/>
        <v/>
      </c>
      <c r="G608" s="2" t="str">
        <f t="shared" si="68"/>
        <v/>
      </c>
      <c r="H608" s="1" t="str">
        <f t="shared" si="69"/>
        <v/>
      </c>
      <c r="I608" s="11" t="str">
        <f ca="1">IF('Adressen -&gt; Koordinaten'!$A608="","",IF(OFFSET('Adressen -&gt; Koordinaten'!$A608,1,0)="",CONCATENATE("&lt;Placemark&gt; &lt;name&gt;Geocoding&lt;/name&gt;&lt;description&gt;",'Adressen -&gt; Koordinaten'!$A608," &lt;/description&gt; &lt;styleUrl&gt;#ico1&lt;/styleUrl&gt;&lt;Point&gt;&lt;coordinates&gt;",'Adressen -&gt; Koordinaten'!$E608,",",'Adressen -&gt; Koordinaten'!$F608,", 0.000000&lt;/coordinates&gt;&lt;/Point&gt; &lt;/Placemark&gt;&lt;/Document&gt;&lt;/kml&gt;"),CONCATENATE("&lt;Placemark&gt; &lt;name&gt;Geocoding&lt;/name&gt;&lt;description&gt;",'Adressen -&gt; Koordinaten'!$A608," &lt;/description&gt; &lt;styleUrl&gt;#ico1&lt;/styleUrl&gt;&lt;Point&gt;&lt;coordinates&gt;",'Adressen -&gt; Koordinaten'!$E608,",",'Adressen -&gt; Koordinaten'!$F608,", 0.000000&lt;/coordinates&gt;&lt;/Point&gt; &lt;/Placemark&gt;")))</f>
        <v/>
      </c>
    </row>
    <row r="609" spans="1:9" x14ac:dyDescent="0.25">
      <c r="A609" s="20"/>
      <c r="B609" s="1" t="str">
        <f t="shared" si="64"/>
        <v/>
      </c>
      <c r="C609" s="1" t="str">
        <f t="shared" si="70"/>
        <v/>
      </c>
      <c r="D609" s="1" t="str">
        <f t="shared" si="65"/>
        <v/>
      </c>
      <c r="E609" s="1" t="str">
        <f t="shared" si="66"/>
        <v/>
      </c>
      <c r="F609" s="1" t="str">
        <f t="shared" si="67"/>
        <v/>
      </c>
      <c r="G609" s="2" t="str">
        <f t="shared" si="68"/>
        <v/>
      </c>
      <c r="H609" s="1" t="str">
        <f t="shared" si="69"/>
        <v/>
      </c>
      <c r="I609" s="11" t="str">
        <f ca="1">IF('Adressen -&gt; Koordinaten'!$A609="","",IF(OFFSET('Adressen -&gt; Koordinaten'!$A609,1,0)="",CONCATENATE("&lt;Placemark&gt; &lt;name&gt;Geocoding&lt;/name&gt;&lt;description&gt;",'Adressen -&gt; Koordinaten'!$A609," &lt;/description&gt; &lt;styleUrl&gt;#ico1&lt;/styleUrl&gt;&lt;Point&gt;&lt;coordinates&gt;",'Adressen -&gt; Koordinaten'!$E609,",",'Adressen -&gt; Koordinaten'!$F609,", 0.000000&lt;/coordinates&gt;&lt;/Point&gt; &lt;/Placemark&gt;&lt;/Document&gt;&lt;/kml&gt;"),CONCATENATE("&lt;Placemark&gt; &lt;name&gt;Geocoding&lt;/name&gt;&lt;description&gt;",'Adressen -&gt; Koordinaten'!$A609," &lt;/description&gt; &lt;styleUrl&gt;#ico1&lt;/styleUrl&gt;&lt;Point&gt;&lt;coordinates&gt;",'Adressen -&gt; Koordinaten'!$E609,",",'Adressen -&gt; Koordinaten'!$F609,", 0.000000&lt;/coordinates&gt;&lt;/Point&gt; &lt;/Placemark&gt;")))</f>
        <v/>
      </c>
    </row>
    <row r="610" spans="1:9" x14ac:dyDescent="0.25">
      <c r="A610" s="13"/>
      <c r="B610" s="1" t="str">
        <f t="shared" si="64"/>
        <v/>
      </c>
      <c r="C610" s="1" t="str">
        <f t="shared" si="70"/>
        <v/>
      </c>
      <c r="D610" s="1" t="str">
        <f t="shared" si="65"/>
        <v/>
      </c>
      <c r="E610" s="1" t="str">
        <f t="shared" si="66"/>
        <v/>
      </c>
      <c r="F610" s="1" t="str">
        <f t="shared" si="67"/>
        <v/>
      </c>
      <c r="G610" s="2" t="str">
        <f t="shared" si="68"/>
        <v/>
      </c>
      <c r="H610" s="1" t="str">
        <f t="shared" si="69"/>
        <v/>
      </c>
      <c r="I610" s="11" t="str">
        <f ca="1">IF('Adressen -&gt; Koordinaten'!$A610="","",IF(OFFSET('Adressen -&gt; Koordinaten'!$A610,1,0)="",CONCATENATE("&lt;Placemark&gt; &lt;name&gt;Geocoding&lt;/name&gt;&lt;description&gt;",'Adressen -&gt; Koordinaten'!$A610," &lt;/description&gt; &lt;styleUrl&gt;#ico1&lt;/styleUrl&gt;&lt;Point&gt;&lt;coordinates&gt;",'Adressen -&gt; Koordinaten'!$E610,",",'Adressen -&gt; Koordinaten'!$F610,", 0.000000&lt;/coordinates&gt;&lt;/Point&gt; &lt;/Placemark&gt;&lt;/Document&gt;&lt;/kml&gt;"),CONCATENATE("&lt;Placemark&gt; &lt;name&gt;Geocoding&lt;/name&gt;&lt;description&gt;",'Adressen -&gt; Koordinaten'!$A610," &lt;/description&gt; &lt;styleUrl&gt;#ico1&lt;/styleUrl&gt;&lt;Point&gt;&lt;coordinates&gt;",'Adressen -&gt; Koordinaten'!$E610,",",'Adressen -&gt; Koordinaten'!$F610,", 0.000000&lt;/coordinates&gt;&lt;/Point&gt; &lt;/Placemark&gt;")))</f>
        <v/>
      </c>
    </row>
    <row r="611" spans="1:9" x14ac:dyDescent="0.25">
      <c r="A611" s="20"/>
      <c r="B611" s="1" t="str">
        <f t="shared" si="64"/>
        <v/>
      </c>
      <c r="C611" s="1" t="str">
        <f t="shared" si="70"/>
        <v/>
      </c>
      <c r="D611" s="1" t="str">
        <f t="shared" si="65"/>
        <v/>
      </c>
      <c r="E611" s="1" t="str">
        <f t="shared" si="66"/>
        <v/>
      </c>
      <c r="F611" s="1" t="str">
        <f t="shared" si="67"/>
        <v/>
      </c>
      <c r="G611" s="2" t="str">
        <f t="shared" si="68"/>
        <v/>
      </c>
      <c r="H611" s="1" t="str">
        <f t="shared" si="69"/>
        <v/>
      </c>
      <c r="I611" s="11" t="str">
        <f ca="1">IF('Adressen -&gt; Koordinaten'!$A611="","",IF(OFFSET('Adressen -&gt; Koordinaten'!$A611,1,0)="",CONCATENATE("&lt;Placemark&gt; &lt;name&gt;Geocoding&lt;/name&gt;&lt;description&gt;",'Adressen -&gt; Koordinaten'!$A611," &lt;/description&gt; &lt;styleUrl&gt;#ico1&lt;/styleUrl&gt;&lt;Point&gt;&lt;coordinates&gt;",'Adressen -&gt; Koordinaten'!$E611,",",'Adressen -&gt; Koordinaten'!$F611,", 0.000000&lt;/coordinates&gt;&lt;/Point&gt; &lt;/Placemark&gt;&lt;/Document&gt;&lt;/kml&gt;"),CONCATENATE("&lt;Placemark&gt; &lt;name&gt;Geocoding&lt;/name&gt;&lt;description&gt;",'Adressen -&gt; Koordinaten'!$A611," &lt;/description&gt; &lt;styleUrl&gt;#ico1&lt;/styleUrl&gt;&lt;Point&gt;&lt;coordinates&gt;",'Adressen -&gt; Koordinaten'!$E611,",",'Adressen -&gt; Koordinaten'!$F611,", 0.000000&lt;/coordinates&gt;&lt;/Point&gt; &lt;/Placemark&gt;")))</f>
        <v/>
      </c>
    </row>
    <row r="612" spans="1:9" x14ac:dyDescent="0.25">
      <c r="A612" s="13"/>
      <c r="B612" s="1" t="str">
        <f t="shared" si="64"/>
        <v/>
      </c>
      <c r="C612" s="1" t="str">
        <f t="shared" si="70"/>
        <v/>
      </c>
      <c r="D612" s="1" t="str">
        <f t="shared" si="65"/>
        <v/>
      </c>
      <c r="E612" s="1" t="str">
        <f t="shared" si="66"/>
        <v/>
      </c>
      <c r="F612" s="1" t="str">
        <f t="shared" si="67"/>
        <v/>
      </c>
      <c r="G612" s="2" t="str">
        <f t="shared" si="68"/>
        <v/>
      </c>
      <c r="H612" s="1" t="str">
        <f t="shared" si="69"/>
        <v/>
      </c>
      <c r="I612" s="11" t="str">
        <f ca="1">IF('Adressen -&gt; Koordinaten'!$A612="","",IF(OFFSET('Adressen -&gt; Koordinaten'!$A612,1,0)="",CONCATENATE("&lt;Placemark&gt; &lt;name&gt;Geocoding&lt;/name&gt;&lt;description&gt;",'Adressen -&gt; Koordinaten'!$A612," &lt;/description&gt; &lt;styleUrl&gt;#ico1&lt;/styleUrl&gt;&lt;Point&gt;&lt;coordinates&gt;",'Adressen -&gt; Koordinaten'!$E612,",",'Adressen -&gt; Koordinaten'!$F612,", 0.000000&lt;/coordinates&gt;&lt;/Point&gt; &lt;/Placemark&gt;&lt;/Document&gt;&lt;/kml&gt;"),CONCATENATE("&lt;Placemark&gt; &lt;name&gt;Geocoding&lt;/name&gt;&lt;description&gt;",'Adressen -&gt; Koordinaten'!$A612," &lt;/description&gt; &lt;styleUrl&gt;#ico1&lt;/styleUrl&gt;&lt;Point&gt;&lt;coordinates&gt;",'Adressen -&gt; Koordinaten'!$E612,",",'Adressen -&gt; Koordinaten'!$F612,", 0.000000&lt;/coordinates&gt;&lt;/Point&gt; &lt;/Placemark&gt;")))</f>
        <v/>
      </c>
    </row>
    <row r="613" spans="1:9" x14ac:dyDescent="0.25">
      <c r="A613" s="20"/>
      <c r="B613" s="1" t="str">
        <f t="shared" si="64"/>
        <v/>
      </c>
      <c r="C613" s="1" t="str">
        <f t="shared" si="70"/>
        <v/>
      </c>
      <c r="D613" s="1" t="str">
        <f t="shared" si="65"/>
        <v/>
      </c>
      <c r="E613" s="1" t="str">
        <f t="shared" si="66"/>
        <v/>
      </c>
      <c r="F613" s="1" t="str">
        <f t="shared" si="67"/>
        <v/>
      </c>
      <c r="G613" s="2" t="str">
        <f t="shared" si="68"/>
        <v/>
      </c>
      <c r="H613" s="1" t="str">
        <f t="shared" si="69"/>
        <v/>
      </c>
      <c r="I613" s="11" t="str">
        <f ca="1">IF('Adressen -&gt; Koordinaten'!$A613="","",IF(OFFSET('Adressen -&gt; Koordinaten'!$A613,1,0)="",CONCATENATE("&lt;Placemark&gt; &lt;name&gt;Geocoding&lt;/name&gt;&lt;description&gt;",'Adressen -&gt; Koordinaten'!$A613," &lt;/description&gt; &lt;styleUrl&gt;#ico1&lt;/styleUrl&gt;&lt;Point&gt;&lt;coordinates&gt;",'Adressen -&gt; Koordinaten'!$E613,",",'Adressen -&gt; Koordinaten'!$F613,", 0.000000&lt;/coordinates&gt;&lt;/Point&gt; &lt;/Placemark&gt;&lt;/Document&gt;&lt;/kml&gt;"),CONCATENATE("&lt;Placemark&gt; &lt;name&gt;Geocoding&lt;/name&gt;&lt;description&gt;",'Adressen -&gt; Koordinaten'!$A613," &lt;/description&gt; &lt;styleUrl&gt;#ico1&lt;/styleUrl&gt;&lt;Point&gt;&lt;coordinates&gt;",'Adressen -&gt; Koordinaten'!$E613,",",'Adressen -&gt; Koordinaten'!$F613,", 0.000000&lt;/coordinates&gt;&lt;/Point&gt; &lt;/Placemark&gt;")))</f>
        <v/>
      </c>
    </row>
    <row r="614" spans="1:9" x14ac:dyDescent="0.25">
      <c r="A614" s="13"/>
      <c r="B614" s="1" t="str">
        <f t="shared" si="64"/>
        <v/>
      </c>
      <c r="C614" s="1" t="str">
        <f t="shared" si="70"/>
        <v/>
      </c>
      <c r="D614" s="1" t="str">
        <f t="shared" si="65"/>
        <v/>
      </c>
      <c r="E614" s="1" t="str">
        <f t="shared" si="66"/>
        <v/>
      </c>
      <c r="F614" s="1" t="str">
        <f t="shared" si="67"/>
        <v/>
      </c>
      <c r="G614" s="2" t="str">
        <f t="shared" si="68"/>
        <v/>
      </c>
      <c r="H614" s="1" t="str">
        <f t="shared" si="69"/>
        <v/>
      </c>
      <c r="I614" s="11" t="str">
        <f ca="1">IF('Adressen -&gt; Koordinaten'!$A614="","",IF(OFFSET('Adressen -&gt; Koordinaten'!$A614,1,0)="",CONCATENATE("&lt;Placemark&gt; &lt;name&gt;Geocoding&lt;/name&gt;&lt;description&gt;",'Adressen -&gt; Koordinaten'!$A614," &lt;/description&gt; &lt;styleUrl&gt;#ico1&lt;/styleUrl&gt;&lt;Point&gt;&lt;coordinates&gt;",'Adressen -&gt; Koordinaten'!$E614,",",'Adressen -&gt; Koordinaten'!$F614,", 0.000000&lt;/coordinates&gt;&lt;/Point&gt; &lt;/Placemark&gt;&lt;/Document&gt;&lt;/kml&gt;"),CONCATENATE("&lt;Placemark&gt; &lt;name&gt;Geocoding&lt;/name&gt;&lt;description&gt;",'Adressen -&gt; Koordinaten'!$A614," &lt;/description&gt; &lt;styleUrl&gt;#ico1&lt;/styleUrl&gt;&lt;Point&gt;&lt;coordinates&gt;",'Adressen -&gt; Koordinaten'!$E614,",",'Adressen -&gt; Koordinaten'!$F614,", 0.000000&lt;/coordinates&gt;&lt;/Point&gt; &lt;/Placemark&gt;")))</f>
        <v/>
      </c>
    </row>
    <row r="615" spans="1:9" x14ac:dyDescent="0.25">
      <c r="A615" s="20"/>
      <c r="B615" s="1" t="str">
        <f t="shared" si="64"/>
        <v/>
      </c>
      <c r="C615" s="1" t="str">
        <f t="shared" si="70"/>
        <v/>
      </c>
      <c r="D615" s="1" t="str">
        <f t="shared" si="65"/>
        <v/>
      </c>
      <c r="E615" s="1" t="str">
        <f t="shared" si="66"/>
        <v/>
      </c>
      <c r="F615" s="1" t="str">
        <f t="shared" si="67"/>
        <v/>
      </c>
      <c r="G615" s="2" t="str">
        <f t="shared" si="68"/>
        <v/>
      </c>
      <c r="H615" s="1" t="str">
        <f t="shared" si="69"/>
        <v/>
      </c>
      <c r="I615" s="11" t="str">
        <f ca="1">IF('Adressen -&gt; Koordinaten'!$A615="","",IF(OFFSET('Adressen -&gt; Koordinaten'!$A615,1,0)="",CONCATENATE("&lt;Placemark&gt; &lt;name&gt;Geocoding&lt;/name&gt;&lt;description&gt;",'Adressen -&gt; Koordinaten'!$A615," &lt;/description&gt; &lt;styleUrl&gt;#ico1&lt;/styleUrl&gt;&lt;Point&gt;&lt;coordinates&gt;",'Adressen -&gt; Koordinaten'!$E615,",",'Adressen -&gt; Koordinaten'!$F615,", 0.000000&lt;/coordinates&gt;&lt;/Point&gt; &lt;/Placemark&gt;&lt;/Document&gt;&lt;/kml&gt;"),CONCATENATE("&lt;Placemark&gt; &lt;name&gt;Geocoding&lt;/name&gt;&lt;description&gt;",'Adressen -&gt; Koordinaten'!$A615," &lt;/description&gt; &lt;styleUrl&gt;#ico1&lt;/styleUrl&gt;&lt;Point&gt;&lt;coordinates&gt;",'Adressen -&gt; Koordinaten'!$E615,",",'Adressen -&gt; Koordinaten'!$F615,", 0.000000&lt;/coordinates&gt;&lt;/Point&gt; &lt;/Placemark&gt;")))</f>
        <v/>
      </c>
    </row>
    <row r="616" spans="1:9" x14ac:dyDescent="0.25">
      <c r="A616" s="13"/>
      <c r="B616" s="1" t="str">
        <f t="shared" si="64"/>
        <v/>
      </c>
      <c r="C616" s="1" t="str">
        <f t="shared" si="70"/>
        <v/>
      </c>
      <c r="D616" s="1" t="str">
        <f t="shared" si="65"/>
        <v/>
      </c>
      <c r="E616" s="1" t="str">
        <f t="shared" si="66"/>
        <v/>
      </c>
      <c r="F616" s="1" t="str">
        <f t="shared" si="67"/>
        <v/>
      </c>
      <c r="G616" s="2" t="str">
        <f t="shared" si="68"/>
        <v/>
      </c>
      <c r="H616" s="1" t="str">
        <f t="shared" si="69"/>
        <v/>
      </c>
      <c r="I616" s="11" t="str">
        <f ca="1">IF('Adressen -&gt; Koordinaten'!$A616="","",IF(OFFSET('Adressen -&gt; Koordinaten'!$A616,1,0)="",CONCATENATE("&lt;Placemark&gt; &lt;name&gt;Geocoding&lt;/name&gt;&lt;description&gt;",'Adressen -&gt; Koordinaten'!$A616," &lt;/description&gt; &lt;styleUrl&gt;#ico1&lt;/styleUrl&gt;&lt;Point&gt;&lt;coordinates&gt;",'Adressen -&gt; Koordinaten'!$E616,",",'Adressen -&gt; Koordinaten'!$F616,", 0.000000&lt;/coordinates&gt;&lt;/Point&gt; &lt;/Placemark&gt;&lt;/Document&gt;&lt;/kml&gt;"),CONCATENATE("&lt;Placemark&gt; &lt;name&gt;Geocoding&lt;/name&gt;&lt;description&gt;",'Adressen -&gt; Koordinaten'!$A616," &lt;/description&gt; &lt;styleUrl&gt;#ico1&lt;/styleUrl&gt;&lt;Point&gt;&lt;coordinates&gt;",'Adressen -&gt; Koordinaten'!$E616,",",'Adressen -&gt; Koordinaten'!$F616,", 0.000000&lt;/coordinates&gt;&lt;/Point&gt; &lt;/Placemark&gt;")))</f>
        <v/>
      </c>
    </row>
    <row r="617" spans="1:9" x14ac:dyDescent="0.25">
      <c r="A617" s="20"/>
      <c r="B617" s="1" t="str">
        <f t="shared" si="64"/>
        <v/>
      </c>
      <c r="C617" s="1" t="str">
        <f t="shared" si="70"/>
        <v/>
      </c>
      <c r="D617" s="1" t="str">
        <f t="shared" si="65"/>
        <v/>
      </c>
      <c r="E617" s="1" t="str">
        <f t="shared" si="66"/>
        <v/>
      </c>
      <c r="F617" s="1" t="str">
        <f t="shared" si="67"/>
        <v/>
      </c>
      <c r="G617" s="2" t="str">
        <f t="shared" si="68"/>
        <v/>
      </c>
      <c r="H617" s="1" t="str">
        <f t="shared" si="69"/>
        <v/>
      </c>
      <c r="I617" s="11" t="str">
        <f ca="1">IF('Adressen -&gt; Koordinaten'!$A617="","",IF(OFFSET('Adressen -&gt; Koordinaten'!$A617,1,0)="",CONCATENATE("&lt;Placemark&gt; &lt;name&gt;Geocoding&lt;/name&gt;&lt;description&gt;",'Adressen -&gt; Koordinaten'!$A617," &lt;/description&gt; &lt;styleUrl&gt;#ico1&lt;/styleUrl&gt;&lt;Point&gt;&lt;coordinates&gt;",'Adressen -&gt; Koordinaten'!$E617,",",'Adressen -&gt; Koordinaten'!$F617,", 0.000000&lt;/coordinates&gt;&lt;/Point&gt; &lt;/Placemark&gt;&lt;/Document&gt;&lt;/kml&gt;"),CONCATENATE("&lt;Placemark&gt; &lt;name&gt;Geocoding&lt;/name&gt;&lt;description&gt;",'Adressen -&gt; Koordinaten'!$A617," &lt;/description&gt; &lt;styleUrl&gt;#ico1&lt;/styleUrl&gt;&lt;Point&gt;&lt;coordinates&gt;",'Adressen -&gt; Koordinaten'!$E617,",",'Adressen -&gt; Koordinaten'!$F617,", 0.000000&lt;/coordinates&gt;&lt;/Point&gt; &lt;/Placemark&gt;")))</f>
        <v/>
      </c>
    </row>
    <row r="618" spans="1:9" x14ac:dyDescent="0.25">
      <c r="A618" s="13"/>
      <c r="B618" s="1" t="str">
        <f t="shared" si="64"/>
        <v/>
      </c>
      <c r="C618" s="1" t="str">
        <f t="shared" si="70"/>
        <v/>
      </c>
      <c r="D618" s="1" t="str">
        <f t="shared" si="65"/>
        <v/>
      </c>
      <c r="E618" s="1" t="str">
        <f t="shared" si="66"/>
        <v/>
      </c>
      <c r="F618" s="1" t="str">
        <f t="shared" si="67"/>
        <v/>
      </c>
      <c r="G618" s="2" t="str">
        <f t="shared" si="68"/>
        <v/>
      </c>
      <c r="H618" s="1" t="str">
        <f t="shared" si="69"/>
        <v/>
      </c>
      <c r="I618" s="11" t="str">
        <f ca="1">IF('Adressen -&gt; Koordinaten'!$A618="","",IF(OFFSET('Adressen -&gt; Koordinaten'!$A618,1,0)="",CONCATENATE("&lt;Placemark&gt; &lt;name&gt;Geocoding&lt;/name&gt;&lt;description&gt;",'Adressen -&gt; Koordinaten'!$A618," &lt;/description&gt; &lt;styleUrl&gt;#ico1&lt;/styleUrl&gt;&lt;Point&gt;&lt;coordinates&gt;",'Adressen -&gt; Koordinaten'!$E618,",",'Adressen -&gt; Koordinaten'!$F618,", 0.000000&lt;/coordinates&gt;&lt;/Point&gt; &lt;/Placemark&gt;&lt;/Document&gt;&lt;/kml&gt;"),CONCATENATE("&lt;Placemark&gt; &lt;name&gt;Geocoding&lt;/name&gt;&lt;description&gt;",'Adressen -&gt; Koordinaten'!$A618," &lt;/description&gt; &lt;styleUrl&gt;#ico1&lt;/styleUrl&gt;&lt;Point&gt;&lt;coordinates&gt;",'Adressen -&gt; Koordinaten'!$E618,",",'Adressen -&gt; Koordinaten'!$F618,", 0.000000&lt;/coordinates&gt;&lt;/Point&gt; &lt;/Placemark&gt;")))</f>
        <v/>
      </c>
    </row>
    <row r="619" spans="1:9" x14ac:dyDescent="0.25">
      <c r="A619" s="20"/>
      <c r="B619" s="1" t="str">
        <f t="shared" si="64"/>
        <v/>
      </c>
      <c r="C619" s="1" t="str">
        <f t="shared" si="70"/>
        <v/>
      </c>
      <c r="D619" s="1" t="str">
        <f t="shared" si="65"/>
        <v/>
      </c>
      <c r="E619" s="1" t="str">
        <f t="shared" si="66"/>
        <v/>
      </c>
      <c r="F619" s="1" t="str">
        <f t="shared" si="67"/>
        <v/>
      </c>
      <c r="G619" s="2" t="str">
        <f t="shared" si="68"/>
        <v/>
      </c>
      <c r="H619" s="1" t="str">
        <f t="shared" si="69"/>
        <v/>
      </c>
      <c r="I619" s="11" t="str">
        <f ca="1">IF('Adressen -&gt; Koordinaten'!$A619="","",IF(OFFSET('Adressen -&gt; Koordinaten'!$A619,1,0)="",CONCATENATE("&lt;Placemark&gt; &lt;name&gt;Geocoding&lt;/name&gt;&lt;description&gt;",'Adressen -&gt; Koordinaten'!$A619," &lt;/description&gt; &lt;styleUrl&gt;#ico1&lt;/styleUrl&gt;&lt;Point&gt;&lt;coordinates&gt;",'Adressen -&gt; Koordinaten'!$E619,",",'Adressen -&gt; Koordinaten'!$F619,", 0.000000&lt;/coordinates&gt;&lt;/Point&gt; &lt;/Placemark&gt;&lt;/Document&gt;&lt;/kml&gt;"),CONCATENATE("&lt;Placemark&gt; &lt;name&gt;Geocoding&lt;/name&gt;&lt;description&gt;",'Adressen -&gt; Koordinaten'!$A619," &lt;/description&gt; &lt;styleUrl&gt;#ico1&lt;/styleUrl&gt;&lt;Point&gt;&lt;coordinates&gt;",'Adressen -&gt; Koordinaten'!$E619,",",'Adressen -&gt; Koordinaten'!$F619,", 0.000000&lt;/coordinates&gt;&lt;/Point&gt; &lt;/Placemark&gt;")))</f>
        <v/>
      </c>
    </row>
    <row r="620" spans="1:9" x14ac:dyDescent="0.25">
      <c r="A620" s="13"/>
      <c r="B620" s="1" t="str">
        <f t="shared" si="64"/>
        <v/>
      </c>
      <c r="C620" s="1" t="str">
        <f t="shared" si="70"/>
        <v/>
      </c>
      <c r="D620" s="1" t="str">
        <f t="shared" si="65"/>
        <v/>
      </c>
      <c r="E620" s="1" t="str">
        <f t="shared" si="66"/>
        <v/>
      </c>
      <c r="F620" s="1" t="str">
        <f t="shared" si="67"/>
        <v/>
      </c>
      <c r="G620" s="2" t="str">
        <f t="shared" si="68"/>
        <v/>
      </c>
      <c r="H620" s="1" t="str">
        <f t="shared" si="69"/>
        <v/>
      </c>
      <c r="I620" s="11" t="str">
        <f ca="1">IF('Adressen -&gt; Koordinaten'!$A620="","",IF(OFFSET('Adressen -&gt; Koordinaten'!$A620,1,0)="",CONCATENATE("&lt;Placemark&gt; &lt;name&gt;Geocoding&lt;/name&gt;&lt;description&gt;",'Adressen -&gt; Koordinaten'!$A620," &lt;/description&gt; &lt;styleUrl&gt;#ico1&lt;/styleUrl&gt;&lt;Point&gt;&lt;coordinates&gt;",'Adressen -&gt; Koordinaten'!$E620,",",'Adressen -&gt; Koordinaten'!$F620,", 0.000000&lt;/coordinates&gt;&lt;/Point&gt; &lt;/Placemark&gt;&lt;/Document&gt;&lt;/kml&gt;"),CONCATENATE("&lt;Placemark&gt; &lt;name&gt;Geocoding&lt;/name&gt;&lt;description&gt;",'Adressen -&gt; Koordinaten'!$A620," &lt;/description&gt; &lt;styleUrl&gt;#ico1&lt;/styleUrl&gt;&lt;Point&gt;&lt;coordinates&gt;",'Adressen -&gt; Koordinaten'!$E620,",",'Adressen -&gt; Koordinaten'!$F620,", 0.000000&lt;/coordinates&gt;&lt;/Point&gt; &lt;/Placemark&gt;")))</f>
        <v/>
      </c>
    </row>
    <row r="621" spans="1:9" x14ac:dyDescent="0.25">
      <c r="A621" s="20"/>
      <c r="B621" s="1" t="str">
        <f t="shared" si="64"/>
        <v/>
      </c>
      <c r="C621" s="1" t="str">
        <f t="shared" si="70"/>
        <v/>
      </c>
      <c r="D621" s="1" t="str">
        <f t="shared" si="65"/>
        <v/>
      </c>
      <c r="E621" s="1" t="str">
        <f t="shared" si="66"/>
        <v/>
      </c>
      <c r="F621" s="1" t="str">
        <f t="shared" si="67"/>
        <v/>
      </c>
      <c r="G621" s="2" t="str">
        <f t="shared" si="68"/>
        <v/>
      </c>
      <c r="H621" s="1" t="str">
        <f t="shared" si="69"/>
        <v/>
      </c>
      <c r="I621" s="11" t="str">
        <f ca="1">IF('Adressen -&gt; Koordinaten'!$A621="","",IF(OFFSET('Adressen -&gt; Koordinaten'!$A621,1,0)="",CONCATENATE("&lt;Placemark&gt; &lt;name&gt;Geocoding&lt;/name&gt;&lt;description&gt;",'Adressen -&gt; Koordinaten'!$A621," &lt;/description&gt; &lt;styleUrl&gt;#ico1&lt;/styleUrl&gt;&lt;Point&gt;&lt;coordinates&gt;",'Adressen -&gt; Koordinaten'!$E621,",",'Adressen -&gt; Koordinaten'!$F621,", 0.000000&lt;/coordinates&gt;&lt;/Point&gt; &lt;/Placemark&gt;&lt;/Document&gt;&lt;/kml&gt;"),CONCATENATE("&lt;Placemark&gt; &lt;name&gt;Geocoding&lt;/name&gt;&lt;description&gt;",'Adressen -&gt; Koordinaten'!$A621," &lt;/description&gt; &lt;styleUrl&gt;#ico1&lt;/styleUrl&gt;&lt;Point&gt;&lt;coordinates&gt;",'Adressen -&gt; Koordinaten'!$E621,",",'Adressen -&gt; Koordinaten'!$F621,", 0.000000&lt;/coordinates&gt;&lt;/Point&gt; &lt;/Placemark&gt;")))</f>
        <v/>
      </c>
    </row>
    <row r="622" spans="1:9" x14ac:dyDescent="0.25">
      <c r="A622" s="13"/>
      <c r="B622" s="1" t="str">
        <f t="shared" si="64"/>
        <v/>
      </c>
      <c r="C622" s="1" t="str">
        <f t="shared" si="70"/>
        <v/>
      </c>
      <c r="D622" s="1" t="str">
        <f t="shared" si="65"/>
        <v/>
      </c>
      <c r="E622" s="1" t="str">
        <f t="shared" si="66"/>
        <v/>
      </c>
      <c r="F622" s="1" t="str">
        <f t="shared" si="67"/>
        <v/>
      </c>
      <c r="G622" s="2" t="str">
        <f t="shared" si="68"/>
        <v/>
      </c>
      <c r="H622" s="1" t="str">
        <f t="shared" si="69"/>
        <v/>
      </c>
      <c r="I622" s="11" t="str">
        <f ca="1">IF('Adressen -&gt; Koordinaten'!$A622="","",IF(OFFSET('Adressen -&gt; Koordinaten'!$A622,1,0)="",CONCATENATE("&lt;Placemark&gt; &lt;name&gt;Geocoding&lt;/name&gt;&lt;description&gt;",'Adressen -&gt; Koordinaten'!$A622," &lt;/description&gt; &lt;styleUrl&gt;#ico1&lt;/styleUrl&gt;&lt;Point&gt;&lt;coordinates&gt;",'Adressen -&gt; Koordinaten'!$E622,",",'Adressen -&gt; Koordinaten'!$F622,", 0.000000&lt;/coordinates&gt;&lt;/Point&gt; &lt;/Placemark&gt;&lt;/Document&gt;&lt;/kml&gt;"),CONCATENATE("&lt;Placemark&gt; &lt;name&gt;Geocoding&lt;/name&gt;&lt;description&gt;",'Adressen -&gt; Koordinaten'!$A622," &lt;/description&gt; &lt;styleUrl&gt;#ico1&lt;/styleUrl&gt;&lt;Point&gt;&lt;coordinates&gt;",'Adressen -&gt; Koordinaten'!$E622,",",'Adressen -&gt; Koordinaten'!$F622,", 0.000000&lt;/coordinates&gt;&lt;/Point&gt; &lt;/Placemark&gt;")))</f>
        <v/>
      </c>
    </row>
    <row r="623" spans="1:9" x14ac:dyDescent="0.25">
      <c r="A623" s="20"/>
      <c r="B623" s="1" t="str">
        <f t="shared" si="64"/>
        <v/>
      </c>
      <c r="C623" s="1" t="str">
        <f t="shared" si="70"/>
        <v/>
      </c>
      <c r="D623" s="1" t="str">
        <f t="shared" si="65"/>
        <v/>
      </c>
      <c r="E623" s="1" t="str">
        <f t="shared" si="66"/>
        <v/>
      </c>
      <c r="F623" s="1" t="str">
        <f t="shared" si="67"/>
        <v/>
      </c>
      <c r="G623" s="2" t="str">
        <f t="shared" si="68"/>
        <v/>
      </c>
      <c r="H623" s="1" t="str">
        <f t="shared" si="69"/>
        <v/>
      </c>
      <c r="I623" s="11" t="str">
        <f ca="1">IF('Adressen -&gt; Koordinaten'!$A623="","",IF(OFFSET('Adressen -&gt; Koordinaten'!$A623,1,0)="",CONCATENATE("&lt;Placemark&gt; &lt;name&gt;Geocoding&lt;/name&gt;&lt;description&gt;",'Adressen -&gt; Koordinaten'!$A623," &lt;/description&gt; &lt;styleUrl&gt;#ico1&lt;/styleUrl&gt;&lt;Point&gt;&lt;coordinates&gt;",'Adressen -&gt; Koordinaten'!$E623,",",'Adressen -&gt; Koordinaten'!$F623,", 0.000000&lt;/coordinates&gt;&lt;/Point&gt; &lt;/Placemark&gt;&lt;/Document&gt;&lt;/kml&gt;"),CONCATENATE("&lt;Placemark&gt; &lt;name&gt;Geocoding&lt;/name&gt;&lt;description&gt;",'Adressen -&gt; Koordinaten'!$A623," &lt;/description&gt; &lt;styleUrl&gt;#ico1&lt;/styleUrl&gt;&lt;Point&gt;&lt;coordinates&gt;",'Adressen -&gt; Koordinaten'!$E623,",",'Adressen -&gt; Koordinaten'!$F623,", 0.000000&lt;/coordinates&gt;&lt;/Point&gt; &lt;/Placemark&gt;")))</f>
        <v/>
      </c>
    </row>
    <row r="624" spans="1:9" x14ac:dyDescent="0.25">
      <c r="A624" s="13"/>
      <c r="B624" s="1" t="str">
        <f t="shared" si="64"/>
        <v/>
      </c>
      <c r="C624" s="1" t="str">
        <f t="shared" si="70"/>
        <v/>
      </c>
      <c r="D624" s="1" t="str">
        <f t="shared" si="65"/>
        <v/>
      </c>
      <c r="E624" s="1" t="str">
        <f t="shared" si="66"/>
        <v/>
      </c>
      <c r="F624" s="1" t="str">
        <f t="shared" si="67"/>
        <v/>
      </c>
      <c r="G624" s="2" t="str">
        <f t="shared" si="68"/>
        <v/>
      </c>
      <c r="H624" s="1" t="str">
        <f t="shared" si="69"/>
        <v/>
      </c>
      <c r="I624" s="11" t="str">
        <f ca="1">IF('Adressen -&gt; Koordinaten'!$A624="","",IF(OFFSET('Adressen -&gt; Koordinaten'!$A624,1,0)="",CONCATENATE("&lt;Placemark&gt; &lt;name&gt;Geocoding&lt;/name&gt;&lt;description&gt;",'Adressen -&gt; Koordinaten'!$A624," &lt;/description&gt; &lt;styleUrl&gt;#ico1&lt;/styleUrl&gt;&lt;Point&gt;&lt;coordinates&gt;",'Adressen -&gt; Koordinaten'!$E624,",",'Adressen -&gt; Koordinaten'!$F624,", 0.000000&lt;/coordinates&gt;&lt;/Point&gt; &lt;/Placemark&gt;&lt;/Document&gt;&lt;/kml&gt;"),CONCATENATE("&lt;Placemark&gt; &lt;name&gt;Geocoding&lt;/name&gt;&lt;description&gt;",'Adressen -&gt; Koordinaten'!$A624," &lt;/description&gt; &lt;styleUrl&gt;#ico1&lt;/styleUrl&gt;&lt;Point&gt;&lt;coordinates&gt;",'Adressen -&gt; Koordinaten'!$E624,",",'Adressen -&gt; Koordinaten'!$F624,", 0.000000&lt;/coordinates&gt;&lt;/Point&gt; &lt;/Placemark&gt;")))</f>
        <v/>
      </c>
    </row>
    <row r="625" spans="1:9" x14ac:dyDescent="0.25">
      <c r="A625" s="20"/>
      <c r="B625" s="1" t="str">
        <f t="shared" si="64"/>
        <v/>
      </c>
      <c r="C625" s="1" t="str">
        <f t="shared" si="70"/>
        <v/>
      </c>
      <c r="D625" s="1" t="str">
        <f t="shared" si="65"/>
        <v/>
      </c>
      <c r="E625" s="1" t="str">
        <f t="shared" si="66"/>
        <v/>
      </c>
      <c r="F625" s="1" t="str">
        <f t="shared" si="67"/>
        <v/>
      </c>
      <c r="G625" s="2" t="str">
        <f t="shared" si="68"/>
        <v/>
      </c>
      <c r="H625" s="1" t="str">
        <f t="shared" si="69"/>
        <v/>
      </c>
      <c r="I625" s="11" t="str">
        <f ca="1">IF('Adressen -&gt; Koordinaten'!$A625="","",IF(OFFSET('Adressen -&gt; Koordinaten'!$A625,1,0)="",CONCATENATE("&lt;Placemark&gt; &lt;name&gt;Geocoding&lt;/name&gt;&lt;description&gt;",'Adressen -&gt; Koordinaten'!$A625," &lt;/description&gt; &lt;styleUrl&gt;#ico1&lt;/styleUrl&gt;&lt;Point&gt;&lt;coordinates&gt;",'Adressen -&gt; Koordinaten'!$E625,",",'Adressen -&gt; Koordinaten'!$F625,", 0.000000&lt;/coordinates&gt;&lt;/Point&gt; &lt;/Placemark&gt;&lt;/Document&gt;&lt;/kml&gt;"),CONCATENATE("&lt;Placemark&gt; &lt;name&gt;Geocoding&lt;/name&gt;&lt;description&gt;",'Adressen -&gt; Koordinaten'!$A625," &lt;/description&gt; &lt;styleUrl&gt;#ico1&lt;/styleUrl&gt;&lt;Point&gt;&lt;coordinates&gt;",'Adressen -&gt; Koordinaten'!$E625,",",'Adressen -&gt; Koordinaten'!$F625,", 0.000000&lt;/coordinates&gt;&lt;/Point&gt; &lt;/Placemark&gt;")))</f>
        <v/>
      </c>
    </row>
    <row r="626" spans="1:9" x14ac:dyDescent="0.25">
      <c r="A626" s="13"/>
      <c r="B626" s="1" t="str">
        <f t="shared" si="64"/>
        <v/>
      </c>
      <c r="C626" s="1" t="str">
        <f t="shared" si="70"/>
        <v/>
      </c>
      <c r="D626" s="1" t="str">
        <f t="shared" si="65"/>
        <v/>
      </c>
      <c r="E626" s="1" t="str">
        <f t="shared" si="66"/>
        <v/>
      </c>
      <c r="F626" s="1" t="str">
        <f t="shared" si="67"/>
        <v/>
      </c>
      <c r="G626" s="2" t="str">
        <f t="shared" si="68"/>
        <v/>
      </c>
      <c r="H626" s="1" t="str">
        <f t="shared" si="69"/>
        <v/>
      </c>
      <c r="I626" s="11" t="str">
        <f ca="1">IF('Adressen -&gt; Koordinaten'!$A626="","",IF(OFFSET('Adressen -&gt; Koordinaten'!$A626,1,0)="",CONCATENATE("&lt;Placemark&gt; &lt;name&gt;Geocoding&lt;/name&gt;&lt;description&gt;",'Adressen -&gt; Koordinaten'!$A626," &lt;/description&gt; &lt;styleUrl&gt;#ico1&lt;/styleUrl&gt;&lt;Point&gt;&lt;coordinates&gt;",'Adressen -&gt; Koordinaten'!$E626,",",'Adressen -&gt; Koordinaten'!$F626,", 0.000000&lt;/coordinates&gt;&lt;/Point&gt; &lt;/Placemark&gt;&lt;/Document&gt;&lt;/kml&gt;"),CONCATENATE("&lt;Placemark&gt; &lt;name&gt;Geocoding&lt;/name&gt;&lt;description&gt;",'Adressen -&gt; Koordinaten'!$A626," &lt;/description&gt; &lt;styleUrl&gt;#ico1&lt;/styleUrl&gt;&lt;Point&gt;&lt;coordinates&gt;",'Adressen -&gt; Koordinaten'!$E626,",",'Adressen -&gt; Koordinaten'!$F626,", 0.000000&lt;/coordinates&gt;&lt;/Point&gt; &lt;/Placemark&gt;")))</f>
        <v/>
      </c>
    </row>
    <row r="627" spans="1:9" x14ac:dyDescent="0.25">
      <c r="A627" s="20"/>
      <c r="B627" s="1" t="str">
        <f t="shared" si="64"/>
        <v/>
      </c>
      <c r="C627" s="1" t="str">
        <f t="shared" si="70"/>
        <v/>
      </c>
      <c r="D627" s="1" t="str">
        <f t="shared" si="65"/>
        <v/>
      </c>
      <c r="E627" s="1" t="str">
        <f t="shared" si="66"/>
        <v/>
      </c>
      <c r="F627" s="1" t="str">
        <f t="shared" si="67"/>
        <v/>
      </c>
      <c r="G627" s="2" t="str">
        <f t="shared" si="68"/>
        <v/>
      </c>
      <c r="H627" s="1" t="str">
        <f t="shared" si="69"/>
        <v/>
      </c>
      <c r="I627" s="11" t="str">
        <f ca="1">IF('Adressen -&gt; Koordinaten'!$A627="","",IF(OFFSET('Adressen -&gt; Koordinaten'!$A627,1,0)="",CONCATENATE("&lt;Placemark&gt; &lt;name&gt;Geocoding&lt;/name&gt;&lt;description&gt;",'Adressen -&gt; Koordinaten'!$A627," &lt;/description&gt; &lt;styleUrl&gt;#ico1&lt;/styleUrl&gt;&lt;Point&gt;&lt;coordinates&gt;",'Adressen -&gt; Koordinaten'!$E627,",",'Adressen -&gt; Koordinaten'!$F627,", 0.000000&lt;/coordinates&gt;&lt;/Point&gt; &lt;/Placemark&gt;&lt;/Document&gt;&lt;/kml&gt;"),CONCATENATE("&lt;Placemark&gt; &lt;name&gt;Geocoding&lt;/name&gt;&lt;description&gt;",'Adressen -&gt; Koordinaten'!$A627," &lt;/description&gt; &lt;styleUrl&gt;#ico1&lt;/styleUrl&gt;&lt;Point&gt;&lt;coordinates&gt;",'Adressen -&gt; Koordinaten'!$E627,",",'Adressen -&gt; Koordinaten'!$F627,", 0.000000&lt;/coordinates&gt;&lt;/Point&gt; &lt;/Placemark&gt;")))</f>
        <v/>
      </c>
    </row>
    <row r="628" spans="1:9" x14ac:dyDescent="0.25">
      <c r="A628" s="13"/>
      <c r="B628" s="1" t="str">
        <f t="shared" si="64"/>
        <v/>
      </c>
      <c r="C628" s="1" t="str">
        <f t="shared" si="70"/>
        <v/>
      </c>
      <c r="D628" s="1" t="str">
        <f t="shared" si="65"/>
        <v/>
      </c>
      <c r="E628" s="1" t="str">
        <f t="shared" si="66"/>
        <v/>
      </c>
      <c r="F628" s="1" t="str">
        <f t="shared" si="67"/>
        <v/>
      </c>
      <c r="G628" s="2" t="str">
        <f t="shared" si="68"/>
        <v/>
      </c>
      <c r="H628" s="1" t="str">
        <f t="shared" si="69"/>
        <v/>
      </c>
      <c r="I628" s="11" t="str">
        <f ca="1">IF('Adressen -&gt; Koordinaten'!$A628="","",IF(OFFSET('Adressen -&gt; Koordinaten'!$A628,1,0)="",CONCATENATE("&lt;Placemark&gt; &lt;name&gt;Geocoding&lt;/name&gt;&lt;description&gt;",'Adressen -&gt; Koordinaten'!$A628," &lt;/description&gt; &lt;styleUrl&gt;#ico1&lt;/styleUrl&gt;&lt;Point&gt;&lt;coordinates&gt;",'Adressen -&gt; Koordinaten'!$E628,",",'Adressen -&gt; Koordinaten'!$F628,", 0.000000&lt;/coordinates&gt;&lt;/Point&gt; &lt;/Placemark&gt;&lt;/Document&gt;&lt;/kml&gt;"),CONCATENATE("&lt;Placemark&gt; &lt;name&gt;Geocoding&lt;/name&gt;&lt;description&gt;",'Adressen -&gt; Koordinaten'!$A628," &lt;/description&gt; &lt;styleUrl&gt;#ico1&lt;/styleUrl&gt;&lt;Point&gt;&lt;coordinates&gt;",'Adressen -&gt; Koordinaten'!$E628,",",'Adressen -&gt; Koordinaten'!$F628,", 0.000000&lt;/coordinates&gt;&lt;/Point&gt; &lt;/Placemark&gt;")))</f>
        <v/>
      </c>
    </row>
    <row r="629" spans="1:9" x14ac:dyDescent="0.25">
      <c r="A629" s="20"/>
      <c r="B629" s="1" t="str">
        <f t="shared" si="64"/>
        <v/>
      </c>
      <c r="C629" s="1" t="str">
        <f t="shared" si="70"/>
        <v/>
      </c>
      <c r="D629" s="1" t="str">
        <f t="shared" si="65"/>
        <v/>
      </c>
      <c r="E629" s="1" t="str">
        <f t="shared" si="66"/>
        <v/>
      </c>
      <c r="F629" s="1" t="str">
        <f t="shared" si="67"/>
        <v/>
      </c>
      <c r="G629" s="2" t="str">
        <f t="shared" si="68"/>
        <v/>
      </c>
      <c r="H629" s="1" t="str">
        <f t="shared" si="69"/>
        <v/>
      </c>
      <c r="I629" s="11" t="str">
        <f ca="1">IF('Adressen -&gt; Koordinaten'!$A629="","",IF(OFFSET('Adressen -&gt; Koordinaten'!$A629,1,0)="",CONCATENATE("&lt;Placemark&gt; &lt;name&gt;Geocoding&lt;/name&gt;&lt;description&gt;",'Adressen -&gt; Koordinaten'!$A629," &lt;/description&gt; &lt;styleUrl&gt;#ico1&lt;/styleUrl&gt;&lt;Point&gt;&lt;coordinates&gt;",'Adressen -&gt; Koordinaten'!$E629,",",'Adressen -&gt; Koordinaten'!$F629,", 0.000000&lt;/coordinates&gt;&lt;/Point&gt; &lt;/Placemark&gt;&lt;/Document&gt;&lt;/kml&gt;"),CONCATENATE("&lt;Placemark&gt; &lt;name&gt;Geocoding&lt;/name&gt;&lt;description&gt;",'Adressen -&gt; Koordinaten'!$A629," &lt;/description&gt; &lt;styleUrl&gt;#ico1&lt;/styleUrl&gt;&lt;Point&gt;&lt;coordinates&gt;",'Adressen -&gt; Koordinaten'!$E629,",",'Adressen -&gt; Koordinaten'!$F629,", 0.000000&lt;/coordinates&gt;&lt;/Point&gt; &lt;/Placemark&gt;")))</f>
        <v/>
      </c>
    </row>
    <row r="630" spans="1:9" x14ac:dyDescent="0.25">
      <c r="A630" s="13"/>
      <c r="B630" s="1" t="str">
        <f t="shared" si="64"/>
        <v/>
      </c>
      <c r="C630" s="1" t="str">
        <f t="shared" si="70"/>
        <v/>
      </c>
      <c r="D630" s="1" t="str">
        <f t="shared" si="65"/>
        <v/>
      </c>
      <c r="E630" s="1" t="str">
        <f t="shared" si="66"/>
        <v/>
      </c>
      <c r="F630" s="1" t="str">
        <f t="shared" si="67"/>
        <v/>
      </c>
      <c r="G630" s="2" t="str">
        <f t="shared" si="68"/>
        <v/>
      </c>
      <c r="H630" s="1" t="str">
        <f t="shared" si="69"/>
        <v/>
      </c>
      <c r="I630" s="11" t="str">
        <f ca="1">IF('Adressen -&gt; Koordinaten'!$A630="","",IF(OFFSET('Adressen -&gt; Koordinaten'!$A630,1,0)="",CONCATENATE("&lt;Placemark&gt; &lt;name&gt;Geocoding&lt;/name&gt;&lt;description&gt;",'Adressen -&gt; Koordinaten'!$A630," &lt;/description&gt; &lt;styleUrl&gt;#ico1&lt;/styleUrl&gt;&lt;Point&gt;&lt;coordinates&gt;",'Adressen -&gt; Koordinaten'!$E630,",",'Adressen -&gt; Koordinaten'!$F630,", 0.000000&lt;/coordinates&gt;&lt;/Point&gt; &lt;/Placemark&gt;&lt;/Document&gt;&lt;/kml&gt;"),CONCATENATE("&lt;Placemark&gt; &lt;name&gt;Geocoding&lt;/name&gt;&lt;description&gt;",'Adressen -&gt; Koordinaten'!$A630," &lt;/description&gt; &lt;styleUrl&gt;#ico1&lt;/styleUrl&gt;&lt;Point&gt;&lt;coordinates&gt;",'Adressen -&gt; Koordinaten'!$E630,",",'Adressen -&gt; Koordinaten'!$F630,", 0.000000&lt;/coordinates&gt;&lt;/Point&gt; &lt;/Placemark&gt;")))</f>
        <v/>
      </c>
    </row>
    <row r="631" spans="1:9" x14ac:dyDescent="0.25">
      <c r="A631" s="20"/>
      <c r="B631" s="1" t="str">
        <f t="shared" si="64"/>
        <v/>
      </c>
      <c r="C631" s="1" t="str">
        <f t="shared" si="70"/>
        <v/>
      </c>
      <c r="D631" s="1" t="str">
        <f t="shared" si="65"/>
        <v/>
      </c>
      <c r="E631" s="1" t="str">
        <f t="shared" si="66"/>
        <v/>
      </c>
      <c r="F631" s="1" t="str">
        <f t="shared" si="67"/>
        <v/>
      </c>
      <c r="G631" s="2" t="str">
        <f t="shared" si="68"/>
        <v/>
      </c>
      <c r="H631" s="1" t="str">
        <f t="shared" si="69"/>
        <v/>
      </c>
      <c r="I631" s="11" t="str">
        <f ca="1">IF('Adressen -&gt; Koordinaten'!$A631="","",IF(OFFSET('Adressen -&gt; Koordinaten'!$A631,1,0)="",CONCATENATE("&lt;Placemark&gt; &lt;name&gt;Geocoding&lt;/name&gt;&lt;description&gt;",'Adressen -&gt; Koordinaten'!$A631," &lt;/description&gt; &lt;styleUrl&gt;#ico1&lt;/styleUrl&gt;&lt;Point&gt;&lt;coordinates&gt;",'Adressen -&gt; Koordinaten'!$E631,",",'Adressen -&gt; Koordinaten'!$F631,", 0.000000&lt;/coordinates&gt;&lt;/Point&gt; &lt;/Placemark&gt;&lt;/Document&gt;&lt;/kml&gt;"),CONCATENATE("&lt;Placemark&gt; &lt;name&gt;Geocoding&lt;/name&gt;&lt;description&gt;",'Adressen -&gt; Koordinaten'!$A631," &lt;/description&gt; &lt;styleUrl&gt;#ico1&lt;/styleUrl&gt;&lt;Point&gt;&lt;coordinates&gt;",'Adressen -&gt; Koordinaten'!$E631,",",'Adressen -&gt; Koordinaten'!$F631,", 0.000000&lt;/coordinates&gt;&lt;/Point&gt; &lt;/Placemark&gt;")))</f>
        <v/>
      </c>
    </row>
    <row r="632" spans="1:9" x14ac:dyDescent="0.25">
      <c r="A632" s="13"/>
      <c r="B632" s="1" t="str">
        <f t="shared" si="64"/>
        <v/>
      </c>
      <c r="C632" s="1" t="str">
        <f t="shared" si="70"/>
        <v/>
      </c>
      <c r="D632" s="1" t="str">
        <f t="shared" si="65"/>
        <v/>
      </c>
      <c r="E632" s="1" t="str">
        <f t="shared" si="66"/>
        <v/>
      </c>
      <c r="F632" s="1" t="str">
        <f t="shared" si="67"/>
        <v/>
      </c>
      <c r="G632" s="2" t="str">
        <f t="shared" si="68"/>
        <v/>
      </c>
      <c r="H632" s="1" t="str">
        <f t="shared" si="69"/>
        <v/>
      </c>
      <c r="I632" s="11" t="str">
        <f ca="1">IF('Adressen -&gt; Koordinaten'!$A632="","",IF(OFFSET('Adressen -&gt; Koordinaten'!$A632,1,0)="",CONCATENATE("&lt;Placemark&gt; &lt;name&gt;Geocoding&lt;/name&gt;&lt;description&gt;",'Adressen -&gt; Koordinaten'!$A632," &lt;/description&gt; &lt;styleUrl&gt;#ico1&lt;/styleUrl&gt;&lt;Point&gt;&lt;coordinates&gt;",'Adressen -&gt; Koordinaten'!$E632,",",'Adressen -&gt; Koordinaten'!$F632,", 0.000000&lt;/coordinates&gt;&lt;/Point&gt; &lt;/Placemark&gt;&lt;/Document&gt;&lt;/kml&gt;"),CONCATENATE("&lt;Placemark&gt; &lt;name&gt;Geocoding&lt;/name&gt;&lt;description&gt;",'Adressen -&gt; Koordinaten'!$A632," &lt;/description&gt; &lt;styleUrl&gt;#ico1&lt;/styleUrl&gt;&lt;Point&gt;&lt;coordinates&gt;",'Adressen -&gt; Koordinaten'!$E632,",",'Adressen -&gt; Koordinaten'!$F632,", 0.000000&lt;/coordinates&gt;&lt;/Point&gt; &lt;/Placemark&gt;")))</f>
        <v/>
      </c>
    </row>
    <row r="633" spans="1:9" x14ac:dyDescent="0.25">
      <c r="A633" s="20"/>
      <c r="B633" s="1" t="str">
        <f t="shared" si="64"/>
        <v/>
      </c>
      <c r="C633" s="1" t="str">
        <f t="shared" si="70"/>
        <v/>
      </c>
      <c r="D633" s="1" t="str">
        <f t="shared" si="65"/>
        <v/>
      </c>
      <c r="E633" s="1" t="str">
        <f t="shared" si="66"/>
        <v/>
      </c>
      <c r="F633" s="1" t="str">
        <f t="shared" si="67"/>
        <v/>
      </c>
      <c r="G633" s="2" t="str">
        <f t="shared" si="68"/>
        <v/>
      </c>
      <c r="H633" s="1" t="str">
        <f t="shared" si="69"/>
        <v/>
      </c>
      <c r="I633" s="11" t="str">
        <f ca="1">IF('Adressen -&gt; Koordinaten'!$A633="","",IF(OFFSET('Adressen -&gt; Koordinaten'!$A633,1,0)="",CONCATENATE("&lt;Placemark&gt; &lt;name&gt;Geocoding&lt;/name&gt;&lt;description&gt;",'Adressen -&gt; Koordinaten'!$A633," &lt;/description&gt; &lt;styleUrl&gt;#ico1&lt;/styleUrl&gt;&lt;Point&gt;&lt;coordinates&gt;",'Adressen -&gt; Koordinaten'!$E633,",",'Adressen -&gt; Koordinaten'!$F633,", 0.000000&lt;/coordinates&gt;&lt;/Point&gt; &lt;/Placemark&gt;&lt;/Document&gt;&lt;/kml&gt;"),CONCATENATE("&lt;Placemark&gt; &lt;name&gt;Geocoding&lt;/name&gt;&lt;description&gt;",'Adressen -&gt; Koordinaten'!$A633," &lt;/description&gt; &lt;styleUrl&gt;#ico1&lt;/styleUrl&gt;&lt;Point&gt;&lt;coordinates&gt;",'Adressen -&gt; Koordinaten'!$E633,",",'Adressen -&gt; Koordinaten'!$F633,", 0.000000&lt;/coordinates&gt;&lt;/Point&gt; &lt;/Placemark&gt;")))</f>
        <v/>
      </c>
    </row>
    <row r="634" spans="1:9" x14ac:dyDescent="0.25">
      <c r="A634" s="13"/>
      <c r="B634" s="1" t="str">
        <f t="shared" si="64"/>
        <v/>
      </c>
      <c r="C634" s="1" t="str">
        <f t="shared" si="70"/>
        <v/>
      </c>
      <c r="D634" s="1" t="str">
        <f t="shared" si="65"/>
        <v/>
      </c>
      <c r="E634" s="1" t="str">
        <f t="shared" si="66"/>
        <v/>
      </c>
      <c r="F634" s="1" t="str">
        <f t="shared" si="67"/>
        <v/>
      </c>
      <c r="G634" s="2" t="str">
        <f t="shared" si="68"/>
        <v/>
      </c>
      <c r="H634" s="1" t="str">
        <f t="shared" si="69"/>
        <v/>
      </c>
      <c r="I634" s="11" t="str">
        <f ca="1">IF('Adressen -&gt; Koordinaten'!$A634="","",IF(OFFSET('Adressen -&gt; Koordinaten'!$A634,1,0)="",CONCATENATE("&lt;Placemark&gt; &lt;name&gt;Geocoding&lt;/name&gt;&lt;description&gt;",'Adressen -&gt; Koordinaten'!$A634," &lt;/description&gt; &lt;styleUrl&gt;#ico1&lt;/styleUrl&gt;&lt;Point&gt;&lt;coordinates&gt;",'Adressen -&gt; Koordinaten'!$E634,",",'Adressen -&gt; Koordinaten'!$F634,", 0.000000&lt;/coordinates&gt;&lt;/Point&gt; &lt;/Placemark&gt;&lt;/Document&gt;&lt;/kml&gt;"),CONCATENATE("&lt;Placemark&gt; &lt;name&gt;Geocoding&lt;/name&gt;&lt;description&gt;",'Adressen -&gt; Koordinaten'!$A634," &lt;/description&gt; &lt;styleUrl&gt;#ico1&lt;/styleUrl&gt;&lt;Point&gt;&lt;coordinates&gt;",'Adressen -&gt; Koordinaten'!$E634,",",'Adressen -&gt; Koordinaten'!$F634,", 0.000000&lt;/coordinates&gt;&lt;/Point&gt; &lt;/Placemark&gt;")))</f>
        <v/>
      </c>
    </row>
    <row r="635" spans="1:9" x14ac:dyDescent="0.25">
      <c r="A635" s="20"/>
      <c r="B635" s="1" t="str">
        <f t="shared" si="64"/>
        <v/>
      </c>
      <c r="C635" s="1" t="str">
        <f t="shared" si="70"/>
        <v/>
      </c>
      <c r="D635" s="1" t="str">
        <f t="shared" si="65"/>
        <v/>
      </c>
      <c r="E635" s="1" t="str">
        <f t="shared" si="66"/>
        <v/>
      </c>
      <c r="F635" s="1" t="str">
        <f t="shared" si="67"/>
        <v/>
      </c>
      <c r="G635" s="2" t="str">
        <f t="shared" si="68"/>
        <v/>
      </c>
      <c r="H635" s="1" t="str">
        <f t="shared" si="69"/>
        <v/>
      </c>
      <c r="I635" s="11" t="str">
        <f ca="1">IF('Adressen -&gt; Koordinaten'!$A635="","",IF(OFFSET('Adressen -&gt; Koordinaten'!$A635,1,0)="",CONCATENATE("&lt;Placemark&gt; &lt;name&gt;Geocoding&lt;/name&gt;&lt;description&gt;",'Adressen -&gt; Koordinaten'!$A635," &lt;/description&gt; &lt;styleUrl&gt;#ico1&lt;/styleUrl&gt;&lt;Point&gt;&lt;coordinates&gt;",'Adressen -&gt; Koordinaten'!$E635,",",'Adressen -&gt; Koordinaten'!$F635,", 0.000000&lt;/coordinates&gt;&lt;/Point&gt; &lt;/Placemark&gt;&lt;/Document&gt;&lt;/kml&gt;"),CONCATENATE("&lt;Placemark&gt; &lt;name&gt;Geocoding&lt;/name&gt;&lt;description&gt;",'Adressen -&gt; Koordinaten'!$A635," &lt;/description&gt; &lt;styleUrl&gt;#ico1&lt;/styleUrl&gt;&lt;Point&gt;&lt;coordinates&gt;",'Adressen -&gt; Koordinaten'!$E635,",",'Adressen -&gt; Koordinaten'!$F635,", 0.000000&lt;/coordinates&gt;&lt;/Point&gt; &lt;/Placemark&gt;")))</f>
        <v/>
      </c>
    </row>
    <row r="636" spans="1:9" x14ac:dyDescent="0.25">
      <c r="A636" s="13"/>
      <c r="B636" s="1" t="str">
        <f t="shared" si="64"/>
        <v/>
      </c>
      <c r="C636" s="1" t="str">
        <f t="shared" si="70"/>
        <v/>
      </c>
      <c r="D636" s="1" t="str">
        <f t="shared" si="65"/>
        <v/>
      </c>
      <c r="E636" s="1" t="str">
        <f t="shared" si="66"/>
        <v/>
      </c>
      <c r="F636" s="1" t="str">
        <f t="shared" si="67"/>
        <v/>
      </c>
      <c r="G636" s="2" t="str">
        <f t="shared" si="68"/>
        <v/>
      </c>
      <c r="H636" s="1" t="str">
        <f t="shared" si="69"/>
        <v/>
      </c>
      <c r="I636" s="11" t="str">
        <f ca="1">IF('Adressen -&gt; Koordinaten'!$A636="","",IF(OFFSET('Adressen -&gt; Koordinaten'!$A636,1,0)="",CONCATENATE("&lt;Placemark&gt; &lt;name&gt;Geocoding&lt;/name&gt;&lt;description&gt;",'Adressen -&gt; Koordinaten'!$A636," &lt;/description&gt; &lt;styleUrl&gt;#ico1&lt;/styleUrl&gt;&lt;Point&gt;&lt;coordinates&gt;",'Adressen -&gt; Koordinaten'!$E636,",",'Adressen -&gt; Koordinaten'!$F636,", 0.000000&lt;/coordinates&gt;&lt;/Point&gt; &lt;/Placemark&gt;&lt;/Document&gt;&lt;/kml&gt;"),CONCATENATE("&lt;Placemark&gt; &lt;name&gt;Geocoding&lt;/name&gt;&lt;description&gt;",'Adressen -&gt; Koordinaten'!$A636," &lt;/description&gt; &lt;styleUrl&gt;#ico1&lt;/styleUrl&gt;&lt;Point&gt;&lt;coordinates&gt;",'Adressen -&gt; Koordinaten'!$E636,",",'Adressen -&gt; Koordinaten'!$F636,", 0.000000&lt;/coordinates&gt;&lt;/Point&gt; &lt;/Placemark&gt;")))</f>
        <v/>
      </c>
    </row>
    <row r="637" spans="1:9" x14ac:dyDescent="0.25">
      <c r="A637" s="20"/>
      <c r="B637" s="1" t="str">
        <f t="shared" si="64"/>
        <v/>
      </c>
      <c r="C637" s="1" t="str">
        <f t="shared" si="70"/>
        <v/>
      </c>
      <c r="D637" s="1" t="str">
        <f t="shared" si="65"/>
        <v/>
      </c>
      <c r="E637" s="1" t="str">
        <f t="shared" si="66"/>
        <v/>
      </c>
      <c r="F637" s="1" t="str">
        <f t="shared" si="67"/>
        <v/>
      </c>
      <c r="G637" s="2" t="str">
        <f t="shared" si="68"/>
        <v/>
      </c>
      <c r="H637" s="1" t="str">
        <f t="shared" si="69"/>
        <v/>
      </c>
      <c r="I637" s="11" t="str">
        <f ca="1">IF('Adressen -&gt; Koordinaten'!$A637="","",IF(OFFSET('Adressen -&gt; Koordinaten'!$A637,1,0)="",CONCATENATE("&lt;Placemark&gt; &lt;name&gt;Geocoding&lt;/name&gt;&lt;description&gt;",'Adressen -&gt; Koordinaten'!$A637," &lt;/description&gt; &lt;styleUrl&gt;#ico1&lt;/styleUrl&gt;&lt;Point&gt;&lt;coordinates&gt;",'Adressen -&gt; Koordinaten'!$E637,",",'Adressen -&gt; Koordinaten'!$F637,", 0.000000&lt;/coordinates&gt;&lt;/Point&gt; &lt;/Placemark&gt;&lt;/Document&gt;&lt;/kml&gt;"),CONCATENATE("&lt;Placemark&gt; &lt;name&gt;Geocoding&lt;/name&gt;&lt;description&gt;",'Adressen -&gt; Koordinaten'!$A637," &lt;/description&gt; &lt;styleUrl&gt;#ico1&lt;/styleUrl&gt;&lt;Point&gt;&lt;coordinates&gt;",'Adressen -&gt; Koordinaten'!$E637,",",'Adressen -&gt; Koordinaten'!$F637,", 0.000000&lt;/coordinates&gt;&lt;/Point&gt; &lt;/Placemark&gt;")))</f>
        <v/>
      </c>
    </row>
    <row r="638" spans="1:9" x14ac:dyDescent="0.25">
      <c r="A638" s="13"/>
      <c r="B638" s="1" t="str">
        <f t="shared" si="64"/>
        <v/>
      </c>
      <c r="C638" s="1" t="str">
        <f t="shared" si="70"/>
        <v/>
      </c>
      <c r="D638" s="1" t="str">
        <f t="shared" si="65"/>
        <v/>
      </c>
      <c r="E638" s="1" t="str">
        <f t="shared" si="66"/>
        <v/>
      </c>
      <c r="F638" s="1" t="str">
        <f t="shared" si="67"/>
        <v/>
      </c>
      <c r="G638" s="2" t="str">
        <f t="shared" si="68"/>
        <v/>
      </c>
      <c r="H638" s="1" t="str">
        <f t="shared" si="69"/>
        <v/>
      </c>
      <c r="I638" s="11" t="str">
        <f ca="1">IF('Adressen -&gt; Koordinaten'!$A638="","",IF(OFFSET('Adressen -&gt; Koordinaten'!$A638,1,0)="",CONCATENATE("&lt;Placemark&gt; &lt;name&gt;Geocoding&lt;/name&gt;&lt;description&gt;",'Adressen -&gt; Koordinaten'!$A638," &lt;/description&gt; &lt;styleUrl&gt;#ico1&lt;/styleUrl&gt;&lt;Point&gt;&lt;coordinates&gt;",'Adressen -&gt; Koordinaten'!$E638,",",'Adressen -&gt; Koordinaten'!$F638,", 0.000000&lt;/coordinates&gt;&lt;/Point&gt; &lt;/Placemark&gt;&lt;/Document&gt;&lt;/kml&gt;"),CONCATENATE("&lt;Placemark&gt; &lt;name&gt;Geocoding&lt;/name&gt;&lt;description&gt;",'Adressen -&gt; Koordinaten'!$A638," &lt;/description&gt; &lt;styleUrl&gt;#ico1&lt;/styleUrl&gt;&lt;Point&gt;&lt;coordinates&gt;",'Adressen -&gt; Koordinaten'!$E638,",",'Adressen -&gt; Koordinaten'!$F638,", 0.000000&lt;/coordinates&gt;&lt;/Point&gt; &lt;/Placemark&gt;")))</f>
        <v/>
      </c>
    </row>
    <row r="639" spans="1:9" x14ac:dyDescent="0.25">
      <c r="A639" s="20"/>
      <c r="B639" s="1" t="str">
        <f t="shared" si="64"/>
        <v/>
      </c>
      <c r="C639" s="1" t="str">
        <f t="shared" si="70"/>
        <v/>
      </c>
      <c r="D639" s="1" t="str">
        <f t="shared" si="65"/>
        <v/>
      </c>
      <c r="E639" s="1" t="str">
        <f t="shared" si="66"/>
        <v/>
      </c>
      <c r="F639" s="1" t="str">
        <f t="shared" si="67"/>
        <v/>
      </c>
      <c r="G639" s="2" t="str">
        <f t="shared" si="68"/>
        <v/>
      </c>
      <c r="H639" s="1" t="str">
        <f t="shared" si="69"/>
        <v/>
      </c>
      <c r="I639" s="11" t="str">
        <f ca="1">IF('Adressen -&gt; Koordinaten'!$A639="","",IF(OFFSET('Adressen -&gt; Koordinaten'!$A639,1,0)="",CONCATENATE("&lt;Placemark&gt; &lt;name&gt;Geocoding&lt;/name&gt;&lt;description&gt;",'Adressen -&gt; Koordinaten'!$A639," &lt;/description&gt; &lt;styleUrl&gt;#ico1&lt;/styleUrl&gt;&lt;Point&gt;&lt;coordinates&gt;",'Adressen -&gt; Koordinaten'!$E639,",",'Adressen -&gt; Koordinaten'!$F639,", 0.000000&lt;/coordinates&gt;&lt;/Point&gt; &lt;/Placemark&gt;&lt;/Document&gt;&lt;/kml&gt;"),CONCATENATE("&lt;Placemark&gt; &lt;name&gt;Geocoding&lt;/name&gt;&lt;description&gt;",'Adressen -&gt; Koordinaten'!$A639," &lt;/description&gt; &lt;styleUrl&gt;#ico1&lt;/styleUrl&gt;&lt;Point&gt;&lt;coordinates&gt;",'Adressen -&gt; Koordinaten'!$E639,",",'Adressen -&gt; Koordinaten'!$F639,", 0.000000&lt;/coordinates&gt;&lt;/Point&gt; &lt;/Placemark&gt;")))</f>
        <v/>
      </c>
    </row>
    <row r="640" spans="1:9" x14ac:dyDescent="0.25">
      <c r="A640" s="13"/>
      <c r="B640" s="1" t="str">
        <f t="shared" si="64"/>
        <v/>
      </c>
      <c r="C640" s="1" t="str">
        <f t="shared" si="70"/>
        <v/>
      </c>
      <c r="D640" s="1" t="str">
        <f t="shared" si="65"/>
        <v/>
      </c>
      <c r="E640" s="1" t="str">
        <f t="shared" si="66"/>
        <v/>
      </c>
      <c r="F640" s="1" t="str">
        <f t="shared" si="67"/>
        <v/>
      </c>
      <c r="G640" s="2" t="str">
        <f t="shared" si="68"/>
        <v/>
      </c>
      <c r="H640" s="1" t="str">
        <f t="shared" si="69"/>
        <v/>
      </c>
      <c r="I640" s="11" t="str">
        <f ca="1">IF('Adressen -&gt; Koordinaten'!$A640="","",IF(OFFSET('Adressen -&gt; Koordinaten'!$A640,1,0)="",CONCATENATE("&lt;Placemark&gt; &lt;name&gt;Geocoding&lt;/name&gt;&lt;description&gt;",'Adressen -&gt; Koordinaten'!$A640," &lt;/description&gt; &lt;styleUrl&gt;#ico1&lt;/styleUrl&gt;&lt;Point&gt;&lt;coordinates&gt;",'Adressen -&gt; Koordinaten'!$E640,",",'Adressen -&gt; Koordinaten'!$F640,", 0.000000&lt;/coordinates&gt;&lt;/Point&gt; &lt;/Placemark&gt;&lt;/Document&gt;&lt;/kml&gt;"),CONCATENATE("&lt;Placemark&gt; &lt;name&gt;Geocoding&lt;/name&gt;&lt;description&gt;",'Adressen -&gt; Koordinaten'!$A640," &lt;/description&gt; &lt;styleUrl&gt;#ico1&lt;/styleUrl&gt;&lt;Point&gt;&lt;coordinates&gt;",'Adressen -&gt; Koordinaten'!$E640,",",'Adressen -&gt; Koordinaten'!$F640,", 0.000000&lt;/coordinates&gt;&lt;/Point&gt; &lt;/Placemark&gt;")))</f>
        <v/>
      </c>
    </row>
    <row r="641" spans="1:9" x14ac:dyDescent="0.25">
      <c r="A641" s="20"/>
      <c r="B641" s="1" t="str">
        <f t="shared" si="64"/>
        <v/>
      </c>
      <c r="C641" s="1" t="str">
        <f t="shared" si="70"/>
        <v/>
      </c>
      <c r="D641" s="1" t="str">
        <f t="shared" si="65"/>
        <v/>
      </c>
      <c r="E641" s="1" t="str">
        <f t="shared" si="66"/>
        <v/>
      </c>
      <c r="F641" s="1" t="str">
        <f t="shared" si="67"/>
        <v/>
      </c>
      <c r="G641" s="2" t="str">
        <f t="shared" si="68"/>
        <v/>
      </c>
      <c r="H641" s="1" t="str">
        <f t="shared" si="69"/>
        <v/>
      </c>
      <c r="I641" s="11" t="str">
        <f ca="1">IF('Adressen -&gt; Koordinaten'!$A641="","",IF(OFFSET('Adressen -&gt; Koordinaten'!$A641,1,0)="",CONCATENATE("&lt;Placemark&gt; &lt;name&gt;Geocoding&lt;/name&gt;&lt;description&gt;",'Adressen -&gt; Koordinaten'!$A641," &lt;/description&gt; &lt;styleUrl&gt;#ico1&lt;/styleUrl&gt;&lt;Point&gt;&lt;coordinates&gt;",'Adressen -&gt; Koordinaten'!$E641,",",'Adressen -&gt; Koordinaten'!$F641,", 0.000000&lt;/coordinates&gt;&lt;/Point&gt; &lt;/Placemark&gt;&lt;/Document&gt;&lt;/kml&gt;"),CONCATENATE("&lt;Placemark&gt; &lt;name&gt;Geocoding&lt;/name&gt;&lt;description&gt;",'Adressen -&gt; Koordinaten'!$A641," &lt;/description&gt; &lt;styleUrl&gt;#ico1&lt;/styleUrl&gt;&lt;Point&gt;&lt;coordinates&gt;",'Adressen -&gt; Koordinaten'!$E641,",",'Adressen -&gt; Koordinaten'!$F641,", 0.000000&lt;/coordinates&gt;&lt;/Point&gt; &lt;/Placemark&gt;")))</f>
        <v/>
      </c>
    </row>
    <row r="642" spans="1:9" x14ac:dyDescent="0.25">
      <c r="A642" s="13"/>
      <c r="B642" s="1" t="str">
        <f t="shared" si="64"/>
        <v/>
      </c>
      <c r="C642" s="1" t="str">
        <f t="shared" si="70"/>
        <v/>
      </c>
      <c r="D642" s="1" t="str">
        <f t="shared" si="65"/>
        <v/>
      </c>
      <c r="E642" s="1" t="str">
        <f t="shared" si="66"/>
        <v/>
      </c>
      <c r="F642" s="1" t="str">
        <f t="shared" si="67"/>
        <v/>
      </c>
      <c r="G642" s="2" t="str">
        <f t="shared" si="68"/>
        <v/>
      </c>
      <c r="H642" s="1" t="str">
        <f t="shared" si="69"/>
        <v/>
      </c>
      <c r="I642" s="11" t="str">
        <f ca="1">IF('Adressen -&gt; Koordinaten'!$A642="","",IF(OFFSET('Adressen -&gt; Koordinaten'!$A642,1,0)="",CONCATENATE("&lt;Placemark&gt; &lt;name&gt;Geocoding&lt;/name&gt;&lt;description&gt;",'Adressen -&gt; Koordinaten'!$A642," &lt;/description&gt; &lt;styleUrl&gt;#ico1&lt;/styleUrl&gt;&lt;Point&gt;&lt;coordinates&gt;",'Adressen -&gt; Koordinaten'!$E642,",",'Adressen -&gt; Koordinaten'!$F642,", 0.000000&lt;/coordinates&gt;&lt;/Point&gt; &lt;/Placemark&gt;&lt;/Document&gt;&lt;/kml&gt;"),CONCATENATE("&lt;Placemark&gt; &lt;name&gt;Geocoding&lt;/name&gt;&lt;description&gt;",'Adressen -&gt; Koordinaten'!$A642," &lt;/description&gt; &lt;styleUrl&gt;#ico1&lt;/styleUrl&gt;&lt;Point&gt;&lt;coordinates&gt;",'Adressen -&gt; Koordinaten'!$E642,",",'Adressen -&gt; Koordinaten'!$F642,", 0.000000&lt;/coordinates&gt;&lt;/Point&gt; &lt;/Placemark&gt;")))</f>
        <v/>
      </c>
    </row>
    <row r="643" spans="1:9" x14ac:dyDescent="0.25">
      <c r="A643" s="20"/>
      <c r="B643" s="1" t="str">
        <f t="shared" ref="B643:B706" si="71">IF($A643="","",_xlfn.WEBSERVICE(CONCATENATE("https://api3.geo.admin.ch/rest/services/api/SearchServer?searchText=",$A643,"&amp;origins=address&amp;type=locations&amp;sr=2056")))</f>
        <v/>
      </c>
      <c r="C643" s="1" t="str">
        <f t="shared" si="70"/>
        <v/>
      </c>
      <c r="D643" s="1" t="str">
        <f t="shared" ref="D643:D706" si="72">IF($B643="","",IF(ISNUMBER(SEARCH("[]",$B643))," ",MID($B643,SEARCH("""y"":",$B643)+4,SEARCH(",""zoomlevel""",$B643)-SEARCH("""y"":",$B643)-4)))</f>
        <v/>
      </c>
      <c r="E643" s="1" t="str">
        <f t="shared" ref="E643:E706" si="73">IF($B643="","",IF(ISNUMBER(SEARCH("[]",$B643))," ",MID($B643,SEARCH("""lon"":",$B643)+6,SEARCH(",""num""",$B643)-SEARCH("""lon"":",$B643)-6)))</f>
        <v/>
      </c>
      <c r="F643" s="1" t="str">
        <f t="shared" ref="F643:F706" si="74">IF($B643="","",IF(ISNUMBER(SEARCH("[]",$B643))," ",MID($B643,SEARCH("""lat"":",$B643)+6,SEARCH(",""lon""",$B643)-SEARCH("""lat"":",$B643)-6)))</f>
        <v/>
      </c>
      <c r="G643" s="2" t="str">
        <f t="shared" ref="G643:G706" si="75">IF($B643="","",IF(ISNUMBER(SEARCH("[]",$B643))," ",HYPERLINK(CONCATENATE("https://map.geo.admin.ch/?layers=ch.bfs.gebaeude_wohnungs_register&amp;Y=",D643,"&amp;X=",C643,"&amp;zoom=10&amp;crosshair=circle"),"Karte")))</f>
        <v/>
      </c>
      <c r="H643" s="1" t="str">
        <f t="shared" ref="H643:H706" si="76">IF((LEN($B643)-LEN(SUBSTITUTE($B643,"""id"":","")))/LEN("""id"":")&gt;1,"uU mehrere Adressen","")</f>
        <v/>
      </c>
      <c r="I643" s="11" t="str">
        <f ca="1">IF('Adressen -&gt; Koordinaten'!$A643="","",IF(OFFSET('Adressen -&gt; Koordinaten'!$A643,1,0)="",CONCATENATE("&lt;Placemark&gt; &lt;name&gt;Geocoding&lt;/name&gt;&lt;description&gt;",'Adressen -&gt; Koordinaten'!$A643," &lt;/description&gt; &lt;styleUrl&gt;#ico1&lt;/styleUrl&gt;&lt;Point&gt;&lt;coordinates&gt;",'Adressen -&gt; Koordinaten'!$E643,",",'Adressen -&gt; Koordinaten'!$F643,", 0.000000&lt;/coordinates&gt;&lt;/Point&gt; &lt;/Placemark&gt;&lt;/Document&gt;&lt;/kml&gt;"),CONCATENATE("&lt;Placemark&gt; &lt;name&gt;Geocoding&lt;/name&gt;&lt;description&gt;",'Adressen -&gt; Koordinaten'!$A643," &lt;/description&gt; &lt;styleUrl&gt;#ico1&lt;/styleUrl&gt;&lt;Point&gt;&lt;coordinates&gt;",'Adressen -&gt; Koordinaten'!$E643,",",'Adressen -&gt; Koordinaten'!$F643,", 0.000000&lt;/coordinates&gt;&lt;/Point&gt; &lt;/Placemark&gt;")))</f>
        <v/>
      </c>
    </row>
    <row r="644" spans="1:9" x14ac:dyDescent="0.25">
      <c r="A644" s="13"/>
      <c r="B644" s="1" t="str">
        <f t="shared" si="71"/>
        <v/>
      </c>
      <c r="C644" s="1" t="str">
        <f t="shared" ref="C644:C707" si="77">IF($B644="","",IF(ISNUMBER(SEARCH("[]",$B644)),"Adresse nicht eindeutig",MID($B644,SEARCH("""x"":",$B644)+4,SEARCH(",""y""",$B644)-SEARCH("""x"":",$B644)-4)))</f>
        <v/>
      </c>
      <c r="D644" s="1" t="str">
        <f t="shared" si="72"/>
        <v/>
      </c>
      <c r="E644" s="1" t="str">
        <f t="shared" si="73"/>
        <v/>
      </c>
      <c r="F644" s="1" t="str">
        <f t="shared" si="74"/>
        <v/>
      </c>
      <c r="G644" s="2" t="str">
        <f t="shared" si="75"/>
        <v/>
      </c>
      <c r="H644" s="1" t="str">
        <f t="shared" si="76"/>
        <v/>
      </c>
      <c r="I644" s="11" t="str">
        <f ca="1">IF('Adressen -&gt; Koordinaten'!$A644="","",IF(OFFSET('Adressen -&gt; Koordinaten'!$A644,1,0)="",CONCATENATE("&lt;Placemark&gt; &lt;name&gt;Geocoding&lt;/name&gt;&lt;description&gt;",'Adressen -&gt; Koordinaten'!$A644," &lt;/description&gt; &lt;styleUrl&gt;#ico1&lt;/styleUrl&gt;&lt;Point&gt;&lt;coordinates&gt;",'Adressen -&gt; Koordinaten'!$E644,",",'Adressen -&gt; Koordinaten'!$F644,", 0.000000&lt;/coordinates&gt;&lt;/Point&gt; &lt;/Placemark&gt;&lt;/Document&gt;&lt;/kml&gt;"),CONCATENATE("&lt;Placemark&gt; &lt;name&gt;Geocoding&lt;/name&gt;&lt;description&gt;",'Adressen -&gt; Koordinaten'!$A644," &lt;/description&gt; &lt;styleUrl&gt;#ico1&lt;/styleUrl&gt;&lt;Point&gt;&lt;coordinates&gt;",'Adressen -&gt; Koordinaten'!$E644,",",'Adressen -&gt; Koordinaten'!$F644,", 0.000000&lt;/coordinates&gt;&lt;/Point&gt; &lt;/Placemark&gt;")))</f>
        <v/>
      </c>
    </row>
    <row r="645" spans="1:9" x14ac:dyDescent="0.25">
      <c r="A645" s="20"/>
      <c r="B645" s="1" t="str">
        <f t="shared" si="71"/>
        <v/>
      </c>
      <c r="C645" s="1" t="str">
        <f t="shared" si="77"/>
        <v/>
      </c>
      <c r="D645" s="1" t="str">
        <f t="shared" si="72"/>
        <v/>
      </c>
      <c r="E645" s="1" t="str">
        <f t="shared" si="73"/>
        <v/>
      </c>
      <c r="F645" s="1" t="str">
        <f t="shared" si="74"/>
        <v/>
      </c>
      <c r="G645" s="2" t="str">
        <f t="shared" si="75"/>
        <v/>
      </c>
      <c r="H645" s="1" t="str">
        <f t="shared" si="76"/>
        <v/>
      </c>
      <c r="I645" s="11" t="str">
        <f ca="1">IF('Adressen -&gt; Koordinaten'!$A645="","",IF(OFFSET('Adressen -&gt; Koordinaten'!$A645,1,0)="",CONCATENATE("&lt;Placemark&gt; &lt;name&gt;Geocoding&lt;/name&gt;&lt;description&gt;",'Adressen -&gt; Koordinaten'!$A645," &lt;/description&gt; &lt;styleUrl&gt;#ico1&lt;/styleUrl&gt;&lt;Point&gt;&lt;coordinates&gt;",'Adressen -&gt; Koordinaten'!$E645,",",'Adressen -&gt; Koordinaten'!$F645,", 0.000000&lt;/coordinates&gt;&lt;/Point&gt; &lt;/Placemark&gt;&lt;/Document&gt;&lt;/kml&gt;"),CONCATENATE("&lt;Placemark&gt; &lt;name&gt;Geocoding&lt;/name&gt;&lt;description&gt;",'Adressen -&gt; Koordinaten'!$A645," &lt;/description&gt; &lt;styleUrl&gt;#ico1&lt;/styleUrl&gt;&lt;Point&gt;&lt;coordinates&gt;",'Adressen -&gt; Koordinaten'!$E645,",",'Adressen -&gt; Koordinaten'!$F645,", 0.000000&lt;/coordinates&gt;&lt;/Point&gt; &lt;/Placemark&gt;")))</f>
        <v/>
      </c>
    </row>
    <row r="646" spans="1:9" x14ac:dyDescent="0.25">
      <c r="A646" s="13"/>
      <c r="B646" s="1" t="str">
        <f t="shared" si="71"/>
        <v/>
      </c>
      <c r="C646" s="1" t="str">
        <f t="shared" si="77"/>
        <v/>
      </c>
      <c r="D646" s="1" t="str">
        <f t="shared" si="72"/>
        <v/>
      </c>
      <c r="E646" s="1" t="str">
        <f t="shared" si="73"/>
        <v/>
      </c>
      <c r="F646" s="1" t="str">
        <f t="shared" si="74"/>
        <v/>
      </c>
      <c r="G646" s="2" t="str">
        <f t="shared" si="75"/>
        <v/>
      </c>
      <c r="H646" s="1" t="str">
        <f t="shared" si="76"/>
        <v/>
      </c>
      <c r="I646" s="11" t="str">
        <f ca="1">IF('Adressen -&gt; Koordinaten'!$A646="","",IF(OFFSET('Adressen -&gt; Koordinaten'!$A646,1,0)="",CONCATENATE("&lt;Placemark&gt; &lt;name&gt;Geocoding&lt;/name&gt;&lt;description&gt;",'Adressen -&gt; Koordinaten'!$A646," &lt;/description&gt; &lt;styleUrl&gt;#ico1&lt;/styleUrl&gt;&lt;Point&gt;&lt;coordinates&gt;",'Adressen -&gt; Koordinaten'!$E646,",",'Adressen -&gt; Koordinaten'!$F646,", 0.000000&lt;/coordinates&gt;&lt;/Point&gt; &lt;/Placemark&gt;&lt;/Document&gt;&lt;/kml&gt;"),CONCATENATE("&lt;Placemark&gt; &lt;name&gt;Geocoding&lt;/name&gt;&lt;description&gt;",'Adressen -&gt; Koordinaten'!$A646," &lt;/description&gt; &lt;styleUrl&gt;#ico1&lt;/styleUrl&gt;&lt;Point&gt;&lt;coordinates&gt;",'Adressen -&gt; Koordinaten'!$E646,",",'Adressen -&gt; Koordinaten'!$F646,", 0.000000&lt;/coordinates&gt;&lt;/Point&gt; &lt;/Placemark&gt;")))</f>
        <v/>
      </c>
    </row>
    <row r="647" spans="1:9" x14ac:dyDescent="0.25">
      <c r="A647" s="20"/>
      <c r="B647" s="1" t="str">
        <f t="shared" si="71"/>
        <v/>
      </c>
      <c r="C647" s="1" t="str">
        <f t="shared" si="77"/>
        <v/>
      </c>
      <c r="D647" s="1" t="str">
        <f t="shared" si="72"/>
        <v/>
      </c>
      <c r="E647" s="1" t="str">
        <f t="shared" si="73"/>
        <v/>
      </c>
      <c r="F647" s="1" t="str">
        <f t="shared" si="74"/>
        <v/>
      </c>
      <c r="G647" s="2" t="str">
        <f t="shared" si="75"/>
        <v/>
      </c>
      <c r="H647" s="1" t="str">
        <f t="shared" si="76"/>
        <v/>
      </c>
      <c r="I647" s="11" t="str">
        <f ca="1">IF('Adressen -&gt; Koordinaten'!$A647="","",IF(OFFSET('Adressen -&gt; Koordinaten'!$A647,1,0)="",CONCATENATE("&lt;Placemark&gt; &lt;name&gt;Geocoding&lt;/name&gt;&lt;description&gt;",'Adressen -&gt; Koordinaten'!$A647," &lt;/description&gt; &lt;styleUrl&gt;#ico1&lt;/styleUrl&gt;&lt;Point&gt;&lt;coordinates&gt;",'Adressen -&gt; Koordinaten'!$E647,",",'Adressen -&gt; Koordinaten'!$F647,", 0.000000&lt;/coordinates&gt;&lt;/Point&gt; &lt;/Placemark&gt;&lt;/Document&gt;&lt;/kml&gt;"),CONCATENATE("&lt;Placemark&gt; &lt;name&gt;Geocoding&lt;/name&gt;&lt;description&gt;",'Adressen -&gt; Koordinaten'!$A647," &lt;/description&gt; &lt;styleUrl&gt;#ico1&lt;/styleUrl&gt;&lt;Point&gt;&lt;coordinates&gt;",'Adressen -&gt; Koordinaten'!$E647,",",'Adressen -&gt; Koordinaten'!$F647,", 0.000000&lt;/coordinates&gt;&lt;/Point&gt; &lt;/Placemark&gt;")))</f>
        <v/>
      </c>
    </row>
    <row r="648" spans="1:9" x14ac:dyDescent="0.25">
      <c r="A648" s="13"/>
      <c r="B648" s="1" t="str">
        <f t="shared" si="71"/>
        <v/>
      </c>
      <c r="C648" s="1" t="str">
        <f t="shared" si="77"/>
        <v/>
      </c>
      <c r="D648" s="1" t="str">
        <f t="shared" si="72"/>
        <v/>
      </c>
      <c r="E648" s="1" t="str">
        <f t="shared" si="73"/>
        <v/>
      </c>
      <c r="F648" s="1" t="str">
        <f t="shared" si="74"/>
        <v/>
      </c>
      <c r="G648" s="2" t="str">
        <f t="shared" si="75"/>
        <v/>
      </c>
      <c r="H648" s="1" t="str">
        <f t="shared" si="76"/>
        <v/>
      </c>
      <c r="I648" s="11" t="str">
        <f ca="1">IF('Adressen -&gt; Koordinaten'!$A648="","",IF(OFFSET('Adressen -&gt; Koordinaten'!$A648,1,0)="",CONCATENATE("&lt;Placemark&gt; &lt;name&gt;Geocoding&lt;/name&gt;&lt;description&gt;",'Adressen -&gt; Koordinaten'!$A648," &lt;/description&gt; &lt;styleUrl&gt;#ico1&lt;/styleUrl&gt;&lt;Point&gt;&lt;coordinates&gt;",'Adressen -&gt; Koordinaten'!$E648,",",'Adressen -&gt; Koordinaten'!$F648,", 0.000000&lt;/coordinates&gt;&lt;/Point&gt; &lt;/Placemark&gt;&lt;/Document&gt;&lt;/kml&gt;"),CONCATENATE("&lt;Placemark&gt; &lt;name&gt;Geocoding&lt;/name&gt;&lt;description&gt;",'Adressen -&gt; Koordinaten'!$A648," &lt;/description&gt; &lt;styleUrl&gt;#ico1&lt;/styleUrl&gt;&lt;Point&gt;&lt;coordinates&gt;",'Adressen -&gt; Koordinaten'!$E648,",",'Adressen -&gt; Koordinaten'!$F648,", 0.000000&lt;/coordinates&gt;&lt;/Point&gt; &lt;/Placemark&gt;")))</f>
        <v/>
      </c>
    </row>
    <row r="649" spans="1:9" x14ac:dyDescent="0.25">
      <c r="A649" s="20"/>
      <c r="B649" s="1" t="str">
        <f t="shared" si="71"/>
        <v/>
      </c>
      <c r="C649" s="1" t="str">
        <f t="shared" si="77"/>
        <v/>
      </c>
      <c r="D649" s="1" t="str">
        <f t="shared" si="72"/>
        <v/>
      </c>
      <c r="E649" s="1" t="str">
        <f t="shared" si="73"/>
        <v/>
      </c>
      <c r="F649" s="1" t="str">
        <f t="shared" si="74"/>
        <v/>
      </c>
      <c r="G649" s="2" t="str">
        <f t="shared" si="75"/>
        <v/>
      </c>
      <c r="H649" s="1" t="str">
        <f t="shared" si="76"/>
        <v/>
      </c>
      <c r="I649" s="11" t="str">
        <f ca="1">IF('Adressen -&gt; Koordinaten'!$A649="","",IF(OFFSET('Adressen -&gt; Koordinaten'!$A649,1,0)="",CONCATENATE("&lt;Placemark&gt; &lt;name&gt;Geocoding&lt;/name&gt;&lt;description&gt;",'Adressen -&gt; Koordinaten'!$A649," &lt;/description&gt; &lt;styleUrl&gt;#ico1&lt;/styleUrl&gt;&lt;Point&gt;&lt;coordinates&gt;",'Adressen -&gt; Koordinaten'!$E649,",",'Adressen -&gt; Koordinaten'!$F649,", 0.000000&lt;/coordinates&gt;&lt;/Point&gt; &lt;/Placemark&gt;&lt;/Document&gt;&lt;/kml&gt;"),CONCATENATE("&lt;Placemark&gt; &lt;name&gt;Geocoding&lt;/name&gt;&lt;description&gt;",'Adressen -&gt; Koordinaten'!$A649," &lt;/description&gt; &lt;styleUrl&gt;#ico1&lt;/styleUrl&gt;&lt;Point&gt;&lt;coordinates&gt;",'Adressen -&gt; Koordinaten'!$E649,",",'Adressen -&gt; Koordinaten'!$F649,", 0.000000&lt;/coordinates&gt;&lt;/Point&gt; &lt;/Placemark&gt;")))</f>
        <v/>
      </c>
    </row>
    <row r="650" spans="1:9" x14ac:dyDescent="0.25">
      <c r="A650" s="13"/>
      <c r="B650" s="1" t="str">
        <f t="shared" si="71"/>
        <v/>
      </c>
      <c r="C650" s="1" t="str">
        <f t="shared" si="77"/>
        <v/>
      </c>
      <c r="D650" s="1" t="str">
        <f t="shared" si="72"/>
        <v/>
      </c>
      <c r="E650" s="1" t="str">
        <f t="shared" si="73"/>
        <v/>
      </c>
      <c r="F650" s="1" t="str">
        <f t="shared" si="74"/>
        <v/>
      </c>
      <c r="G650" s="2" t="str">
        <f t="shared" si="75"/>
        <v/>
      </c>
      <c r="H650" s="1" t="str">
        <f t="shared" si="76"/>
        <v/>
      </c>
      <c r="I650" s="11" t="str">
        <f ca="1">IF('Adressen -&gt; Koordinaten'!$A650="","",IF(OFFSET('Adressen -&gt; Koordinaten'!$A650,1,0)="",CONCATENATE("&lt;Placemark&gt; &lt;name&gt;Geocoding&lt;/name&gt;&lt;description&gt;",'Adressen -&gt; Koordinaten'!$A650," &lt;/description&gt; &lt;styleUrl&gt;#ico1&lt;/styleUrl&gt;&lt;Point&gt;&lt;coordinates&gt;",'Adressen -&gt; Koordinaten'!$E650,",",'Adressen -&gt; Koordinaten'!$F650,", 0.000000&lt;/coordinates&gt;&lt;/Point&gt; &lt;/Placemark&gt;&lt;/Document&gt;&lt;/kml&gt;"),CONCATENATE("&lt;Placemark&gt; &lt;name&gt;Geocoding&lt;/name&gt;&lt;description&gt;",'Adressen -&gt; Koordinaten'!$A650," &lt;/description&gt; &lt;styleUrl&gt;#ico1&lt;/styleUrl&gt;&lt;Point&gt;&lt;coordinates&gt;",'Adressen -&gt; Koordinaten'!$E650,",",'Adressen -&gt; Koordinaten'!$F650,", 0.000000&lt;/coordinates&gt;&lt;/Point&gt; &lt;/Placemark&gt;")))</f>
        <v/>
      </c>
    </row>
    <row r="651" spans="1:9" x14ac:dyDescent="0.25">
      <c r="A651" s="20"/>
      <c r="B651" s="1" t="str">
        <f t="shared" si="71"/>
        <v/>
      </c>
      <c r="C651" s="1" t="str">
        <f t="shared" si="77"/>
        <v/>
      </c>
      <c r="D651" s="1" t="str">
        <f t="shared" si="72"/>
        <v/>
      </c>
      <c r="E651" s="1" t="str">
        <f t="shared" si="73"/>
        <v/>
      </c>
      <c r="F651" s="1" t="str">
        <f t="shared" si="74"/>
        <v/>
      </c>
      <c r="G651" s="2" t="str">
        <f t="shared" si="75"/>
        <v/>
      </c>
      <c r="H651" s="1" t="str">
        <f t="shared" si="76"/>
        <v/>
      </c>
      <c r="I651" s="11" t="str">
        <f ca="1">IF('Adressen -&gt; Koordinaten'!$A651="","",IF(OFFSET('Adressen -&gt; Koordinaten'!$A651,1,0)="",CONCATENATE("&lt;Placemark&gt; &lt;name&gt;Geocoding&lt;/name&gt;&lt;description&gt;",'Adressen -&gt; Koordinaten'!$A651," &lt;/description&gt; &lt;styleUrl&gt;#ico1&lt;/styleUrl&gt;&lt;Point&gt;&lt;coordinates&gt;",'Adressen -&gt; Koordinaten'!$E651,",",'Adressen -&gt; Koordinaten'!$F651,", 0.000000&lt;/coordinates&gt;&lt;/Point&gt; &lt;/Placemark&gt;&lt;/Document&gt;&lt;/kml&gt;"),CONCATENATE("&lt;Placemark&gt; &lt;name&gt;Geocoding&lt;/name&gt;&lt;description&gt;",'Adressen -&gt; Koordinaten'!$A651," &lt;/description&gt; &lt;styleUrl&gt;#ico1&lt;/styleUrl&gt;&lt;Point&gt;&lt;coordinates&gt;",'Adressen -&gt; Koordinaten'!$E651,",",'Adressen -&gt; Koordinaten'!$F651,", 0.000000&lt;/coordinates&gt;&lt;/Point&gt; &lt;/Placemark&gt;")))</f>
        <v/>
      </c>
    </row>
    <row r="652" spans="1:9" x14ac:dyDescent="0.25">
      <c r="A652" s="13"/>
      <c r="B652" s="1" t="str">
        <f t="shared" si="71"/>
        <v/>
      </c>
      <c r="C652" s="1" t="str">
        <f t="shared" si="77"/>
        <v/>
      </c>
      <c r="D652" s="1" t="str">
        <f t="shared" si="72"/>
        <v/>
      </c>
      <c r="E652" s="1" t="str">
        <f t="shared" si="73"/>
        <v/>
      </c>
      <c r="F652" s="1" t="str">
        <f t="shared" si="74"/>
        <v/>
      </c>
      <c r="G652" s="2" t="str">
        <f t="shared" si="75"/>
        <v/>
      </c>
      <c r="H652" s="1" t="str">
        <f t="shared" si="76"/>
        <v/>
      </c>
      <c r="I652" s="11" t="str">
        <f ca="1">IF('Adressen -&gt; Koordinaten'!$A652="","",IF(OFFSET('Adressen -&gt; Koordinaten'!$A652,1,0)="",CONCATENATE("&lt;Placemark&gt; &lt;name&gt;Geocoding&lt;/name&gt;&lt;description&gt;",'Adressen -&gt; Koordinaten'!$A652," &lt;/description&gt; &lt;styleUrl&gt;#ico1&lt;/styleUrl&gt;&lt;Point&gt;&lt;coordinates&gt;",'Adressen -&gt; Koordinaten'!$E652,",",'Adressen -&gt; Koordinaten'!$F652,", 0.000000&lt;/coordinates&gt;&lt;/Point&gt; &lt;/Placemark&gt;&lt;/Document&gt;&lt;/kml&gt;"),CONCATENATE("&lt;Placemark&gt; &lt;name&gt;Geocoding&lt;/name&gt;&lt;description&gt;",'Adressen -&gt; Koordinaten'!$A652," &lt;/description&gt; &lt;styleUrl&gt;#ico1&lt;/styleUrl&gt;&lt;Point&gt;&lt;coordinates&gt;",'Adressen -&gt; Koordinaten'!$E652,",",'Adressen -&gt; Koordinaten'!$F652,", 0.000000&lt;/coordinates&gt;&lt;/Point&gt; &lt;/Placemark&gt;")))</f>
        <v/>
      </c>
    </row>
    <row r="653" spans="1:9" x14ac:dyDescent="0.25">
      <c r="A653" s="20"/>
      <c r="B653" s="1" t="str">
        <f t="shared" si="71"/>
        <v/>
      </c>
      <c r="C653" s="1" t="str">
        <f t="shared" si="77"/>
        <v/>
      </c>
      <c r="D653" s="1" t="str">
        <f t="shared" si="72"/>
        <v/>
      </c>
      <c r="E653" s="1" t="str">
        <f t="shared" si="73"/>
        <v/>
      </c>
      <c r="F653" s="1" t="str">
        <f t="shared" si="74"/>
        <v/>
      </c>
      <c r="G653" s="2" t="str">
        <f t="shared" si="75"/>
        <v/>
      </c>
      <c r="H653" s="1" t="str">
        <f t="shared" si="76"/>
        <v/>
      </c>
      <c r="I653" s="11" t="str">
        <f ca="1">IF('Adressen -&gt; Koordinaten'!$A653="","",IF(OFFSET('Adressen -&gt; Koordinaten'!$A653,1,0)="",CONCATENATE("&lt;Placemark&gt; &lt;name&gt;Geocoding&lt;/name&gt;&lt;description&gt;",'Adressen -&gt; Koordinaten'!$A653," &lt;/description&gt; &lt;styleUrl&gt;#ico1&lt;/styleUrl&gt;&lt;Point&gt;&lt;coordinates&gt;",'Adressen -&gt; Koordinaten'!$E653,",",'Adressen -&gt; Koordinaten'!$F653,", 0.000000&lt;/coordinates&gt;&lt;/Point&gt; &lt;/Placemark&gt;&lt;/Document&gt;&lt;/kml&gt;"),CONCATENATE("&lt;Placemark&gt; &lt;name&gt;Geocoding&lt;/name&gt;&lt;description&gt;",'Adressen -&gt; Koordinaten'!$A653," &lt;/description&gt; &lt;styleUrl&gt;#ico1&lt;/styleUrl&gt;&lt;Point&gt;&lt;coordinates&gt;",'Adressen -&gt; Koordinaten'!$E653,",",'Adressen -&gt; Koordinaten'!$F653,", 0.000000&lt;/coordinates&gt;&lt;/Point&gt; &lt;/Placemark&gt;")))</f>
        <v/>
      </c>
    </row>
    <row r="654" spans="1:9" x14ac:dyDescent="0.25">
      <c r="A654" s="13"/>
      <c r="B654" s="1" t="str">
        <f t="shared" si="71"/>
        <v/>
      </c>
      <c r="C654" s="1" t="str">
        <f t="shared" si="77"/>
        <v/>
      </c>
      <c r="D654" s="1" t="str">
        <f t="shared" si="72"/>
        <v/>
      </c>
      <c r="E654" s="1" t="str">
        <f t="shared" si="73"/>
        <v/>
      </c>
      <c r="F654" s="1" t="str">
        <f t="shared" si="74"/>
        <v/>
      </c>
      <c r="G654" s="2" t="str">
        <f t="shared" si="75"/>
        <v/>
      </c>
      <c r="H654" s="1" t="str">
        <f t="shared" si="76"/>
        <v/>
      </c>
      <c r="I654" s="11" t="str">
        <f ca="1">IF('Adressen -&gt; Koordinaten'!$A654="","",IF(OFFSET('Adressen -&gt; Koordinaten'!$A654,1,0)="",CONCATENATE("&lt;Placemark&gt; &lt;name&gt;Geocoding&lt;/name&gt;&lt;description&gt;",'Adressen -&gt; Koordinaten'!$A654," &lt;/description&gt; &lt;styleUrl&gt;#ico1&lt;/styleUrl&gt;&lt;Point&gt;&lt;coordinates&gt;",'Adressen -&gt; Koordinaten'!$E654,",",'Adressen -&gt; Koordinaten'!$F654,", 0.000000&lt;/coordinates&gt;&lt;/Point&gt; &lt;/Placemark&gt;&lt;/Document&gt;&lt;/kml&gt;"),CONCATENATE("&lt;Placemark&gt; &lt;name&gt;Geocoding&lt;/name&gt;&lt;description&gt;",'Adressen -&gt; Koordinaten'!$A654," &lt;/description&gt; &lt;styleUrl&gt;#ico1&lt;/styleUrl&gt;&lt;Point&gt;&lt;coordinates&gt;",'Adressen -&gt; Koordinaten'!$E654,",",'Adressen -&gt; Koordinaten'!$F654,", 0.000000&lt;/coordinates&gt;&lt;/Point&gt; &lt;/Placemark&gt;")))</f>
        <v/>
      </c>
    </row>
    <row r="655" spans="1:9" x14ac:dyDescent="0.25">
      <c r="A655" s="20"/>
      <c r="B655" s="1" t="str">
        <f t="shared" si="71"/>
        <v/>
      </c>
      <c r="C655" s="1" t="str">
        <f t="shared" si="77"/>
        <v/>
      </c>
      <c r="D655" s="1" t="str">
        <f t="shared" si="72"/>
        <v/>
      </c>
      <c r="E655" s="1" t="str">
        <f t="shared" si="73"/>
        <v/>
      </c>
      <c r="F655" s="1" t="str">
        <f t="shared" si="74"/>
        <v/>
      </c>
      <c r="G655" s="2" t="str">
        <f t="shared" si="75"/>
        <v/>
      </c>
      <c r="H655" s="1" t="str">
        <f t="shared" si="76"/>
        <v/>
      </c>
      <c r="I655" s="11" t="str">
        <f ca="1">IF('Adressen -&gt; Koordinaten'!$A655="","",IF(OFFSET('Adressen -&gt; Koordinaten'!$A655,1,0)="",CONCATENATE("&lt;Placemark&gt; &lt;name&gt;Geocoding&lt;/name&gt;&lt;description&gt;",'Adressen -&gt; Koordinaten'!$A655," &lt;/description&gt; &lt;styleUrl&gt;#ico1&lt;/styleUrl&gt;&lt;Point&gt;&lt;coordinates&gt;",'Adressen -&gt; Koordinaten'!$E655,",",'Adressen -&gt; Koordinaten'!$F655,", 0.000000&lt;/coordinates&gt;&lt;/Point&gt; &lt;/Placemark&gt;&lt;/Document&gt;&lt;/kml&gt;"),CONCATENATE("&lt;Placemark&gt; &lt;name&gt;Geocoding&lt;/name&gt;&lt;description&gt;",'Adressen -&gt; Koordinaten'!$A655," &lt;/description&gt; &lt;styleUrl&gt;#ico1&lt;/styleUrl&gt;&lt;Point&gt;&lt;coordinates&gt;",'Adressen -&gt; Koordinaten'!$E655,",",'Adressen -&gt; Koordinaten'!$F655,", 0.000000&lt;/coordinates&gt;&lt;/Point&gt; &lt;/Placemark&gt;")))</f>
        <v/>
      </c>
    </row>
    <row r="656" spans="1:9" x14ac:dyDescent="0.25">
      <c r="A656" s="13"/>
      <c r="B656" s="1" t="str">
        <f t="shared" si="71"/>
        <v/>
      </c>
      <c r="C656" s="1" t="str">
        <f t="shared" si="77"/>
        <v/>
      </c>
      <c r="D656" s="1" t="str">
        <f t="shared" si="72"/>
        <v/>
      </c>
      <c r="E656" s="1" t="str">
        <f t="shared" si="73"/>
        <v/>
      </c>
      <c r="F656" s="1" t="str">
        <f t="shared" si="74"/>
        <v/>
      </c>
      <c r="G656" s="2" t="str">
        <f t="shared" si="75"/>
        <v/>
      </c>
      <c r="H656" s="1" t="str">
        <f t="shared" si="76"/>
        <v/>
      </c>
      <c r="I656" s="11" t="str">
        <f ca="1">IF('Adressen -&gt; Koordinaten'!$A656="","",IF(OFFSET('Adressen -&gt; Koordinaten'!$A656,1,0)="",CONCATENATE("&lt;Placemark&gt; &lt;name&gt;Geocoding&lt;/name&gt;&lt;description&gt;",'Adressen -&gt; Koordinaten'!$A656," &lt;/description&gt; &lt;styleUrl&gt;#ico1&lt;/styleUrl&gt;&lt;Point&gt;&lt;coordinates&gt;",'Adressen -&gt; Koordinaten'!$E656,",",'Adressen -&gt; Koordinaten'!$F656,", 0.000000&lt;/coordinates&gt;&lt;/Point&gt; &lt;/Placemark&gt;&lt;/Document&gt;&lt;/kml&gt;"),CONCATENATE("&lt;Placemark&gt; &lt;name&gt;Geocoding&lt;/name&gt;&lt;description&gt;",'Adressen -&gt; Koordinaten'!$A656," &lt;/description&gt; &lt;styleUrl&gt;#ico1&lt;/styleUrl&gt;&lt;Point&gt;&lt;coordinates&gt;",'Adressen -&gt; Koordinaten'!$E656,",",'Adressen -&gt; Koordinaten'!$F656,", 0.000000&lt;/coordinates&gt;&lt;/Point&gt; &lt;/Placemark&gt;")))</f>
        <v/>
      </c>
    </row>
    <row r="657" spans="1:9" x14ac:dyDescent="0.25">
      <c r="A657" s="20"/>
      <c r="B657" s="1" t="str">
        <f t="shared" si="71"/>
        <v/>
      </c>
      <c r="C657" s="1" t="str">
        <f t="shared" si="77"/>
        <v/>
      </c>
      <c r="D657" s="1" t="str">
        <f t="shared" si="72"/>
        <v/>
      </c>
      <c r="E657" s="1" t="str">
        <f t="shared" si="73"/>
        <v/>
      </c>
      <c r="F657" s="1" t="str">
        <f t="shared" si="74"/>
        <v/>
      </c>
      <c r="G657" s="2" t="str">
        <f t="shared" si="75"/>
        <v/>
      </c>
      <c r="H657" s="1" t="str">
        <f t="shared" si="76"/>
        <v/>
      </c>
      <c r="I657" s="11" t="str">
        <f ca="1">IF('Adressen -&gt; Koordinaten'!$A657="","",IF(OFFSET('Adressen -&gt; Koordinaten'!$A657,1,0)="",CONCATENATE("&lt;Placemark&gt; &lt;name&gt;Geocoding&lt;/name&gt;&lt;description&gt;",'Adressen -&gt; Koordinaten'!$A657," &lt;/description&gt; &lt;styleUrl&gt;#ico1&lt;/styleUrl&gt;&lt;Point&gt;&lt;coordinates&gt;",'Adressen -&gt; Koordinaten'!$E657,",",'Adressen -&gt; Koordinaten'!$F657,", 0.000000&lt;/coordinates&gt;&lt;/Point&gt; &lt;/Placemark&gt;&lt;/Document&gt;&lt;/kml&gt;"),CONCATENATE("&lt;Placemark&gt; &lt;name&gt;Geocoding&lt;/name&gt;&lt;description&gt;",'Adressen -&gt; Koordinaten'!$A657," &lt;/description&gt; &lt;styleUrl&gt;#ico1&lt;/styleUrl&gt;&lt;Point&gt;&lt;coordinates&gt;",'Adressen -&gt; Koordinaten'!$E657,",",'Adressen -&gt; Koordinaten'!$F657,", 0.000000&lt;/coordinates&gt;&lt;/Point&gt; &lt;/Placemark&gt;")))</f>
        <v/>
      </c>
    </row>
    <row r="658" spans="1:9" x14ac:dyDescent="0.25">
      <c r="A658" s="13"/>
      <c r="B658" s="1" t="str">
        <f t="shared" si="71"/>
        <v/>
      </c>
      <c r="C658" s="1" t="str">
        <f t="shared" si="77"/>
        <v/>
      </c>
      <c r="D658" s="1" t="str">
        <f t="shared" si="72"/>
        <v/>
      </c>
      <c r="E658" s="1" t="str">
        <f t="shared" si="73"/>
        <v/>
      </c>
      <c r="F658" s="1" t="str">
        <f t="shared" si="74"/>
        <v/>
      </c>
      <c r="G658" s="2" t="str">
        <f t="shared" si="75"/>
        <v/>
      </c>
      <c r="H658" s="1" t="str">
        <f t="shared" si="76"/>
        <v/>
      </c>
      <c r="I658" s="11" t="str">
        <f ca="1">IF('Adressen -&gt; Koordinaten'!$A658="","",IF(OFFSET('Adressen -&gt; Koordinaten'!$A658,1,0)="",CONCATENATE("&lt;Placemark&gt; &lt;name&gt;Geocoding&lt;/name&gt;&lt;description&gt;",'Adressen -&gt; Koordinaten'!$A658," &lt;/description&gt; &lt;styleUrl&gt;#ico1&lt;/styleUrl&gt;&lt;Point&gt;&lt;coordinates&gt;",'Adressen -&gt; Koordinaten'!$E658,",",'Adressen -&gt; Koordinaten'!$F658,", 0.000000&lt;/coordinates&gt;&lt;/Point&gt; &lt;/Placemark&gt;&lt;/Document&gt;&lt;/kml&gt;"),CONCATENATE("&lt;Placemark&gt; &lt;name&gt;Geocoding&lt;/name&gt;&lt;description&gt;",'Adressen -&gt; Koordinaten'!$A658," &lt;/description&gt; &lt;styleUrl&gt;#ico1&lt;/styleUrl&gt;&lt;Point&gt;&lt;coordinates&gt;",'Adressen -&gt; Koordinaten'!$E658,",",'Adressen -&gt; Koordinaten'!$F658,", 0.000000&lt;/coordinates&gt;&lt;/Point&gt; &lt;/Placemark&gt;")))</f>
        <v/>
      </c>
    </row>
    <row r="659" spans="1:9" x14ac:dyDescent="0.25">
      <c r="A659" s="20"/>
      <c r="B659" s="1" t="str">
        <f t="shared" si="71"/>
        <v/>
      </c>
      <c r="C659" s="1" t="str">
        <f t="shared" si="77"/>
        <v/>
      </c>
      <c r="D659" s="1" t="str">
        <f t="shared" si="72"/>
        <v/>
      </c>
      <c r="E659" s="1" t="str">
        <f t="shared" si="73"/>
        <v/>
      </c>
      <c r="F659" s="1" t="str">
        <f t="shared" si="74"/>
        <v/>
      </c>
      <c r="G659" s="2" t="str">
        <f t="shared" si="75"/>
        <v/>
      </c>
      <c r="H659" s="1" t="str">
        <f t="shared" si="76"/>
        <v/>
      </c>
      <c r="I659" s="11" t="str">
        <f ca="1">IF('Adressen -&gt; Koordinaten'!$A659="","",IF(OFFSET('Adressen -&gt; Koordinaten'!$A659,1,0)="",CONCATENATE("&lt;Placemark&gt; &lt;name&gt;Geocoding&lt;/name&gt;&lt;description&gt;",'Adressen -&gt; Koordinaten'!$A659," &lt;/description&gt; &lt;styleUrl&gt;#ico1&lt;/styleUrl&gt;&lt;Point&gt;&lt;coordinates&gt;",'Adressen -&gt; Koordinaten'!$E659,",",'Adressen -&gt; Koordinaten'!$F659,", 0.000000&lt;/coordinates&gt;&lt;/Point&gt; &lt;/Placemark&gt;&lt;/Document&gt;&lt;/kml&gt;"),CONCATENATE("&lt;Placemark&gt; &lt;name&gt;Geocoding&lt;/name&gt;&lt;description&gt;",'Adressen -&gt; Koordinaten'!$A659," &lt;/description&gt; &lt;styleUrl&gt;#ico1&lt;/styleUrl&gt;&lt;Point&gt;&lt;coordinates&gt;",'Adressen -&gt; Koordinaten'!$E659,",",'Adressen -&gt; Koordinaten'!$F659,", 0.000000&lt;/coordinates&gt;&lt;/Point&gt; &lt;/Placemark&gt;")))</f>
        <v/>
      </c>
    </row>
    <row r="660" spans="1:9" x14ac:dyDescent="0.25">
      <c r="A660" s="13"/>
      <c r="B660" s="1" t="str">
        <f t="shared" si="71"/>
        <v/>
      </c>
      <c r="C660" s="1" t="str">
        <f t="shared" si="77"/>
        <v/>
      </c>
      <c r="D660" s="1" t="str">
        <f t="shared" si="72"/>
        <v/>
      </c>
      <c r="E660" s="1" t="str">
        <f t="shared" si="73"/>
        <v/>
      </c>
      <c r="F660" s="1" t="str">
        <f t="shared" si="74"/>
        <v/>
      </c>
      <c r="G660" s="2" t="str">
        <f t="shared" si="75"/>
        <v/>
      </c>
      <c r="H660" s="1" t="str">
        <f t="shared" si="76"/>
        <v/>
      </c>
      <c r="I660" s="11" t="str">
        <f ca="1">IF('Adressen -&gt; Koordinaten'!$A660="","",IF(OFFSET('Adressen -&gt; Koordinaten'!$A660,1,0)="",CONCATENATE("&lt;Placemark&gt; &lt;name&gt;Geocoding&lt;/name&gt;&lt;description&gt;",'Adressen -&gt; Koordinaten'!$A660," &lt;/description&gt; &lt;styleUrl&gt;#ico1&lt;/styleUrl&gt;&lt;Point&gt;&lt;coordinates&gt;",'Adressen -&gt; Koordinaten'!$E660,",",'Adressen -&gt; Koordinaten'!$F660,", 0.000000&lt;/coordinates&gt;&lt;/Point&gt; &lt;/Placemark&gt;&lt;/Document&gt;&lt;/kml&gt;"),CONCATENATE("&lt;Placemark&gt; &lt;name&gt;Geocoding&lt;/name&gt;&lt;description&gt;",'Adressen -&gt; Koordinaten'!$A660," &lt;/description&gt; &lt;styleUrl&gt;#ico1&lt;/styleUrl&gt;&lt;Point&gt;&lt;coordinates&gt;",'Adressen -&gt; Koordinaten'!$E660,",",'Adressen -&gt; Koordinaten'!$F660,", 0.000000&lt;/coordinates&gt;&lt;/Point&gt; &lt;/Placemark&gt;")))</f>
        <v/>
      </c>
    </row>
    <row r="661" spans="1:9" x14ac:dyDescent="0.25">
      <c r="A661" s="20"/>
      <c r="B661" s="1" t="str">
        <f t="shared" si="71"/>
        <v/>
      </c>
      <c r="C661" s="1" t="str">
        <f t="shared" si="77"/>
        <v/>
      </c>
      <c r="D661" s="1" t="str">
        <f t="shared" si="72"/>
        <v/>
      </c>
      <c r="E661" s="1" t="str">
        <f t="shared" si="73"/>
        <v/>
      </c>
      <c r="F661" s="1" t="str">
        <f t="shared" si="74"/>
        <v/>
      </c>
      <c r="G661" s="2" t="str">
        <f t="shared" si="75"/>
        <v/>
      </c>
      <c r="H661" s="1" t="str">
        <f t="shared" si="76"/>
        <v/>
      </c>
      <c r="I661" s="11" t="str">
        <f ca="1">IF('Adressen -&gt; Koordinaten'!$A661="","",IF(OFFSET('Adressen -&gt; Koordinaten'!$A661,1,0)="",CONCATENATE("&lt;Placemark&gt; &lt;name&gt;Geocoding&lt;/name&gt;&lt;description&gt;",'Adressen -&gt; Koordinaten'!$A661," &lt;/description&gt; &lt;styleUrl&gt;#ico1&lt;/styleUrl&gt;&lt;Point&gt;&lt;coordinates&gt;",'Adressen -&gt; Koordinaten'!$E661,",",'Adressen -&gt; Koordinaten'!$F661,", 0.000000&lt;/coordinates&gt;&lt;/Point&gt; &lt;/Placemark&gt;&lt;/Document&gt;&lt;/kml&gt;"),CONCATENATE("&lt;Placemark&gt; &lt;name&gt;Geocoding&lt;/name&gt;&lt;description&gt;",'Adressen -&gt; Koordinaten'!$A661," &lt;/description&gt; &lt;styleUrl&gt;#ico1&lt;/styleUrl&gt;&lt;Point&gt;&lt;coordinates&gt;",'Adressen -&gt; Koordinaten'!$E661,",",'Adressen -&gt; Koordinaten'!$F661,", 0.000000&lt;/coordinates&gt;&lt;/Point&gt; &lt;/Placemark&gt;")))</f>
        <v/>
      </c>
    </row>
    <row r="662" spans="1:9" x14ac:dyDescent="0.25">
      <c r="A662" s="13"/>
      <c r="B662" s="1" t="str">
        <f t="shared" si="71"/>
        <v/>
      </c>
      <c r="C662" s="1" t="str">
        <f t="shared" si="77"/>
        <v/>
      </c>
      <c r="D662" s="1" t="str">
        <f t="shared" si="72"/>
        <v/>
      </c>
      <c r="E662" s="1" t="str">
        <f t="shared" si="73"/>
        <v/>
      </c>
      <c r="F662" s="1" t="str">
        <f t="shared" si="74"/>
        <v/>
      </c>
      <c r="G662" s="2" t="str">
        <f t="shared" si="75"/>
        <v/>
      </c>
      <c r="H662" s="1" t="str">
        <f t="shared" si="76"/>
        <v/>
      </c>
      <c r="I662" s="11" t="str">
        <f ca="1">IF('Adressen -&gt; Koordinaten'!$A662="","",IF(OFFSET('Adressen -&gt; Koordinaten'!$A662,1,0)="",CONCATENATE("&lt;Placemark&gt; &lt;name&gt;Geocoding&lt;/name&gt;&lt;description&gt;",'Adressen -&gt; Koordinaten'!$A662," &lt;/description&gt; &lt;styleUrl&gt;#ico1&lt;/styleUrl&gt;&lt;Point&gt;&lt;coordinates&gt;",'Adressen -&gt; Koordinaten'!$E662,",",'Adressen -&gt; Koordinaten'!$F662,", 0.000000&lt;/coordinates&gt;&lt;/Point&gt; &lt;/Placemark&gt;&lt;/Document&gt;&lt;/kml&gt;"),CONCATENATE("&lt;Placemark&gt; &lt;name&gt;Geocoding&lt;/name&gt;&lt;description&gt;",'Adressen -&gt; Koordinaten'!$A662," &lt;/description&gt; &lt;styleUrl&gt;#ico1&lt;/styleUrl&gt;&lt;Point&gt;&lt;coordinates&gt;",'Adressen -&gt; Koordinaten'!$E662,",",'Adressen -&gt; Koordinaten'!$F662,", 0.000000&lt;/coordinates&gt;&lt;/Point&gt; &lt;/Placemark&gt;")))</f>
        <v/>
      </c>
    </row>
    <row r="663" spans="1:9" x14ac:dyDescent="0.25">
      <c r="A663" s="20"/>
      <c r="B663" s="1" t="str">
        <f t="shared" si="71"/>
        <v/>
      </c>
      <c r="C663" s="1" t="str">
        <f t="shared" si="77"/>
        <v/>
      </c>
      <c r="D663" s="1" t="str">
        <f t="shared" si="72"/>
        <v/>
      </c>
      <c r="E663" s="1" t="str">
        <f t="shared" si="73"/>
        <v/>
      </c>
      <c r="F663" s="1" t="str">
        <f t="shared" si="74"/>
        <v/>
      </c>
      <c r="G663" s="2" t="str">
        <f t="shared" si="75"/>
        <v/>
      </c>
      <c r="H663" s="1" t="str">
        <f t="shared" si="76"/>
        <v/>
      </c>
      <c r="I663" s="11" t="str">
        <f ca="1">IF('Adressen -&gt; Koordinaten'!$A663="","",IF(OFFSET('Adressen -&gt; Koordinaten'!$A663,1,0)="",CONCATENATE("&lt;Placemark&gt; &lt;name&gt;Geocoding&lt;/name&gt;&lt;description&gt;",'Adressen -&gt; Koordinaten'!$A663," &lt;/description&gt; &lt;styleUrl&gt;#ico1&lt;/styleUrl&gt;&lt;Point&gt;&lt;coordinates&gt;",'Adressen -&gt; Koordinaten'!$E663,",",'Adressen -&gt; Koordinaten'!$F663,", 0.000000&lt;/coordinates&gt;&lt;/Point&gt; &lt;/Placemark&gt;&lt;/Document&gt;&lt;/kml&gt;"),CONCATENATE("&lt;Placemark&gt; &lt;name&gt;Geocoding&lt;/name&gt;&lt;description&gt;",'Adressen -&gt; Koordinaten'!$A663," &lt;/description&gt; &lt;styleUrl&gt;#ico1&lt;/styleUrl&gt;&lt;Point&gt;&lt;coordinates&gt;",'Adressen -&gt; Koordinaten'!$E663,",",'Adressen -&gt; Koordinaten'!$F663,", 0.000000&lt;/coordinates&gt;&lt;/Point&gt; &lt;/Placemark&gt;")))</f>
        <v/>
      </c>
    </row>
    <row r="664" spans="1:9" x14ac:dyDescent="0.25">
      <c r="A664" s="13"/>
      <c r="B664" s="1" t="str">
        <f t="shared" si="71"/>
        <v/>
      </c>
      <c r="C664" s="1" t="str">
        <f t="shared" si="77"/>
        <v/>
      </c>
      <c r="D664" s="1" t="str">
        <f t="shared" si="72"/>
        <v/>
      </c>
      <c r="E664" s="1" t="str">
        <f t="shared" si="73"/>
        <v/>
      </c>
      <c r="F664" s="1" t="str">
        <f t="shared" si="74"/>
        <v/>
      </c>
      <c r="G664" s="2" t="str">
        <f t="shared" si="75"/>
        <v/>
      </c>
      <c r="H664" s="1" t="str">
        <f t="shared" si="76"/>
        <v/>
      </c>
      <c r="I664" s="11" t="str">
        <f ca="1">IF('Adressen -&gt; Koordinaten'!$A664="","",IF(OFFSET('Adressen -&gt; Koordinaten'!$A664,1,0)="",CONCATENATE("&lt;Placemark&gt; &lt;name&gt;Geocoding&lt;/name&gt;&lt;description&gt;",'Adressen -&gt; Koordinaten'!$A664," &lt;/description&gt; &lt;styleUrl&gt;#ico1&lt;/styleUrl&gt;&lt;Point&gt;&lt;coordinates&gt;",'Adressen -&gt; Koordinaten'!$E664,",",'Adressen -&gt; Koordinaten'!$F664,", 0.000000&lt;/coordinates&gt;&lt;/Point&gt; &lt;/Placemark&gt;&lt;/Document&gt;&lt;/kml&gt;"),CONCATENATE("&lt;Placemark&gt; &lt;name&gt;Geocoding&lt;/name&gt;&lt;description&gt;",'Adressen -&gt; Koordinaten'!$A664," &lt;/description&gt; &lt;styleUrl&gt;#ico1&lt;/styleUrl&gt;&lt;Point&gt;&lt;coordinates&gt;",'Adressen -&gt; Koordinaten'!$E664,",",'Adressen -&gt; Koordinaten'!$F664,", 0.000000&lt;/coordinates&gt;&lt;/Point&gt; &lt;/Placemark&gt;")))</f>
        <v/>
      </c>
    </row>
    <row r="665" spans="1:9" x14ac:dyDescent="0.25">
      <c r="A665" s="20"/>
      <c r="B665" s="1" t="str">
        <f t="shared" si="71"/>
        <v/>
      </c>
      <c r="C665" s="1" t="str">
        <f t="shared" si="77"/>
        <v/>
      </c>
      <c r="D665" s="1" t="str">
        <f t="shared" si="72"/>
        <v/>
      </c>
      <c r="E665" s="1" t="str">
        <f t="shared" si="73"/>
        <v/>
      </c>
      <c r="F665" s="1" t="str">
        <f t="shared" si="74"/>
        <v/>
      </c>
      <c r="G665" s="2" t="str">
        <f t="shared" si="75"/>
        <v/>
      </c>
      <c r="H665" s="1" t="str">
        <f t="shared" si="76"/>
        <v/>
      </c>
      <c r="I665" s="11" t="str">
        <f ca="1">IF('Adressen -&gt; Koordinaten'!$A665="","",IF(OFFSET('Adressen -&gt; Koordinaten'!$A665,1,0)="",CONCATENATE("&lt;Placemark&gt; &lt;name&gt;Geocoding&lt;/name&gt;&lt;description&gt;",'Adressen -&gt; Koordinaten'!$A665," &lt;/description&gt; &lt;styleUrl&gt;#ico1&lt;/styleUrl&gt;&lt;Point&gt;&lt;coordinates&gt;",'Adressen -&gt; Koordinaten'!$E665,",",'Adressen -&gt; Koordinaten'!$F665,", 0.000000&lt;/coordinates&gt;&lt;/Point&gt; &lt;/Placemark&gt;&lt;/Document&gt;&lt;/kml&gt;"),CONCATENATE("&lt;Placemark&gt; &lt;name&gt;Geocoding&lt;/name&gt;&lt;description&gt;",'Adressen -&gt; Koordinaten'!$A665," &lt;/description&gt; &lt;styleUrl&gt;#ico1&lt;/styleUrl&gt;&lt;Point&gt;&lt;coordinates&gt;",'Adressen -&gt; Koordinaten'!$E665,",",'Adressen -&gt; Koordinaten'!$F665,", 0.000000&lt;/coordinates&gt;&lt;/Point&gt; &lt;/Placemark&gt;")))</f>
        <v/>
      </c>
    </row>
    <row r="666" spans="1:9" x14ac:dyDescent="0.25">
      <c r="A666" s="13"/>
      <c r="B666" s="1" t="str">
        <f t="shared" si="71"/>
        <v/>
      </c>
      <c r="C666" s="1" t="str">
        <f t="shared" si="77"/>
        <v/>
      </c>
      <c r="D666" s="1" t="str">
        <f t="shared" si="72"/>
        <v/>
      </c>
      <c r="E666" s="1" t="str">
        <f t="shared" si="73"/>
        <v/>
      </c>
      <c r="F666" s="1" t="str">
        <f t="shared" si="74"/>
        <v/>
      </c>
      <c r="G666" s="2" t="str">
        <f t="shared" si="75"/>
        <v/>
      </c>
      <c r="H666" s="1" t="str">
        <f t="shared" si="76"/>
        <v/>
      </c>
      <c r="I666" s="11" t="str">
        <f ca="1">IF('Adressen -&gt; Koordinaten'!$A666="","",IF(OFFSET('Adressen -&gt; Koordinaten'!$A666,1,0)="",CONCATENATE("&lt;Placemark&gt; &lt;name&gt;Geocoding&lt;/name&gt;&lt;description&gt;",'Adressen -&gt; Koordinaten'!$A666," &lt;/description&gt; &lt;styleUrl&gt;#ico1&lt;/styleUrl&gt;&lt;Point&gt;&lt;coordinates&gt;",'Adressen -&gt; Koordinaten'!$E666,",",'Adressen -&gt; Koordinaten'!$F666,", 0.000000&lt;/coordinates&gt;&lt;/Point&gt; &lt;/Placemark&gt;&lt;/Document&gt;&lt;/kml&gt;"),CONCATENATE("&lt;Placemark&gt; &lt;name&gt;Geocoding&lt;/name&gt;&lt;description&gt;",'Adressen -&gt; Koordinaten'!$A666," &lt;/description&gt; &lt;styleUrl&gt;#ico1&lt;/styleUrl&gt;&lt;Point&gt;&lt;coordinates&gt;",'Adressen -&gt; Koordinaten'!$E666,",",'Adressen -&gt; Koordinaten'!$F666,", 0.000000&lt;/coordinates&gt;&lt;/Point&gt; &lt;/Placemark&gt;")))</f>
        <v/>
      </c>
    </row>
    <row r="667" spans="1:9" x14ac:dyDescent="0.25">
      <c r="A667" s="20"/>
      <c r="B667" s="1" t="str">
        <f t="shared" si="71"/>
        <v/>
      </c>
      <c r="C667" s="1" t="str">
        <f t="shared" si="77"/>
        <v/>
      </c>
      <c r="D667" s="1" t="str">
        <f t="shared" si="72"/>
        <v/>
      </c>
      <c r="E667" s="1" t="str">
        <f t="shared" si="73"/>
        <v/>
      </c>
      <c r="F667" s="1" t="str">
        <f t="shared" si="74"/>
        <v/>
      </c>
      <c r="G667" s="2" t="str">
        <f t="shared" si="75"/>
        <v/>
      </c>
      <c r="H667" s="1" t="str">
        <f t="shared" si="76"/>
        <v/>
      </c>
      <c r="I667" s="11" t="str">
        <f ca="1">IF('Adressen -&gt; Koordinaten'!$A667="","",IF(OFFSET('Adressen -&gt; Koordinaten'!$A667,1,0)="",CONCATENATE("&lt;Placemark&gt; &lt;name&gt;Geocoding&lt;/name&gt;&lt;description&gt;",'Adressen -&gt; Koordinaten'!$A667," &lt;/description&gt; &lt;styleUrl&gt;#ico1&lt;/styleUrl&gt;&lt;Point&gt;&lt;coordinates&gt;",'Adressen -&gt; Koordinaten'!$E667,",",'Adressen -&gt; Koordinaten'!$F667,", 0.000000&lt;/coordinates&gt;&lt;/Point&gt; &lt;/Placemark&gt;&lt;/Document&gt;&lt;/kml&gt;"),CONCATENATE("&lt;Placemark&gt; &lt;name&gt;Geocoding&lt;/name&gt;&lt;description&gt;",'Adressen -&gt; Koordinaten'!$A667," &lt;/description&gt; &lt;styleUrl&gt;#ico1&lt;/styleUrl&gt;&lt;Point&gt;&lt;coordinates&gt;",'Adressen -&gt; Koordinaten'!$E667,",",'Adressen -&gt; Koordinaten'!$F667,", 0.000000&lt;/coordinates&gt;&lt;/Point&gt; &lt;/Placemark&gt;")))</f>
        <v/>
      </c>
    </row>
    <row r="668" spans="1:9" x14ac:dyDescent="0.25">
      <c r="A668" s="13"/>
      <c r="B668" s="1" t="str">
        <f t="shared" si="71"/>
        <v/>
      </c>
      <c r="C668" s="1" t="str">
        <f t="shared" si="77"/>
        <v/>
      </c>
      <c r="D668" s="1" t="str">
        <f t="shared" si="72"/>
        <v/>
      </c>
      <c r="E668" s="1" t="str">
        <f t="shared" si="73"/>
        <v/>
      </c>
      <c r="F668" s="1" t="str">
        <f t="shared" si="74"/>
        <v/>
      </c>
      <c r="G668" s="2" t="str">
        <f t="shared" si="75"/>
        <v/>
      </c>
      <c r="H668" s="1" t="str">
        <f t="shared" si="76"/>
        <v/>
      </c>
      <c r="I668" s="11" t="str">
        <f ca="1">IF('Adressen -&gt; Koordinaten'!$A668="","",IF(OFFSET('Adressen -&gt; Koordinaten'!$A668,1,0)="",CONCATENATE("&lt;Placemark&gt; &lt;name&gt;Geocoding&lt;/name&gt;&lt;description&gt;",'Adressen -&gt; Koordinaten'!$A668," &lt;/description&gt; &lt;styleUrl&gt;#ico1&lt;/styleUrl&gt;&lt;Point&gt;&lt;coordinates&gt;",'Adressen -&gt; Koordinaten'!$E668,",",'Adressen -&gt; Koordinaten'!$F668,", 0.000000&lt;/coordinates&gt;&lt;/Point&gt; &lt;/Placemark&gt;&lt;/Document&gt;&lt;/kml&gt;"),CONCATENATE("&lt;Placemark&gt; &lt;name&gt;Geocoding&lt;/name&gt;&lt;description&gt;",'Adressen -&gt; Koordinaten'!$A668," &lt;/description&gt; &lt;styleUrl&gt;#ico1&lt;/styleUrl&gt;&lt;Point&gt;&lt;coordinates&gt;",'Adressen -&gt; Koordinaten'!$E668,",",'Adressen -&gt; Koordinaten'!$F668,", 0.000000&lt;/coordinates&gt;&lt;/Point&gt; &lt;/Placemark&gt;")))</f>
        <v/>
      </c>
    </row>
    <row r="669" spans="1:9" x14ac:dyDescent="0.25">
      <c r="A669" s="20"/>
      <c r="B669" s="1" t="str">
        <f t="shared" si="71"/>
        <v/>
      </c>
      <c r="C669" s="1" t="str">
        <f t="shared" si="77"/>
        <v/>
      </c>
      <c r="D669" s="1" t="str">
        <f t="shared" si="72"/>
        <v/>
      </c>
      <c r="E669" s="1" t="str">
        <f t="shared" si="73"/>
        <v/>
      </c>
      <c r="F669" s="1" t="str">
        <f t="shared" si="74"/>
        <v/>
      </c>
      <c r="G669" s="2" t="str">
        <f t="shared" si="75"/>
        <v/>
      </c>
      <c r="H669" s="1" t="str">
        <f t="shared" si="76"/>
        <v/>
      </c>
      <c r="I669" s="11" t="str">
        <f ca="1">IF('Adressen -&gt; Koordinaten'!$A669="","",IF(OFFSET('Adressen -&gt; Koordinaten'!$A669,1,0)="",CONCATENATE("&lt;Placemark&gt; &lt;name&gt;Geocoding&lt;/name&gt;&lt;description&gt;",'Adressen -&gt; Koordinaten'!$A669," &lt;/description&gt; &lt;styleUrl&gt;#ico1&lt;/styleUrl&gt;&lt;Point&gt;&lt;coordinates&gt;",'Adressen -&gt; Koordinaten'!$E669,",",'Adressen -&gt; Koordinaten'!$F669,", 0.000000&lt;/coordinates&gt;&lt;/Point&gt; &lt;/Placemark&gt;&lt;/Document&gt;&lt;/kml&gt;"),CONCATENATE("&lt;Placemark&gt; &lt;name&gt;Geocoding&lt;/name&gt;&lt;description&gt;",'Adressen -&gt; Koordinaten'!$A669," &lt;/description&gt; &lt;styleUrl&gt;#ico1&lt;/styleUrl&gt;&lt;Point&gt;&lt;coordinates&gt;",'Adressen -&gt; Koordinaten'!$E669,",",'Adressen -&gt; Koordinaten'!$F669,", 0.000000&lt;/coordinates&gt;&lt;/Point&gt; &lt;/Placemark&gt;")))</f>
        <v/>
      </c>
    </row>
    <row r="670" spans="1:9" x14ac:dyDescent="0.25">
      <c r="A670" s="13"/>
      <c r="B670" s="1" t="str">
        <f t="shared" si="71"/>
        <v/>
      </c>
      <c r="C670" s="1" t="str">
        <f t="shared" si="77"/>
        <v/>
      </c>
      <c r="D670" s="1" t="str">
        <f t="shared" si="72"/>
        <v/>
      </c>
      <c r="E670" s="1" t="str">
        <f t="shared" si="73"/>
        <v/>
      </c>
      <c r="F670" s="1" t="str">
        <f t="shared" si="74"/>
        <v/>
      </c>
      <c r="G670" s="2" t="str">
        <f t="shared" si="75"/>
        <v/>
      </c>
      <c r="H670" s="1" t="str">
        <f t="shared" si="76"/>
        <v/>
      </c>
      <c r="I670" s="11" t="str">
        <f ca="1">IF('Adressen -&gt; Koordinaten'!$A670="","",IF(OFFSET('Adressen -&gt; Koordinaten'!$A670,1,0)="",CONCATENATE("&lt;Placemark&gt; &lt;name&gt;Geocoding&lt;/name&gt;&lt;description&gt;",'Adressen -&gt; Koordinaten'!$A670," &lt;/description&gt; &lt;styleUrl&gt;#ico1&lt;/styleUrl&gt;&lt;Point&gt;&lt;coordinates&gt;",'Adressen -&gt; Koordinaten'!$E670,",",'Adressen -&gt; Koordinaten'!$F670,", 0.000000&lt;/coordinates&gt;&lt;/Point&gt; &lt;/Placemark&gt;&lt;/Document&gt;&lt;/kml&gt;"),CONCATENATE("&lt;Placemark&gt; &lt;name&gt;Geocoding&lt;/name&gt;&lt;description&gt;",'Adressen -&gt; Koordinaten'!$A670," &lt;/description&gt; &lt;styleUrl&gt;#ico1&lt;/styleUrl&gt;&lt;Point&gt;&lt;coordinates&gt;",'Adressen -&gt; Koordinaten'!$E670,",",'Adressen -&gt; Koordinaten'!$F670,", 0.000000&lt;/coordinates&gt;&lt;/Point&gt; &lt;/Placemark&gt;")))</f>
        <v/>
      </c>
    </row>
    <row r="671" spans="1:9" x14ac:dyDescent="0.25">
      <c r="A671" s="20"/>
      <c r="B671" s="1" t="str">
        <f t="shared" si="71"/>
        <v/>
      </c>
      <c r="C671" s="1" t="str">
        <f t="shared" si="77"/>
        <v/>
      </c>
      <c r="D671" s="1" t="str">
        <f t="shared" si="72"/>
        <v/>
      </c>
      <c r="E671" s="1" t="str">
        <f t="shared" si="73"/>
        <v/>
      </c>
      <c r="F671" s="1" t="str">
        <f t="shared" si="74"/>
        <v/>
      </c>
      <c r="G671" s="2" t="str">
        <f t="shared" si="75"/>
        <v/>
      </c>
      <c r="H671" s="1" t="str">
        <f t="shared" si="76"/>
        <v/>
      </c>
      <c r="I671" s="11" t="str">
        <f ca="1">IF('Adressen -&gt; Koordinaten'!$A671="","",IF(OFFSET('Adressen -&gt; Koordinaten'!$A671,1,0)="",CONCATENATE("&lt;Placemark&gt; &lt;name&gt;Geocoding&lt;/name&gt;&lt;description&gt;",'Adressen -&gt; Koordinaten'!$A671," &lt;/description&gt; &lt;styleUrl&gt;#ico1&lt;/styleUrl&gt;&lt;Point&gt;&lt;coordinates&gt;",'Adressen -&gt; Koordinaten'!$E671,",",'Adressen -&gt; Koordinaten'!$F671,", 0.000000&lt;/coordinates&gt;&lt;/Point&gt; &lt;/Placemark&gt;&lt;/Document&gt;&lt;/kml&gt;"),CONCATENATE("&lt;Placemark&gt; &lt;name&gt;Geocoding&lt;/name&gt;&lt;description&gt;",'Adressen -&gt; Koordinaten'!$A671," &lt;/description&gt; &lt;styleUrl&gt;#ico1&lt;/styleUrl&gt;&lt;Point&gt;&lt;coordinates&gt;",'Adressen -&gt; Koordinaten'!$E671,",",'Adressen -&gt; Koordinaten'!$F671,", 0.000000&lt;/coordinates&gt;&lt;/Point&gt; &lt;/Placemark&gt;")))</f>
        <v/>
      </c>
    </row>
    <row r="672" spans="1:9" x14ac:dyDescent="0.25">
      <c r="A672" s="13"/>
      <c r="B672" s="1" t="str">
        <f t="shared" si="71"/>
        <v/>
      </c>
      <c r="C672" s="1" t="str">
        <f t="shared" si="77"/>
        <v/>
      </c>
      <c r="D672" s="1" t="str">
        <f t="shared" si="72"/>
        <v/>
      </c>
      <c r="E672" s="1" t="str">
        <f t="shared" si="73"/>
        <v/>
      </c>
      <c r="F672" s="1" t="str">
        <f t="shared" si="74"/>
        <v/>
      </c>
      <c r="G672" s="2" t="str">
        <f t="shared" si="75"/>
        <v/>
      </c>
      <c r="H672" s="1" t="str">
        <f t="shared" si="76"/>
        <v/>
      </c>
      <c r="I672" s="11" t="str">
        <f ca="1">IF('Adressen -&gt; Koordinaten'!$A672="","",IF(OFFSET('Adressen -&gt; Koordinaten'!$A672,1,0)="",CONCATENATE("&lt;Placemark&gt; &lt;name&gt;Geocoding&lt;/name&gt;&lt;description&gt;",'Adressen -&gt; Koordinaten'!$A672," &lt;/description&gt; &lt;styleUrl&gt;#ico1&lt;/styleUrl&gt;&lt;Point&gt;&lt;coordinates&gt;",'Adressen -&gt; Koordinaten'!$E672,",",'Adressen -&gt; Koordinaten'!$F672,", 0.000000&lt;/coordinates&gt;&lt;/Point&gt; &lt;/Placemark&gt;&lt;/Document&gt;&lt;/kml&gt;"),CONCATENATE("&lt;Placemark&gt; &lt;name&gt;Geocoding&lt;/name&gt;&lt;description&gt;",'Adressen -&gt; Koordinaten'!$A672," &lt;/description&gt; &lt;styleUrl&gt;#ico1&lt;/styleUrl&gt;&lt;Point&gt;&lt;coordinates&gt;",'Adressen -&gt; Koordinaten'!$E672,",",'Adressen -&gt; Koordinaten'!$F672,", 0.000000&lt;/coordinates&gt;&lt;/Point&gt; &lt;/Placemark&gt;")))</f>
        <v/>
      </c>
    </row>
    <row r="673" spans="1:9" x14ac:dyDescent="0.25">
      <c r="A673" s="20"/>
      <c r="B673" s="1" t="str">
        <f t="shared" si="71"/>
        <v/>
      </c>
      <c r="C673" s="1" t="str">
        <f t="shared" si="77"/>
        <v/>
      </c>
      <c r="D673" s="1" t="str">
        <f t="shared" si="72"/>
        <v/>
      </c>
      <c r="E673" s="1" t="str">
        <f t="shared" si="73"/>
        <v/>
      </c>
      <c r="F673" s="1" t="str">
        <f t="shared" si="74"/>
        <v/>
      </c>
      <c r="G673" s="2" t="str">
        <f t="shared" si="75"/>
        <v/>
      </c>
      <c r="H673" s="1" t="str">
        <f t="shared" si="76"/>
        <v/>
      </c>
      <c r="I673" s="11" t="str">
        <f ca="1">IF('Adressen -&gt; Koordinaten'!$A673="","",IF(OFFSET('Adressen -&gt; Koordinaten'!$A673,1,0)="",CONCATENATE("&lt;Placemark&gt; &lt;name&gt;Geocoding&lt;/name&gt;&lt;description&gt;",'Adressen -&gt; Koordinaten'!$A673," &lt;/description&gt; &lt;styleUrl&gt;#ico1&lt;/styleUrl&gt;&lt;Point&gt;&lt;coordinates&gt;",'Adressen -&gt; Koordinaten'!$E673,",",'Adressen -&gt; Koordinaten'!$F673,", 0.000000&lt;/coordinates&gt;&lt;/Point&gt; &lt;/Placemark&gt;&lt;/Document&gt;&lt;/kml&gt;"),CONCATENATE("&lt;Placemark&gt; &lt;name&gt;Geocoding&lt;/name&gt;&lt;description&gt;",'Adressen -&gt; Koordinaten'!$A673," &lt;/description&gt; &lt;styleUrl&gt;#ico1&lt;/styleUrl&gt;&lt;Point&gt;&lt;coordinates&gt;",'Adressen -&gt; Koordinaten'!$E673,",",'Adressen -&gt; Koordinaten'!$F673,", 0.000000&lt;/coordinates&gt;&lt;/Point&gt; &lt;/Placemark&gt;")))</f>
        <v/>
      </c>
    </row>
    <row r="674" spans="1:9" x14ac:dyDescent="0.25">
      <c r="A674" s="13"/>
      <c r="B674" s="1" t="str">
        <f t="shared" si="71"/>
        <v/>
      </c>
      <c r="C674" s="1" t="str">
        <f t="shared" si="77"/>
        <v/>
      </c>
      <c r="D674" s="1" t="str">
        <f t="shared" si="72"/>
        <v/>
      </c>
      <c r="E674" s="1" t="str">
        <f t="shared" si="73"/>
        <v/>
      </c>
      <c r="F674" s="1" t="str">
        <f t="shared" si="74"/>
        <v/>
      </c>
      <c r="G674" s="2" t="str">
        <f t="shared" si="75"/>
        <v/>
      </c>
      <c r="H674" s="1" t="str">
        <f t="shared" si="76"/>
        <v/>
      </c>
      <c r="I674" s="11" t="str">
        <f ca="1">IF('Adressen -&gt; Koordinaten'!$A674="","",IF(OFFSET('Adressen -&gt; Koordinaten'!$A674,1,0)="",CONCATENATE("&lt;Placemark&gt; &lt;name&gt;Geocoding&lt;/name&gt;&lt;description&gt;",'Adressen -&gt; Koordinaten'!$A674," &lt;/description&gt; &lt;styleUrl&gt;#ico1&lt;/styleUrl&gt;&lt;Point&gt;&lt;coordinates&gt;",'Adressen -&gt; Koordinaten'!$E674,",",'Adressen -&gt; Koordinaten'!$F674,", 0.000000&lt;/coordinates&gt;&lt;/Point&gt; &lt;/Placemark&gt;&lt;/Document&gt;&lt;/kml&gt;"),CONCATENATE("&lt;Placemark&gt; &lt;name&gt;Geocoding&lt;/name&gt;&lt;description&gt;",'Adressen -&gt; Koordinaten'!$A674," &lt;/description&gt; &lt;styleUrl&gt;#ico1&lt;/styleUrl&gt;&lt;Point&gt;&lt;coordinates&gt;",'Adressen -&gt; Koordinaten'!$E674,",",'Adressen -&gt; Koordinaten'!$F674,", 0.000000&lt;/coordinates&gt;&lt;/Point&gt; &lt;/Placemark&gt;")))</f>
        <v/>
      </c>
    </row>
    <row r="675" spans="1:9" x14ac:dyDescent="0.25">
      <c r="A675" s="20"/>
      <c r="B675" s="1" t="str">
        <f t="shared" si="71"/>
        <v/>
      </c>
      <c r="C675" s="1" t="str">
        <f t="shared" si="77"/>
        <v/>
      </c>
      <c r="D675" s="1" t="str">
        <f t="shared" si="72"/>
        <v/>
      </c>
      <c r="E675" s="1" t="str">
        <f t="shared" si="73"/>
        <v/>
      </c>
      <c r="F675" s="1" t="str">
        <f t="shared" si="74"/>
        <v/>
      </c>
      <c r="G675" s="2" t="str">
        <f t="shared" si="75"/>
        <v/>
      </c>
      <c r="H675" s="1" t="str">
        <f t="shared" si="76"/>
        <v/>
      </c>
      <c r="I675" s="11" t="str">
        <f ca="1">IF('Adressen -&gt; Koordinaten'!$A675="","",IF(OFFSET('Adressen -&gt; Koordinaten'!$A675,1,0)="",CONCATENATE("&lt;Placemark&gt; &lt;name&gt;Geocoding&lt;/name&gt;&lt;description&gt;",'Adressen -&gt; Koordinaten'!$A675," &lt;/description&gt; &lt;styleUrl&gt;#ico1&lt;/styleUrl&gt;&lt;Point&gt;&lt;coordinates&gt;",'Adressen -&gt; Koordinaten'!$E675,",",'Adressen -&gt; Koordinaten'!$F675,", 0.000000&lt;/coordinates&gt;&lt;/Point&gt; &lt;/Placemark&gt;&lt;/Document&gt;&lt;/kml&gt;"),CONCATENATE("&lt;Placemark&gt; &lt;name&gt;Geocoding&lt;/name&gt;&lt;description&gt;",'Adressen -&gt; Koordinaten'!$A675," &lt;/description&gt; &lt;styleUrl&gt;#ico1&lt;/styleUrl&gt;&lt;Point&gt;&lt;coordinates&gt;",'Adressen -&gt; Koordinaten'!$E675,",",'Adressen -&gt; Koordinaten'!$F675,", 0.000000&lt;/coordinates&gt;&lt;/Point&gt; &lt;/Placemark&gt;")))</f>
        <v/>
      </c>
    </row>
    <row r="676" spans="1:9" x14ac:dyDescent="0.25">
      <c r="A676" s="13"/>
      <c r="B676" s="1" t="str">
        <f t="shared" si="71"/>
        <v/>
      </c>
      <c r="C676" s="1" t="str">
        <f t="shared" si="77"/>
        <v/>
      </c>
      <c r="D676" s="1" t="str">
        <f t="shared" si="72"/>
        <v/>
      </c>
      <c r="E676" s="1" t="str">
        <f t="shared" si="73"/>
        <v/>
      </c>
      <c r="F676" s="1" t="str">
        <f t="shared" si="74"/>
        <v/>
      </c>
      <c r="G676" s="2" t="str">
        <f t="shared" si="75"/>
        <v/>
      </c>
      <c r="H676" s="1" t="str">
        <f t="shared" si="76"/>
        <v/>
      </c>
      <c r="I676" s="11" t="str">
        <f ca="1">IF('Adressen -&gt; Koordinaten'!$A676="","",IF(OFFSET('Adressen -&gt; Koordinaten'!$A676,1,0)="",CONCATENATE("&lt;Placemark&gt; &lt;name&gt;Geocoding&lt;/name&gt;&lt;description&gt;",'Adressen -&gt; Koordinaten'!$A676," &lt;/description&gt; &lt;styleUrl&gt;#ico1&lt;/styleUrl&gt;&lt;Point&gt;&lt;coordinates&gt;",'Adressen -&gt; Koordinaten'!$E676,",",'Adressen -&gt; Koordinaten'!$F676,", 0.000000&lt;/coordinates&gt;&lt;/Point&gt; &lt;/Placemark&gt;&lt;/Document&gt;&lt;/kml&gt;"),CONCATENATE("&lt;Placemark&gt; &lt;name&gt;Geocoding&lt;/name&gt;&lt;description&gt;",'Adressen -&gt; Koordinaten'!$A676," &lt;/description&gt; &lt;styleUrl&gt;#ico1&lt;/styleUrl&gt;&lt;Point&gt;&lt;coordinates&gt;",'Adressen -&gt; Koordinaten'!$E676,",",'Adressen -&gt; Koordinaten'!$F676,", 0.000000&lt;/coordinates&gt;&lt;/Point&gt; &lt;/Placemark&gt;")))</f>
        <v/>
      </c>
    </row>
    <row r="677" spans="1:9" x14ac:dyDescent="0.25">
      <c r="A677" s="20"/>
      <c r="B677" s="1" t="str">
        <f t="shared" si="71"/>
        <v/>
      </c>
      <c r="C677" s="1" t="str">
        <f t="shared" si="77"/>
        <v/>
      </c>
      <c r="D677" s="1" t="str">
        <f t="shared" si="72"/>
        <v/>
      </c>
      <c r="E677" s="1" t="str">
        <f t="shared" si="73"/>
        <v/>
      </c>
      <c r="F677" s="1" t="str">
        <f t="shared" si="74"/>
        <v/>
      </c>
      <c r="G677" s="2" t="str">
        <f t="shared" si="75"/>
        <v/>
      </c>
      <c r="H677" s="1" t="str">
        <f t="shared" si="76"/>
        <v/>
      </c>
      <c r="I677" s="11" t="str">
        <f ca="1">IF('Adressen -&gt; Koordinaten'!$A677="","",IF(OFFSET('Adressen -&gt; Koordinaten'!$A677,1,0)="",CONCATENATE("&lt;Placemark&gt; &lt;name&gt;Geocoding&lt;/name&gt;&lt;description&gt;",'Adressen -&gt; Koordinaten'!$A677," &lt;/description&gt; &lt;styleUrl&gt;#ico1&lt;/styleUrl&gt;&lt;Point&gt;&lt;coordinates&gt;",'Adressen -&gt; Koordinaten'!$E677,",",'Adressen -&gt; Koordinaten'!$F677,", 0.000000&lt;/coordinates&gt;&lt;/Point&gt; &lt;/Placemark&gt;&lt;/Document&gt;&lt;/kml&gt;"),CONCATENATE("&lt;Placemark&gt; &lt;name&gt;Geocoding&lt;/name&gt;&lt;description&gt;",'Adressen -&gt; Koordinaten'!$A677," &lt;/description&gt; &lt;styleUrl&gt;#ico1&lt;/styleUrl&gt;&lt;Point&gt;&lt;coordinates&gt;",'Adressen -&gt; Koordinaten'!$E677,",",'Adressen -&gt; Koordinaten'!$F677,", 0.000000&lt;/coordinates&gt;&lt;/Point&gt; &lt;/Placemark&gt;")))</f>
        <v/>
      </c>
    </row>
    <row r="678" spans="1:9" x14ac:dyDescent="0.25">
      <c r="A678" s="13"/>
      <c r="B678" s="1" t="str">
        <f t="shared" si="71"/>
        <v/>
      </c>
      <c r="C678" s="1" t="str">
        <f t="shared" si="77"/>
        <v/>
      </c>
      <c r="D678" s="1" t="str">
        <f t="shared" si="72"/>
        <v/>
      </c>
      <c r="E678" s="1" t="str">
        <f t="shared" si="73"/>
        <v/>
      </c>
      <c r="F678" s="1" t="str">
        <f t="shared" si="74"/>
        <v/>
      </c>
      <c r="G678" s="2" t="str">
        <f t="shared" si="75"/>
        <v/>
      </c>
      <c r="H678" s="1" t="str">
        <f t="shared" si="76"/>
        <v/>
      </c>
      <c r="I678" s="11" t="str">
        <f ca="1">IF('Adressen -&gt; Koordinaten'!$A678="","",IF(OFFSET('Adressen -&gt; Koordinaten'!$A678,1,0)="",CONCATENATE("&lt;Placemark&gt; &lt;name&gt;Geocoding&lt;/name&gt;&lt;description&gt;",'Adressen -&gt; Koordinaten'!$A678," &lt;/description&gt; &lt;styleUrl&gt;#ico1&lt;/styleUrl&gt;&lt;Point&gt;&lt;coordinates&gt;",'Adressen -&gt; Koordinaten'!$E678,",",'Adressen -&gt; Koordinaten'!$F678,", 0.000000&lt;/coordinates&gt;&lt;/Point&gt; &lt;/Placemark&gt;&lt;/Document&gt;&lt;/kml&gt;"),CONCATENATE("&lt;Placemark&gt; &lt;name&gt;Geocoding&lt;/name&gt;&lt;description&gt;",'Adressen -&gt; Koordinaten'!$A678," &lt;/description&gt; &lt;styleUrl&gt;#ico1&lt;/styleUrl&gt;&lt;Point&gt;&lt;coordinates&gt;",'Adressen -&gt; Koordinaten'!$E678,",",'Adressen -&gt; Koordinaten'!$F678,", 0.000000&lt;/coordinates&gt;&lt;/Point&gt; &lt;/Placemark&gt;")))</f>
        <v/>
      </c>
    </row>
    <row r="679" spans="1:9" x14ac:dyDescent="0.25">
      <c r="A679" s="20"/>
      <c r="B679" s="1" t="str">
        <f t="shared" si="71"/>
        <v/>
      </c>
      <c r="C679" s="1" t="str">
        <f t="shared" si="77"/>
        <v/>
      </c>
      <c r="D679" s="1" t="str">
        <f t="shared" si="72"/>
        <v/>
      </c>
      <c r="E679" s="1" t="str">
        <f t="shared" si="73"/>
        <v/>
      </c>
      <c r="F679" s="1" t="str">
        <f t="shared" si="74"/>
        <v/>
      </c>
      <c r="G679" s="2" t="str">
        <f t="shared" si="75"/>
        <v/>
      </c>
      <c r="H679" s="1" t="str">
        <f t="shared" si="76"/>
        <v/>
      </c>
      <c r="I679" s="11" t="str">
        <f ca="1">IF('Adressen -&gt; Koordinaten'!$A679="","",IF(OFFSET('Adressen -&gt; Koordinaten'!$A679,1,0)="",CONCATENATE("&lt;Placemark&gt; &lt;name&gt;Geocoding&lt;/name&gt;&lt;description&gt;",'Adressen -&gt; Koordinaten'!$A679," &lt;/description&gt; &lt;styleUrl&gt;#ico1&lt;/styleUrl&gt;&lt;Point&gt;&lt;coordinates&gt;",'Adressen -&gt; Koordinaten'!$E679,",",'Adressen -&gt; Koordinaten'!$F679,", 0.000000&lt;/coordinates&gt;&lt;/Point&gt; &lt;/Placemark&gt;&lt;/Document&gt;&lt;/kml&gt;"),CONCATENATE("&lt;Placemark&gt; &lt;name&gt;Geocoding&lt;/name&gt;&lt;description&gt;",'Adressen -&gt; Koordinaten'!$A679," &lt;/description&gt; &lt;styleUrl&gt;#ico1&lt;/styleUrl&gt;&lt;Point&gt;&lt;coordinates&gt;",'Adressen -&gt; Koordinaten'!$E679,",",'Adressen -&gt; Koordinaten'!$F679,", 0.000000&lt;/coordinates&gt;&lt;/Point&gt; &lt;/Placemark&gt;")))</f>
        <v/>
      </c>
    </row>
    <row r="680" spans="1:9" x14ac:dyDescent="0.25">
      <c r="A680" s="13"/>
      <c r="B680" s="1" t="str">
        <f t="shared" si="71"/>
        <v/>
      </c>
      <c r="C680" s="1" t="str">
        <f t="shared" si="77"/>
        <v/>
      </c>
      <c r="D680" s="1" t="str">
        <f t="shared" si="72"/>
        <v/>
      </c>
      <c r="E680" s="1" t="str">
        <f t="shared" si="73"/>
        <v/>
      </c>
      <c r="F680" s="1" t="str">
        <f t="shared" si="74"/>
        <v/>
      </c>
      <c r="G680" s="2" t="str">
        <f t="shared" si="75"/>
        <v/>
      </c>
      <c r="H680" s="1" t="str">
        <f t="shared" si="76"/>
        <v/>
      </c>
      <c r="I680" s="11" t="str">
        <f ca="1">IF('Adressen -&gt; Koordinaten'!$A680="","",IF(OFFSET('Adressen -&gt; Koordinaten'!$A680,1,0)="",CONCATENATE("&lt;Placemark&gt; &lt;name&gt;Geocoding&lt;/name&gt;&lt;description&gt;",'Adressen -&gt; Koordinaten'!$A680," &lt;/description&gt; &lt;styleUrl&gt;#ico1&lt;/styleUrl&gt;&lt;Point&gt;&lt;coordinates&gt;",'Adressen -&gt; Koordinaten'!$E680,",",'Adressen -&gt; Koordinaten'!$F680,", 0.000000&lt;/coordinates&gt;&lt;/Point&gt; &lt;/Placemark&gt;&lt;/Document&gt;&lt;/kml&gt;"),CONCATENATE("&lt;Placemark&gt; &lt;name&gt;Geocoding&lt;/name&gt;&lt;description&gt;",'Adressen -&gt; Koordinaten'!$A680," &lt;/description&gt; &lt;styleUrl&gt;#ico1&lt;/styleUrl&gt;&lt;Point&gt;&lt;coordinates&gt;",'Adressen -&gt; Koordinaten'!$E680,",",'Adressen -&gt; Koordinaten'!$F680,", 0.000000&lt;/coordinates&gt;&lt;/Point&gt; &lt;/Placemark&gt;")))</f>
        <v/>
      </c>
    </row>
    <row r="681" spans="1:9" x14ac:dyDescent="0.25">
      <c r="A681" s="20"/>
      <c r="B681" s="1" t="str">
        <f t="shared" si="71"/>
        <v/>
      </c>
      <c r="C681" s="1" t="str">
        <f t="shared" si="77"/>
        <v/>
      </c>
      <c r="D681" s="1" t="str">
        <f t="shared" si="72"/>
        <v/>
      </c>
      <c r="E681" s="1" t="str">
        <f t="shared" si="73"/>
        <v/>
      </c>
      <c r="F681" s="1" t="str">
        <f t="shared" si="74"/>
        <v/>
      </c>
      <c r="G681" s="2" t="str">
        <f t="shared" si="75"/>
        <v/>
      </c>
      <c r="H681" s="1" t="str">
        <f t="shared" si="76"/>
        <v/>
      </c>
      <c r="I681" s="11" t="str">
        <f ca="1">IF('Adressen -&gt; Koordinaten'!$A681="","",IF(OFFSET('Adressen -&gt; Koordinaten'!$A681,1,0)="",CONCATENATE("&lt;Placemark&gt; &lt;name&gt;Geocoding&lt;/name&gt;&lt;description&gt;",'Adressen -&gt; Koordinaten'!$A681," &lt;/description&gt; &lt;styleUrl&gt;#ico1&lt;/styleUrl&gt;&lt;Point&gt;&lt;coordinates&gt;",'Adressen -&gt; Koordinaten'!$E681,",",'Adressen -&gt; Koordinaten'!$F681,", 0.000000&lt;/coordinates&gt;&lt;/Point&gt; &lt;/Placemark&gt;&lt;/Document&gt;&lt;/kml&gt;"),CONCATENATE("&lt;Placemark&gt; &lt;name&gt;Geocoding&lt;/name&gt;&lt;description&gt;",'Adressen -&gt; Koordinaten'!$A681," &lt;/description&gt; &lt;styleUrl&gt;#ico1&lt;/styleUrl&gt;&lt;Point&gt;&lt;coordinates&gt;",'Adressen -&gt; Koordinaten'!$E681,",",'Adressen -&gt; Koordinaten'!$F681,", 0.000000&lt;/coordinates&gt;&lt;/Point&gt; &lt;/Placemark&gt;")))</f>
        <v/>
      </c>
    </row>
    <row r="682" spans="1:9" x14ac:dyDescent="0.25">
      <c r="A682" s="13"/>
      <c r="B682" s="1" t="str">
        <f t="shared" si="71"/>
        <v/>
      </c>
      <c r="C682" s="1" t="str">
        <f t="shared" si="77"/>
        <v/>
      </c>
      <c r="D682" s="1" t="str">
        <f t="shared" si="72"/>
        <v/>
      </c>
      <c r="E682" s="1" t="str">
        <f t="shared" si="73"/>
        <v/>
      </c>
      <c r="F682" s="1" t="str">
        <f t="shared" si="74"/>
        <v/>
      </c>
      <c r="G682" s="2" t="str">
        <f t="shared" si="75"/>
        <v/>
      </c>
      <c r="H682" s="1" t="str">
        <f t="shared" si="76"/>
        <v/>
      </c>
      <c r="I682" s="11" t="str">
        <f ca="1">IF('Adressen -&gt; Koordinaten'!$A682="","",IF(OFFSET('Adressen -&gt; Koordinaten'!$A682,1,0)="",CONCATENATE("&lt;Placemark&gt; &lt;name&gt;Geocoding&lt;/name&gt;&lt;description&gt;",'Adressen -&gt; Koordinaten'!$A682," &lt;/description&gt; &lt;styleUrl&gt;#ico1&lt;/styleUrl&gt;&lt;Point&gt;&lt;coordinates&gt;",'Adressen -&gt; Koordinaten'!$E682,",",'Adressen -&gt; Koordinaten'!$F682,", 0.000000&lt;/coordinates&gt;&lt;/Point&gt; &lt;/Placemark&gt;&lt;/Document&gt;&lt;/kml&gt;"),CONCATENATE("&lt;Placemark&gt; &lt;name&gt;Geocoding&lt;/name&gt;&lt;description&gt;",'Adressen -&gt; Koordinaten'!$A682," &lt;/description&gt; &lt;styleUrl&gt;#ico1&lt;/styleUrl&gt;&lt;Point&gt;&lt;coordinates&gt;",'Adressen -&gt; Koordinaten'!$E682,",",'Adressen -&gt; Koordinaten'!$F682,", 0.000000&lt;/coordinates&gt;&lt;/Point&gt; &lt;/Placemark&gt;")))</f>
        <v/>
      </c>
    </row>
    <row r="683" spans="1:9" x14ac:dyDescent="0.25">
      <c r="A683" s="20"/>
      <c r="B683" s="1" t="str">
        <f t="shared" si="71"/>
        <v/>
      </c>
      <c r="C683" s="1" t="str">
        <f t="shared" si="77"/>
        <v/>
      </c>
      <c r="D683" s="1" t="str">
        <f t="shared" si="72"/>
        <v/>
      </c>
      <c r="E683" s="1" t="str">
        <f t="shared" si="73"/>
        <v/>
      </c>
      <c r="F683" s="1" t="str">
        <f t="shared" si="74"/>
        <v/>
      </c>
      <c r="G683" s="2" t="str">
        <f t="shared" si="75"/>
        <v/>
      </c>
      <c r="H683" s="1" t="str">
        <f t="shared" si="76"/>
        <v/>
      </c>
      <c r="I683" s="11" t="str">
        <f ca="1">IF('Adressen -&gt; Koordinaten'!$A683="","",IF(OFFSET('Adressen -&gt; Koordinaten'!$A683,1,0)="",CONCATENATE("&lt;Placemark&gt; &lt;name&gt;Geocoding&lt;/name&gt;&lt;description&gt;",'Adressen -&gt; Koordinaten'!$A683," &lt;/description&gt; &lt;styleUrl&gt;#ico1&lt;/styleUrl&gt;&lt;Point&gt;&lt;coordinates&gt;",'Adressen -&gt; Koordinaten'!$E683,",",'Adressen -&gt; Koordinaten'!$F683,", 0.000000&lt;/coordinates&gt;&lt;/Point&gt; &lt;/Placemark&gt;&lt;/Document&gt;&lt;/kml&gt;"),CONCATENATE("&lt;Placemark&gt; &lt;name&gt;Geocoding&lt;/name&gt;&lt;description&gt;",'Adressen -&gt; Koordinaten'!$A683," &lt;/description&gt; &lt;styleUrl&gt;#ico1&lt;/styleUrl&gt;&lt;Point&gt;&lt;coordinates&gt;",'Adressen -&gt; Koordinaten'!$E683,",",'Adressen -&gt; Koordinaten'!$F683,", 0.000000&lt;/coordinates&gt;&lt;/Point&gt; &lt;/Placemark&gt;")))</f>
        <v/>
      </c>
    </row>
    <row r="684" spans="1:9" x14ac:dyDescent="0.25">
      <c r="A684" s="13"/>
      <c r="B684" s="1" t="str">
        <f t="shared" si="71"/>
        <v/>
      </c>
      <c r="C684" s="1" t="str">
        <f t="shared" si="77"/>
        <v/>
      </c>
      <c r="D684" s="1" t="str">
        <f t="shared" si="72"/>
        <v/>
      </c>
      <c r="E684" s="1" t="str">
        <f t="shared" si="73"/>
        <v/>
      </c>
      <c r="F684" s="1" t="str">
        <f t="shared" si="74"/>
        <v/>
      </c>
      <c r="G684" s="2" t="str">
        <f t="shared" si="75"/>
        <v/>
      </c>
      <c r="H684" s="1" t="str">
        <f t="shared" si="76"/>
        <v/>
      </c>
      <c r="I684" s="11" t="str">
        <f ca="1">IF('Adressen -&gt; Koordinaten'!$A684="","",IF(OFFSET('Adressen -&gt; Koordinaten'!$A684,1,0)="",CONCATENATE("&lt;Placemark&gt; &lt;name&gt;Geocoding&lt;/name&gt;&lt;description&gt;",'Adressen -&gt; Koordinaten'!$A684," &lt;/description&gt; &lt;styleUrl&gt;#ico1&lt;/styleUrl&gt;&lt;Point&gt;&lt;coordinates&gt;",'Adressen -&gt; Koordinaten'!$E684,",",'Adressen -&gt; Koordinaten'!$F684,", 0.000000&lt;/coordinates&gt;&lt;/Point&gt; &lt;/Placemark&gt;&lt;/Document&gt;&lt;/kml&gt;"),CONCATENATE("&lt;Placemark&gt; &lt;name&gt;Geocoding&lt;/name&gt;&lt;description&gt;",'Adressen -&gt; Koordinaten'!$A684," &lt;/description&gt; &lt;styleUrl&gt;#ico1&lt;/styleUrl&gt;&lt;Point&gt;&lt;coordinates&gt;",'Adressen -&gt; Koordinaten'!$E684,",",'Adressen -&gt; Koordinaten'!$F684,", 0.000000&lt;/coordinates&gt;&lt;/Point&gt; &lt;/Placemark&gt;")))</f>
        <v/>
      </c>
    </row>
    <row r="685" spans="1:9" x14ac:dyDescent="0.25">
      <c r="A685" s="20"/>
      <c r="B685" s="1" t="str">
        <f t="shared" si="71"/>
        <v/>
      </c>
      <c r="C685" s="1" t="str">
        <f t="shared" si="77"/>
        <v/>
      </c>
      <c r="D685" s="1" t="str">
        <f t="shared" si="72"/>
        <v/>
      </c>
      <c r="E685" s="1" t="str">
        <f t="shared" si="73"/>
        <v/>
      </c>
      <c r="F685" s="1" t="str">
        <f t="shared" si="74"/>
        <v/>
      </c>
      <c r="G685" s="2" t="str">
        <f t="shared" si="75"/>
        <v/>
      </c>
      <c r="H685" s="1" t="str">
        <f t="shared" si="76"/>
        <v/>
      </c>
      <c r="I685" s="11" t="str">
        <f ca="1">IF('Adressen -&gt; Koordinaten'!$A685="","",IF(OFFSET('Adressen -&gt; Koordinaten'!$A685,1,0)="",CONCATENATE("&lt;Placemark&gt; &lt;name&gt;Geocoding&lt;/name&gt;&lt;description&gt;",'Adressen -&gt; Koordinaten'!$A685," &lt;/description&gt; &lt;styleUrl&gt;#ico1&lt;/styleUrl&gt;&lt;Point&gt;&lt;coordinates&gt;",'Adressen -&gt; Koordinaten'!$E685,",",'Adressen -&gt; Koordinaten'!$F685,", 0.000000&lt;/coordinates&gt;&lt;/Point&gt; &lt;/Placemark&gt;&lt;/Document&gt;&lt;/kml&gt;"),CONCATENATE("&lt;Placemark&gt; &lt;name&gt;Geocoding&lt;/name&gt;&lt;description&gt;",'Adressen -&gt; Koordinaten'!$A685," &lt;/description&gt; &lt;styleUrl&gt;#ico1&lt;/styleUrl&gt;&lt;Point&gt;&lt;coordinates&gt;",'Adressen -&gt; Koordinaten'!$E685,",",'Adressen -&gt; Koordinaten'!$F685,", 0.000000&lt;/coordinates&gt;&lt;/Point&gt; &lt;/Placemark&gt;")))</f>
        <v/>
      </c>
    </row>
    <row r="686" spans="1:9" x14ac:dyDescent="0.25">
      <c r="A686" s="13"/>
      <c r="B686" s="1" t="str">
        <f t="shared" si="71"/>
        <v/>
      </c>
      <c r="C686" s="1" t="str">
        <f t="shared" si="77"/>
        <v/>
      </c>
      <c r="D686" s="1" t="str">
        <f t="shared" si="72"/>
        <v/>
      </c>
      <c r="E686" s="1" t="str">
        <f t="shared" si="73"/>
        <v/>
      </c>
      <c r="F686" s="1" t="str">
        <f t="shared" si="74"/>
        <v/>
      </c>
      <c r="G686" s="2" t="str">
        <f t="shared" si="75"/>
        <v/>
      </c>
      <c r="H686" s="1" t="str">
        <f t="shared" si="76"/>
        <v/>
      </c>
      <c r="I686" s="11" t="str">
        <f ca="1">IF('Adressen -&gt; Koordinaten'!$A686="","",IF(OFFSET('Adressen -&gt; Koordinaten'!$A686,1,0)="",CONCATENATE("&lt;Placemark&gt; &lt;name&gt;Geocoding&lt;/name&gt;&lt;description&gt;",'Adressen -&gt; Koordinaten'!$A686," &lt;/description&gt; &lt;styleUrl&gt;#ico1&lt;/styleUrl&gt;&lt;Point&gt;&lt;coordinates&gt;",'Adressen -&gt; Koordinaten'!$E686,",",'Adressen -&gt; Koordinaten'!$F686,", 0.000000&lt;/coordinates&gt;&lt;/Point&gt; &lt;/Placemark&gt;&lt;/Document&gt;&lt;/kml&gt;"),CONCATENATE("&lt;Placemark&gt; &lt;name&gt;Geocoding&lt;/name&gt;&lt;description&gt;",'Adressen -&gt; Koordinaten'!$A686," &lt;/description&gt; &lt;styleUrl&gt;#ico1&lt;/styleUrl&gt;&lt;Point&gt;&lt;coordinates&gt;",'Adressen -&gt; Koordinaten'!$E686,",",'Adressen -&gt; Koordinaten'!$F686,", 0.000000&lt;/coordinates&gt;&lt;/Point&gt; &lt;/Placemark&gt;")))</f>
        <v/>
      </c>
    </row>
    <row r="687" spans="1:9" x14ac:dyDescent="0.25">
      <c r="A687" s="20"/>
      <c r="B687" s="1" t="str">
        <f t="shared" si="71"/>
        <v/>
      </c>
      <c r="C687" s="1" t="str">
        <f t="shared" si="77"/>
        <v/>
      </c>
      <c r="D687" s="1" t="str">
        <f t="shared" si="72"/>
        <v/>
      </c>
      <c r="E687" s="1" t="str">
        <f t="shared" si="73"/>
        <v/>
      </c>
      <c r="F687" s="1" t="str">
        <f t="shared" si="74"/>
        <v/>
      </c>
      <c r="G687" s="2" t="str">
        <f t="shared" si="75"/>
        <v/>
      </c>
      <c r="H687" s="1" t="str">
        <f t="shared" si="76"/>
        <v/>
      </c>
      <c r="I687" s="11" t="str">
        <f ca="1">IF('Adressen -&gt; Koordinaten'!$A687="","",IF(OFFSET('Adressen -&gt; Koordinaten'!$A687,1,0)="",CONCATENATE("&lt;Placemark&gt; &lt;name&gt;Geocoding&lt;/name&gt;&lt;description&gt;",'Adressen -&gt; Koordinaten'!$A687," &lt;/description&gt; &lt;styleUrl&gt;#ico1&lt;/styleUrl&gt;&lt;Point&gt;&lt;coordinates&gt;",'Adressen -&gt; Koordinaten'!$E687,",",'Adressen -&gt; Koordinaten'!$F687,", 0.000000&lt;/coordinates&gt;&lt;/Point&gt; &lt;/Placemark&gt;&lt;/Document&gt;&lt;/kml&gt;"),CONCATENATE("&lt;Placemark&gt; &lt;name&gt;Geocoding&lt;/name&gt;&lt;description&gt;",'Adressen -&gt; Koordinaten'!$A687," &lt;/description&gt; &lt;styleUrl&gt;#ico1&lt;/styleUrl&gt;&lt;Point&gt;&lt;coordinates&gt;",'Adressen -&gt; Koordinaten'!$E687,",",'Adressen -&gt; Koordinaten'!$F687,", 0.000000&lt;/coordinates&gt;&lt;/Point&gt; &lt;/Placemark&gt;")))</f>
        <v/>
      </c>
    </row>
    <row r="688" spans="1:9" x14ac:dyDescent="0.25">
      <c r="A688" s="13"/>
      <c r="B688" s="1" t="str">
        <f t="shared" si="71"/>
        <v/>
      </c>
      <c r="C688" s="1" t="str">
        <f t="shared" si="77"/>
        <v/>
      </c>
      <c r="D688" s="1" t="str">
        <f t="shared" si="72"/>
        <v/>
      </c>
      <c r="E688" s="1" t="str">
        <f t="shared" si="73"/>
        <v/>
      </c>
      <c r="F688" s="1" t="str">
        <f t="shared" si="74"/>
        <v/>
      </c>
      <c r="G688" s="2" t="str">
        <f t="shared" si="75"/>
        <v/>
      </c>
      <c r="H688" s="1" t="str">
        <f t="shared" si="76"/>
        <v/>
      </c>
      <c r="I688" s="11" t="str">
        <f ca="1">IF('Adressen -&gt; Koordinaten'!$A688="","",IF(OFFSET('Adressen -&gt; Koordinaten'!$A688,1,0)="",CONCATENATE("&lt;Placemark&gt; &lt;name&gt;Geocoding&lt;/name&gt;&lt;description&gt;",'Adressen -&gt; Koordinaten'!$A688," &lt;/description&gt; &lt;styleUrl&gt;#ico1&lt;/styleUrl&gt;&lt;Point&gt;&lt;coordinates&gt;",'Adressen -&gt; Koordinaten'!$E688,",",'Adressen -&gt; Koordinaten'!$F688,", 0.000000&lt;/coordinates&gt;&lt;/Point&gt; &lt;/Placemark&gt;&lt;/Document&gt;&lt;/kml&gt;"),CONCATENATE("&lt;Placemark&gt; &lt;name&gt;Geocoding&lt;/name&gt;&lt;description&gt;",'Adressen -&gt; Koordinaten'!$A688," &lt;/description&gt; &lt;styleUrl&gt;#ico1&lt;/styleUrl&gt;&lt;Point&gt;&lt;coordinates&gt;",'Adressen -&gt; Koordinaten'!$E688,",",'Adressen -&gt; Koordinaten'!$F688,", 0.000000&lt;/coordinates&gt;&lt;/Point&gt; &lt;/Placemark&gt;")))</f>
        <v/>
      </c>
    </row>
    <row r="689" spans="1:9" x14ac:dyDescent="0.25">
      <c r="A689" s="20"/>
      <c r="B689" s="1" t="str">
        <f t="shared" si="71"/>
        <v/>
      </c>
      <c r="C689" s="1" t="str">
        <f t="shared" si="77"/>
        <v/>
      </c>
      <c r="D689" s="1" t="str">
        <f t="shared" si="72"/>
        <v/>
      </c>
      <c r="E689" s="1" t="str">
        <f t="shared" si="73"/>
        <v/>
      </c>
      <c r="F689" s="1" t="str">
        <f t="shared" si="74"/>
        <v/>
      </c>
      <c r="G689" s="2" t="str">
        <f t="shared" si="75"/>
        <v/>
      </c>
      <c r="H689" s="1" t="str">
        <f t="shared" si="76"/>
        <v/>
      </c>
      <c r="I689" s="11" t="str">
        <f ca="1">IF('Adressen -&gt; Koordinaten'!$A689="","",IF(OFFSET('Adressen -&gt; Koordinaten'!$A689,1,0)="",CONCATENATE("&lt;Placemark&gt; &lt;name&gt;Geocoding&lt;/name&gt;&lt;description&gt;",'Adressen -&gt; Koordinaten'!$A689," &lt;/description&gt; &lt;styleUrl&gt;#ico1&lt;/styleUrl&gt;&lt;Point&gt;&lt;coordinates&gt;",'Adressen -&gt; Koordinaten'!$E689,",",'Adressen -&gt; Koordinaten'!$F689,", 0.000000&lt;/coordinates&gt;&lt;/Point&gt; &lt;/Placemark&gt;&lt;/Document&gt;&lt;/kml&gt;"),CONCATENATE("&lt;Placemark&gt; &lt;name&gt;Geocoding&lt;/name&gt;&lt;description&gt;",'Adressen -&gt; Koordinaten'!$A689," &lt;/description&gt; &lt;styleUrl&gt;#ico1&lt;/styleUrl&gt;&lt;Point&gt;&lt;coordinates&gt;",'Adressen -&gt; Koordinaten'!$E689,",",'Adressen -&gt; Koordinaten'!$F689,", 0.000000&lt;/coordinates&gt;&lt;/Point&gt; &lt;/Placemark&gt;")))</f>
        <v/>
      </c>
    </row>
    <row r="690" spans="1:9" x14ac:dyDescent="0.25">
      <c r="A690" s="13"/>
      <c r="B690" s="1" t="str">
        <f t="shared" si="71"/>
        <v/>
      </c>
      <c r="C690" s="1" t="str">
        <f t="shared" si="77"/>
        <v/>
      </c>
      <c r="D690" s="1" t="str">
        <f t="shared" si="72"/>
        <v/>
      </c>
      <c r="E690" s="1" t="str">
        <f t="shared" si="73"/>
        <v/>
      </c>
      <c r="F690" s="1" t="str">
        <f t="shared" si="74"/>
        <v/>
      </c>
      <c r="G690" s="2" t="str">
        <f t="shared" si="75"/>
        <v/>
      </c>
      <c r="H690" s="1" t="str">
        <f t="shared" si="76"/>
        <v/>
      </c>
      <c r="I690" s="11" t="str">
        <f ca="1">IF('Adressen -&gt; Koordinaten'!$A690="","",IF(OFFSET('Adressen -&gt; Koordinaten'!$A690,1,0)="",CONCATENATE("&lt;Placemark&gt; &lt;name&gt;Geocoding&lt;/name&gt;&lt;description&gt;",'Adressen -&gt; Koordinaten'!$A690," &lt;/description&gt; &lt;styleUrl&gt;#ico1&lt;/styleUrl&gt;&lt;Point&gt;&lt;coordinates&gt;",'Adressen -&gt; Koordinaten'!$E690,",",'Adressen -&gt; Koordinaten'!$F690,", 0.000000&lt;/coordinates&gt;&lt;/Point&gt; &lt;/Placemark&gt;&lt;/Document&gt;&lt;/kml&gt;"),CONCATENATE("&lt;Placemark&gt; &lt;name&gt;Geocoding&lt;/name&gt;&lt;description&gt;",'Adressen -&gt; Koordinaten'!$A690," &lt;/description&gt; &lt;styleUrl&gt;#ico1&lt;/styleUrl&gt;&lt;Point&gt;&lt;coordinates&gt;",'Adressen -&gt; Koordinaten'!$E690,",",'Adressen -&gt; Koordinaten'!$F690,", 0.000000&lt;/coordinates&gt;&lt;/Point&gt; &lt;/Placemark&gt;")))</f>
        <v/>
      </c>
    </row>
    <row r="691" spans="1:9" x14ac:dyDescent="0.25">
      <c r="A691" s="20"/>
      <c r="B691" s="1" t="str">
        <f t="shared" si="71"/>
        <v/>
      </c>
      <c r="C691" s="1" t="str">
        <f t="shared" si="77"/>
        <v/>
      </c>
      <c r="D691" s="1" t="str">
        <f t="shared" si="72"/>
        <v/>
      </c>
      <c r="E691" s="1" t="str">
        <f t="shared" si="73"/>
        <v/>
      </c>
      <c r="F691" s="1" t="str">
        <f t="shared" si="74"/>
        <v/>
      </c>
      <c r="G691" s="2" t="str">
        <f t="shared" si="75"/>
        <v/>
      </c>
      <c r="H691" s="1" t="str">
        <f t="shared" si="76"/>
        <v/>
      </c>
      <c r="I691" s="11" t="str">
        <f ca="1">IF('Adressen -&gt; Koordinaten'!$A691="","",IF(OFFSET('Adressen -&gt; Koordinaten'!$A691,1,0)="",CONCATENATE("&lt;Placemark&gt; &lt;name&gt;Geocoding&lt;/name&gt;&lt;description&gt;",'Adressen -&gt; Koordinaten'!$A691," &lt;/description&gt; &lt;styleUrl&gt;#ico1&lt;/styleUrl&gt;&lt;Point&gt;&lt;coordinates&gt;",'Adressen -&gt; Koordinaten'!$E691,",",'Adressen -&gt; Koordinaten'!$F691,", 0.000000&lt;/coordinates&gt;&lt;/Point&gt; &lt;/Placemark&gt;&lt;/Document&gt;&lt;/kml&gt;"),CONCATENATE("&lt;Placemark&gt; &lt;name&gt;Geocoding&lt;/name&gt;&lt;description&gt;",'Adressen -&gt; Koordinaten'!$A691," &lt;/description&gt; &lt;styleUrl&gt;#ico1&lt;/styleUrl&gt;&lt;Point&gt;&lt;coordinates&gt;",'Adressen -&gt; Koordinaten'!$E691,",",'Adressen -&gt; Koordinaten'!$F691,", 0.000000&lt;/coordinates&gt;&lt;/Point&gt; &lt;/Placemark&gt;")))</f>
        <v/>
      </c>
    </row>
    <row r="692" spans="1:9" x14ac:dyDescent="0.25">
      <c r="A692" s="13"/>
      <c r="B692" s="1" t="str">
        <f t="shared" si="71"/>
        <v/>
      </c>
      <c r="C692" s="1" t="str">
        <f t="shared" si="77"/>
        <v/>
      </c>
      <c r="D692" s="1" t="str">
        <f t="shared" si="72"/>
        <v/>
      </c>
      <c r="E692" s="1" t="str">
        <f t="shared" si="73"/>
        <v/>
      </c>
      <c r="F692" s="1" t="str">
        <f t="shared" si="74"/>
        <v/>
      </c>
      <c r="G692" s="2" t="str">
        <f t="shared" si="75"/>
        <v/>
      </c>
      <c r="H692" s="1" t="str">
        <f t="shared" si="76"/>
        <v/>
      </c>
      <c r="I692" s="11" t="str">
        <f ca="1">IF('Adressen -&gt; Koordinaten'!$A692="","",IF(OFFSET('Adressen -&gt; Koordinaten'!$A692,1,0)="",CONCATENATE("&lt;Placemark&gt; &lt;name&gt;Geocoding&lt;/name&gt;&lt;description&gt;",'Adressen -&gt; Koordinaten'!$A692," &lt;/description&gt; &lt;styleUrl&gt;#ico1&lt;/styleUrl&gt;&lt;Point&gt;&lt;coordinates&gt;",'Adressen -&gt; Koordinaten'!$E692,",",'Adressen -&gt; Koordinaten'!$F692,", 0.000000&lt;/coordinates&gt;&lt;/Point&gt; &lt;/Placemark&gt;&lt;/Document&gt;&lt;/kml&gt;"),CONCATENATE("&lt;Placemark&gt; &lt;name&gt;Geocoding&lt;/name&gt;&lt;description&gt;",'Adressen -&gt; Koordinaten'!$A692," &lt;/description&gt; &lt;styleUrl&gt;#ico1&lt;/styleUrl&gt;&lt;Point&gt;&lt;coordinates&gt;",'Adressen -&gt; Koordinaten'!$E692,",",'Adressen -&gt; Koordinaten'!$F692,", 0.000000&lt;/coordinates&gt;&lt;/Point&gt; &lt;/Placemark&gt;")))</f>
        <v/>
      </c>
    </row>
    <row r="693" spans="1:9" x14ac:dyDescent="0.25">
      <c r="A693" s="20"/>
      <c r="B693" s="1" t="str">
        <f t="shared" si="71"/>
        <v/>
      </c>
      <c r="C693" s="1" t="str">
        <f t="shared" si="77"/>
        <v/>
      </c>
      <c r="D693" s="1" t="str">
        <f t="shared" si="72"/>
        <v/>
      </c>
      <c r="E693" s="1" t="str">
        <f t="shared" si="73"/>
        <v/>
      </c>
      <c r="F693" s="1" t="str">
        <f t="shared" si="74"/>
        <v/>
      </c>
      <c r="G693" s="2" t="str">
        <f t="shared" si="75"/>
        <v/>
      </c>
      <c r="H693" s="1" t="str">
        <f t="shared" si="76"/>
        <v/>
      </c>
      <c r="I693" s="11" t="str">
        <f ca="1">IF('Adressen -&gt; Koordinaten'!$A693="","",IF(OFFSET('Adressen -&gt; Koordinaten'!$A693,1,0)="",CONCATENATE("&lt;Placemark&gt; &lt;name&gt;Geocoding&lt;/name&gt;&lt;description&gt;",'Adressen -&gt; Koordinaten'!$A693," &lt;/description&gt; &lt;styleUrl&gt;#ico1&lt;/styleUrl&gt;&lt;Point&gt;&lt;coordinates&gt;",'Adressen -&gt; Koordinaten'!$E693,",",'Adressen -&gt; Koordinaten'!$F693,", 0.000000&lt;/coordinates&gt;&lt;/Point&gt; &lt;/Placemark&gt;&lt;/Document&gt;&lt;/kml&gt;"),CONCATENATE("&lt;Placemark&gt; &lt;name&gt;Geocoding&lt;/name&gt;&lt;description&gt;",'Adressen -&gt; Koordinaten'!$A693," &lt;/description&gt; &lt;styleUrl&gt;#ico1&lt;/styleUrl&gt;&lt;Point&gt;&lt;coordinates&gt;",'Adressen -&gt; Koordinaten'!$E693,",",'Adressen -&gt; Koordinaten'!$F693,", 0.000000&lt;/coordinates&gt;&lt;/Point&gt; &lt;/Placemark&gt;")))</f>
        <v/>
      </c>
    </row>
    <row r="694" spans="1:9" x14ac:dyDescent="0.25">
      <c r="A694" s="13"/>
      <c r="B694" s="1" t="str">
        <f t="shared" si="71"/>
        <v/>
      </c>
      <c r="C694" s="1" t="str">
        <f t="shared" si="77"/>
        <v/>
      </c>
      <c r="D694" s="1" t="str">
        <f t="shared" si="72"/>
        <v/>
      </c>
      <c r="E694" s="1" t="str">
        <f t="shared" si="73"/>
        <v/>
      </c>
      <c r="F694" s="1" t="str">
        <f t="shared" si="74"/>
        <v/>
      </c>
      <c r="G694" s="2" t="str">
        <f t="shared" si="75"/>
        <v/>
      </c>
      <c r="H694" s="1" t="str">
        <f t="shared" si="76"/>
        <v/>
      </c>
      <c r="I694" s="11" t="str">
        <f ca="1">IF('Adressen -&gt; Koordinaten'!$A694="","",IF(OFFSET('Adressen -&gt; Koordinaten'!$A694,1,0)="",CONCATENATE("&lt;Placemark&gt; &lt;name&gt;Geocoding&lt;/name&gt;&lt;description&gt;",'Adressen -&gt; Koordinaten'!$A694," &lt;/description&gt; &lt;styleUrl&gt;#ico1&lt;/styleUrl&gt;&lt;Point&gt;&lt;coordinates&gt;",'Adressen -&gt; Koordinaten'!$E694,",",'Adressen -&gt; Koordinaten'!$F694,", 0.000000&lt;/coordinates&gt;&lt;/Point&gt; &lt;/Placemark&gt;&lt;/Document&gt;&lt;/kml&gt;"),CONCATENATE("&lt;Placemark&gt; &lt;name&gt;Geocoding&lt;/name&gt;&lt;description&gt;",'Adressen -&gt; Koordinaten'!$A694," &lt;/description&gt; &lt;styleUrl&gt;#ico1&lt;/styleUrl&gt;&lt;Point&gt;&lt;coordinates&gt;",'Adressen -&gt; Koordinaten'!$E694,",",'Adressen -&gt; Koordinaten'!$F694,", 0.000000&lt;/coordinates&gt;&lt;/Point&gt; &lt;/Placemark&gt;")))</f>
        <v/>
      </c>
    </row>
    <row r="695" spans="1:9" x14ac:dyDescent="0.25">
      <c r="A695" s="20"/>
      <c r="B695" s="1" t="str">
        <f t="shared" si="71"/>
        <v/>
      </c>
      <c r="C695" s="1" t="str">
        <f t="shared" si="77"/>
        <v/>
      </c>
      <c r="D695" s="1" t="str">
        <f t="shared" si="72"/>
        <v/>
      </c>
      <c r="E695" s="1" t="str">
        <f t="shared" si="73"/>
        <v/>
      </c>
      <c r="F695" s="1" t="str">
        <f t="shared" si="74"/>
        <v/>
      </c>
      <c r="G695" s="2" t="str">
        <f t="shared" si="75"/>
        <v/>
      </c>
      <c r="H695" s="1" t="str">
        <f t="shared" si="76"/>
        <v/>
      </c>
      <c r="I695" s="11" t="str">
        <f ca="1">IF('Adressen -&gt; Koordinaten'!$A695="","",IF(OFFSET('Adressen -&gt; Koordinaten'!$A695,1,0)="",CONCATENATE("&lt;Placemark&gt; &lt;name&gt;Geocoding&lt;/name&gt;&lt;description&gt;",'Adressen -&gt; Koordinaten'!$A695," &lt;/description&gt; &lt;styleUrl&gt;#ico1&lt;/styleUrl&gt;&lt;Point&gt;&lt;coordinates&gt;",'Adressen -&gt; Koordinaten'!$E695,",",'Adressen -&gt; Koordinaten'!$F695,", 0.000000&lt;/coordinates&gt;&lt;/Point&gt; &lt;/Placemark&gt;&lt;/Document&gt;&lt;/kml&gt;"),CONCATENATE("&lt;Placemark&gt; &lt;name&gt;Geocoding&lt;/name&gt;&lt;description&gt;",'Adressen -&gt; Koordinaten'!$A695," &lt;/description&gt; &lt;styleUrl&gt;#ico1&lt;/styleUrl&gt;&lt;Point&gt;&lt;coordinates&gt;",'Adressen -&gt; Koordinaten'!$E695,",",'Adressen -&gt; Koordinaten'!$F695,", 0.000000&lt;/coordinates&gt;&lt;/Point&gt; &lt;/Placemark&gt;")))</f>
        <v/>
      </c>
    </row>
    <row r="696" spans="1:9" x14ac:dyDescent="0.25">
      <c r="A696" s="13"/>
      <c r="B696" s="1" t="str">
        <f t="shared" si="71"/>
        <v/>
      </c>
      <c r="C696" s="1" t="str">
        <f t="shared" si="77"/>
        <v/>
      </c>
      <c r="D696" s="1" t="str">
        <f t="shared" si="72"/>
        <v/>
      </c>
      <c r="E696" s="1" t="str">
        <f t="shared" si="73"/>
        <v/>
      </c>
      <c r="F696" s="1" t="str">
        <f t="shared" si="74"/>
        <v/>
      </c>
      <c r="G696" s="2" t="str">
        <f t="shared" si="75"/>
        <v/>
      </c>
      <c r="H696" s="1" t="str">
        <f t="shared" si="76"/>
        <v/>
      </c>
      <c r="I696" s="11" t="str">
        <f ca="1">IF('Adressen -&gt; Koordinaten'!$A696="","",IF(OFFSET('Adressen -&gt; Koordinaten'!$A696,1,0)="",CONCATENATE("&lt;Placemark&gt; &lt;name&gt;Geocoding&lt;/name&gt;&lt;description&gt;",'Adressen -&gt; Koordinaten'!$A696," &lt;/description&gt; &lt;styleUrl&gt;#ico1&lt;/styleUrl&gt;&lt;Point&gt;&lt;coordinates&gt;",'Adressen -&gt; Koordinaten'!$E696,",",'Adressen -&gt; Koordinaten'!$F696,", 0.000000&lt;/coordinates&gt;&lt;/Point&gt; &lt;/Placemark&gt;&lt;/Document&gt;&lt;/kml&gt;"),CONCATENATE("&lt;Placemark&gt; &lt;name&gt;Geocoding&lt;/name&gt;&lt;description&gt;",'Adressen -&gt; Koordinaten'!$A696," &lt;/description&gt; &lt;styleUrl&gt;#ico1&lt;/styleUrl&gt;&lt;Point&gt;&lt;coordinates&gt;",'Adressen -&gt; Koordinaten'!$E696,",",'Adressen -&gt; Koordinaten'!$F696,", 0.000000&lt;/coordinates&gt;&lt;/Point&gt; &lt;/Placemark&gt;")))</f>
        <v/>
      </c>
    </row>
    <row r="697" spans="1:9" x14ac:dyDescent="0.25">
      <c r="A697" s="20"/>
      <c r="B697" s="1" t="str">
        <f t="shared" si="71"/>
        <v/>
      </c>
      <c r="C697" s="1" t="str">
        <f t="shared" si="77"/>
        <v/>
      </c>
      <c r="D697" s="1" t="str">
        <f t="shared" si="72"/>
        <v/>
      </c>
      <c r="E697" s="1" t="str">
        <f t="shared" si="73"/>
        <v/>
      </c>
      <c r="F697" s="1" t="str">
        <f t="shared" si="74"/>
        <v/>
      </c>
      <c r="G697" s="2" t="str">
        <f t="shared" si="75"/>
        <v/>
      </c>
      <c r="H697" s="1" t="str">
        <f t="shared" si="76"/>
        <v/>
      </c>
      <c r="I697" s="11" t="str">
        <f ca="1">IF('Adressen -&gt; Koordinaten'!$A697="","",IF(OFFSET('Adressen -&gt; Koordinaten'!$A697,1,0)="",CONCATENATE("&lt;Placemark&gt; &lt;name&gt;Geocoding&lt;/name&gt;&lt;description&gt;",'Adressen -&gt; Koordinaten'!$A697," &lt;/description&gt; &lt;styleUrl&gt;#ico1&lt;/styleUrl&gt;&lt;Point&gt;&lt;coordinates&gt;",'Adressen -&gt; Koordinaten'!$E697,",",'Adressen -&gt; Koordinaten'!$F697,", 0.000000&lt;/coordinates&gt;&lt;/Point&gt; &lt;/Placemark&gt;&lt;/Document&gt;&lt;/kml&gt;"),CONCATENATE("&lt;Placemark&gt; &lt;name&gt;Geocoding&lt;/name&gt;&lt;description&gt;",'Adressen -&gt; Koordinaten'!$A697," &lt;/description&gt; &lt;styleUrl&gt;#ico1&lt;/styleUrl&gt;&lt;Point&gt;&lt;coordinates&gt;",'Adressen -&gt; Koordinaten'!$E697,",",'Adressen -&gt; Koordinaten'!$F697,", 0.000000&lt;/coordinates&gt;&lt;/Point&gt; &lt;/Placemark&gt;")))</f>
        <v/>
      </c>
    </row>
    <row r="698" spans="1:9" x14ac:dyDescent="0.25">
      <c r="A698" s="13"/>
      <c r="B698" s="1" t="str">
        <f t="shared" si="71"/>
        <v/>
      </c>
      <c r="C698" s="1" t="str">
        <f t="shared" si="77"/>
        <v/>
      </c>
      <c r="D698" s="1" t="str">
        <f t="shared" si="72"/>
        <v/>
      </c>
      <c r="E698" s="1" t="str">
        <f t="shared" si="73"/>
        <v/>
      </c>
      <c r="F698" s="1" t="str">
        <f t="shared" si="74"/>
        <v/>
      </c>
      <c r="G698" s="2" t="str">
        <f t="shared" si="75"/>
        <v/>
      </c>
      <c r="H698" s="1" t="str">
        <f t="shared" si="76"/>
        <v/>
      </c>
      <c r="I698" s="11" t="str">
        <f ca="1">IF('Adressen -&gt; Koordinaten'!$A698="","",IF(OFFSET('Adressen -&gt; Koordinaten'!$A698,1,0)="",CONCATENATE("&lt;Placemark&gt; &lt;name&gt;Geocoding&lt;/name&gt;&lt;description&gt;",'Adressen -&gt; Koordinaten'!$A698," &lt;/description&gt; &lt;styleUrl&gt;#ico1&lt;/styleUrl&gt;&lt;Point&gt;&lt;coordinates&gt;",'Adressen -&gt; Koordinaten'!$E698,",",'Adressen -&gt; Koordinaten'!$F698,", 0.000000&lt;/coordinates&gt;&lt;/Point&gt; &lt;/Placemark&gt;&lt;/Document&gt;&lt;/kml&gt;"),CONCATENATE("&lt;Placemark&gt; &lt;name&gt;Geocoding&lt;/name&gt;&lt;description&gt;",'Adressen -&gt; Koordinaten'!$A698," &lt;/description&gt; &lt;styleUrl&gt;#ico1&lt;/styleUrl&gt;&lt;Point&gt;&lt;coordinates&gt;",'Adressen -&gt; Koordinaten'!$E698,",",'Adressen -&gt; Koordinaten'!$F698,", 0.000000&lt;/coordinates&gt;&lt;/Point&gt; &lt;/Placemark&gt;")))</f>
        <v/>
      </c>
    </row>
    <row r="699" spans="1:9" x14ac:dyDescent="0.25">
      <c r="A699" s="20"/>
      <c r="B699" s="1" t="str">
        <f t="shared" si="71"/>
        <v/>
      </c>
      <c r="C699" s="1" t="str">
        <f t="shared" si="77"/>
        <v/>
      </c>
      <c r="D699" s="1" t="str">
        <f t="shared" si="72"/>
        <v/>
      </c>
      <c r="E699" s="1" t="str">
        <f t="shared" si="73"/>
        <v/>
      </c>
      <c r="F699" s="1" t="str">
        <f t="shared" si="74"/>
        <v/>
      </c>
      <c r="G699" s="2" t="str">
        <f t="shared" si="75"/>
        <v/>
      </c>
      <c r="H699" s="1" t="str">
        <f t="shared" si="76"/>
        <v/>
      </c>
      <c r="I699" s="11" t="str">
        <f ca="1">IF('Adressen -&gt; Koordinaten'!$A699="","",IF(OFFSET('Adressen -&gt; Koordinaten'!$A699,1,0)="",CONCATENATE("&lt;Placemark&gt; &lt;name&gt;Geocoding&lt;/name&gt;&lt;description&gt;",'Adressen -&gt; Koordinaten'!$A699," &lt;/description&gt; &lt;styleUrl&gt;#ico1&lt;/styleUrl&gt;&lt;Point&gt;&lt;coordinates&gt;",'Adressen -&gt; Koordinaten'!$E699,",",'Adressen -&gt; Koordinaten'!$F699,", 0.000000&lt;/coordinates&gt;&lt;/Point&gt; &lt;/Placemark&gt;&lt;/Document&gt;&lt;/kml&gt;"),CONCATENATE("&lt;Placemark&gt; &lt;name&gt;Geocoding&lt;/name&gt;&lt;description&gt;",'Adressen -&gt; Koordinaten'!$A699," &lt;/description&gt; &lt;styleUrl&gt;#ico1&lt;/styleUrl&gt;&lt;Point&gt;&lt;coordinates&gt;",'Adressen -&gt; Koordinaten'!$E699,",",'Adressen -&gt; Koordinaten'!$F699,", 0.000000&lt;/coordinates&gt;&lt;/Point&gt; &lt;/Placemark&gt;")))</f>
        <v/>
      </c>
    </row>
    <row r="700" spans="1:9" x14ac:dyDescent="0.25">
      <c r="A700" s="13"/>
      <c r="B700" s="1" t="str">
        <f t="shared" si="71"/>
        <v/>
      </c>
      <c r="C700" s="1" t="str">
        <f t="shared" si="77"/>
        <v/>
      </c>
      <c r="D700" s="1" t="str">
        <f t="shared" si="72"/>
        <v/>
      </c>
      <c r="E700" s="1" t="str">
        <f t="shared" si="73"/>
        <v/>
      </c>
      <c r="F700" s="1" t="str">
        <f t="shared" si="74"/>
        <v/>
      </c>
      <c r="G700" s="2" t="str">
        <f t="shared" si="75"/>
        <v/>
      </c>
      <c r="H700" s="1" t="str">
        <f t="shared" si="76"/>
        <v/>
      </c>
      <c r="I700" s="11" t="str">
        <f ca="1">IF('Adressen -&gt; Koordinaten'!$A700="","",IF(OFFSET('Adressen -&gt; Koordinaten'!$A700,1,0)="",CONCATENATE("&lt;Placemark&gt; &lt;name&gt;Geocoding&lt;/name&gt;&lt;description&gt;",'Adressen -&gt; Koordinaten'!$A700," &lt;/description&gt; &lt;styleUrl&gt;#ico1&lt;/styleUrl&gt;&lt;Point&gt;&lt;coordinates&gt;",'Adressen -&gt; Koordinaten'!$E700,",",'Adressen -&gt; Koordinaten'!$F700,", 0.000000&lt;/coordinates&gt;&lt;/Point&gt; &lt;/Placemark&gt;&lt;/Document&gt;&lt;/kml&gt;"),CONCATENATE("&lt;Placemark&gt; &lt;name&gt;Geocoding&lt;/name&gt;&lt;description&gt;",'Adressen -&gt; Koordinaten'!$A700," &lt;/description&gt; &lt;styleUrl&gt;#ico1&lt;/styleUrl&gt;&lt;Point&gt;&lt;coordinates&gt;",'Adressen -&gt; Koordinaten'!$E700,",",'Adressen -&gt; Koordinaten'!$F700,", 0.000000&lt;/coordinates&gt;&lt;/Point&gt; &lt;/Placemark&gt;")))</f>
        <v/>
      </c>
    </row>
    <row r="701" spans="1:9" x14ac:dyDescent="0.25">
      <c r="A701" s="20"/>
      <c r="B701" s="1" t="str">
        <f t="shared" si="71"/>
        <v/>
      </c>
      <c r="C701" s="1" t="str">
        <f t="shared" si="77"/>
        <v/>
      </c>
      <c r="D701" s="1" t="str">
        <f t="shared" si="72"/>
        <v/>
      </c>
      <c r="E701" s="1" t="str">
        <f t="shared" si="73"/>
        <v/>
      </c>
      <c r="F701" s="1" t="str">
        <f t="shared" si="74"/>
        <v/>
      </c>
      <c r="G701" s="2" t="str">
        <f t="shared" si="75"/>
        <v/>
      </c>
      <c r="H701" s="1" t="str">
        <f t="shared" si="76"/>
        <v/>
      </c>
      <c r="I701" s="11" t="str">
        <f ca="1">IF('Adressen -&gt; Koordinaten'!$A701="","",IF(OFFSET('Adressen -&gt; Koordinaten'!$A701,1,0)="",CONCATENATE("&lt;Placemark&gt; &lt;name&gt;Geocoding&lt;/name&gt;&lt;description&gt;",'Adressen -&gt; Koordinaten'!$A701," &lt;/description&gt; &lt;styleUrl&gt;#ico1&lt;/styleUrl&gt;&lt;Point&gt;&lt;coordinates&gt;",'Adressen -&gt; Koordinaten'!$E701,",",'Adressen -&gt; Koordinaten'!$F701,", 0.000000&lt;/coordinates&gt;&lt;/Point&gt; &lt;/Placemark&gt;&lt;/Document&gt;&lt;/kml&gt;"),CONCATENATE("&lt;Placemark&gt; &lt;name&gt;Geocoding&lt;/name&gt;&lt;description&gt;",'Adressen -&gt; Koordinaten'!$A701," &lt;/description&gt; &lt;styleUrl&gt;#ico1&lt;/styleUrl&gt;&lt;Point&gt;&lt;coordinates&gt;",'Adressen -&gt; Koordinaten'!$E701,",",'Adressen -&gt; Koordinaten'!$F701,", 0.000000&lt;/coordinates&gt;&lt;/Point&gt; &lt;/Placemark&gt;")))</f>
        <v/>
      </c>
    </row>
    <row r="702" spans="1:9" x14ac:dyDescent="0.25">
      <c r="A702" s="13"/>
      <c r="B702" s="1" t="str">
        <f t="shared" si="71"/>
        <v/>
      </c>
      <c r="C702" s="1" t="str">
        <f t="shared" si="77"/>
        <v/>
      </c>
      <c r="D702" s="1" t="str">
        <f t="shared" si="72"/>
        <v/>
      </c>
      <c r="E702" s="1" t="str">
        <f t="shared" si="73"/>
        <v/>
      </c>
      <c r="F702" s="1" t="str">
        <f t="shared" si="74"/>
        <v/>
      </c>
      <c r="G702" s="2" t="str">
        <f t="shared" si="75"/>
        <v/>
      </c>
      <c r="H702" s="1" t="str">
        <f t="shared" si="76"/>
        <v/>
      </c>
      <c r="I702" s="11" t="str">
        <f ca="1">IF('Adressen -&gt; Koordinaten'!$A702="","",IF(OFFSET('Adressen -&gt; Koordinaten'!$A702,1,0)="",CONCATENATE("&lt;Placemark&gt; &lt;name&gt;Geocoding&lt;/name&gt;&lt;description&gt;",'Adressen -&gt; Koordinaten'!$A702," &lt;/description&gt; &lt;styleUrl&gt;#ico1&lt;/styleUrl&gt;&lt;Point&gt;&lt;coordinates&gt;",'Adressen -&gt; Koordinaten'!$E702,",",'Adressen -&gt; Koordinaten'!$F702,", 0.000000&lt;/coordinates&gt;&lt;/Point&gt; &lt;/Placemark&gt;&lt;/Document&gt;&lt;/kml&gt;"),CONCATENATE("&lt;Placemark&gt; &lt;name&gt;Geocoding&lt;/name&gt;&lt;description&gt;",'Adressen -&gt; Koordinaten'!$A702," &lt;/description&gt; &lt;styleUrl&gt;#ico1&lt;/styleUrl&gt;&lt;Point&gt;&lt;coordinates&gt;",'Adressen -&gt; Koordinaten'!$E702,",",'Adressen -&gt; Koordinaten'!$F702,", 0.000000&lt;/coordinates&gt;&lt;/Point&gt; &lt;/Placemark&gt;")))</f>
        <v/>
      </c>
    </row>
    <row r="703" spans="1:9" x14ac:dyDescent="0.25">
      <c r="A703" s="20"/>
      <c r="B703" s="1" t="str">
        <f t="shared" si="71"/>
        <v/>
      </c>
      <c r="C703" s="1" t="str">
        <f t="shared" si="77"/>
        <v/>
      </c>
      <c r="D703" s="1" t="str">
        <f t="shared" si="72"/>
        <v/>
      </c>
      <c r="E703" s="1" t="str">
        <f t="shared" si="73"/>
        <v/>
      </c>
      <c r="F703" s="1" t="str">
        <f t="shared" si="74"/>
        <v/>
      </c>
      <c r="G703" s="2" t="str">
        <f t="shared" si="75"/>
        <v/>
      </c>
      <c r="H703" s="1" t="str">
        <f t="shared" si="76"/>
        <v/>
      </c>
      <c r="I703" s="11" t="str">
        <f ca="1">IF('Adressen -&gt; Koordinaten'!$A703="","",IF(OFFSET('Adressen -&gt; Koordinaten'!$A703,1,0)="",CONCATENATE("&lt;Placemark&gt; &lt;name&gt;Geocoding&lt;/name&gt;&lt;description&gt;",'Adressen -&gt; Koordinaten'!$A703," &lt;/description&gt; &lt;styleUrl&gt;#ico1&lt;/styleUrl&gt;&lt;Point&gt;&lt;coordinates&gt;",'Adressen -&gt; Koordinaten'!$E703,",",'Adressen -&gt; Koordinaten'!$F703,", 0.000000&lt;/coordinates&gt;&lt;/Point&gt; &lt;/Placemark&gt;&lt;/Document&gt;&lt;/kml&gt;"),CONCATENATE("&lt;Placemark&gt; &lt;name&gt;Geocoding&lt;/name&gt;&lt;description&gt;",'Adressen -&gt; Koordinaten'!$A703," &lt;/description&gt; &lt;styleUrl&gt;#ico1&lt;/styleUrl&gt;&lt;Point&gt;&lt;coordinates&gt;",'Adressen -&gt; Koordinaten'!$E703,",",'Adressen -&gt; Koordinaten'!$F703,", 0.000000&lt;/coordinates&gt;&lt;/Point&gt; &lt;/Placemark&gt;")))</f>
        <v/>
      </c>
    </row>
    <row r="704" spans="1:9" x14ac:dyDescent="0.25">
      <c r="A704" s="13"/>
      <c r="B704" s="1" t="str">
        <f t="shared" si="71"/>
        <v/>
      </c>
      <c r="C704" s="1" t="str">
        <f t="shared" si="77"/>
        <v/>
      </c>
      <c r="D704" s="1" t="str">
        <f t="shared" si="72"/>
        <v/>
      </c>
      <c r="E704" s="1" t="str">
        <f t="shared" si="73"/>
        <v/>
      </c>
      <c r="F704" s="1" t="str">
        <f t="shared" si="74"/>
        <v/>
      </c>
      <c r="G704" s="2" t="str">
        <f t="shared" si="75"/>
        <v/>
      </c>
      <c r="H704" s="1" t="str">
        <f t="shared" si="76"/>
        <v/>
      </c>
      <c r="I704" s="11" t="str">
        <f ca="1">IF('Adressen -&gt; Koordinaten'!$A704="","",IF(OFFSET('Adressen -&gt; Koordinaten'!$A704,1,0)="",CONCATENATE("&lt;Placemark&gt; &lt;name&gt;Geocoding&lt;/name&gt;&lt;description&gt;",'Adressen -&gt; Koordinaten'!$A704," &lt;/description&gt; &lt;styleUrl&gt;#ico1&lt;/styleUrl&gt;&lt;Point&gt;&lt;coordinates&gt;",'Adressen -&gt; Koordinaten'!$E704,",",'Adressen -&gt; Koordinaten'!$F704,", 0.000000&lt;/coordinates&gt;&lt;/Point&gt; &lt;/Placemark&gt;&lt;/Document&gt;&lt;/kml&gt;"),CONCATENATE("&lt;Placemark&gt; &lt;name&gt;Geocoding&lt;/name&gt;&lt;description&gt;",'Adressen -&gt; Koordinaten'!$A704," &lt;/description&gt; &lt;styleUrl&gt;#ico1&lt;/styleUrl&gt;&lt;Point&gt;&lt;coordinates&gt;",'Adressen -&gt; Koordinaten'!$E704,",",'Adressen -&gt; Koordinaten'!$F704,", 0.000000&lt;/coordinates&gt;&lt;/Point&gt; &lt;/Placemark&gt;")))</f>
        <v/>
      </c>
    </row>
    <row r="705" spans="1:9" x14ac:dyDescent="0.25">
      <c r="A705" s="20"/>
      <c r="B705" s="1" t="str">
        <f t="shared" si="71"/>
        <v/>
      </c>
      <c r="C705" s="1" t="str">
        <f t="shared" si="77"/>
        <v/>
      </c>
      <c r="D705" s="1" t="str">
        <f t="shared" si="72"/>
        <v/>
      </c>
      <c r="E705" s="1" t="str">
        <f t="shared" si="73"/>
        <v/>
      </c>
      <c r="F705" s="1" t="str">
        <f t="shared" si="74"/>
        <v/>
      </c>
      <c r="G705" s="2" t="str">
        <f t="shared" si="75"/>
        <v/>
      </c>
      <c r="H705" s="1" t="str">
        <f t="shared" si="76"/>
        <v/>
      </c>
      <c r="I705" s="11" t="str">
        <f ca="1">IF('Adressen -&gt; Koordinaten'!$A705="","",IF(OFFSET('Adressen -&gt; Koordinaten'!$A705,1,0)="",CONCATENATE("&lt;Placemark&gt; &lt;name&gt;Geocoding&lt;/name&gt;&lt;description&gt;",'Adressen -&gt; Koordinaten'!$A705," &lt;/description&gt; &lt;styleUrl&gt;#ico1&lt;/styleUrl&gt;&lt;Point&gt;&lt;coordinates&gt;",'Adressen -&gt; Koordinaten'!$E705,",",'Adressen -&gt; Koordinaten'!$F705,", 0.000000&lt;/coordinates&gt;&lt;/Point&gt; &lt;/Placemark&gt;&lt;/Document&gt;&lt;/kml&gt;"),CONCATENATE("&lt;Placemark&gt; &lt;name&gt;Geocoding&lt;/name&gt;&lt;description&gt;",'Adressen -&gt; Koordinaten'!$A705," &lt;/description&gt; &lt;styleUrl&gt;#ico1&lt;/styleUrl&gt;&lt;Point&gt;&lt;coordinates&gt;",'Adressen -&gt; Koordinaten'!$E705,",",'Adressen -&gt; Koordinaten'!$F705,", 0.000000&lt;/coordinates&gt;&lt;/Point&gt; &lt;/Placemark&gt;")))</f>
        <v/>
      </c>
    </row>
    <row r="706" spans="1:9" x14ac:dyDescent="0.25">
      <c r="A706" s="13"/>
      <c r="B706" s="1" t="str">
        <f t="shared" si="71"/>
        <v/>
      </c>
      <c r="C706" s="1" t="str">
        <f t="shared" si="77"/>
        <v/>
      </c>
      <c r="D706" s="1" t="str">
        <f t="shared" si="72"/>
        <v/>
      </c>
      <c r="E706" s="1" t="str">
        <f t="shared" si="73"/>
        <v/>
      </c>
      <c r="F706" s="1" t="str">
        <f t="shared" si="74"/>
        <v/>
      </c>
      <c r="G706" s="2" t="str">
        <f t="shared" si="75"/>
        <v/>
      </c>
      <c r="H706" s="1" t="str">
        <f t="shared" si="76"/>
        <v/>
      </c>
      <c r="I706" s="11" t="str">
        <f ca="1">IF('Adressen -&gt; Koordinaten'!$A706="","",IF(OFFSET('Adressen -&gt; Koordinaten'!$A706,1,0)="",CONCATENATE("&lt;Placemark&gt; &lt;name&gt;Geocoding&lt;/name&gt;&lt;description&gt;",'Adressen -&gt; Koordinaten'!$A706," &lt;/description&gt; &lt;styleUrl&gt;#ico1&lt;/styleUrl&gt;&lt;Point&gt;&lt;coordinates&gt;",'Adressen -&gt; Koordinaten'!$E706,",",'Adressen -&gt; Koordinaten'!$F706,", 0.000000&lt;/coordinates&gt;&lt;/Point&gt; &lt;/Placemark&gt;&lt;/Document&gt;&lt;/kml&gt;"),CONCATENATE("&lt;Placemark&gt; &lt;name&gt;Geocoding&lt;/name&gt;&lt;description&gt;",'Adressen -&gt; Koordinaten'!$A706," &lt;/description&gt; &lt;styleUrl&gt;#ico1&lt;/styleUrl&gt;&lt;Point&gt;&lt;coordinates&gt;",'Adressen -&gt; Koordinaten'!$E706,",",'Adressen -&gt; Koordinaten'!$F706,", 0.000000&lt;/coordinates&gt;&lt;/Point&gt; &lt;/Placemark&gt;")))</f>
        <v/>
      </c>
    </row>
    <row r="707" spans="1:9" x14ac:dyDescent="0.25">
      <c r="A707" s="20"/>
      <c r="B707" s="1" t="str">
        <f t="shared" ref="B707:B770" si="78">IF($A707="","",_xlfn.WEBSERVICE(CONCATENATE("https://api3.geo.admin.ch/rest/services/api/SearchServer?searchText=",$A707,"&amp;origins=address&amp;type=locations&amp;sr=2056")))</f>
        <v/>
      </c>
      <c r="C707" s="1" t="str">
        <f t="shared" si="77"/>
        <v/>
      </c>
      <c r="D707" s="1" t="str">
        <f t="shared" ref="D707:D770" si="79">IF($B707="","",IF(ISNUMBER(SEARCH("[]",$B707))," ",MID($B707,SEARCH("""y"":",$B707)+4,SEARCH(",""zoomlevel""",$B707)-SEARCH("""y"":",$B707)-4)))</f>
        <v/>
      </c>
      <c r="E707" s="1" t="str">
        <f t="shared" ref="E707:E770" si="80">IF($B707="","",IF(ISNUMBER(SEARCH("[]",$B707))," ",MID($B707,SEARCH("""lon"":",$B707)+6,SEARCH(",""num""",$B707)-SEARCH("""lon"":",$B707)-6)))</f>
        <v/>
      </c>
      <c r="F707" s="1" t="str">
        <f t="shared" ref="F707:F770" si="81">IF($B707="","",IF(ISNUMBER(SEARCH("[]",$B707))," ",MID($B707,SEARCH("""lat"":",$B707)+6,SEARCH(",""lon""",$B707)-SEARCH("""lat"":",$B707)-6)))</f>
        <v/>
      </c>
      <c r="G707" s="2" t="str">
        <f t="shared" ref="G707:G770" si="82">IF($B707="","",IF(ISNUMBER(SEARCH("[]",$B707))," ",HYPERLINK(CONCATENATE("https://map.geo.admin.ch/?layers=ch.bfs.gebaeude_wohnungs_register&amp;Y=",D707,"&amp;X=",C707,"&amp;zoom=10&amp;crosshair=circle"),"Karte")))</f>
        <v/>
      </c>
      <c r="H707" s="1" t="str">
        <f t="shared" ref="H707:H770" si="83">IF((LEN($B707)-LEN(SUBSTITUTE($B707,"""id"":","")))/LEN("""id"":")&gt;1,"uU mehrere Adressen","")</f>
        <v/>
      </c>
      <c r="I707" s="11" t="str">
        <f ca="1">IF('Adressen -&gt; Koordinaten'!$A707="","",IF(OFFSET('Adressen -&gt; Koordinaten'!$A707,1,0)="",CONCATENATE("&lt;Placemark&gt; &lt;name&gt;Geocoding&lt;/name&gt;&lt;description&gt;",'Adressen -&gt; Koordinaten'!$A707," &lt;/description&gt; &lt;styleUrl&gt;#ico1&lt;/styleUrl&gt;&lt;Point&gt;&lt;coordinates&gt;",'Adressen -&gt; Koordinaten'!$E707,",",'Adressen -&gt; Koordinaten'!$F707,", 0.000000&lt;/coordinates&gt;&lt;/Point&gt; &lt;/Placemark&gt;&lt;/Document&gt;&lt;/kml&gt;"),CONCATENATE("&lt;Placemark&gt; &lt;name&gt;Geocoding&lt;/name&gt;&lt;description&gt;",'Adressen -&gt; Koordinaten'!$A707," &lt;/description&gt; &lt;styleUrl&gt;#ico1&lt;/styleUrl&gt;&lt;Point&gt;&lt;coordinates&gt;",'Adressen -&gt; Koordinaten'!$E707,",",'Adressen -&gt; Koordinaten'!$F707,", 0.000000&lt;/coordinates&gt;&lt;/Point&gt; &lt;/Placemark&gt;")))</f>
        <v/>
      </c>
    </row>
    <row r="708" spans="1:9" x14ac:dyDescent="0.25">
      <c r="A708" s="13"/>
      <c r="B708" s="1" t="str">
        <f t="shared" si="78"/>
        <v/>
      </c>
      <c r="C708" s="1" t="str">
        <f t="shared" ref="C708:C771" si="84">IF($B708="","",IF(ISNUMBER(SEARCH("[]",$B708)),"Adresse nicht eindeutig",MID($B708,SEARCH("""x"":",$B708)+4,SEARCH(",""y""",$B708)-SEARCH("""x"":",$B708)-4)))</f>
        <v/>
      </c>
      <c r="D708" s="1" t="str">
        <f t="shared" si="79"/>
        <v/>
      </c>
      <c r="E708" s="1" t="str">
        <f t="shared" si="80"/>
        <v/>
      </c>
      <c r="F708" s="1" t="str">
        <f t="shared" si="81"/>
        <v/>
      </c>
      <c r="G708" s="2" t="str">
        <f t="shared" si="82"/>
        <v/>
      </c>
      <c r="H708" s="1" t="str">
        <f t="shared" si="83"/>
        <v/>
      </c>
      <c r="I708" s="11" t="str">
        <f ca="1">IF('Adressen -&gt; Koordinaten'!$A708="","",IF(OFFSET('Adressen -&gt; Koordinaten'!$A708,1,0)="",CONCATENATE("&lt;Placemark&gt; &lt;name&gt;Geocoding&lt;/name&gt;&lt;description&gt;",'Adressen -&gt; Koordinaten'!$A708," &lt;/description&gt; &lt;styleUrl&gt;#ico1&lt;/styleUrl&gt;&lt;Point&gt;&lt;coordinates&gt;",'Adressen -&gt; Koordinaten'!$E708,",",'Adressen -&gt; Koordinaten'!$F708,", 0.000000&lt;/coordinates&gt;&lt;/Point&gt; &lt;/Placemark&gt;&lt;/Document&gt;&lt;/kml&gt;"),CONCATENATE("&lt;Placemark&gt; &lt;name&gt;Geocoding&lt;/name&gt;&lt;description&gt;",'Adressen -&gt; Koordinaten'!$A708," &lt;/description&gt; &lt;styleUrl&gt;#ico1&lt;/styleUrl&gt;&lt;Point&gt;&lt;coordinates&gt;",'Adressen -&gt; Koordinaten'!$E708,",",'Adressen -&gt; Koordinaten'!$F708,", 0.000000&lt;/coordinates&gt;&lt;/Point&gt; &lt;/Placemark&gt;")))</f>
        <v/>
      </c>
    </row>
    <row r="709" spans="1:9" x14ac:dyDescent="0.25">
      <c r="A709" s="20"/>
      <c r="B709" s="1" t="str">
        <f t="shared" si="78"/>
        <v/>
      </c>
      <c r="C709" s="1" t="str">
        <f t="shared" si="84"/>
        <v/>
      </c>
      <c r="D709" s="1" t="str">
        <f t="shared" si="79"/>
        <v/>
      </c>
      <c r="E709" s="1" t="str">
        <f t="shared" si="80"/>
        <v/>
      </c>
      <c r="F709" s="1" t="str">
        <f t="shared" si="81"/>
        <v/>
      </c>
      <c r="G709" s="2" t="str">
        <f t="shared" si="82"/>
        <v/>
      </c>
      <c r="H709" s="1" t="str">
        <f t="shared" si="83"/>
        <v/>
      </c>
      <c r="I709" s="11" t="str">
        <f ca="1">IF('Adressen -&gt; Koordinaten'!$A709="","",IF(OFFSET('Adressen -&gt; Koordinaten'!$A709,1,0)="",CONCATENATE("&lt;Placemark&gt; &lt;name&gt;Geocoding&lt;/name&gt;&lt;description&gt;",'Adressen -&gt; Koordinaten'!$A709," &lt;/description&gt; &lt;styleUrl&gt;#ico1&lt;/styleUrl&gt;&lt;Point&gt;&lt;coordinates&gt;",'Adressen -&gt; Koordinaten'!$E709,",",'Adressen -&gt; Koordinaten'!$F709,", 0.000000&lt;/coordinates&gt;&lt;/Point&gt; &lt;/Placemark&gt;&lt;/Document&gt;&lt;/kml&gt;"),CONCATENATE("&lt;Placemark&gt; &lt;name&gt;Geocoding&lt;/name&gt;&lt;description&gt;",'Adressen -&gt; Koordinaten'!$A709," &lt;/description&gt; &lt;styleUrl&gt;#ico1&lt;/styleUrl&gt;&lt;Point&gt;&lt;coordinates&gt;",'Adressen -&gt; Koordinaten'!$E709,",",'Adressen -&gt; Koordinaten'!$F709,", 0.000000&lt;/coordinates&gt;&lt;/Point&gt; &lt;/Placemark&gt;")))</f>
        <v/>
      </c>
    </row>
    <row r="710" spans="1:9" x14ac:dyDescent="0.25">
      <c r="A710" s="13"/>
      <c r="B710" s="1" t="str">
        <f t="shared" si="78"/>
        <v/>
      </c>
      <c r="C710" s="1" t="str">
        <f t="shared" si="84"/>
        <v/>
      </c>
      <c r="D710" s="1" t="str">
        <f t="shared" si="79"/>
        <v/>
      </c>
      <c r="E710" s="1" t="str">
        <f t="shared" si="80"/>
        <v/>
      </c>
      <c r="F710" s="1" t="str">
        <f t="shared" si="81"/>
        <v/>
      </c>
      <c r="G710" s="2" t="str">
        <f t="shared" si="82"/>
        <v/>
      </c>
      <c r="H710" s="1" t="str">
        <f t="shared" si="83"/>
        <v/>
      </c>
      <c r="I710" s="11" t="str">
        <f ca="1">IF('Adressen -&gt; Koordinaten'!$A710="","",IF(OFFSET('Adressen -&gt; Koordinaten'!$A710,1,0)="",CONCATENATE("&lt;Placemark&gt; &lt;name&gt;Geocoding&lt;/name&gt;&lt;description&gt;",'Adressen -&gt; Koordinaten'!$A710," &lt;/description&gt; &lt;styleUrl&gt;#ico1&lt;/styleUrl&gt;&lt;Point&gt;&lt;coordinates&gt;",'Adressen -&gt; Koordinaten'!$E710,",",'Adressen -&gt; Koordinaten'!$F710,", 0.000000&lt;/coordinates&gt;&lt;/Point&gt; &lt;/Placemark&gt;&lt;/Document&gt;&lt;/kml&gt;"),CONCATENATE("&lt;Placemark&gt; &lt;name&gt;Geocoding&lt;/name&gt;&lt;description&gt;",'Adressen -&gt; Koordinaten'!$A710," &lt;/description&gt; &lt;styleUrl&gt;#ico1&lt;/styleUrl&gt;&lt;Point&gt;&lt;coordinates&gt;",'Adressen -&gt; Koordinaten'!$E710,",",'Adressen -&gt; Koordinaten'!$F710,", 0.000000&lt;/coordinates&gt;&lt;/Point&gt; &lt;/Placemark&gt;")))</f>
        <v/>
      </c>
    </row>
    <row r="711" spans="1:9" x14ac:dyDescent="0.25">
      <c r="A711" s="20"/>
      <c r="B711" s="1" t="str">
        <f t="shared" si="78"/>
        <v/>
      </c>
      <c r="C711" s="1" t="str">
        <f t="shared" si="84"/>
        <v/>
      </c>
      <c r="D711" s="1" t="str">
        <f t="shared" si="79"/>
        <v/>
      </c>
      <c r="E711" s="1" t="str">
        <f t="shared" si="80"/>
        <v/>
      </c>
      <c r="F711" s="1" t="str">
        <f t="shared" si="81"/>
        <v/>
      </c>
      <c r="G711" s="2" t="str">
        <f t="shared" si="82"/>
        <v/>
      </c>
      <c r="H711" s="1" t="str">
        <f t="shared" si="83"/>
        <v/>
      </c>
      <c r="I711" s="11" t="str">
        <f ca="1">IF('Adressen -&gt; Koordinaten'!$A711="","",IF(OFFSET('Adressen -&gt; Koordinaten'!$A711,1,0)="",CONCATENATE("&lt;Placemark&gt; &lt;name&gt;Geocoding&lt;/name&gt;&lt;description&gt;",'Adressen -&gt; Koordinaten'!$A711," &lt;/description&gt; &lt;styleUrl&gt;#ico1&lt;/styleUrl&gt;&lt;Point&gt;&lt;coordinates&gt;",'Adressen -&gt; Koordinaten'!$E711,",",'Adressen -&gt; Koordinaten'!$F711,", 0.000000&lt;/coordinates&gt;&lt;/Point&gt; &lt;/Placemark&gt;&lt;/Document&gt;&lt;/kml&gt;"),CONCATENATE("&lt;Placemark&gt; &lt;name&gt;Geocoding&lt;/name&gt;&lt;description&gt;",'Adressen -&gt; Koordinaten'!$A711," &lt;/description&gt; &lt;styleUrl&gt;#ico1&lt;/styleUrl&gt;&lt;Point&gt;&lt;coordinates&gt;",'Adressen -&gt; Koordinaten'!$E711,",",'Adressen -&gt; Koordinaten'!$F711,", 0.000000&lt;/coordinates&gt;&lt;/Point&gt; &lt;/Placemark&gt;")))</f>
        <v/>
      </c>
    </row>
    <row r="712" spans="1:9" x14ac:dyDescent="0.25">
      <c r="A712" s="13"/>
      <c r="B712" s="1" t="str">
        <f t="shared" si="78"/>
        <v/>
      </c>
      <c r="C712" s="1" t="str">
        <f t="shared" si="84"/>
        <v/>
      </c>
      <c r="D712" s="1" t="str">
        <f t="shared" si="79"/>
        <v/>
      </c>
      <c r="E712" s="1" t="str">
        <f t="shared" si="80"/>
        <v/>
      </c>
      <c r="F712" s="1" t="str">
        <f t="shared" si="81"/>
        <v/>
      </c>
      <c r="G712" s="2" t="str">
        <f t="shared" si="82"/>
        <v/>
      </c>
      <c r="H712" s="1" t="str">
        <f t="shared" si="83"/>
        <v/>
      </c>
      <c r="I712" s="11" t="str">
        <f ca="1">IF('Adressen -&gt; Koordinaten'!$A712="","",IF(OFFSET('Adressen -&gt; Koordinaten'!$A712,1,0)="",CONCATENATE("&lt;Placemark&gt; &lt;name&gt;Geocoding&lt;/name&gt;&lt;description&gt;",'Adressen -&gt; Koordinaten'!$A712," &lt;/description&gt; &lt;styleUrl&gt;#ico1&lt;/styleUrl&gt;&lt;Point&gt;&lt;coordinates&gt;",'Adressen -&gt; Koordinaten'!$E712,",",'Adressen -&gt; Koordinaten'!$F712,", 0.000000&lt;/coordinates&gt;&lt;/Point&gt; &lt;/Placemark&gt;&lt;/Document&gt;&lt;/kml&gt;"),CONCATENATE("&lt;Placemark&gt; &lt;name&gt;Geocoding&lt;/name&gt;&lt;description&gt;",'Adressen -&gt; Koordinaten'!$A712," &lt;/description&gt; &lt;styleUrl&gt;#ico1&lt;/styleUrl&gt;&lt;Point&gt;&lt;coordinates&gt;",'Adressen -&gt; Koordinaten'!$E712,",",'Adressen -&gt; Koordinaten'!$F712,", 0.000000&lt;/coordinates&gt;&lt;/Point&gt; &lt;/Placemark&gt;")))</f>
        <v/>
      </c>
    </row>
    <row r="713" spans="1:9" x14ac:dyDescent="0.25">
      <c r="A713" s="20"/>
      <c r="B713" s="1" t="str">
        <f t="shared" si="78"/>
        <v/>
      </c>
      <c r="C713" s="1" t="str">
        <f t="shared" si="84"/>
        <v/>
      </c>
      <c r="D713" s="1" t="str">
        <f t="shared" si="79"/>
        <v/>
      </c>
      <c r="E713" s="1" t="str">
        <f t="shared" si="80"/>
        <v/>
      </c>
      <c r="F713" s="1" t="str">
        <f t="shared" si="81"/>
        <v/>
      </c>
      <c r="G713" s="2" t="str">
        <f t="shared" si="82"/>
        <v/>
      </c>
      <c r="H713" s="1" t="str">
        <f t="shared" si="83"/>
        <v/>
      </c>
      <c r="I713" s="11" t="str">
        <f ca="1">IF('Adressen -&gt; Koordinaten'!$A713="","",IF(OFFSET('Adressen -&gt; Koordinaten'!$A713,1,0)="",CONCATENATE("&lt;Placemark&gt; &lt;name&gt;Geocoding&lt;/name&gt;&lt;description&gt;",'Adressen -&gt; Koordinaten'!$A713," &lt;/description&gt; &lt;styleUrl&gt;#ico1&lt;/styleUrl&gt;&lt;Point&gt;&lt;coordinates&gt;",'Adressen -&gt; Koordinaten'!$E713,",",'Adressen -&gt; Koordinaten'!$F713,", 0.000000&lt;/coordinates&gt;&lt;/Point&gt; &lt;/Placemark&gt;&lt;/Document&gt;&lt;/kml&gt;"),CONCATENATE("&lt;Placemark&gt; &lt;name&gt;Geocoding&lt;/name&gt;&lt;description&gt;",'Adressen -&gt; Koordinaten'!$A713," &lt;/description&gt; &lt;styleUrl&gt;#ico1&lt;/styleUrl&gt;&lt;Point&gt;&lt;coordinates&gt;",'Adressen -&gt; Koordinaten'!$E713,",",'Adressen -&gt; Koordinaten'!$F713,", 0.000000&lt;/coordinates&gt;&lt;/Point&gt; &lt;/Placemark&gt;")))</f>
        <v/>
      </c>
    </row>
    <row r="714" spans="1:9" x14ac:dyDescent="0.25">
      <c r="A714" s="13"/>
      <c r="B714" s="1" t="str">
        <f t="shared" si="78"/>
        <v/>
      </c>
      <c r="C714" s="1" t="str">
        <f t="shared" si="84"/>
        <v/>
      </c>
      <c r="D714" s="1" t="str">
        <f t="shared" si="79"/>
        <v/>
      </c>
      <c r="E714" s="1" t="str">
        <f t="shared" si="80"/>
        <v/>
      </c>
      <c r="F714" s="1" t="str">
        <f t="shared" si="81"/>
        <v/>
      </c>
      <c r="G714" s="2" t="str">
        <f t="shared" si="82"/>
        <v/>
      </c>
      <c r="H714" s="1" t="str">
        <f t="shared" si="83"/>
        <v/>
      </c>
      <c r="I714" s="11" t="str">
        <f ca="1">IF('Adressen -&gt; Koordinaten'!$A714="","",IF(OFFSET('Adressen -&gt; Koordinaten'!$A714,1,0)="",CONCATENATE("&lt;Placemark&gt; &lt;name&gt;Geocoding&lt;/name&gt;&lt;description&gt;",'Adressen -&gt; Koordinaten'!$A714," &lt;/description&gt; &lt;styleUrl&gt;#ico1&lt;/styleUrl&gt;&lt;Point&gt;&lt;coordinates&gt;",'Adressen -&gt; Koordinaten'!$E714,",",'Adressen -&gt; Koordinaten'!$F714,", 0.000000&lt;/coordinates&gt;&lt;/Point&gt; &lt;/Placemark&gt;&lt;/Document&gt;&lt;/kml&gt;"),CONCATENATE("&lt;Placemark&gt; &lt;name&gt;Geocoding&lt;/name&gt;&lt;description&gt;",'Adressen -&gt; Koordinaten'!$A714," &lt;/description&gt; &lt;styleUrl&gt;#ico1&lt;/styleUrl&gt;&lt;Point&gt;&lt;coordinates&gt;",'Adressen -&gt; Koordinaten'!$E714,",",'Adressen -&gt; Koordinaten'!$F714,", 0.000000&lt;/coordinates&gt;&lt;/Point&gt; &lt;/Placemark&gt;")))</f>
        <v/>
      </c>
    </row>
    <row r="715" spans="1:9" x14ac:dyDescent="0.25">
      <c r="A715" s="20"/>
      <c r="B715" s="1" t="str">
        <f t="shared" si="78"/>
        <v/>
      </c>
      <c r="C715" s="1" t="str">
        <f t="shared" si="84"/>
        <v/>
      </c>
      <c r="D715" s="1" t="str">
        <f t="shared" si="79"/>
        <v/>
      </c>
      <c r="E715" s="1" t="str">
        <f t="shared" si="80"/>
        <v/>
      </c>
      <c r="F715" s="1" t="str">
        <f t="shared" si="81"/>
        <v/>
      </c>
      <c r="G715" s="2" t="str">
        <f t="shared" si="82"/>
        <v/>
      </c>
      <c r="H715" s="1" t="str">
        <f t="shared" si="83"/>
        <v/>
      </c>
      <c r="I715" s="11" t="str">
        <f ca="1">IF('Adressen -&gt; Koordinaten'!$A715="","",IF(OFFSET('Adressen -&gt; Koordinaten'!$A715,1,0)="",CONCATENATE("&lt;Placemark&gt; &lt;name&gt;Geocoding&lt;/name&gt;&lt;description&gt;",'Adressen -&gt; Koordinaten'!$A715," &lt;/description&gt; &lt;styleUrl&gt;#ico1&lt;/styleUrl&gt;&lt;Point&gt;&lt;coordinates&gt;",'Adressen -&gt; Koordinaten'!$E715,",",'Adressen -&gt; Koordinaten'!$F715,", 0.000000&lt;/coordinates&gt;&lt;/Point&gt; &lt;/Placemark&gt;&lt;/Document&gt;&lt;/kml&gt;"),CONCATENATE("&lt;Placemark&gt; &lt;name&gt;Geocoding&lt;/name&gt;&lt;description&gt;",'Adressen -&gt; Koordinaten'!$A715," &lt;/description&gt; &lt;styleUrl&gt;#ico1&lt;/styleUrl&gt;&lt;Point&gt;&lt;coordinates&gt;",'Adressen -&gt; Koordinaten'!$E715,",",'Adressen -&gt; Koordinaten'!$F715,", 0.000000&lt;/coordinates&gt;&lt;/Point&gt; &lt;/Placemark&gt;")))</f>
        <v/>
      </c>
    </row>
    <row r="716" spans="1:9" x14ac:dyDescent="0.25">
      <c r="A716" s="13"/>
      <c r="B716" s="1" t="str">
        <f t="shared" si="78"/>
        <v/>
      </c>
      <c r="C716" s="1" t="str">
        <f t="shared" si="84"/>
        <v/>
      </c>
      <c r="D716" s="1" t="str">
        <f t="shared" si="79"/>
        <v/>
      </c>
      <c r="E716" s="1" t="str">
        <f t="shared" si="80"/>
        <v/>
      </c>
      <c r="F716" s="1" t="str">
        <f t="shared" si="81"/>
        <v/>
      </c>
      <c r="G716" s="2" t="str">
        <f t="shared" si="82"/>
        <v/>
      </c>
      <c r="H716" s="1" t="str">
        <f t="shared" si="83"/>
        <v/>
      </c>
      <c r="I716" s="11" t="str">
        <f ca="1">IF('Adressen -&gt; Koordinaten'!$A716="","",IF(OFFSET('Adressen -&gt; Koordinaten'!$A716,1,0)="",CONCATENATE("&lt;Placemark&gt; &lt;name&gt;Geocoding&lt;/name&gt;&lt;description&gt;",'Adressen -&gt; Koordinaten'!$A716," &lt;/description&gt; &lt;styleUrl&gt;#ico1&lt;/styleUrl&gt;&lt;Point&gt;&lt;coordinates&gt;",'Adressen -&gt; Koordinaten'!$E716,",",'Adressen -&gt; Koordinaten'!$F716,", 0.000000&lt;/coordinates&gt;&lt;/Point&gt; &lt;/Placemark&gt;&lt;/Document&gt;&lt;/kml&gt;"),CONCATENATE("&lt;Placemark&gt; &lt;name&gt;Geocoding&lt;/name&gt;&lt;description&gt;",'Adressen -&gt; Koordinaten'!$A716," &lt;/description&gt; &lt;styleUrl&gt;#ico1&lt;/styleUrl&gt;&lt;Point&gt;&lt;coordinates&gt;",'Adressen -&gt; Koordinaten'!$E716,",",'Adressen -&gt; Koordinaten'!$F716,", 0.000000&lt;/coordinates&gt;&lt;/Point&gt; &lt;/Placemark&gt;")))</f>
        <v/>
      </c>
    </row>
    <row r="717" spans="1:9" x14ac:dyDescent="0.25">
      <c r="A717" s="20"/>
      <c r="B717" s="1" t="str">
        <f t="shared" si="78"/>
        <v/>
      </c>
      <c r="C717" s="1" t="str">
        <f t="shared" si="84"/>
        <v/>
      </c>
      <c r="D717" s="1" t="str">
        <f t="shared" si="79"/>
        <v/>
      </c>
      <c r="E717" s="1" t="str">
        <f t="shared" si="80"/>
        <v/>
      </c>
      <c r="F717" s="1" t="str">
        <f t="shared" si="81"/>
        <v/>
      </c>
      <c r="G717" s="2" t="str">
        <f t="shared" si="82"/>
        <v/>
      </c>
      <c r="H717" s="1" t="str">
        <f t="shared" si="83"/>
        <v/>
      </c>
      <c r="I717" s="11" t="str">
        <f ca="1">IF('Adressen -&gt; Koordinaten'!$A717="","",IF(OFFSET('Adressen -&gt; Koordinaten'!$A717,1,0)="",CONCATENATE("&lt;Placemark&gt; &lt;name&gt;Geocoding&lt;/name&gt;&lt;description&gt;",'Adressen -&gt; Koordinaten'!$A717," &lt;/description&gt; &lt;styleUrl&gt;#ico1&lt;/styleUrl&gt;&lt;Point&gt;&lt;coordinates&gt;",'Adressen -&gt; Koordinaten'!$E717,",",'Adressen -&gt; Koordinaten'!$F717,", 0.000000&lt;/coordinates&gt;&lt;/Point&gt; &lt;/Placemark&gt;&lt;/Document&gt;&lt;/kml&gt;"),CONCATENATE("&lt;Placemark&gt; &lt;name&gt;Geocoding&lt;/name&gt;&lt;description&gt;",'Adressen -&gt; Koordinaten'!$A717," &lt;/description&gt; &lt;styleUrl&gt;#ico1&lt;/styleUrl&gt;&lt;Point&gt;&lt;coordinates&gt;",'Adressen -&gt; Koordinaten'!$E717,",",'Adressen -&gt; Koordinaten'!$F717,", 0.000000&lt;/coordinates&gt;&lt;/Point&gt; &lt;/Placemark&gt;")))</f>
        <v/>
      </c>
    </row>
    <row r="718" spans="1:9" x14ac:dyDescent="0.25">
      <c r="A718" s="13"/>
      <c r="B718" s="1" t="str">
        <f t="shared" si="78"/>
        <v/>
      </c>
      <c r="C718" s="1" t="str">
        <f t="shared" si="84"/>
        <v/>
      </c>
      <c r="D718" s="1" t="str">
        <f t="shared" si="79"/>
        <v/>
      </c>
      <c r="E718" s="1" t="str">
        <f t="shared" si="80"/>
        <v/>
      </c>
      <c r="F718" s="1" t="str">
        <f t="shared" si="81"/>
        <v/>
      </c>
      <c r="G718" s="2" t="str">
        <f t="shared" si="82"/>
        <v/>
      </c>
      <c r="H718" s="1" t="str">
        <f t="shared" si="83"/>
        <v/>
      </c>
      <c r="I718" s="11" t="str">
        <f ca="1">IF('Adressen -&gt; Koordinaten'!$A718="","",IF(OFFSET('Adressen -&gt; Koordinaten'!$A718,1,0)="",CONCATENATE("&lt;Placemark&gt; &lt;name&gt;Geocoding&lt;/name&gt;&lt;description&gt;",'Adressen -&gt; Koordinaten'!$A718," &lt;/description&gt; &lt;styleUrl&gt;#ico1&lt;/styleUrl&gt;&lt;Point&gt;&lt;coordinates&gt;",'Adressen -&gt; Koordinaten'!$E718,",",'Adressen -&gt; Koordinaten'!$F718,", 0.000000&lt;/coordinates&gt;&lt;/Point&gt; &lt;/Placemark&gt;&lt;/Document&gt;&lt;/kml&gt;"),CONCATENATE("&lt;Placemark&gt; &lt;name&gt;Geocoding&lt;/name&gt;&lt;description&gt;",'Adressen -&gt; Koordinaten'!$A718," &lt;/description&gt; &lt;styleUrl&gt;#ico1&lt;/styleUrl&gt;&lt;Point&gt;&lt;coordinates&gt;",'Adressen -&gt; Koordinaten'!$E718,",",'Adressen -&gt; Koordinaten'!$F718,", 0.000000&lt;/coordinates&gt;&lt;/Point&gt; &lt;/Placemark&gt;")))</f>
        <v/>
      </c>
    </row>
    <row r="719" spans="1:9" x14ac:dyDescent="0.25">
      <c r="A719" s="20"/>
      <c r="B719" s="1" t="str">
        <f t="shared" si="78"/>
        <v/>
      </c>
      <c r="C719" s="1" t="str">
        <f t="shared" si="84"/>
        <v/>
      </c>
      <c r="D719" s="1" t="str">
        <f t="shared" si="79"/>
        <v/>
      </c>
      <c r="E719" s="1" t="str">
        <f t="shared" si="80"/>
        <v/>
      </c>
      <c r="F719" s="1" t="str">
        <f t="shared" si="81"/>
        <v/>
      </c>
      <c r="G719" s="2" t="str">
        <f t="shared" si="82"/>
        <v/>
      </c>
      <c r="H719" s="1" t="str">
        <f t="shared" si="83"/>
        <v/>
      </c>
      <c r="I719" s="11" t="str">
        <f ca="1">IF('Adressen -&gt; Koordinaten'!$A719="","",IF(OFFSET('Adressen -&gt; Koordinaten'!$A719,1,0)="",CONCATENATE("&lt;Placemark&gt; &lt;name&gt;Geocoding&lt;/name&gt;&lt;description&gt;",'Adressen -&gt; Koordinaten'!$A719," &lt;/description&gt; &lt;styleUrl&gt;#ico1&lt;/styleUrl&gt;&lt;Point&gt;&lt;coordinates&gt;",'Adressen -&gt; Koordinaten'!$E719,",",'Adressen -&gt; Koordinaten'!$F719,", 0.000000&lt;/coordinates&gt;&lt;/Point&gt; &lt;/Placemark&gt;&lt;/Document&gt;&lt;/kml&gt;"),CONCATENATE("&lt;Placemark&gt; &lt;name&gt;Geocoding&lt;/name&gt;&lt;description&gt;",'Adressen -&gt; Koordinaten'!$A719," &lt;/description&gt; &lt;styleUrl&gt;#ico1&lt;/styleUrl&gt;&lt;Point&gt;&lt;coordinates&gt;",'Adressen -&gt; Koordinaten'!$E719,",",'Adressen -&gt; Koordinaten'!$F719,", 0.000000&lt;/coordinates&gt;&lt;/Point&gt; &lt;/Placemark&gt;")))</f>
        <v/>
      </c>
    </row>
    <row r="720" spans="1:9" x14ac:dyDescent="0.25">
      <c r="A720" s="13"/>
      <c r="B720" s="1" t="str">
        <f t="shared" si="78"/>
        <v/>
      </c>
      <c r="C720" s="1" t="str">
        <f t="shared" si="84"/>
        <v/>
      </c>
      <c r="D720" s="1" t="str">
        <f t="shared" si="79"/>
        <v/>
      </c>
      <c r="E720" s="1" t="str">
        <f t="shared" si="80"/>
        <v/>
      </c>
      <c r="F720" s="1" t="str">
        <f t="shared" si="81"/>
        <v/>
      </c>
      <c r="G720" s="2" t="str">
        <f t="shared" si="82"/>
        <v/>
      </c>
      <c r="H720" s="1" t="str">
        <f t="shared" si="83"/>
        <v/>
      </c>
      <c r="I720" s="11" t="str">
        <f ca="1">IF('Adressen -&gt; Koordinaten'!$A720="","",IF(OFFSET('Adressen -&gt; Koordinaten'!$A720,1,0)="",CONCATENATE("&lt;Placemark&gt; &lt;name&gt;Geocoding&lt;/name&gt;&lt;description&gt;",'Adressen -&gt; Koordinaten'!$A720," &lt;/description&gt; &lt;styleUrl&gt;#ico1&lt;/styleUrl&gt;&lt;Point&gt;&lt;coordinates&gt;",'Adressen -&gt; Koordinaten'!$E720,",",'Adressen -&gt; Koordinaten'!$F720,", 0.000000&lt;/coordinates&gt;&lt;/Point&gt; &lt;/Placemark&gt;&lt;/Document&gt;&lt;/kml&gt;"),CONCATENATE("&lt;Placemark&gt; &lt;name&gt;Geocoding&lt;/name&gt;&lt;description&gt;",'Adressen -&gt; Koordinaten'!$A720," &lt;/description&gt; &lt;styleUrl&gt;#ico1&lt;/styleUrl&gt;&lt;Point&gt;&lt;coordinates&gt;",'Adressen -&gt; Koordinaten'!$E720,",",'Adressen -&gt; Koordinaten'!$F720,", 0.000000&lt;/coordinates&gt;&lt;/Point&gt; &lt;/Placemark&gt;")))</f>
        <v/>
      </c>
    </row>
    <row r="721" spans="1:9" x14ac:dyDescent="0.25">
      <c r="A721" s="20"/>
      <c r="B721" s="1" t="str">
        <f t="shared" si="78"/>
        <v/>
      </c>
      <c r="C721" s="1" t="str">
        <f t="shared" si="84"/>
        <v/>
      </c>
      <c r="D721" s="1" t="str">
        <f t="shared" si="79"/>
        <v/>
      </c>
      <c r="E721" s="1" t="str">
        <f t="shared" si="80"/>
        <v/>
      </c>
      <c r="F721" s="1" t="str">
        <f t="shared" si="81"/>
        <v/>
      </c>
      <c r="G721" s="2" t="str">
        <f t="shared" si="82"/>
        <v/>
      </c>
      <c r="H721" s="1" t="str">
        <f t="shared" si="83"/>
        <v/>
      </c>
      <c r="I721" s="11" t="str">
        <f ca="1">IF('Adressen -&gt; Koordinaten'!$A721="","",IF(OFFSET('Adressen -&gt; Koordinaten'!$A721,1,0)="",CONCATENATE("&lt;Placemark&gt; &lt;name&gt;Geocoding&lt;/name&gt;&lt;description&gt;",'Adressen -&gt; Koordinaten'!$A721," &lt;/description&gt; &lt;styleUrl&gt;#ico1&lt;/styleUrl&gt;&lt;Point&gt;&lt;coordinates&gt;",'Adressen -&gt; Koordinaten'!$E721,",",'Adressen -&gt; Koordinaten'!$F721,", 0.000000&lt;/coordinates&gt;&lt;/Point&gt; &lt;/Placemark&gt;&lt;/Document&gt;&lt;/kml&gt;"),CONCATENATE("&lt;Placemark&gt; &lt;name&gt;Geocoding&lt;/name&gt;&lt;description&gt;",'Adressen -&gt; Koordinaten'!$A721," &lt;/description&gt; &lt;styleUrl&gt;#ico1&lt;/styleUrl&gt;&lt;Point&gt;&lt;coordinates&gt;",'Adressen -&gt; Koordinaten'!$E721,",",'Adressen -&gt; Koordinaten'!$F721,", 0.000000&lt;/coordinates&gt;&lt;/Point&gt; &lt;/Placemark&gt;")))</f>
        <v/>
      </c>
    </row>
    <row r="722" spans="1:9" x14ac:dyDescent="0.25">
      <c r="A722" s="13"/>
      <c r="B722" s="1" t="str">
        <f t="shared" si="78"/>
        <v/>
      </c>
      <c r="C722" s="1" t="str">
        <f t="shared" si="84"/>
        <v/>
      </c>
      <c r="D722" s="1" t="str">
        <f t="shared" si="79"/>
        <v/>
      </c>
      <c r="E722" s="1" t="str">
        <f t="shared" si="80"/>
        <v/>
      </c>
      <c r="F722" s="1" t="str">
        <f t="shared" si="81"/>
        <v/>
      </c>
      <c r="G722" s="2" t="str">
        <f t="shared" si="82"/>
        <v/>
      </c>
      <c r="H722" s="1" t="str">
        <f t="shared" si="83"/>
        <v/>
      </c>
      <c r="I722" s="11" t="str">
        <f ca="1">IF('Adressen -&gt; Koordinaten'!$A722="","",IF(OFFSET('Adressen -&gt; Koordinaten'!$A722,1,0)="",CONCATENATE("&lt;Placemark&gt; &lt;name&gt;Geocoding&lt;/name&gt;&lt;description&gt;",'Adressen -&gt; Koordinaten'!$A722," &lt;/description&gt; &lt;styleUrl&gt;#ico1&lt;/styleUrl&gt;&lt;Point&gt;&lt;coordinates&gt;",'Adressen -&gt; Koordinaten'!$E722,",",'Adressen -&gt; Koordinaten'!$F722,", 0.000000&lt;/coordinates&gt;&lt;/Point&gt; &lt;/Placemark&gt;&lt;/Document&gt;&lt;/kml&gt;"),CONCATENATE("&lt;Placemark&gt; &lt;name&gt;Geocoding&lt;/name&gt;&lt;description&gt;",'Adressen -&gt; Koordinaten'!$A722," &lt;/description&gt; &lt;styleUrl&gt;#ico1&lt;/styleUrl&gt;&lt;Point&gt;&lt;coordinates&gt;",'Adressen -&gt; Koordinaten'!$E722,",",'Adressen -&gt; Koordinaten'!$F722,", 0.000000&lt;/coordinates&gt;&lt;/Point&gt; &lt;/Placemark&gt;")))</f>
        <v/>
      </c>
    </row>
    <row r="723" spans="1:9" x14ac:dyDescent="0.25">
      <c r="A723" s="20"/>
      <c r="B723" s="1" t="str">
        <f t="shared" si="78"/>
        <v/>
      </c>
      <c r="C723" s="1" t="str">
        <f t="shared" si="84"/>
        <v/>
      </c>
      <c r="D723" s="1" t="str">
        <f t="shared" si="79"/>
        <v/>
      </c>
      <c r="E723" s="1" t="str">
        <f t="shared" si="80"/>
        <v/>
      </c>
      <c r="F723" s="1" t="str">
        <f t="shared" si="81"/>
        <v/>
      </c>
      <c r="G723" s="2" t="str">
        <f t="shared" si="82"/>
        <v/>
      </c>
      <c r="H723" s="1" t="str">
        <f t="shared" si="83"/>
        <v/>
      </c>
      <c r="I723" s="11" t="str">
        <f ca="1">IF('Adressen -&gt; Koordinaten'!$A723="","",IF(OFFSET('Adressen -&gt; Koordinaten'!$A723,1,0)="",CONCATENATE("&lt;Placemark&gt; &lt;name&gt;Geocoding&lt;/name&gt;&lt;description&gt;",'Adressen -&gt; Koordinaten'!$A723," &lt;/description&gt; &lt;styleUrl&gt;#ico1&lt;/styleUrl&gt;&lt;Point&gt;&lt;coordinates&gt;",'Adressen -&gt; Koordinaten'!$E723,",",'Adressen -&gt; Koordinaten'!$F723,", 0.000000&lt;/coordinates&gt;&lt;/Point&gt; &lt;/Placemark&gt;&lt;/Document&gt;&lt;/kml&gt;"),CONCATENATE("&lt;Placemark&gt; &lt;name&gt;Geocoding&lt;/name&gt;&lt;description&gt;",'Adressen -&gt; Koordinaten'!$A723," &lt;/description&gt; &lt;styleUrl&gt;#ico1&lt;/styleUrl&gt;&lt;Point&gt;&lt;coordinates&gt;",'Adressen -&gt; Koordinaten'!$E723,",",'Adressen -&gt; Koordinaten'!$F723,", 0.000000&lt;/coordinates&gt;&lt;/Point&gt; &lt;/Placemark&gt;")))</f>
        <v/>
      </c>
    </row>
    <row r="724" spans="1:9" x14ac:dyDescent="0.25">
      <c r="A724" s="13"/>
      <c r="B724" s="1" t="str">
        <f t="shared" si="78"/>
        <v/>
      </c>
      <c r="C724" s="1" t="str">
        <f t="shared" si="84"/>
        <v/>
      </c>
      <c r="D724" s="1" t="str">
        <f t="shared" si="79"/>
        <v/>
      </c>
      <c r="E724" s="1" t="str">
        <f t="shared" si="80"/>
        <v/>
      </c>
      <c r="F724" s="1" t="str">
        <f t="shared" si="81"/>
        <v/>
      </c>
      <c r="G724" s="2" t="str">
        <f t="shared" si="82"/>
        <v/>
      </c>
      <c r="H724" s="1" t="str">
        <f t="shared" si="83"/>
        <v/>
      </c>
      <c r="I724" s="11" t="str">
        <f ca="1">IF('Adressen -&gt; Koordinaten'!$A724="","",IF(OFFSET('Adressen -&gt; Koordinaten'!$A724,1,0)="",CONCATENATE("&lt;Placemark&gt; &lt;name&gt;Geocoding&lt;/name&gt;&lt;description&gt;",'Adressen -&gt; Koordinaten'!$A724," &lt;/description&gt; &lt;styleUrl&gt;#ico1&lt;/styleUrl&gt;&lt;Point&gt;&lt;coordinates&gt;",'Adressen -&gt; Koordinaten'!$E724,",",'Adressen -&gt; Koordinaten'!$F724,", 0.000000&lt;/coordinates&gt;&lt;/Point&gt; &lt;/Placemark&gt;&lt;/Document&gt;&lt;/kml&gt;"),CONCATENATE("&lt;Placemark&gt; &lt;name&gt;Geocoding&lt;/name&gt;&lt;description&gt;",'Adressen -&gt; Koordinaten'!$A724," &lt;/description&gt; &lt;styleUrl&gt;#ico1&lt;/styleUrl&gt;&lt;Point&gt;&lt;coordinates&gt;",'Adressen -&gt; Koordinaten'!$E724,",",'Adressen -&gt; Koordinaten'!$F724,", 0.000000&lt;/coordinates&gt;&lt;/Point&gt; &lt;/Placemark&gt;")))</f>
        <v/>
      </c>
    </row>
    <row r="725" spans="1:9" x14ac:dyDescent="0.25">
      <c r="A725" s="20"/>
      <c r="B725" s="1" t="str">
        <f t="shared" si="78"/>
        <v/>
      </c>
      <c r="C725" s="1" t="str">
        <f t="shared" si="84"/>
        <v/>
      </c>
      <c r="D725" s="1" t="str">
        <f t="shared" si="79"/>
        <v/>
      </c>
      <c r="E725" s="1" t="str">
        <f t="shared" si="80"/>
        <v/>
      </c>
      <c r="F725" s="1" t="str">
        <f t="shared" si="81"/>
        <v/>
      </c>
      <c r="G725" s="2" t="str">
        <f t="shared" si="82"/>
        <v/>
      </c>
      <c r="H725" s="1" t="str">
        <f t="shared" si="83"/>
        <v/>
      </c>
      <c r="I725" s="11" t="str">
        <f ca="1">IF('Adressen -&gt; Koordinaten'!$A725="","",IF(OFFSET('Adressen -&gt; Koordinaten'!$A725,1,0)="",CONCATENATE("&lt;Placemark&gt; &lt;name&gt;Geocoding&lt;/name&gt;&lt;description&gt;",'Adressen -&gt; Koordinaten'!$A725," &lt;/description&gt; &lt;styleUrl&gt;#ico1&lt;/styleUrl&gt;&lt;Point&gt;&lt;coordinates&gt;",'Adressen -&gt; Koordinaten'!$E725,",",'Adressen -&gt; Koordinaten'!$F725,", 0.000000&lt;/coordinates&gt;&lt;/Point&gt; &lt;/Placemark&gt;&lt;/Document&gt;&lt;/kml&gt;"),CONCATENATE("&lt;Placemark&gt; &lt;name&gt;Geocoding&lt;/name&gt;&lt;description&gt;",'Adressen -&gt; Koordinaten'!$A725," &lt;/description&gt; &lt;styleUrl&gt;#ico1&lt;/styleUrl&gt;&lt;Point&gt;&lt;coordinates&gt;",'Adressen -&gt; Koordinaten'!$E725,",",'Adressen -&gt; Koordinaten'!$F725,", 0.000000&lt;/coordinates&gt;&lt;/Point&gt; &lt;/Placemark&gt;")))</f>
        <v/>
      </c>
    </row>
    <row r="726" spans="1:9" x14ac:dyDescent="0.25">
      <c r="A726" s="13"/>
      <c r="B726" s="1" t="str">
        <f t="shared" si="78"/>
        <v/>
      </c>
      <c r="C726" s="1" t="str">
        <f t="shared" si="84"/>
        <v/>
      </c>
      <c r="D726" s="1" t="str">
        <f t="shared" si="79"/>
        <v/>
      </c>
      <c r="E726" s="1" t="str">
        <f t="shared" si="80"/>
        <v/>
      </c>
      <c r="F726" s="1" t="str">
        <f t="shared" si="81"/>
        <v/>
      </c>
      <c r="G726" s="2" t="str">
        <f t="shared" si="82"/>
        <v/>
      </c>
      <c r="H726" s="1" t="str">
        <f t="shared" si="83"/>
        <v/>
      </c>
      <c r="I726" s="11" t="str">
        <f ca="1">IF('Adressen -&gt; Koordinaten'!$A726="","",IF(OFFSET('Adressen -&gt; Koordinaten'!$A726,1,0)="",CONCATENATE("&lt;Placemark&gt; &lt;name&gt;Geocoding&lt;/name&gt;&lt;description&gt;",'Adressen -&gt; Koordinaten'!$A726," &lt;/description&gt; &lt;styleUrl&gt;#ico1&lt;/styleUrl&gt;&lt;Point&gt;&lt;coordinates&gt;",'Adressen -&gt; Koordinaten'!$E726,",",'Adressen -&gt; Koordinaten'!$F726,", 0.000000&lt;/coordinates&gt;&lt;/Point&gt; &lt;/Placemark&gt;&lt;/Document&gt;&lt;/kml&gt;"),CONCATENATE("&lt;Placemark&gt; &lt;name&gt;Geocoding&lt;/name&gt;&lt;description&gt;",'Adressen -&gt; Koordinaten'!$A726," &lt;/description&gt; &lt;styleUrl&gt;#ico1&lt;/styleUrl&gt;&lt;Point&gt;&lt;coordinates&gt;",'Adressen -&gt; Koordinaten'!$E726,",",'Adressen -&gt; Koordinaten'!$F726,", 0.000000&lt;/coordinates&gt;&lt;/Point&gt; &lt;/Placemark&gt;")))</f>
        <v/>
      </c>
    </row>
    <row r="727" spans="1:9" x14ac:dyDescent="0.25">
      <c r="A727" s="20"/>
      <c r="B727" s="1" t="str">
        <f t="shared" si="78"/>
        <v/>
      </c>
      <c r="C727" s="1" t="str">
        <f t="shared" si="84"/>
        <v/>
      </c>
      <c r="D727" s="1" t="str">
        <f t="shared" si="79"/>
        <v/>
      </c>
      <c r="E727" s="1" t="str">
        <f t="shared" si="80"/>
        <v/>
      </c>
      <c r="F727" s="1" t="str">
        <f t="shared" si="81"/>
        <v/>
      </c>
      <c r="G727" s="2" t="str">
        <f t="shared" si="82"/>
        <v/>
      </c>
      <c r="H727" s="1" t="str">
        <f t="shared" si="83"/>
        <v/>
      </c>
      <c r="I727" s="11" t="str">
        <f ca="1">IF('Adressen -&gt; Koordinaten'!$A727="","",IF(OFFSET('Adressen -&gt; Koordinaten'!$A727,1,0)="",CONCATENATE("&lt;Placemark&gt; &lt;name&gt;Geocoding&lt;/name&gt;&lt;description&gt;",'Adressen -&gt; Koordinaten'!$A727," &lt;/description&gt; &lt;styleUrl&gt;#ico1&lt;/styleUrl&gt;&lt;Point&gt;&lt;coordinates&gt;",'Adressen -&gt; Koordinaten'!$E727,",",'Adressen -&gt; Koordinaten'!$F727,", 0.000000&lt;/coordinates&gt;&lt;/Point&gt; &lt;/Placemark&gt;&lt;/Document&gt;&lt;/kml&gt;"),CONCATENATE("&lt;Placemark&gt; &lt;name&gt;Geocoding&lt;/name&gt;&lt;description&gt;",'Adressen -&gt; Koordinaten'!$A727," &lt;/description&gt; &lt;styleUrl&gt;#ico1&lt;/styleUrl&gt;&lt;Point&gt;&lt;coordinates&gt;",'Adressen -&gt; Koordinaten'!$E727,",",'Adressen -&gt; Koordinaten'!$F727,", 0.000000&lt;/coordinates&gt;&lt;/Point&gt; &lt;/Placemark&gt;")))</f>
        <v/>
      </c>
    </row>
    <row r="728" spans="1:9" x14ac:dyDescent="0.25">
      <c r="A728" s="13"/>
      <c r="B728" s="1" t="str">
        <f t="shared" si="78"/>
        <v/>
      </c>
      <c r="C728" s="1" t="str">
        <f t="shared" si="84"/>
        <v/>
      </c>
      <c r="D728" s="1" t="str">
        <f t="shared" si="79"/>
        <v/>
      </c>
      <c r="E728" s="1" t="str">
        <f t="shared" si="80"/>
        <v/>
      </c>
      <c r="F728" s="1" t="str">
        <f t="shared" si="81"/>
        <v/>
      </c>
      <c r="G728" s="2" t="str">
        <f t="shared" si="82"/>
        <v/>
      </c>
      <c r="H728" s="1" t="str">
        <f t="shared" si="83"/>
        <v/>
      </c>
      <c r="I728" s="11" t="str">
        <f ca="1">IF('Adressen -&gt; Koordinaten'!$A728="","",IF(OFFSET('Adressen -&gt; Koordinaten'!$A728,1,0)="",CONCATENATE("&lt;Placemark&gt; &lt;name&gt;Geocoding&lt;/name&gt;&lt;description&gt;",'Adressen -&gt; Koordinaten'!$A728," &lt;/description&gt; &lt;styleUrl&gt;#ico1&lt;/styleUrl&gt;&lt;Point&gt;&lt;coordinates&gt;",'Adressen -&gt; Koordinaten'!$E728,",",'Adressen -&gt; Koordinaten'!$F728,", 0.000000&lt;/coordinates&gt;&lt;/Point&gt; &lt;/Placemark&gt;&lt;/Document&gt;&lt;/kml&gt;"),CONCATENATE("&lt;Placemark&gt; &lt;name&gt;Geocoding&lt;/name&gt;&lt;description&gt;",'Adressen -&gt; Koordinaten'!$A728," &lt;/description&gt; &lt;styleUrl&gt;#ico1&lt;/styleUrl&gt;&lt;Point&gt;&lt;coordinates&gt;",'Adressen -&gt; Koordinaten'!$E728,",",'Adressen -&gt; Koordinaten'!$F728,", 0.000000&lt;/coordinates&gt;&lt;/Point&gt; &lt;/Placemark&gt;")))</f>
        <v/>
      </c>
    </row>
    <row r="729" spans="1:9" x14ac:dyDescent="0.25">
      <c r="A729" s="20"/>
      <c r="B729" s="1" t="str">
        <f t="shared" si="78"/>
        <v/>
      </c>
      <c r="C729" s="1" t="str">
        <f t="shared" si="84"/>
        <v/>
      </c>
      <c r="D729" s="1" t="str">
        <f t="shared" si="79"/>
        <v/>
      </c>
      <c r="E729" s="1" t="str">
        <f t="shared" si="80"/>
        <v/>
      </c>
      <c r="F729" s="1" t="str">
        <f t="shared" si="81"/>
        <v/>
      </c>
      <c r="G729" s="2" t="str">
        <f t="shared" si="82"/>
        <v/>
      </c>
      <c r="H729" s="1" t="str">
        <f t="shared" si="83"/>
        <v/>
      </c>
      <c r="I729" s="11" t="str">
        <f ca="1">IF('Adressen -&gt; Koordinaten'!$A729="","",IF(OFFSET('Adressen -&gt; Koordinaten'!$A729,1,0)="",CONCATENATE("&lt;Placemark&gt; &lt;name&gt;Geocoding&lt;/name&gt;&lt;description&gt;",'Adressen -&gt; Koordinaten'!$A729," &lt;/description&gt; &lt;styleUrl&gt;#ico1&lt;/styleUrl&gt;&lt;Point&gt;&lt;coordinates&gt;",'Adressen -&gt; Koordinaten'!$E729,",",'Adressen -&gt; Koordinaten'!$F729,", 0.000000&lt;/coordinates&gt;&lt;/Point&gt; &lt;/Placemark&gt;&lt;/Document&gt;&lt;/kml&gt;"),CONCATENATE("&lt;Placemark&gt; &lt;name&gt;Geocoding&lt;/name&gt;&lt;description&gt;",'Adressen -&gt; Koordinaten'!$A729," &lt;/description&gt; &lt;styleUrl&gt;#ico1&lt;/styleUrl&gt;&lt;Point&gt;&lt;coordinates&gt;",'Adressen -&gt; Koordinaten'!$E729,",",'Adressen -&gt; Koordinaten'!$F729,", 0.000000&lt;/coordinates&gt;&lt;/Point&gt; &lt;/Placemark&gt;")))</f>
        <v/>
      </c>
    </row>
    <row r="730" spans="1:9" x14ac:dyDescent="0.25">
      <c r="A730" s="13"/>
      <c r="B730" s="1" t="str">
        <f t="shared" si="78"/>
        <v/>
      </c>
      <c r="C730" s="1" t="str">
        <f t="shared" si="84"/>
        <v/>
      </c>
      <c r="D730" s="1" t="str">
        <f t="shared" si="79"/>
        <v/>
      </c>
      <c r="E730" s="1" t="str">
        <f t="shared" si="80"/>
        <v/>
      </c>
      <c r="F730" s="1" t="str">
        <f t="shared" si="81"/>
        <v/>
      </c>
      <c r="G730" s="2" t="str">
        <f t="shared" si="82"/>
        <v/>
      </c>
      <c r="H730" s="1" t="str">
        <f t="shared" si="83"/>
        <v/>
      </c>
      <c r="I730" s="11" t="str">
        <f ca="1">IF('Adressen -&gt; Koordinaten'!$A730="","",IF(OFFSET('Adressen -&gt; Koordinaten'!$A730,1,0)="",CONCATENATE("&lt;Placemark&gt; &lt;name&gt;Geocoding&lt;/name&gt;&lt;description&gt;",'Adressen -&gt; Koordinaten'!$A730," &lt;/description&gt; &lt;styleUrl&gt;#ico1&lt;/styleUrl&gt;&lt;Point&gt;&lt;coordinates&gt;",'Adressen -&gt; Koordinaten'!$E730,",",'Adressen -&gt; Koordinaten'!$F730,", 0.000000&lt;/coordinates&gt;&lt;/Point&gt; &lt;/Placemark&gt;&lt;/Document&gt;&lt;/kml&gt;"),CONCATENATE("&lt;Placemark&gt; &lt;name&gt;Geocoding&lt;/name&gt;&lt;description&gt;",'Adressen -&gt; Koordinaten'!$A730," &lt;/description&gt; &lt;styleUrl&gt;#ico1&lt;/styleUrl&gt;&lt;Point&gt;&lt;coordinates&gt;",'Adressen -&gt; Koordinaten'!$E730,",",'Adressen -&gt; Koordinaten'!$F730,", 0.000000&lt;/coordinates&gt;&lt;/Point&gt; &lt;/Placemark&gt;")))</f>
        <v/>
      </c>
    </row>
    <row r="731" spans="1:9" x14ac:dyDescent="0.25">
      <c r="A731" s="20"/>
      <c r="B731" s="1" t="str">
        <f t="shared" si="78"/>
        <v/>
      </c>
      <c r="C731" s="1" t="str">
        <f t="shared" si="84"/>
        <v/>
      </c>
      <c r="D731" s="1" t="str">
        <f t="shared" si="79"/>
        <v/>
      </c>
      <c r="E731" s="1" t="str">
        <f t="shared" si="80"/>
        <v/>
      </c>
      <c r="F731" s="1" t="str">
        <f t="shared" si="81"/>
        <v/>
      </c>
      <c r="G731" s="2" t="str">
        <f t="shared" si="82"/>
        <v/>
      </c>
      <c r="H731" s="1" t="str">
        <f t="shared" si="83"/>
        <v/>
      </c>
      <c r="I731" s="11" t="str">
        <f ca="1">IF('Adressen -&gt; Koordinaten'!$A731="","",IF(OFFSET('Adressen -&gt; Koordinaten'!$A731,1,0)="",CONCATENATE("&lt;Placemark&gt; &lt;name&gt;Geocoding&lt;/name&gt;&lt;description&gt;",'Adressen -&gt; Koordinaten'!$A731," &lt;/description&gt; &lt;styleUrl&gt;#ico1&lt;/styleUrl&gt;&lt;Point&gt;&lt;coordinates&gt;",'Adressen -&gt; Koordinaten'!$E731,",",'Adressen -&gt; Koordinaten'!$F731,", 0.000000&lt;/coordinates&gt;&lt;/Point&gt; &lt;/Placemark&gt;&lt;/Document&gt;&lt;/kml&gt;"),CONCATENATE("&lt;Placemark&gt; &lt;name&gt;Geocoding&lt;/name&gt;&lt;description&gt;",'Adressen -&gt; Koordinaten'!$A731," &lt;/description&gt; &lt;styleUrl&gt;#ico1&lt;/styleUrl&gt;&lt;Point&gt;&lt;coordinates&gt;",'Adressen -&gt; Koordinaten'!$E731,",",'Adressen -&gt; Koordinaten'!$F731,", 0.000000&lt;/coordinates&gt;&lt;/Point&gt; &lt;/Placemark&gt;")))</f>
        <v/>
      </c>
    </row>
    <row r="732" spans="1:9" x14ac:dyDescent="0.25">
      <c r="A732" s="13"/>
      <c r="B732" s="1" t="str">
        <f t="shared" si="78"/>
        <v/>
      </c>
      <c r="C732" s="1" t="str">
        <f t="shared" si="84"/>
        <v/>
      </c>
      <c r="D732" s="1" t="str">
        <f t="shared" si="79"/>
        <v/>
      </c>
      <c r="E732" s="1" t="str">
        <f t="shared" si="80"/>
        <v/>
      </c>
      <c r="F732" s="1" t="str">
        <f t="shared" si="81"/>
        <v/>
      </c>
      <c r="G732" s="2" t="str">
        <f t="shared" si="82"/>
        <v/>
      </c>
      <c r="H732" s="1" t="str">
        <f t="shared" si="83"/>
        <v/>
      </c>
      <c r="I732" s="11" t="str">
        <f ca="1">IF('Adressen -&gt; Koordinaten'!$A732="","",IF(OFFSET('Adressen -&gt; Koordinaten'!$A732,1,0)="",CONCATENATE("&lt;Placemark&gt; &lt;name&gt;Geocoding&lt;/name&gt;&lt;description&gt;",'Adressen -&gt; Koordinaten'!$A732," &lt;/description&gt; &lt;styleUrl&gt;#ico1&lt;/styleUrl&gt;&lt;Point&gt;&lt;coordinates&gt;",'Adressen -&gt; Koordinaten'!$E732,",",'Adressen -&gt; Koordinaten'!$F732,", 0.000000&lt;/coordinates&gt;&lt;/Point&gt; &lt;/Placemark&gt;&lt;/Document&gt;&lt;/kml&gt;"),CONCATENATE("&lt;Placemark&gt; &lt;name&gt;Geocoding&lt;/name&gt;&lt;description&gt;",'Adressen -&gt; Koordinaten'!$A732," &lt;/description&gt; &lt;styleUrl&gt;#ico1&lt;/styleUrl&gt;&lt;Point&gt;&lt;coordinates&gt;",'Adressen -&gt; Koordinaten'!$E732,",",'Adressen -&gt; Koordinaten'!$F732,", 0.000000&lt;/coordinates&gt;&lt;/Point&gt; &lt;/Placemark&gt;")))</f>
        <v/>
      </c>
    </row>
    <row r="733" spans="1:9" x14ac:dyDescent="0.25">
      <c r="A733" s="20"/>
      <c r="B733" s="1" t="str">
        <f t="shared" si="78"/>
        <v/>
      </c>
      <c r="C733" s="1" t="str">
        <f t="shared" si="84"/>
        <v/>
      </c>
      <c r="D733" s="1" t="str">
        <f t="shared" si="79"/>
        <v/>
      </c>
      <c r="E733" s="1" t="str">
        <f t="shared" si="80"/>
        <v/>
      </c>
      <c r="F733" s="1" t="str">
        <f t="shared" si="81"/>
        <v/>
      </c>
      <c r="G733" s="2" t="str">
        <f t="shared" si="82"/>
        <v/>
      </c>
      <c r="H733" s="1" t="str">
        <f t="shared" si="83"/>
        <v/>
      </c>
      <c r="I733" s="11" t="str">
        <f ca="1">IF('Adressen -&gt; Koordinaten'!$A733="","",IF(OFFSET('Adressen -&gt; Koordinaten'!$A733,1,0)="",CONCATENATE("&lt;Placemark&gt; &lt;name&gt;Geocoding&lt;/name&gt;&lt;description&gt;",'Adressen -&gt; Koordinaten'!$A733," &lt;/description&gt; &lt;styleUrl&gt;#ico1&lt;/styleUrl&gt;&lt;Point&gt;&lt;coordinates&gt;",'Adressen -&gt; Koordinaten'!$E733,",",'Adressen -&gt; Koordinaten'!$F733,", 0.000000&lt;/coordinates&gt;&lt;/Point&gt; &lt;/Placemark&gt;&lt;/Document&gt;&lt;/kml&gt;"),CONCATENATE("&lt;Placemark&gt; &lt;name&gt;Geocoding&lt;/name&gt;&lt;description&gt;",'Adressen -&gt; Koordinaten'!$A733," &lt;/description&gt; &lt;styleUrl&gt;#ico1&lt;/styleUrl&gt;&lt;Point&gt;&lt;coordinates&gt;",'Adressen -&gt; Koordinaten'!$E733,",",'Adressen -&gt; Koordinaten'!$F733,", 0.000000&lt;/coordinates&gt;&lt;/Point&gt; &lt;/Placemark&gt;")))</f>
        <v/>
      </c>
    </row>
    <row r="734" spans="1:9" x14ac:dyDescent="0.25">
      <c r="A734" s="13"/>
      <c r="B734" s="1" t="str">
        <f t="shared" si="78"/>
        <v/>
      </c>
      <c r="C734" s="1" t="str">
        <f t="shared" si="84"/>
        <v/>
      </c>
      <c r="D734" s="1" t="str">
        <f t="shared" si="79"/>
        <v/>
      </c>
      <c r="E734" s="1" t="str">
        <f t="shared" si="80"/>
        <v/>
      </c>
      <c r="F734" s="1" t="str">
        <f t="shared" si="81"/>
        <v/>
      </c>
      <c r="G734" s="2" t="str">
        <f t="shared" si="82"/>
        <v/>
      </c>
      <c r="H734" s="1" t="str">
        <f t="shared" si="83"/>
        <v/>
      </c>
      <c r="I734" s="11" t="str">
        <f ca="1">IF('Adressen -&gt; Koordinaten'!$A734="","",IF(OFFSET('Adressen -&gt; Koordinaten'!$A734,1,0)="",CONCATENATE("&lt;Placemark&gt; &lt;name&gt;Geocoding&lt;/name&gt;&lt;description&gt;",'Adressen -&gt; Koordinaten'!$A734," &lt;/description&gt; &lt;styleUrl&gt;#ico1&lt;/styleUrl&gt;&lt;Point&gt;&lt;coordinates&gt;",'Adressen -&gt; Koordinaten'!$E734,",",'Adressen -&gt; Koordinaten'!$F734,", 0.000000&lt;/coordinates&gt;&lt;/Point&gt; &lt;/Placemark&gt;&lt;/Document&gt;&lt;/kml&gt;"),CONCATENATE("&lt;Placemark&gt; &lt;name&gt;Geocoding&lt;/name&gt;&lt;description&gt;",'Adressen -&gt; Koordinaten'!$A734," &lt;/description&gt; &lt;styleUrl&gt;#ico1&lt;/styleUrl&gt;&lt;Point&gt;&lt;coordinates&gt;",'Adressen -&gt; Koordinaten'!$E734,",",'Adressen -&gt; Koordinaten'!$F734,", 0.000000&lt;/coordinates&gt;&lt;/Point&gt; &lt;/Placemark&gt;")))</f>
        <v/>
      </c>
    </row>
    <row r="735" spans="1:9" x14ac:dyDescent="0.25">
      <c r="A735" s="20"/>
      <c r="B735" s="1" t="str">
        <f t="shared" si="78"/>
        <v/>
      </c>
      <c r="C735" s="1" t="str">
        <f t="shared" si="84"/>
        <v/>
      </c>
      <c r="D735" s="1" t="str">
        <f t="shared" si="79"/>
        <v/>
      </c>
      <c r="E735" s="1" t="str">
        <f t="shared" si="80"/>
        <v/>
      </c>
      <c r="F735" s="1" t="str">
        <f t="shared" si="81"/>
        <v/>
      </c>
      <c r="G735" s="2" t="str">
        <f t="shared" si="82"/>
        <v/>
      </c>
      <c r="H735" s="1" t="str">
        <f t="shared" si="83"/>
        <v/>
      </c>
      <c r="I735" s="11" t="str">
        <f ca="1">IF('Adressen -&gt; Koordinaten'!$A735="","",IF(OFFSET('Adressen -&gt; Koordinaten'!$A735,1,0)="",CONCATENATE("&lt;Placemark&gt; &lt;name&gt;Geocoding&lt;/name&gt;&lt;description&gt;",'Adressen -&gt; Koordinaten'!$A735," &lt;/description&gt; &lt;styleUrl&gt;#ico1&lt;/styleUrl&gt;&lt;Point&gt;&lt;coordinates&gt;",'Adressen -&gt; Koordinaten'!$E735,",",'Adressen -&gt; Koordinaten'!$F735,", 0.000000&lt;/coordinates&gt;&lt;/Point&gt; &lt;/Placemark&gt;&lt;/Document&gt;&lt;/kml&gt;"),CONCATENATE("&lt;Placemark&gt; &lt;name&gt;Geocoding&lt;/name&gt;&lt;description&gt;",'Adressen -&gt; Koordinaten'!$A735," &lt;/description&gt; &lt;styleUrl&gt;#ico1&lt;/styleUrl&gt;&lt;Point&gt;&lt;coordinates&gt;",'Adressen -&gt; Koordinaten'!$E735,",",'Adressen -&gt; Koordinaten'!$F735,", 0.000000&lt;/coordinates&gt;&lt;/Point&gt; &lt;/Placemark&gt;")))</f>
        <v/>
      </c>
    </row>
    <row r="736" spans="1:9" x14ac:dyDescent="0.25">
      <c r="A736" s="13"/>
      <c r="B736" s="1" t="str">
        <f t="shared" si="78"/>
        <v/>
      </c>
      <c r="C736" s="1" t="str">
        <f t="shared" si="84"/>
        <v/>
      </c>
      <c r="D736" s="1" t="str">
        <f t="shared" si="79"/>
        <v/>
      </c>
      <c r="E736" s="1" t="str">
        <f t="shared" si="80"/>
        <v/>
      </c>
      <c r="F736" s="1" t="str">
        <f t="shared" si="81"/>
        <v/>
      </c>
      <c r="G736" s="2" t="str">
        <f t="shared" si="82"/>
        <v/>
      </c>
      <c r="H736" s="1" t="str">
        <f t="shared" si="83"/>
        <v/>
      </c>
      <c r="I736" s="11" t="str">
        <f ca="1">IF('Adressen -&gt; Koordinaten'!$A736="","",IF(OFFSET('Adressen -&gt; Koordinaten'!$A736,1,0)="",CONCATENATE("&lt;Placemark&gt; &lt;name&gt;Geocoding&lt;/name&gt;&lt;description&gt;",'Adressen -&gt; Koordinaten'!$A736," &lt;/description&gt; &lt;styleUrl&gt;#ico1&lt;/styleUrl&gt;&lt;Point&gt;&lt;coordinates&gt;",'Adressen -&gt; Koordinaten'!$E736,",",'Adressen -&gt; Koordinaten'!$F736,", 0.000000&lt;/coordinates&gt;&lt;/Point&gt; &lt;/Placemark&gt;&lt;/Document&gt;&lt;/kml&gt;"),CONCATENATE("&lt;Placemark&gt; &lt;name&gt;Geocoding&lt;/name&gt;&lt;description&gt;",'Adressen -&gt; Koordinaten'!$A736," &lt;/description&gt; &lt;styleUrl&gt;#ico1&lt;/styleUrl&gt;&lt;Point&gt;&lt;coordinates&gt;",'Adressen -&gt; Koordinaten'!$E736,",",'Adressen -&gt; Koordinaten'!$F736,", 0.000000&lt;/coordinates&gt;&lt;/Point&gt; &lt;/Placemark&gt;")))</f>
        <v/>
      </c>
    </row>
    <row r="737" spans="1:9" x14ac:dyDescent="0.25">
      <c r="A737" s="20"/>
      <c r="B737" s="1" t="str">
        <f t="shared" si="78"/>
        <v/>
      </c>
      <c r="C737" s="1" t="str">
        <f t="shared" si="84"/>
        <v/>
      </c>
      <c r="D737" s="1" t="str">
        <f t="shared" si="79"/>
        <v/>
      </c>
      <c r="E737" s="1" t="str">
        <f t="shared" si="80"/>
        <v/>
      </c>
      <c r="F737" s="1" t="str">
        <f t="shared" si="81"/>
        <v/>
      </c>
      <c r="G737" s="2" t="str">
        <f t="shared" si="82"/>
        <v/>
      </c>
      <c r="H737" s="1" t="str">
        <f t="shared" si="83"/>
        <v/>
      </c>
      <c r="I737" s="11" t="str">
        <f ca="1">IF('Adressen -&gt; Koordinaten'!$A737="","",IF(OFFSET('Adressen -&gt; Koordinaten'!$A737,1,0)="",CONCATENATE("&lt;Placemark&gt; &lt;name&gt;Geocoding&lt;/name&gt;&lt;description&gt;",'Adressen -&gt; Koordinaten'!$A737," &lt;/description&gt; &lt;styleUrl&gt;#ico1&lt;/styleUrl&gt;&lt;Point&gt;&lt;coordinates&gt;",'Adressen -&gt; Koordinaten'!$E737,",",'Adressen -&gt; Koordinaten'!$F737,", 0.000000&lt;/coordinates&gt;&lt;/Point&gt; &lt;/Placemark&gt;&lt;/Document&gt;&lt;/kml&gt;"),CONCATENATE("&lt;Placemark&gt; &lt;name&gt;Geocoding&lt;/name&gt;&lt;description&gt;",'Adressen -&gt; Koordinaten'!$A737," &lt;/description&gt; &lt;styleUrl&gt;#ico1&lt;/styleUrl&gt;&lt;Point&gt;&lt;coordinates&gt;",'Adressen -&gt; Koordinaten'!$E737,",",'Adressen -&gt; Koordinaten'!$F737,", 0.000000&lt;/coordinates&gt;&lt;/Point&gt; &lt;/Placemark&gt;")))</f>
        <v/>
      </c>
    </row>
    <row r="738" spans="1:9" x14ac:dyDescent="0.25">
      <c r="A738" s="13"/>
      <c r="B738" s="1" t="str">
        <f t="shared" si="78"/>
        <v/>
      </c>
      <c r="C738" s="1" t="str">
        <f t="shared" si="84"/>
        <v/>
      </c>
      <c r="D738" s="1" t="str">
        <f t="shared" si="79"/>
        <v/>
      </c>
      <c r="E738" s="1" t="str">
        <f t="shared" si="80"/>
        <v/>
      </c>
      <c r="F738" s="1" t="str">
        <f t="shared" si="81"/>
        <v/>
      </c>
      <c r="G738" s="2" t="str">
        <f t="shared" si="82"/>
        <v/>
      </c>
      <c r="H738" s="1" t="str">
        <f t="shared" si="83"/>
        <v/>
      </c>
      <c r="I738" s="11" t="str">
        <f ca="1">IF('Adressen -&gt; Koordinaten'!$A738="","",IF(OFFSET('Adressen -&gt; Koordinaten'!$A738,1,0)="",CONCATENATE("&lt;Placemark&gt; &lt;name&gt;Geocoding&lt;/name&gt;&lt;description&gt;",'Adressen -&gt; Koordinaten'!$A738," &lt;/description&gt; &lt;styleUrl&gt;#ico1&lt;/styleUrl&gt;&lt;Point&gt;&lt;coordinates&gt;",'Adressen -&gt; Koordinaten'!$E738,",",'Adressen -&gt; Koordinaten'!$F738,", 0.000000&lt;/coordinates&gt;&lt;/Point&gt; &lt;/Placemark&gt;&lt;/Document&gt;&lt;/kml&gt;"),CONCATENATE("&lt;Placemark&gt; &lt;name&gt;Geocoding&lt;/name&gt;&lt;description&gt;",'Adressen -&gt; Koordinaten'!$A738," &lt;/description&gt; &lt;styleUrl&gt;#ico1&lt;/styleUrl&gt;&lt;Point&gt;&lt;coordinates&gt;",'Adressen -&gt; Koordinaten'!$E738,",",'Adressen -&gt; Koordinaten'!$F738,", 0.000000&lt;/coordinates&gt;&lt;/Point&gt; &lt;/Placemark&gt;")))</f>
        <v/>
      </c>
    </row>
    <row r="739" spans="1:9" x14ac:dyDescent="0.25">
      <c r="A739" s="20"/>
      <c r="B739" s="1" t="str">
        <f t="shared" si="78"/>
        <v/>
      </c>
      <c r="C739" s="1" t="str">
        <f t="shared" si="84"/>
        <v/>
      </c>
      <c r="D739" s="1" t="str">
        <f t="shared" si="79"/>
        <v/>
      </c>
      <c r="E739" s="1" t="str">
        <f t="shared" si="80"/>
        <v/>
      </c>
      <c r="F739" s="1" t="str">
        <f t="shared" si="81"/>
        <v/>
      </c>
      <c r="G739" s="2" t="str">
        <f t="shared" si="82"/>
        <v/>
      </c>
      <c r="H739" s="1" t="str">
        <f t="shared" si="83"/>
        <v/>
      </c>
      <c r="I739" s="11" t="str">
        <f ca="1">IF('Adressen -&gt; Koordinaten'!$A739="","",IF(OFFSET('Adressen -&gt; Koordinaten'!$A739,1,0)="",CONCATENATE("&lt;Placemark&gt; &lt;name&gt;Geocoding&lt;/name&gt;&lt;description&gt;",'Adressen -&gt; Koordinaten'!$A739," &lt;/description&gt; &lt;styleUrl&gt;#ico1&lt;/styleUrl&gt;&lt;Point&gt;&lt;coordinates&gt;",'Adressen -&gt; Koordinaten'!$E739,",",'Adressen -&gt; Koordinaten'!$F739,", 0.000000&lt;/coordinates&gt;&lt;/Point&gt; &lt;/Placemark&gt;&lt;/Document&gt;&lt;/kml&gt;"),CONCATENATE("&lt;Placemark&gt; &lt;name&gt;Geocoding&lt;/name&gt;&lt;description&gt;",'Adressen -&gt; Koordinaten'!$A739," &lt;/description&gt; &lt;styleUrl&gt;#ico1&lt;/styleUrl&gt;&lt;Point&gt;&lt;coordinates&gt;",'Adressen -&gt; Koordinaten'!$E739,",",'Adressen -&gt; Koordinaten'!$F739,", 0.000000&lt;/coordinates&gt;&lt;/Point&gt; &lt;/Placemark&gt;")))</f>
        <v/>
      </c>
    </row>
    <row r="740" spans="1:9" x14ac:dyDescent="0.25">
      <c r="A740" s="13"/>
      <c r="B740" s="1" t="str">
        <f t="shared" si="78"/>
        <v/>
      </c>
      <c r="C740" s="1" t="str">
        <f t="shared" si="84"/>
        <v/>
      </c>
      <c r="D740" s="1" t="str">
        <f t="shared" si="79"/>
        <v/>
      </c>
      <c r="E740" s="1" t="str">
        <f t="shared" si="80"/>
        <v/>
      </c>
      <c r="F740" s="1" t="str">
        <f t="shared" si="81"/>
        <v/>
      </c>
      <c r="G740" s="2" t="str">
        <f t="shared" si="82"/>
        <v/>
      </c>
      <c r="H740" s="1" t="str">
        <f t="shared" si="83"/>
        <v/>
      </c>
      <c r="I740" s="11" t="str">
        <f ca="1">IF('Adressen -&gt; Koordinaten'!$A740="","",IF(OFFSET('Adressen -&gt; Koordinaten'!$A740,1,0)="",CONCATENATE("&lt;Placemark&gt; &lt;name&gt;Geocoding&lt;/name&gt;&lt;description&gt;",'Adressen -&gt; Koordinaten'!$A740," &lt;/description&gt; &lt;styleUrl&gt;#ico1&lt;/styleUrl&gt;&lt;Point&gt;&lt;coordinates&gt;",'Adressen -&gt; Koordinaten'!$E740,",",'Adressen -&gt; Koordinaten'!$F740,", 0.000000&lt;/coordinates&gt;&lt;/Point&gt; &lt;/Placemark&gt;&lt;/Document&gt;&lt;/kml&gt;"),CONCATENATE("&lt;Placemark&gt; &lt;name&gt;Geocoding&lt;/name&gt;&lt;description&gt;",'Adressen -&gt; Koordinaten'!$A740," &lt;/description&gt; &lt;styleUrl&gt;#ico1&lt;/styleUrl&gt;&lt;Point&gt;&lt;coordinates&gt;",'Adressen -&gt; Koordinaten'!$E740,",",'Adressen -&gt; Koordinaten'!$F740,", 0.000000&lt;/coordinates&gt;&lt;/Point&gt; &lt;/Placemark&gt;")))</f>
        <v/>
      </c>
    </row>
    <row r="741" spans="1:9" x14ac:dyDescent="0.25">
      <c r="A741" s="20"/>
      <c r="B741" s="1" t="str">
        <f t="shared" si="78"/>
        <v/>
      </c>
      <c r="C741" s="1" t="str">
        <f t="shared" si="84"/>
        <v/>
      </c>
      <c r="D741" s="1" t="str">
        <f t="shared" si="79"/>
        <v/>
      </c>
      <c r="E741" s="1" t="str">
        <f t="shared" si="80"/>
        <v/>
      </c>
      <c r="F741" s="1" t="str">
        <f t="shared" si="81"/>
        <v/>
      </c>
      <c r="G741" s="2" t="str">
        <f t="shared" si="82"/>
        <v/>
      </c>
      <c r="H741" s="1" t="str">
        <f t="shared" si="83"/>
        <v/>
      </c>
      <c r="I741" s="11" t="str">
        <f ca="1">IF('Adressen -&gt; Koordinaten'!$A741="","",IF(OFFSET('Adressen -&gt; Koordinaten'!$A741,1,0)="",CONCATENATE("&lt;Placemark&gt; &lt;name&gt;Geocoding&lt;/name&gt;&lt;description&gt;",'Adressen -&gt; Koordinaten'!$A741," &lt;/description&gt; &lt;styleUrl&gt;#ico1&lt;/styleUrl&gt;&lt;Point&gt;&lt;coordinates&gt;",'Adressen -&gt; Koordinaten'!$E741,",",'Adressen -&gt; Koordinaten'!$F741,", 0.000000&lt;/coordinates&gt;&lt;/Point&gt; &lt;/Placemark&gt;&lt;/Document&gt;&lt;/kml&gt;"),CONCATENATE("&lt;Placemark&gt; &lt;name&gt;Geocoding&lt;/name&gt;&lt;description&gt;",'Adressen -&gt; Koordinaten'!$A741," &lt;/description&gt; &lt;styleUrl&gt;#ico1&lt;/styleUrl&gt;&lt;Point&gt;&lt;coordinates&gt;",'Adressen -&gt; Koordinaten'!$E741,",",'Adressen -&gt; Koordinaten'!$F741,", 0.000000&lt;/coordinates&gt;&lt;/Point&gt; &lt;/Placemark&gt;")))</f>
        <v/>
      </c>
    </row>
    <row r="742" spans="1:9" x14ac:dyDescent="0.25">
      <c r="A742" s="13"/>
      <c r="B742" s="1" t="str">
        <f t="shared" si="78"/>
        <v/>
      </c>
      <c r="C742" s="1" t="str">
        <f t="shared" si="84"/>
        <v/>
      </c>
      <c r="D742" s="1" t="str">
        <f t="shared" si="79"/>
        <v/>
      </c>
      <c r="E742" s="1" t="str">
        <f t="shared" si="80"/>
        <v/>
      </c>
      <c r="F742" s="1" t="str">
        <f t="shared" si="81"/>
        <v/>
      </c>
      <c r="G742" s="2" t="str">
        <f t="shared" si="82"/>
        <v/>
      </c>
      <c r="H742" s="1" t="str">
        <f t="shared" si="83"/>
        <v/>
      </c>
      <c r="I742" s="11" t="str">
        <f ca="1">IF('Adressen -&gt; Koordinaten'!$A742="","",IF(OFFSET('Adressen -&gt; Koordinaten'!$A742,1,0)="",CONCATENATE("&lt;Placemark&gt; &lt;name&gt;Geocoding&lt;/name&gt;&lt;description&gt;",'Adressen -&gt; Koordinaten'!$A742," &lt;/description&gt; &lt;styleUrl&gt;#ico1&lt;/styleUrl&gt;&lt;Point&gt;&lt;coordinates&gt;",'Adressen -&gt; Koordinaten'!$E742,",",'Adressen -&gt; Koordinaten'!$F742,", 0.000000&lt;/coordinates&gt;&lt;/Point&gt; &lt;/Placemark&gt;&lt;/Document&gt;&lt;/kml&gt;"),CONCATENATE("&lt;Placemark&gt; &lt;name&gt;Geocoding&lt;/name&gt;&lt;description&gt;",'Adressen -&gt; Koordinaten'!$A742," &lt;/description&gt; &lt;styleUrl&gt;#ico1&lt;/styleUrl&gt;&lt;Point&gt;&lt;coordinates&gt;",'Adressen -&gt; Koordinaten'!$E742,",",'Adressen -&gt; Koordinaten'!$F742,", 0.000000&lt;/coordinates&gt;&lt;/Point&gt; &lt;/Placemark&gt;")))</f>
        <v/>
      </c>
    </row>
    <row r="743" spans="1:9" x14ac:dyDescent="0.25">
      <c r="A743" s="20"/>
      <c r="B743" s="1" t="str">
        <f t="shared" si="78"/>
        <v/>
      </c>
      <c r="C743" s="1" t="str">
        <f t="shared" si="84"/>
        <v/>
      </c>
      <c r="D743" s="1" t="str">
        <f t="shared" si="79"/>
        <v/>
      </c>
      <c r="E743" s="1" t="str">
        <f t="shared" si="80"/>
        <v/>
      </c>
      <c r="F743" s="1" t="str">
        <f t="shared" si="81"/>
        <v/>
      </c>
      <c r="G743" s="2" t="str">
        <f t="shared" si="82"/>
        <v/>
      </c>
      <c r="H743" s="1" t="str">
        <f t="shared" si="83"/>
        <v/>
      </c>
      <c r="I743" s="11" t="str">
        <f ca="1">IF('Adressen -&gt; Koordinaten'!$A743="","",IF(OFFSET('Adressen -&gt; Koordinaten'!$A743,1,0)="",CONCATENATE("&lt;Placemark&gt; &lt;name&gt;Geocoding&lt;/name&gt;&lt;description&gt;",'Adressen -&gt; Koordinaten'!$A743," &lt;/description&gt; &lt;styleUrl&gt;#ico1&lt;/styleUrl&gt;&lt;Point&gt;&lt;coordinates&gt;",'Adressen -&gt; Koordinaten'!$E743,",",'Adressen -&gt; Koordinaten'!$F743,", 0.000000&lt;/coordinates&gt;&lt;/Point&gt; &lt;/Placemark&gt;&lt;/Document&gt;&lt;/kml&gt;"),CONCATENATE("&lt;Placemark&gt; &lt;name&gt;Geocoding&lt;/name&gt;&lt;description&gt;",'Adressen -&gt; Koordinaten'!$A743," &lt;/description&gt; &lt;styleUrl&gt;#ico1&lt;/styleUrl&gt;&lt;Point&gt;&lt;coordinates&gt;",'Adressen -&gt; Koordinaten'!$E743,",",'Adressen -&gt; Koordinaten'!$F743,", 0.000000&lt;/coordinates&gt;&lt;/Point&gt; &lt;/Placemark&gt;")))</f>
        <v/>
      </c>
    </row>
    <row r="744" spans="1:9" x14ac:dyDescent="0.25">
      <c r="A744" s="13"/>
      <c r="B744" s="1" t="str">
        <f t="shared" si="78"/>
        <v/>
      </c>
      <c r="C744" s="1" t="str">
        <f t="shared" si="84"/>
        <v/>
      </c>
      <c r="D744" s="1" t="str">
        <f t="shared" si="79"/>
        <v/>
      </c>
      <c r="E744" s="1" t="str">
        <f t="shared" si="80"/>
        <v/>
      </c>
      <c r="F744" s="1" t="str">
        <f t="shared" si="81"/>
        <v/>
      </c>
      <c r="G744" s="2" t="str">
        <f t="shared" si="82"/>
        <v/>
      </c>
      <c r="H744" s="1" t="str">
        <f t="shared" si="83"/>
        <v/>
      </c>
      <c r="I744" s="11" t="str">
        <f ca="1">IF('Adressen -&gt; Koordinaten'!$A744="","",IF(OFFSET('Adressen -&gt; Koordinaten'!$A744,1,0)="",CONCATENATE("&lt;Placemark&gt; &lt;name&gt;Geocoding&lt;/name&gt;&lt;description&gt;",'Adressen -&gt; Koordinaten'!$A744," &lt;/description&gt; &lt;styleUrl&gt;#ico1&lt;/styleUrl&gt;&lt;Point&gt;&lt;coordinates&gt;",'Adressen -&gt; Koordinaten'!$E744,",",'Adressen -&gt; Koordinaten'!$F744,", 0.000000&lt;/coordinates&gt;&lt;/Point&gt; &lt;/Placemark&gt;&lt;/Document&gt;&lt;/kml&gt;"),CONCATENATE("&lt;Placemark&gt; &lt;name&gt;Geocoding&lt;/name&gt;&lt;description&gt;",'Adressen -&gt; Koordinaten'!$A744," &lt;/description&gt; &lt;styleUrl&gt;#ico1&lt;/styleUrl&gt;&lt;Point&gt;&lt;coordinates&gt;",'Adressen -&gt; Koordinaten'!$E744,",",'Adressen -&gt; Koordinaten'!$F744,", 0.000000&lt;/coordinates&gt;&lt;/Point&gt; &lt;/Placemark&gt;")))</f>
        <v/>
      </c>
    </row>
    <row r="745" spans="1:9" x14ac:dyDescent="0.25">
      <c r="A745" s="20"/>
      <c r="B745" s="1" t="str">
        <f t="shared" si="78"/>
        <v/>
      </c>
      <c r="C745" s="1" t="str">
        <f t="shared" si="84"/>
        <v/>
      </c>
      <c r="D745" s="1" t="str">
        <f t="shared" si="79"/>
        <v/>
      </c>
      <c r="E745" s="1" t="str">
        <f t="shared" si="80"/>
        <v/>
      </c>
      <c r="F745" s="1" t="str">
        <f t="shared" si="81"/>
        <v/>
      </c>
      <c r="G745" s="2" t="str">
        <f t="shared" si="82"/>
        <v/>
      </c>
      <c r="H745" s="1" t="str">
        <f t="shared" si="83"/>
        <v/>
      </c>
      <c r="I745" s="11" t="str">
        <f ca="1">IF('Adressen -&gt; Koordinaten'!$A745="","",IF(OFFSET('Adressen -&gt; Koordinaten'!$A745,1,0)="",CONCATENATE("&lt;Placemark&gt; &lt;name&gt;Geocoding&lt;/name&gt;&lt;description&gt;",'Adressen -&gt; Koordinaten'!$A745," &lt;/description&gt; &lt;styleUrl&gt;#ico1&lt;/styleUrl&gt;&lt;Point&gt;&lt;coordinates&gt;",'Adressen -&gt; Koordinaten'!$E745,",",'Adressen -&gt; Koordinaten'!$F745,", 0.000000&lt;/coordinates&gt;&lt;/Point&gt; &lt;/Placemark&gt;&lt;/Document&gt;&lt;/kml&gt;"),CONCATENATE("&lt;Placemark&gt; &lt;name&gt;Geocoding&lt;/name&gt;&lt;description&gt;",'Adressen -&gt; Koordinaten'!$A745," &lt;/description&gt; &lt;styleUrl&gt;#ico1&lt;/styleUrl&gt;&lt;Point&gt;&lt;coordinates&gt;",'Adressen -&gt; Koordinaten'!$E745,",",'Adressen -&gt; Koordinaten'!$F745,", 0.000000&lt;/coordinates&gt;&lt;/Point&gt; &lt;/Placemark&gt;")))</f>
        <v/>
      </c>
    </row>
    <row r="746" spans="1:9" x14ac:dyDescent="0.25">
      <c r="A746" s="13"/>
      <c r="B746" s="1" t="str">
        <f t="shared" si="78"/>
        <v/>
      </c>
      <c r="C746" s="1" t="str">
        <f t="shared" si="84"/>
        <v/>
      </c>
      <c r="D746" s="1" t="str">
        <f t="shared" si="79"/>
        <v/>
      </c>
      <c r="E746" s="1" t="str">
        <f t="shared" si="80"/>
        <v/>
      </c>
      <c r="F746" s="1" t="str">
        <f t="shared" si="81"/>
        <v/>
      </c>
      <c r="G746" s="2" t="str">
        <f t="shared" si="82"/>
        <v/>
      </c>
      <c r="H746" s="1" t="str">
        <f t="shared" si="83"/>
        <v/>
      </c>
      <c r="I746" s="11" t="str">
        <f ca="1">IF('Adressen -&gt; Koordinaten'!$A746="","",IF(OFFSET('Adressen -&gt; Koordinaten'!$A746,1,0)="",CONCATENATE("&lt;Placemark&gt; &lt;name&gt;Geocoding&lt;/name&gt;&lt;description&gt;",'Adressen -&gt; Koordinaten'!$A746," &lt;/description&gt; &lt;styleUrl&gt;#ico1&lt;/styleUrl&gt;&lt;Point&gt;&lt;coordinates&gt;",'Adressen -&gt; Koordinaten'!$E746,",",'Adressen -&gt; Koordinaten'!$F746,", 0.000000&lt;/coordinates&gt;&lt;/Point&gt; &lt;/Placemark&gt;&lt;/Document&gt;&lt;/kml&gt;"),CONCATENATE("&lt;Placemark&gt; &lt;name&gt;Geocoding&lt;/name&gt;&lt;description&gt;",'Adressen -&gt; Koordinaten'!$A746," &lt;/description&gt; &lt;styleUrl&gt;#ico1&lt;/styleUrl&gt;&lt;Point&gt;&lt;coordinates&gt;",'Adressen -&gt; Koordinaten'!$E746,",",'Adressen -&gt; Koordinaten'!$F746,", 0.000000&lt;/coordinates&gt;&lt;/Point&gt; &lt;/Placemark&gt;")))</f>
        <v/>
      </c>
    </row>
    <row r="747" spans="1:9" x14ac:dyDescent="0.25">
      <c r="A747" s="20"/>
      <c r="B747" s="1" t="str">
        <f t="shared" si="78"/>
        <v/>
      </c>
      <c r="C747" s="1" t="str">
        <f t="shared" si="84"/>
        <v/>
      </c>
      <c r="D747" s="1" t="str">
        <f t="shared" si="79"/>
        <v/>
      </c>
      <c r="E747" s="1" t="str">
        <f t="shared" si="80"/>
        <v/>
      </c>
      <c r="F747" s="1" t="str">
        <f t="shared" si="81"/>
        <v/>
      </c>
      <c r="G747" s="2" t="str">
        <f t="shared" si="82"/>
        <v/>
      </c>
      <c r="H747" s="1" t="str">
        <f t="shared" si="83"/>
        <v/>
      </c>
      <c r="I747" s="11" t="str">
        <f ca="1">IF('Adressen -&gt; Koordinaten'!$A747="","",IF(OFFSET('Adressen -&gt; Koordinaten'!$A747,1,0)="",CONCATENATE("&lt;Placemark&gt; &lt;name&gt;Geocoding&lt;/name&gt;&lt;description&gt;",'Adressen -&gt; Koordinaten'!$A747," &lt;/description&gt; &lt;styleUrl&gt;#ico1&lt;/styleUrl&gt;&lt;Point&gt;&lt;coordinates&gt;",'Adressen -&gt; Koordinaten'!$E747,",",'Adressen -&gt; Koordinaten'!$F747,", 0.000000&lt;/coordinates&gt;&lt;/Point&gt; &lt;/Placemark&gt;&lt;/Document&gt;&lt;/kml&gt;"),CONCATENATE("&lt;Placemark&gt; &lt;name&gt;Geocoding&lt;/name&gt;&lt;description&gt;",'Adressen -&gt; Koordinaten'!$A747," &lt;/description&gt; &lt;styleUrl&gt;#ico1&lt;/styleUrl&gt;&lt;Point&gt;&lt;coordinates&gt;",'Adressen -&gt; Koordinaten'!$E747,",",'Adressen -&gt; Koordinaten'!$F747,", 0.000000&lt;/coordinates&gt;&lt;/Point&gt; &lt;/Placemark&gt;")))</f>
        <v/>
      </c>
    </row>
    <row r="748" spans="1:9" x14ac:dyDescent="0.25">
      <c r="A748" s="13"/>
      <c r="B748" s="1" t="str">
        <f t="shared" si="78"/>
        <v/>
      </c>
      <c r="C748" s="1" t="str">
        <f t="shared" si="84"/>
        <v/>
      </c>
      <c r="D748" s="1" t="str">
        <f t="shared" si="79"/>
        <v/>
      </c>
      <c r="E748" s="1" t="str">
        <f t="shared" si="80"/>
        <v/>
      </c>
      <c r="F748" s="1" t="str">
        <f t="shared" si="81"/>
        <v/>
      </c>
      <c r="G748" s="2" t="str">
        <f t="shared" si="82"/>
        <v/>
      </c>
      <c r="H748" s="1" t="str">
        <f t="shared" si="83"/>
        <v/>
      </c>
      <c r="I748" s="11" t="str">
        <f ca="1">IF('Adressen -&gt; Koordinaten'!$A748="","",IF(OFFSET('Adressen -&gt; Koordinaten'!$A748,1,0)="",CONCATENATE("&lt;Placemark&gt; &lt;name&gt;Geocoding&lt;/name&gt;&lt;description&gt;",'Adressen -&gt; Koordinaten'!$A748," &lt;/description&gt; &lt;styleUrl&gt;#ico1&lt;/styleUrl&gt;&lt;Point&gt;&lt;coordinates&gt;",'Adressen -&gt; Koordinaten'!$E748,",",'Adressen -&gt; Koordinaten'!$F748,", 0.000000&lt;/coordinates&gt;&lt;/Point&gt; &lt;/Placemark&gt;&lt;/Document&gt;&lt;/kml&gt;"),CONCATENATE("&lt;Placemark&gt; &lt;name&gt;Geocoding&lt;/name&gt;&lt;description&gt;",'Adressen -&gt; Koordinaten'!$A748," &lt;/description&gt; &lt;styleUrl&gt;#ico1&lt;/styleUrl&gt;&lt;Point&gt;&lt;coordinates&gt;",'Adressen -&gt; Koordinaten'!$E748,",",'Adressen -&gt; Koordinaten'!$F748,", 0.000000&lt;/coordinates&gt;&lt;/Point&gt; &lt;/Placemark&gt;")))</f>
        <v/>
      </c>
    </row>
    <row r="749" spans="1:9" x14ac:dyDescent="0.25">
      <c r="A749" s="20"/>
      <c r="B749" s="1" t="str">
        <f t="shared" si="78"/>
        <v/>
      </c>
      <c r="C749" s="1" t="str">
        <f t="shared" si="84"/>
        <v/>
      </c>
      <c r="D749" s="1" t="str">
        <f t="shared" si="79"/>
        <v/>
      </c>
      <c r="E749" s="1" t="str">
        <f t="shared" si="80"/>
        <v/>
      </c>
      <c r="F749" s="1" t="str">
        <f t="shared" si="81"/>
        <v/>
      </c>
      <c r="G749" s="2" t="str">
        <f t="shared" si="82"/>
        <v/>
      </c>
      <c r="H749" s="1" t="str">
        <f t="shared" si="83"/>
        <v/>
      </c>
      <c r="I749" s="11" t="str">
        <f ca="1">IF('Adressen -&gt; Koordinaten'!$A749="","",IF(OFFSET('Adressen -&gt; Koordinaten'!$A749,1,0)="",CONCATENATE("&lt;Placemark&gt; &lt;name&gt;Geocoding&lt;/name&gt;&lt;description&gt;",'Adressen -&gt; Koordinaten'!$A749," &lt;/description&gt; &lt;styleUrl&gt;#ico1&lt;/styleUrl&gt;&lt;Point&gt;&lt;coordinates&gt;",'Adressen -&gt; Koordinaten'!$E749,",",'Adressen -&gt; Koordinaten'!$F749,", 0.000000&lt;/coordinates&gt;&lt;/Point&gt; &lt;/Placemark&gt;&lt;/Document&gt;&lt;/kml&gt;"),CONCATENATE("&lt;Placemark&gt; &lt;name&gt;Geocoding&lt;/name&gt;&lt;description&gt;",'Adressen -&gt; Koordinaten'!$A749," &lt;/description&gt; &lt;styleUrl&gt;#ico1&lt;/styleUrl&gt;&lt;Point&gt;&lt;coordinates&gt;",'Adressen -&gt; Koordinaten'!$E749,",",'Adressen -&gt; Koordinaten'!$F749,", 0.000000&lt;/coordinates&gt;&lt;/Point&gt; &lt;/Placemark&gt;")))</f>
        <v/>
      </c>
    </row>
    <row r="750" spans="1:9" x14ac:dyDescent="0.25">
      <c r="A750" s="13"/>
      <c r="B750" s="1" t="str">
        <f t="shared" si="78"/>
        <v/>
      </c>
      <c r="C750" s="1" t="str">
        <f t="shared" si="84"/>
        <v/>
      </c>
      <c r="D750" s="1" t="str">
        <f t="shared" si="79"/>
        <v/>
      </c>
      <c r="E750" s="1" t="str">
        <f t="shared" si="80"/>
        <v/>
      </c>
      <c r="F750" s="1" t="str">
        <f t="shared" si="81"/>
        <v/>
      </c>
      <c r="G750" s="2" t="str">
        <f t="shared" si="82"/>
        <v/>
      </c>
      <c r="H750" s="1" t="str">
        <f t="shared" si="83"/>
        <v/>
      </c>
      <c r="I750" s="11" t="str">
        <f ca="1">IF('Adressen -&gt; Koordinaten'!$A750="","",IF(OFFSET('Adressen -&gt; Koordinaten'!$A750,1,0)="",CONCATENATE("&lt;Placemark&gt; &lt;name&gt;Geocoding&lt;/name&gt;&lt;description&gt;",'Adressen -&gt; Koordinaten'!$A750," &lt;/description&gt; &lt;styleUrl&gt;#ico1&lt;/styleUrl&gt;&lt;Point&gt;&lt;coordinates&gt;",'Adressen -&gt; Koordinaten'!$E750,",",'Adressen -&gt; Koordinaten'!$F750,", 0.000000&lt;/coordinates&gt;&lt;/Point&gt; &lt;/Placemark&gt;&lt;/Document&gt;&lt;/kml&gt;"),CONCATENATE("&lt;Placemark&gt; &lt;name&gt;Geocoding&lt;/name&gt;&lt;description&gt;",'Adressen -&gt; Koordinaten'!$A750," &lt;/description&gt; &lt;styleUrl&gt;#ico1&lt;/styleUrl&gt;&lt;Point&gt;&lt;coordinates&gt;",'Adressen -&gt; Koordinaten'!$E750,",",'Adressen -&gt; Koordinaten'!$F750,", 0.000000&lt;/coordinates&gt;&lt;/Point&gt; &lt;/Placemark&gt;")))</f>
        <v/>
      </c>
    </row>
    <row r="751" spans="1:9" x14ac:dyDescent="0.25">
      <c r="A751" s="20"/>
      <c r="B751" s="1" t="str">
        <f t="shared" si="78"/>
        <v/>
      </c>
      <c r="C751" s="1" t="str">
        <f t="shared" si="84"/>
        <v/>
      </c>
      <c r="D751" s="1" t="str">
        <f t="shared" si="79"/>
        <v/>
      </c>
      <c r="E751" s="1" t="str">
        <f t="shared" si="80"/>
        <v/>
      </c>
      <c r="F751" s="1" t="str">
        <f t="shared" si="81"/>
        <v/>
      </c>
      <c r="G751" s="2" t="str">
        <f t="shared" si="82"/>
        <v/>
      </c>
      <c r="H751" s="1" t="str">
        <f t="shared" si="83"/>
        <v/>
      </c>
      <c r="I751" s="11" t="str">
        <f ca="1">IF('Adressen -&gt; Koordinaten'!$A751="","",IF(OFFSET('Adressen -&gt; Koordinaten'!$A751,1,0)="",CONCATENATE("&lt;Placemark&gt; &lt;name&gt;Geocoding&lt;/name&gt;&lt;description&gt;",'Adressen -&gt; Koordinaten'!$A751," &lt;/description&gt; &lt;styleUrl&gt;#ico1&lt;/styleUrl&gt;&lt;Point&gt;&lt;coordinates&gt;",'Adressen -&gt; Koordinaten'!$E751,",",'Adressen -&gt; Koordinaten'!$F751,", 0.000000&lt;/coordinates&gt;&lt;/Point&gt; &lt;/Placemark&gt;&lt;/Document&gt;&lt;/kml&gt;"),CONCATENATE("&lt;Placemark&gt; &lt;name&gt;Geocoding&lt;/name&gt;&lt;description&gt;",'Adressen -&gt; Koordinaten'!$A751," &lt;/description&gt; &lt;styleUrl&gt;#ico1&lt;/styleUrl&gt;&lt;Point&gt;&lt;coordinates&gt;",'Adressen -&gt; Koordinaten'!$E751,",",'Adressen -&gt; Koordinaten'!$F751,", 0.000000&lt;/coordinates&gt;&lt;/Point&gt; &lt;/Placemark&gt;")))</f>
        <v/>
      </c>
    </row>
    <row r="752" spans="1:9" x14ac:dyDescent="0.25">
      <c r="A752" s="13"/>
      <c r="B752" s="1" t="str">
        <f t="shared" si="78"/>
        <v/>
      </c>
      <c r="C752" s="1" t="str">
        <f t="shared" si="84"/>
        <v/>
      </c>
      <c r="D752" s="1" t="str">
        <f t="shared" si="79"/>
        <v/>
      </c>
      <c r="E752" s="1" t="str">
        <f t="shared" si="80"/>
        <v/>
      </c>
      <c r="F752" s="1" t="str">
        <f t="shared" si="81"/>
        <v/>
      </c>
      <c r="G752" s="2" t="str">
        <f t="shared" si="82"/>
        <v/>
      </c>
      <c r="H752" s="1" t="str">
        <f t="shared" si="83"/>
        <v/>
      </c>
      <c r="I752" s="11" t="str">
        <f ca="1">IF('Adressen -&gt; Koordinaten'!$A752="","",IF(OFFSET('Adressen -&gt; Koordinaten'!$A752,1,0)="",CONCATENATE("&lt;Placemark&gt; &lt;name&gt;Geocoding&lt;/name&gt;&lt;description&gt;",'Adressen -&gt; Koordinaten'!$A752," &lt;/description&gt; &lt;styleUrl&gt;#ico1&lt;/styleUrl&gt;&lt;Point&gt;&lt;coordinates&gt;",'Adressen -&gt; Koordinaten'!$E752,",",'Adressen -&gt; Koordinaten'!$F752,", 0.000000&lt;/coordinates&gt;&lt;/Point&gt; &lt;/Placemark&gt;&lt;/Document&gt;&lt;/kml&gt;"),CONCATENATE("&lt;Placemark&gt; &lt;name&gt;Geocoding&lt;/name&gt;&lt;description&gt;",'Adressen -&gt; Koordinaten'!$A752," &lt;/description&gt; &lt;styleUrl&gt;#ico1&lt;/styleUrl&gt;&lt;Point&gt;&lt;coordinates&gt;",'Adressen -&gt; Koordinaten'!$E752,",",'Adressen -&gt; Koordinaten'!$F752,", 0.000000&lt;/coordinates&gt;&lt;/Point&gt; &lt;/Placemark&gt;")))</f>
        <v/>
      </c>
    </row>
    <row r="753" spans="1:9" x14ac:dyDescent="0.25">
      <c r="A753" s="20"/>
      <c r="B753" s="1" t="str">
        <f t="shared" si="78"/>
        <v/>
      </c>
      <c r="C753" s="1" t="str">
        <f t="shared" si="84"/>
        <v/>
      </c>
      <c r="D753" s="1" t="str">
        <f t="shared" si="79"/>
        <v/>
      </c>
      <c r="E753" s="1" t="str">
        <f t="shared" si="80"/>
        <v/>
      </c>
      <c r="F753" s="1" t="str">
        <f t="shared" si="81"/>
        <v/>
      </c>
      <c r="G753" s="2" t="str">
        <f t="shared" si="82"/>
        <v/>
      </c>
      <c r="H753" s="1" t="str">
        <f t="shared" si="83"/>
        <v/>
      </c>
      <c r="I753" s="11" t="str">
        <f ca="1">IF('Adressen -&gt; Koordinaten'!$A753="","",IF(OFFSET('Adressen -&gt; Koordinaten'!$A753,1,0)="",CONCATENATE("&lt;Placemark&gt; &lt;name&gt;Geocoding&lt;/name&gt;&lt;description&gt;",'Adressen -&gt; Koordinaten'!$A753," &lt;/description&gt; &lt;styleUrl&gt;#ico1&lt;/styleUrl&gt;&lt;Point&gt;&lt;coordinates&gt;",'Adressen -&gt; Koordinaten'!$E753,",",'Adressen -&gt; Koordinaten'!$F753,", 0.000000&lt;/coordinates&gt;&lt;/Point&gt; &lt;/Placemark&gt;&lt;/Document&gt;&lt;/kml&gt;"),CONCATENATE("&lt;Placemark&gt; &lt;name&gt;Geocoding&lt;/name&gt;&lt;description&gt;",'Adressen -&gt; Koordinaten'!$A753," &lt;/description&gt; &lt;styleUrl&gt;#ico1&lt;/styleUrl&gt;&lt;Point&gt;&lt;coordinates&gt;",'Adressen -&gt; Koordinaten'!$E753,",",'Adressen -&gt; Koordinaten'!$F753,", 0.000000&lt;/coordinates&gt;&lt;/Point&gt; &lt;/Placemark&gt;")))</f>
        <v/>
      </c>
    </row>
    <row r="754" spans="1:9" x14ac:dyDescent="0.25">
      <c r="A754" s="13"/>
      <c r="B754" s="1" t="str">
        <f t="shared" si="78"/>
        <v/>
      </c>
      <c r="C754" s="1" t="str">
        <f t="shared" si="84"/>
        <v/>
      </c>
      <c r="D754" s="1" t="str">
        <f t="shared" si="79"/>
        <v/>
      </c>
      <c r="E754" s="1" t="str">
        <f t="shared" si="80"/>
        <v/>
      </c>
      <c r="F754" s="1" t="str">
        <f t="shared" si="81"/>
        <v/>
      </c>
      <c r="G754" s="2" t="str">
        <f t="shared" si="82"/>
        <v/>
      </c>
      <c r="H754" s="1" t="str">
        <f t="shared" si="83"/>
        <v/>
      </c>
      <c r="I754" s="11" t="str">
        <f ca="1">IF('Adressen -&gt; Koordinaten'!$A754="","",IF(OFFSET('Adressen -&gt; Koordinaten'!$A754,1,0)="",CONCATENATE("&lt;Placemark&gt; &lt;name&gt;Geocoding&lt;/name&gt;&lt;description&gt;",'Adressen -&gt; Koordinaten'!$A754," &lt;/description&gt; &lt;styleUrl&gt;#ico1&lt;/styleUrl&gt;&lt;Point&gt;&lt;coordinates&gt;",'Adressen -&gt; Koordinaten'!$E754,",",'Adressen -&gt; Koordinaten'!$F754,", 0.000000&lt;/coordinates&gt;&lt;/Point&gt; &lt;/Placemark&gt;&lt;/Document&gt;&lt;/kml&gt;"),CONCATENATE("&lt;Placemark&gt; &lt;name&gt;Geocoding&lt;/name&gt;&lt;description&gt;",'Adressen -&gt; Koordinaten'!$A754," &lt;/description&gt; &lt;styleUrl&gt;#ico1&lt;/styleUrl&gt;&lt;Point&gt;&lt;coordinates&gt;",'Adressen -&gt; Koordinaten'!$E754,",",'Adressen -&gt; Koordinaten'!$F754,", 0.000000&lt;/coordinates&gt;&lt;/Point&gt; &lt;/Placemark&gt;")))</f>
        <v/>
      </c>
    </row>
    <row r="755" spans="1:9" x14ac:dyDescent="0.25">
      <c r="A755" s="20"/>
      <c r="B755" s="1" t="str">
        <f t="shared" si="78"/>
        <v/>
      </c>
      <c r="C755" s="1" t="str">
        <f t="shared" si="84"/>
        <v/>
      </c>
      <c r="D755" s="1" t="str">
        <f t="shared" si="79"/>
        <v/>
      </c>
      <c r="E755" s="1" t="str">
        <f t="shared" si="80"/>
        <v/>
      </c>
      <c r="F755" s="1" t="str">
        <f t="shared" si="81"/>
        <v/>
      </c>
      <c r="G755" s="2" t="str">
        <f t="shared" si="82"/>
        <v/>
      </c>
      <c r="H755" s="1" t="str">
        <f t="shared" si="83"/>
        <v/>
      </c>
      <c r="I755" s="11" t="str">
        <f ca="1">IF('Adressen -&gt; Koordinaten'!$A755="","",IF(OFFSET('Adressen -&gt; Koordinaten'!$A755,1,0)="",CONCATENATE("&lt;Placemark&gt; &lt;name&gt;Geocoding&lt;/name&gt;&lt;description&gt;",'Adressen -&gt; Koordinaten'!$A755," &lt;/description&gt; &lt;styleUrl&gt;#ico1&lt;/styleUrl&gt;&lt;Point&gt;&lt;coordinates&gt;",'Adressen -&gt; Koordinaten'!$E755,",",'Adressen -&gt; Koordinaten'!$F755,", 0.000000&lt;/coordinates&gt;&lt;/Point&gt; &lt;/Placemark&gt;&lt;/Document&gt;&lt;/kml&gt;"),CONCATENATE("&lt;Placemark&gt; &lt;name&gt;Geocoding&lt;/name&gt;&lt;description&gt;",'Adressen -&gt; Koordinaten'!$A755," &lt;/description&gt; &lt;styleUrl&gt;#ico1&lt;/styleUrl&gt;&lt;Point&gt;&lt;coordinates&gt;",'Adressen -&gt; Koordinaten'!$E755,",",'Adressen -&gt; Koordinaten'!$F755,", 0.000000&lt;/coordinates&gt;&lt;/Point&gt; &lt;/Placemark&gt;")))</f>
        <v/>
      </c>
    </row>
    <row r="756" spans="1:9" x14ac:dyDescent="0.25">
      <c r="A756" s="13"/>
      <c r="B756" s="1" t="str">
        <f t="shared" si="78"/>
        <v/>
      </c>
      <c r="C756" s="1" t="str">
        <f t="shared" si="84"/>
        <v/>
      </c>
      <c r="D756" s="1" t="str">
        <f t="shared" si="79"/>
        <v/>
      </c>
      <c r="E756" s="1" t="str">
        <f t="shared" si="80"/>
        <v/>
      </c>
      <c r="F756" s="1" t="str">
        <f t="shared" si="81"/>
        <v/>
      </c>
      <c r="G756" s="2" t="str">
        <f t="shared" si="82"/>
        <v/>
      </c>
      <c r="H756" s="1" t="str">
        <f t="shared" si="83"/>
        <v/>
      </c>
      <c r="I756" s="11" t="str">
        <f ca="1">IF('Adressen -&gt; Koordinaten'!$A756="","",IF(OFFSET('Adressen -&gt; Koordinaten'!$A756,1,0)="",CONCATENATE("&lt;Placemark&gt; &lt;name&gt;Geocoding&lt;/name&gt;&lt;description&gt;",'Adressen -&gt; Koordinaten'!$A756," &lt;/description&gt; &lt;styleUrl&gt;#ico1&lt;/styleUrl&gt;&lt;Point&gt;&lt;coordinates&gt;",'Adressen -&gt; Koordinaten'!$E756,",",'Adressen -&gt; Koordinaten'!$F756,", 0.000000&lt;/coordinates&gt;&lt;/Point&gt; &lt;/Placemark&gt;&lt;/Document&gt;&lt;/kml&gt;"),CONCATENATE("&lt;Placemark&gt; &lt;name&gt;Geocoding&lt;/name&gt;&lt;description&gt;",'Adressen -&gt; Koordinaten'!$A756," &lt;/description&gt; &lt;styleUrl&gt;#ico1&lt;/styleUrl&gt;&lt;Point&gt;&lt;coordinates&gt;",'Adressen -&gt; Koordinaten'!$E756,",",'Adressen -&gt; Koordinaten'!$F756,", 0.000000&lt;/coordinates&gt;&lt;/Point&gt; &lt;/Placemark&gt;")))</f>
        <v/>
      </c>
    </row>
    <row r="757" spans="1:9" x14ac:dyDescent="0.25">
      <c r="A757" s="20"/>
      <c r="B757" s="1" t="str">
        <f t="shared" si="78"/>
        <v/>
      </c>
      <c r="C757" s="1" t="str">
        <f t="shared" si="84"/>
        <v/>
      </c>
      <c r="D757" s="1" t="str">
        <f t="shared" si="79"/>
        <v/>
      </c>
      <c r="E757" s="1" t="str">
        <f t="shared" si="80"/>
        <v/>
      </c>
      <c r="F757" s="1" t="str">
        <f t="shared" si="81"/>
        <v/>
      </c>
      <c r="G757" s="2" t="str">
        <f t="shared" si="82"/>
        <v/>
      </c>
      <c r="H757" s="1" t="str">
        <f t="shared" si="83"/>
        <v/>
      </c>
      <c r="I757" s="11" t="str">
        <f ca="1">IF('Adressen -&gt; Koordinaten'!$A757="","",IF(OFFSET('Adressen -&gt; Koordinaten'!$A757,1,0)="",CONCATENATE("&lt;Placemark&gt; &lt;name&gt;Geocoding&lt;/name&gt;&lt;description&gt;",'Adressen -&gt; Koordinaten'!$A757," &lt;/description&gt; &lt;styleUrl&gt;#ico1&lt;/styleUrl&gt;&lt;Point&gt;&lt;coordinates&gt;",'Adressen -&gt; Koordinaten'!$E757,",",'Adressen -&gt; Koordinaten'!$F757,", 0.000000&lt;/coordinates&gt;&lt;/Point&gt; &lt;/Placemark&gt;&lt;/Document&gt;&lt;/kml&gt;"),CONCATENATE("&lt;Placemark&gt; &lt;name&gt;Geocoding&lt;/name&gt;&lt;description&gt;",'Adressen -&gt; Koordinaten'!$A757," &lt;/description&gt; &lt;styleUrl&gt;#ico1&lt;/styleUrl&gt;&lt;Point&gt;&lt;coordinates&gt;",'Adressen -&gt; Koordinaten'!$E757,",",'Adressen -&gt; Koordinaten'!$F757,", 0.000000&lt;/coordinates&gt;&lt;/Point&gt; &lt;/Placemark&gt;")))</f>
        <v/>
      </c>
    </row>
    <row r="758" spans="1:9" x14ac:dyDescent="0.25">
      <c r="A758" s="13"/>
      <c r="B758" s="1" t="str">
        <f t="shared" si="78"/>
        <v/>
      </c>
      <c r="C758" s="1" t="str">
        <f t="shared" si="84"/>
        <v/>
      </c>
      <c r="D758" s="1" t="str">
        <f t="shared" si="79"/>
        <v/>
      </c>
      <c r="E758" s="1" t="str">
        <f t="shared" si="80"/>
        <v/>
      </c>
      <c r="F758" s="1" t="str">
        <f t="shared" si="81"/>
        <v/>
      </c>
      <c r="G758" s="2" t="str">
        <f t="shared" si="82"/>
        <v/>
      </c>
      <c r="H758" s="1" t="str">
        <f t="shared" si="83"/>
        <v/>
      </c>
      <c r="I758" s="11" t="str">
        <f ca="1">IF('Adressen -&gt; Koordinaten'!$A758="","",IF(OFFSET('Adressen -&gt; Koordinaten'!$A758,1,0)="",CONCATENATE("&lt;Placemark&gt; &lt;name&gt;Geocoding&lt;/name&gt;&lt;description&gt;",'Adressen -&gt; Koordinaten'!$A758," &lt;/description&gt; &lt;styleUrl&gt;#ico1&lt;/styleUrl&gt;&lt;Point&gt;&lt;coordinates&gt;",'Adressen -&gt; Koordinaten'!$E758,",",'Adressen -&gt; Koordinaten'!$F758,", 0.000000&lt;/coordinates&gt;&lt;/Point&gt; &lt;/Placemark&gt;&lt;/Document&gt;&lt;/kml&gt;"),CONCATENATE("&lt;Placemark&gt; &lt;name&gt;Geocoding&lt;/name&gt;&lt;description&gt;",'Adressen -&gt; Koordinaten'!$A758," &lt;/description&gt; &lt;styleUrl&gt;#ico1&lt;/styleUrl&gt;&lt;Point&gt;&lt;coordinates&gt;",'Adressen -&gt; Koordinaten'!$E758,",",'Adressen -&gt; Koordinaten'!$F758,", 0.000000&lt;/coordinates&gt;&lt;/Point&gt; &lt;/Placemark&gt;")))</f>
        <v/>
      </c>
    </row>
    <row r="759" spans="1:9" x14ac:dyDescent="0.25">
      <c r="A759" s="20"/>
      <c r="B759" s="1" t="str">
        <f t="shared" si="78"/>
        <v/>
      </c>
      <c r="C759" s="1" t="str">
        <f t="shared" si="84"/>
        <v/>
      </c>
      <c r="D759" s="1" t="str">
        <f t="shared" si="79"/>
        <v/>
      </c>
      <c r="E759" s="1" t="str">
        <f t="shared" si="80"/>
        <v/>
      </c>
      <c r="F759" s="1" t="str">
        <f t="shared" si="81"/>
        <v/>
      </c>
      <c r="G759" s="2" t="str">
        <f t="shared" si="82"/>
        <v/>
      </c>
      <c r="H759" s="1" t="str">
        <f t="shared" si="83"/>
        <v/>
      </c>
      <c r="I759" s="11" t="str">
        <f ca="1">IF('Adressen -&gt; Koordinaten'!$A759="","",IF(OFFSET('Adressen -&gt; Koordinaten'!$A759,1,0)="",CONCATENATE("&lt;Placemark&gt; &lt;name&gt;Geocoding&lt;/name&gt;&lt;description&gt;",'Adressen -&gt; Koordinaten'!$A759," &lt;/description&gt; &lt;styleUrl&gt;#ico1&lt;/styleUrl&gt;&lt;Point&gt;&lt;coordinates&gt;",'Adressen -&gt; Koordinaten'!$E759,",",'Adressen -&gt; Koordinaten'!$F759,", 0.000000&lt;/coordinates&gt;&lt;/Point&gt; &lt;/Placemark&gt;&lt;/Document&gt;&lt;/kml&gt;"),CONCATENATE("&lt;Placemark&gt; &lt;name&gt;Geocoding&lt;/name&gt;&lt;description&gt;",'Adressen -&gt; Koordinaten'!$A759," &lt;/description&gt; &lt;styleUrl&gt;#ico1&lt;/styleUrl&gt;&lt;Point&gt;&lt;coordinates&gt;",'Adressen -&gt; Koordinaten'!$E759,",",'Adressen -&gt; Koordinaten'!$F759,", 0.000000&lt;/coordinates&gt;&lt;/Point&gt; &lt;/Placemark&gt;")))</f>
        <v/>
      </c>
    </row>
    <row r="760" spans="1:9" x14ac:dyDescent="0.25">
      <c r="A760" s="13"/>
      <c r="B760" s="1" t="str">
        <f t="shared" si="78"/>
        <v/>
      </c>
      <c r="C760" s="1" t="str">
        <f t="shared" si="84"/>
        <v/>
      </c>
      <c r="D760" s="1" t="str">
        <f t="shared" si="79"/>
        <v/>
      </c>
      <c r="E760" s="1" t="str">
        <f t="shared" si="80"/>
        <v/>
      </c>
      <c r="F760" s="1" t="str">
        <f t="shared" si="81"/>
        <v/>
      </c>
      <c r="G760" s="2" t="str">
        <f t="shared" si="82"/>
        <v/>
      </c>
      <c r="H760" s="1" t="str">
        <f t="shared" si="83"/>
        <v/>
      </c>
      <c r="I760" s="11" t="str">
        <f ca="1">IF('Adressen -&gt; Koordinaten'!$A760="","",IF(OFFSET('Adressen -&gt; Koordinaten'!$A760,1,0)="",CONCATENATE("&lt;Placemark&gt; &lt;name&gt;Geocoding&lt;/name&gt;&lt;description&gt;",'Adressen -&gt; Koordinaten'!$A760," &lt;/description&gt; &lt;styleUrl&gt;#ico1&lt;/styleUrl&gt;&lt;Point&gt;&lt;coordinates&gt;",'Adressen -&gt; Koordinaten'!$E760,",",'Adressen -&gt; Koordinaten'!$F760,", 0.000000&lt;/coordinates&gt;&lt;/Point&gt; &lt;/Placemark&gt;&lt;/Document&gt;&lt;/kml&gt;"),CONCATENATE("&lt;Placemark&gt; &lt;name&gt;Geocoding&lt;/name&gt;&lt;description&gt;",'Adressen -&gt; Koordinaten'!$A760," &lt;/description&gt; &lt;styleUrl&gt;#ico1&lt;/styleUrl&gt;&lt;Point&gt;&lt;coordinates&gt;",'Adressen -&gt; Koordinaten'!$E760,",",'Adressen -&gt; Koordinaten'!$F760,", 0.000000&lt;/coordinates&gt;&lt;/Point&gt; &lt;/Placemark&gt;")))</f>
        <v/>
      </c>
    </row>
    <row r="761" spans="1:9" x14ac:dyDescent="0.25">
      <c r="A761" s="20"/>
      <c r="B761" s="1" t="str">
        <f t="shared" si="78"/>
        <v/>
      </c>
      <c r="C761" s="1" t="str">
        <f t="shared" si="84"/>
        <v/>
      </c>
      <c r="D761" s="1" t="str">
        <f t="shared" si="79"/>
        <v/>
      </c>
      <c r="E761" s="1" t="str">
        <f t="shared" si="80"/>
        <v/>
      </c>
      <c r="F761" s="1" t="str">
        <f t="shared" si="81"/>
        <v/>
      </c>
      <c r="G761" s="2" t="str">
        <f t="shared" si="82"/>
        <v/>
      </c>
      <c r="H761" s="1" t="str">
        <f t="shared" si="83"/>
        <v/>
      </c>
      <c r="I761" s="11" t="str">
        <f ca="1">IF('Adressen -&gt; Koordinaten'!$A761="","",IF(OFFSET('Adressen -&gt; Koordinaten'!$A761,1,0)="",CONCATENATE("&lt;Placemark&gt; &lt;name&gt;Geocoding&lt;/name&gt;&lt;description&gt;",'Adressen -&gt; Koordinaten'!$A761," &lt;/description&gt; &lt;styleUrl&gt;#ico1&lt;/styleUrl&gt;&lt;Point&gt;&lt;coordinates&gt;",'Adressen -&gt; Koordinaten'!$E761,",",'Adressen -&gt; Koordinaten'!$F761,", 0.000000&lt;/coordinates&gt;&lt;/Point&gt; &lt;/Placemark&gt;&lt;/Document&gt;&lt;/kml&gt;"),CONCATENATE("&lt;Placemark&gt; &lt;name&gt;Geocoding&lt;/name&gt;&lt;description&gt;",'Adressen -&gt; Koordinaten'!$A761," &lt;/description&gt; &lt;styleUrl&gt;#ico1&lt;/styleUrl&gt;&lt;Point&gt;&lt;coordinates&gt;",'Adressen -&gt; Koordinaten'!$E761,",",'Adressen -&gt; Koordinaten'!$F761,", 0.000000&lt;/coordinates&gt;&lt;/Point&gt; &lt;/Placemark&gt;")))</f>
        <v/>
      </c>
    </row>
    <row r="762" spans="1:9" x14ac:dyDescent="0.25">
      <c r="A762" s="13"/>
      <c r="B762" s="1" t="str">
        <f t="shared" si="78"/>
        <v/>
      </c>
      <c r="C762" s="1" t="str">
        <f t="shared" si="84"/>
        <v/>
      </c>
      <c r="D762" s="1" t="str">
        <f t="shared" si="79"/>
        <v/>
      </c>
      <c r="E762" s="1" t="str">
        <f t="shared" si="80"/>
        <v/>
      </c>
      <c r="F762" s="1" t="str">
        <f t="shared" si="81"/>
        <v/>
      </c>
      <c r="G762" s="2" t="str">
        <f t="shared" si="82"/>
        <v/>
      </c>
      <c r="H762" s="1" t="str">
        <f t="shared" si="83"/>
        <v/>
      </c>
      <c r="I762" s="11" t="str">
        <f ca="1">IF('Adressen -&gt; Koordinaten'!$A762="","",IF(OFFSET('Adressen -&gt; Koordinaten'!$A762,1,0)="",CONCATENATE("&lt;Placemark&gt; &lt;name&gt;Geocoding&lt;/name&gt;&lt;description&gt;",'Adressen -&gt; Koordinaten'!$A762," &lt;/description&gt; &lt;styleUrl&gt;#ico1&lt;/styleUrl&gt;&lt;Point&gt;&lt;coordinates&gt;",'Adressen -&gt; Koordinaten'!$E762,",",'Adressen -&gt; Koordinaten'!$F762,", 0.000000&lt;/coordinates&gt;&lt;/Point&gt; &lt;/Placemark&gt;&lt;/Document&gt;&lt;/kml&gt;"),CONCATENATE("&lt;Placemark&gt; &lt;name&gt;Geocoding&lt;/name&gt;&lt;description&gt;",'Adressen -&gt; Koordinaten'!$A762," &lt;/description&gt; &lt;styleUrl&gt;#ico1&lt;/styleUrl&gt;&lt;Point&gt;&lt;coordinates&gt;",'Adressen -&gt; Koordinaten'!$E762,",",'Adressen -&gt; Koordinaten'!$F762,", 0.000000&lt;/coordinates&gt;&lt;/Point&gt; &lt;/Placemark&gt;")))</f>
        <v/>
      </c>
    </row>
    <row r="763" spans="1:9" x14ac:dyDescent="0.25">
      <c r="A763" s="20"/>
      <c r="B763" s="1" t="str">
        <f t="shared" si="78"/>
        <v/>
      </c>
      <c r="C763" s="1" t="str">
        <f t="shared" si="84"/>
        <v/>
      </c>
      <c r="D763" s="1" t="str">
        <f t="shared" si="79"/>
        <v/>
      </c>
      <c r="E763" s="1" t="str">
        <f t="shared" si="80"/>
        <v/>
      </c>
      <c r="F763" s="1" t="str">
        <f t="shared" si="81"/>
        <v/>
      </c>
      <c r="G763" s="2" t="str">
        <f t="shared" si="82"/>
        <v/>
      </c>
      <c r="H763" s="1" t="str">
        <f t="shared" si="83"/>
        <v/>
      </c>
      <c r="I763" s="11" t="str">
        <f ca="1">IF('Adressen -&gt; Koordinaten'!$A763="","",IF(OFFSET('Adressen -&gt; Koordinaten'!$A763,1,0)="",CONCATENATE("&lt;Placemark&gt; &lt;name&gt;Geocoding&lt;/name&gt;&lt;description&gt;",'Adressen -&gt; Koordinaten'!$A763," &lt;/description&gt; &lt;styleUrl&gt;#ico1&lt;/styleUrl&gt;&lt;Point&gt;&lt;coordinates&gt;",'Adressen -&gt; Koordinaten'!$E763,",",'Adressen -&gt; Koordinaten'!$F763,", 0.000000&lt;/coordinates&gt;&lt;/Point&gt; &lt;/Placemark&gt;&lt;/Document&gt;&lt;/kml&gt;"),CONCATENATE("&lt;Placemark&gt; &lt;name&gt;Geocoding&lt;/name&gt;&lt;description&gt;",'Adressen -&gt; Koordinaten'!$A763," &lt;/description&gt; &lt;styleUrl&gt;#ico1&lt;/styleUrl&gt;&lt;Point&gt;&lt;coordinates&gt;",'Adressen -&gt; Koordinaten'!$E763,",",'Adressen -&gt; Koordinaten'!$F763,", 0.000000&lt;/coordinates&gt;&lt;/Point&gt; &lt;/Placemark&gt;")))</f>
        <v/>
      </c>
    </row>
    <row r="764" spans="1:9" x14ac:dyDescent="0.25">
      <c r="A764" s="13"/>
      <c r="B764" s="1" t="str">
        <f t="shared" si="78"/>
        <v/>
      </c>
      <c r="C764" s="1" t="str">
        <f t="shared" si="84"/>
        <v/>
      </c>
      <c r="D764" s="1" t="str">
        <f t="shared" si="79"/>
        <v/>
      </c>
      <c r="E764" s="1" t="str">
        <f t="shared" si="80"/>
        <v/>
      </c>
      <c r="F764" s="1" t="str">
        <f t="shared" si="81"/>
        <v/>
      </c>
      <c r="G764" s="2" t="str">
        <f t="shared" si="82"/>
        <v/>
      </c>
      <c r="H764" s="1" t="str">
        <f t="shared" si="83"/>
        <v/>
      </c>
      <c r="I764" s="11" t="str">
        <f ca="1">IF('Adressen -&gt; Koordinaten'!$A764="","",IF(OFFSET('Adressen -&gt; Koordinaten'!$A764,1,0)="",CONCATENATE("&lt;Placemark&gt; &lt;name&gt;Geocoding&lt;/name&gt;&lt;description&gt;",'Adressen -&gt; Koordinaten'!$A764," &lt;/description&gt; &lt;styleUrl&gt;#ico1&lt;/styleUrl&gt;&lt;Point&gt;&lt;coordinates&gt;",'Adressen -&gt; Koordinaten'!$E764,",",'Adressen -&gt; Koordinaten'!$F764,", 0.000000&lt;/coordinates&gt;&lt;/Point&gt; &lt;/Placemark&gt;&lt;/Document&gt;&lt;/kml&gt;"),CONCATENATE("&lt;Placemark&gt; &lt;name&gt;Geocoding&lt;/name&gt;&lt;description&gt;",'Adressen -&gt; Koordinaten'!$A764," &lt;/description&gt; &lt;styleUrl&gt;#ico1&lt;/styleUrl&gt;&lt;Point&gt;&lt;coordinates&gt;",'Adressen -&gt; Koordinaten'!$E764,",",'Adressen -&gt; Koordinaten'!$F764,", 0.000000&lt;/coordinates&gt;&lt;/Point&gt; &lt;/Placemark&gt;")))</f>
        <v/>
      </c>
    </row>
    <row r="765" spans="1:9" x14ac:dyDescent="0.25">
      <c r="A765" s="20"/>
      <c r="B765" s="1" t="str">
        <f t="shared" si="78"/>
        <v/>
      </c>
      <c r="C765" s="1" t="str">
        <f t="shared" si="84"/>
        <v/>
      </c>
      <c r="D765" s="1" t="str">
        <f t="shared" si="79"/>
        <v/>
      </c>
      <c r="E765" s="1" t="str">
        <f t="shared" si="80"/>
        <v/>
      </c>
      <c r="F765" s="1" t="str">
        <f t="shared" si="81"/>
        <v/>
      </c>
      <c r="G765" s="2" t="str">
        <f t="shared" si="82"/>
        <v/>
      </c>
      <c r="H765" s="1" t="str">
        <f t="shared" si="83"/>
        <v/>
      </c>
      <c r="I765" s="11" t="str">
        <f ca="1">IF('Adressen -&gt; Koordinaten'!$A765="","",IF(OFFSET('Adressen -&gt; Koordinaten'!$A765,1,0)="",CONCATENATE("&lt;Placemark&gt; &lt;name&gt;Geocoding&lt;/name&gt;&lt;description&gt;",'Adressen -&gt; Koordinaten'!$A765," &lt;/description&gt; &lt;styleUrl&gt;#ico1&lt;/styleUrl&gt;&lt;Point&gt;&lt;coordinates&gt;",'Adressen -&gt; Koordinaten'!$E765,",",'Adressen -&gt; Koordinaten'!$F765,", 0.000000&lt;/coordinates&gt;&lt;/Point&gt; &lt;/Placemark&gt;&lt;/Document&gt;&lt;/kml&gt;"),CONCATENATE("&lt;Placemark&gt; &lt;name&gt;Geocoding&lt;/name&gt;&lt;description&gt;",'Adressen -&gt; Koordinaten'!$A765," &lt;/description&gt; &lt;styleUrl&gt;#ico1&lt;/styleUrl&gt;&lt;Point&gt;&lt;coordinates&gt;",'Adressen -&gt; Koordinaten'!$E765,",",'Adressen -&gt; Koordinaten'!$F765,", 0.000000&lt;/coordinates&gt;&lt;/Point&gt; &lt;/Placemark&gt;")))</f>
        <v/>
      </c>
    </row>
    <row r="766" spans="1:9" x14ac:dyDescent="0.25">
      <c r="A766" s="13"/>
      <c r="B766" s="1" t="str">
        <f t="shared" si="78"/>
        <v/>
      </c>
      <c r="C766" s="1" t="str">
        <f t="shared" si="84"/>
        <v/>
      </c>
      <c r="D766" s="1" t="str">
        <f t="shared" si="79"/>
        <v/>
      </c>
      <c r="E766" s="1" t="str">
        <f t="shared" si="80"/>
        <v/>
      </c>
      <c r="F766" s="1" t="str">
        <f t="shared" si="81"/>
        <v/>
      </c>
      <c r="G766" s="2" t="str">
        <f t="shared" si="82"/>
        <v/>
      </c>
      <c r="H766" s="1" t="str">
        <f t="shared" si="83"/>
        <v/>
      </c>
      <c r="I766" s="11" t="str">
        <f ca="1">IF('Adressen -&gt; Koordinaten'!$A766="","",IF(OFFSET('Adressen -&gt; Koordinaten'!$A766,1,0)="",CONCATENATE("&lt;Placemark&gt; &lt;name&gt;Geocoding&lt;/name&gt;&lt;description&gt;",'Adressen -&gt; Koordinaten'!$A766," &lt;/description&gt; &lt;styleUrl&gt;#ico1&lt;/styleUrl&gt;&lt;Point&gt;&lt;coordinates&gt;",'Adressen -&gt; Koordinaten'!$E766,",",'Adressen -&gt; Koordinaten'!$F766,", 0.000000&lt;/coordinates&gt;&lt;/Point&gt; &lt;/Placemark&gt;&lt;/Document&gt;&lt;/kml&gt;"),CONCATENATE("&lt;Placemark&gt; &lt;name&gt;Geocoding&lt;/name&gt;&lt;description&gt;",'Adressen -&gt; Koordinaten'!$A766," &lt;/description&gt; &lt;styleUrl&gt;#ico1&lt;/styleUrl&gt;&lt;Point&gt;&lt;coordinates&gt;",'Adressen -&gt; Koordinaten'!$E766,",",'Adressen -&gt; Koordinaten'!$F766,", 0.000000&lt;/coordinates&gt;&lt;/Point&gt; &lt;/Placemark&gt;")))</f>
        <v/>
      </c>
    </row>
    <row r="767" spans="1:9" x14ac:dyDescent="0.25">
      <c r="A767" s="20"/>
      <c r="B767" s="1" t="str">
        <f t="shared" si="78"/>
        <v/>
      </c>
      <c r="C767" s="1" t="str">
        <f t="shared" si="84"/>
        <v/>
      </c>
      <c r="D767" s="1" t="str">
        <f t="shared" si="79"/>
        <v/>
      </c>
      <c r="E767" s="1" t="str">
        <f t="shared" si="80"/>
        <v/>
      </c>
      <c r="F767" s="1" t="str">
        <f t="shared" si="81"/>
        <v/>
      </c>
      <c r="G767" s="2" t="str">
        <f t="shared" si="82"/>
        <v/>
      </c>
      <c r="H767" s="1" t="str">
        <f t="shared" si="83"/>
        <v/>
      </c>
      <c r="I767" s="11" t="str">
        <f ca="1">IF('Adressen -&gt; Koordinaten'!$A767="","",IF(OFFSET('Adressen -&gt; Koordinaten'!$A767,1,0)="",CONCATENATE("&lt;Placemark&gt; &lt;name&gt;Geocoding&lt;/name&gt;&lt;description&gt;",'Adressen -&gt; Koordinaten'!$A767," &lt;/description&gt; &lt;styleUrl&gt;#ico1&lt;/styleUrl&gt;&lt;Point&gt;&lt;coordinates&gt;",'Adressen -&gt; Koordinaten'!$E767,",",'Adressen -&gt; Koordinaten'!$F767,", 0.000000&lt;/coordinates&gt;&lt;/Point&gt; &lt;/Placemark&gt;&lt;/Document&gt;&lt;/kml&gt;"),CONCATENATE("&lt;Placemark&gt; &lt;name&gt;Geocoding&lt;/name&gt;&lt;description&gt;",'Adressen -&gt; Koordinaten'!$A767," &lt;/description&gt; &lt;styleUrl&gt;#ico1&lt;/styleUrl&gt;&lt;Point&gt;&lt;coordinates&gt;",'Adressen -&gt; Koordinaten'!$E767,",",'Adressen -&gt; Koordinaten'!$F767,", 0.000000&lt;/coordinates&gt;&lt;/Point&gt; &lt;/Placemark&gt;")))</f>
        <v/>
      </c>
    </row>
    <row r="768" spans="1:9" x14ac:dyDescent="0.25">
      <c r="A768" s="13"/>
      <c r="B768" s="1" t="str">
        <f t="shared" si="78"/>
        <v/>
      </c>
      <c r="C768" s="1" t="str">
        <f t="shared" si="84"/>
        <v/>
      </c>
      <c r="D768" s="1" t="str">
        <f t="shared" si="79"/>
        <v/>
      </c>
      <c r="E768" s="1" t="str">
        <f t="shared" si="80"/>
        <v/>
      </c>
      <c r="F768" s="1" t="str">
        <f t="shared" si="81"/>
        <v/>
      </c>
      <c r="G768" s="2" t="str">
        <f t="shared" si="82"/>
        <v/>
      </c>
      <c r="H768" s="1" t="str">
        <f t="shared" si="83"/>
        <v/>
      </c>
      <c r="I768" s="11" t="str">
        <f ca="1">IF('Adressen -&gt; Koordinaten'!$A768="","",IF(OFFSET('Adressen -&gt; Koordinaten'!$A768,1,0)="",CONCATENATE("&lt;Placemark&gt; &lt;name&gt;Geocoding&lt;/name&gt;&lt;description&gt;",'Adressen -&gt; Koordinaten'!$A768," &lt;/description&gt; &lt;styleUrl&gt;#ico1&lt;/styleUrl&gt;&lt;Point&gt;&lt;coordinates&gt;",'Adressen -&gt; Koordinaten'!$E768,",",'Adressen -&gt; Koordinaten'!$F768,", 0.000000&lt;/coordinates&gt;&lt;/Point&gt; &lt;/Placemark&gt;&lt;/Document&gt;&lt;/kml&gt;"),CONCATENATE("&lt;Placemark&gt; &lt;name&gt;Geocoding&lt;/name&gt;&lt;description&gt;",'Adressen -&gt; Koordinaten'!$A768," &lt;/description&gt; &lt;styleUrl&gt;#ico1&lt;/styleUrl&gt;&lt;Point&gt;&lt;coordinates&gt;",'Adressen -&gt; Koordinaten'!$E768,",",'Adressen -&gt; Koordinaten'!$F768,", 0.000000&lt;/coordinates&gt;&lt;/Point&gt; &lt;/Placemark&gt;")))</f>
        <v/>
      </c>
    </row>
    <row r="769" spans="1:9" x14ac:dyDescent="0.25">
      <c r="A769" s="20"/>
      <c r="B769" s="1" t="str">
        <f t="shared" si="78"/>
        <v/>
      </c>
      <c r="C769" s="1" t="str">
        <f t="shared" si="84"/>
        <v/>
      </c>
      <c r="D769" s="1" t="str">
        <f t="shared" si="79"/>
        <v/>
      </c>
      <c r="E769" s="1" t="str">
        <f t="shared" si="80"/>
        <v/>
      </c>
      <c r="F769" s="1" t="str">
        <f t="shared" si="81"/>
        <v/>
      </c>
      <c r="G769" s="2" t="str">
        <f t="shared" si="82"/>
        <v/>
      </c>
      <c r="H769" s="1" t="str">
        <f t="shared" si="83"/>
        <v/>
      </c>
      <c r="I769" s="11" t="str">
        <f ca="1">IF('Adressen -&gt; Koordinaten'!$A769="","",IF(OFFSET('Adressen -&gt; Koordinaten'!$A769,1,0)="",CONCATENATE("&lt;Placemark&gt; &lt;name&gt;Geocoding&lt;/name&gt;&lt;description&gt;",'Adressen -&gt; Koordinaten'!$A769," &lt;/description&gt; &lt;styleUrl&gt;#ico1&lt;/styleUrl&gt;&lt;Point&gt;&lt;coordinates&gt;",'Adressen -&gt; Koordinaten'!$E769,",",'Adressen -&gt; Koordinaten'!$F769,", 0.000000&lt;/coordinates&gt;&lt;/Point&gt; &lt;/Placemark&gt;&lt;/Document&gt;&lt;/kml&gt;"),CONCATENATE("&lt;Placemark&gt; &lt;name&gt;Geocoding&lt;/name&gt;&lt;description&gt;",'Adressen -&gt; Koordinaten'!$A769," &lt;/description&gt; &lt;styleUrl&gt;#ico1&lt;/styleUrl&gt;&lt;Point&gt;&lt;coordinates&gt;",'Adressen -&gt; Koordinaten'!$E769,",",'Adressen -&gt; Koordinaten'!$F769,", 0.000000&lt;/coordinates&gt;&lt;/Point&gt; &lt;/Placemark&gt;")))</f>
        <v/>
      </c>
    </row>
    <row r="770" spans="1:9" x14ac:dyDescent="0.25">
      <c r="A770" s="13"/>
      <c r="B770" s="1" t="str">
        <f t="shared" si="78"/>
        <v/>
      </c>
      <c r="C770" s="1" t="str">
        <f t="shared" si="84"/>
        <v/>
      </c>
      <c r="D770" s="1" t="str">
        <f t="shared" si="79"/>
        <v/>
      </c>
      <c r="E770" s="1" t="str">
        <f t="shared" si="80"/>
        <v/>
      </c>
      <c r="F770" s="1" t="str">
        <f t="shared" si="81"/>
        <v/>
      </c>
      <c r="G770" s="2" t="str">
        <f t="shared" si="82"/>
        <v/>
      </c>
      <c r="H770" s="1" t="str">
        <f t="shared" si="83"/>
        <v/>
      </c>
      <c r="I770" s="11" t="str">
        <f ca="1">IF('Adressen -&gt; Koordinaten'!$A770="","",IF(OFFSET('Adressen -&gt; Koordinaten'!$A770,1,0)="",CONCATENATE("&lt;Placemark&gt; &lt;name&gt;Geocoding&lt;/name&gt;&lt;description&gt;",'Adressen -&gt; Koordinaten'!$A770," &lt;/description&gt; &lt;styleUrl&gt;#ico1&lt;/styleUrl&gt;&lt;Point&gt;&lt;coordinates&gt;",'Adressen -&gt; Koordinaten'!$E770,",",'Adressen -&gt; Koordinaten'!$F770,", 0.000000&lt;/coordinates&gt;&lt;/Point&gt; &lt;/Placemark&gt;&lt;/Document&gt;&lt;/kml&gt;"),CONCATENATE("&lt;Placemark&gt; &lt;name&gt;Geocoding&lt;/name&gt;&lt;description&gt;",'Adressen -&gt; Koordinaten'!$A770," &lt;/description&gt; &lt;styleUrl&gt;#ico1&lt;/styleUrl&gt;&lt;Point&gt;&lt;coordinates&gt;",'Adressen -&gt; Koordinaten'!$E770,",",'Adressen -&gt; Koordinaten'!$F770,", 0.000000&lt;/coordinates&gt;&lt;/Point&gt; &lt;/Placemark&gt;")))</f>
        <v/>
      </c>
    </row>
    <row r="771" spans="1:9" x14ac:dyDescent="0.25">
      <c r="A771" s="20"/>
      <c r="B771" s="1" t="str">
        <f t="shared" ref="B771:B834" si="85">IF($A771="","",_xlfn.WEBSERVICE(CONCATENATE("https://api3.geo.admin.ch/rest/services/api/SearchServer?searchText=",$A771,"&amp;origins=address&amp;type=locations&amp;sr=2056")))</f>
        <v/>
      </c>
      <c r="C771" s="1" t="str">
        <f t="shared" si="84"/>
        <v/>
      </c>
      <c r="D771" s="1" t="str">
        <f t="shared" ref="D771:D834" si="86">IF($B771="","",IF(ISNUMBER(SEARCH("[]",$B771))," ",MID($B771,SEARCH("""y"":",$B771)+4,SEARCH(",""zoomlevel""",$B771)-SEARCH("""y"":",$B771)-4)))</f>
        <v/>
      </c>
      <c r="E771" s="1" t="str">
        <f t="shared" ref="E771:E834" si="87">IF($B771="","",IF(ISNUMBER(SEARCH("[]",$B771))," ",MID($B771,SEARCH("""lon"":",$B771)+6,SEARCH(",""num""",$B771)-SEARCH("""lon"":",$B771)-6)))</f>
        <v/>
      </c>
      <c r="F771" s="1" t="str">
        <f t="shared" ref="F771:F834" si="88">IF($B771="","",IF(ISNUMBER(SEARCH("[]",$B771))," ",MID($B771,SEARCH("""lat"":",$B771)+6,SEARCH(",""lon""",$B771)-SEARCH("""lat"":",$B771)-6)))</f>
        <v/>
      </c>
      <c r="G771" s="2" t="str">
        <f t="shared" ref="G771:G834" si="89">IF($B771="","",IF(ISNUMBER(SEARCH("[]",$B771))," ",HYPERLINK(CONCATENATE("https://map.geo.admin.ch/?layers=ch.bfs.gebaeude_wohnungs_register&amp;Y=",D771,"&amp;X=",C771,"&amp;zoom=10&amp;crosshair=circle"),"Karte")))</f>
        <v/>
      </c>
      <c r="H771" s="1" t="str">
        <f t="shared" ref="H771:H834" si="90">IF((LEN($B771)-LEN(SUBSTITUTE($B771,"""id"":","")))/LEN("""id"":")&gt;1,"uU mehrere Adressen","")</f>
        <v/>
      </c>
      <c r="I771" s="11" t="str">
        <f ca="1">IF('Adressen -&gt; Koordinaten'!$A771="","",IF(OFFSET('Adressen -&gt; Koordinaten'!$A771,1,0)="",CONCATENATE("&lt;Placemark&gt; &lt;name&gt;Geocoding&lt;/name&gt;&lt;description&gt;",'Adressen -&gt; Koordinaten'!$A771," &lt;/description&gt; &lt;styleUrl&gt;#ico1&lt;/styleUrl&gt;&lt;Point&gt;&lt;coordinates&gt;",'Adressen -&gt; Koordinaten'!$E771,",",'Adressen -&gt; Koordinaten'!$F771,", 0.000000&lt;/coordinates&gt;&lt;/Point&gt; &lt;/Placemark&gt;&lt;/Document&gt;&lt;/kml&gt;"),CONCATENATE("&lt;Placemark&gt; &lt;name&gt;Geocoding&lt;/name&gt;&lt;description&gt;",'Adressen -&gt; Koordinaten'!$A771," &lt;/description&gt; &lt;styleUrl&gt;#ico1&lt;/styleUrl&gt;&lt;Point&gt;&lt;coordinates&gt;",'Adressen -&gt; Koordinaten'!$E771,",",'Adressen -&gt; Koordinaten'!$F771,", 0.000000&lt;/coordinates&gt;&lt;/Point&gt; &lt;/Placemark&gt;")))</f>
        <v/>
      </c>
    </row>
    <row r="772" spans="1:9" x14ac:dyDescent="0.25">
      <c r="A772" s="13"/>
      <c r="B772" s="1" t="str">
        <f t="shared" si="85"/>
        <v/>
      </c>
      <c r="C772" s="1" t="str">
        <f t="shared" ref="C772:C835" si="91">IF($B772="","",IF(ISNUMBER(SEARCH("[]",$B772)),"Adresse nicht eindeutig",MID($B772,SEARCH("""x"":",$B772)+4,SEARCH(",""y""",$B772)-SEARCH("""x"":",$B772)-4)))</f>
        <v/>
      </c>
      <c r="D772" s="1" t="str">
        <f t="shared" si="86"/>
        <v/>
      </c>
      <c r="E772" s="1" t="str">
        <f t="shared" si="87"/>
        <v/>
      </c>
      <c r="F772" s="1" t="str">
        <f t="shared" si="88"/>
        <v/>
      </c>
      <c r="G772" s="2" t="str">
        <f t="shared" si="89"/>
        <v/>
      </c>
      <c r="H772" s="1" t="str">
        <f t="shared" si="90"/>
        <v/>
      </c>
      <c r="I772" s="11" t="str">
        <f ca="1">IF('Adressen -&gt; Koordinaten'!$A772="","",IF(OFFSET('Adressen -&gt; Koordinaten'!$A772,1,0)="",CONCATENATE("&lt;Placemark&gt; &lt;name&gt;Geocoding&lt;/name&gt;&lt;description&gt;",'Adressen -&gt; Koordinaten'!$A772," &lt;/description&gt; &lt;styleUrl&gt;#ico1&lt;/styleUrl&gt;&lt;Point&gt;&lt;coordinates&gt;",'Adressen -&gt; Koordinaten'!$E772,",",'Adressen -&gt; Koordinaten'!$F772,", 0.000000&lt;/coordinates&gt;&lt;/Point&gt; &lt;/Placemark&gt;&lt;/Document&gt;&lt;/kml&gt;"),CONCATENATE("&lt;Placemark&gt; &lt;name&gt;Geocoding&lt;/name&gt;&lt;description&gt;",'Adressen -&gt; Koordinaten'!$A772," &lt;/description&gt; &lt;styleUrl&gt;#ico1&lt;/styleUrl&gt;&lt;Point&gt;&lt;coordinates&gt;",'Adressen -&gt; Koordinaten'!$E772,",",'Adressen -&gt; Koordinaten'!$F772,", 0.000000&lt;/coordinates&gt;&lt;/Point&gt; &lt;/Placemark&gt;")))</f>
        <v/>
      </c>
    </row>
    <row r="773" spans="1:9" x14ac:dyDescent="0.25">
      <c r="A773" s="20"/>
      <c r="B773" s="1" t="str">
        <f t="shared" si="85"/>
        <v/>
      </c>
      <c r="C773" s="1" t="str">
        <f t="shared" si="91"/>
        <v/>
      </c>
      <c r="D773" s="1" t="str">
        <f t="shared" si="86"/>
        <v/>
      </c>
      <c r="E773" s="1" t="str">
        <f t="shared" si="87"/>
        <v/>
      </c>
      <c r="F773" s="1" t="str">
        <f t="shared" si="88"/>
        <v/>
      </c>
      <c r="G773" s="2" t="str">
        <f t="shared" si="89"/>
        <v/>
      </c>
      <c r="H773" s="1" t="str">
        <f t="shared" si="90"/>
        <v/>
      </c>
      <c r="I773" s="11" t="str">
        <f ca="1">IF('Adressen -&gt; Koordinaten'!$A773="","",IF(OFFSET('Adressen -&gt; Koordinaten'!$A773,1,0)="",CONCATENATE("&lt;Placemark&gt; &lt;name&gt;Geocoding&lt;/name&gt;&lt;description&gt;",'Adressen -&gt; Koordinaten'!$A773," &lt;/description&gt; &lt;styleUrl&gt;#ico1&lt;/styleUrl&gt;&lt;Point&gt;&lt;coordinates&gt;",'Adressen -&gt; Koordinaten'!$E773,",",'Adressen -&gt; Koordinaten'!$F773,", 0.000000&lt;/coordinates&gt;&lt;/Point&gt; &lt;/Placemark&gt;&lt;/Document&gt;&lt;/kml&gt;"),CONCATENATE("&lt;Placemark&gt; &lt;name&gt;Geocoding&lt;/name&gt;&lt;description&gt;",'Adressen -&gt; Koordinaten'!$A773," &lt;/description&gt; &lt;styleUrl&gt;#ico1&lt;/styleUrl&gt;&lt;Point&gt;&lt;coordinates&gt;",'Adressen -&gt; Koordinaten'!$E773,",",'Adressen -&gt; Koordinaten'!$F773,", 0.000000&lt;/coordinates&gt;&lt;/Point&gt; &lt;/Placemark&gt;")))</f>
        <v/>
      </c>
    </row>
    <row r="774" spans="1:9" x14ac:dyDescent="0.25">
      <c r="A774" s="13"/>
      <c r="B774" s="1" t="str">
        <f t="shared" si="85"/>
        <v/>
      </c>
      <c r="C774" s="1" t="str">
        <f t="shared" si="91"/>
        <v/>
      </c>
      <c r="D774" s="1" t="str">
        <f t="shared" si="86"/>
        <v/>
      </c>
      <c r="E774" s="1" t="str">
        <f t="shared" si="87"/>
        <v/>
      </c>
      <c r="F774" s="1" t="str">
        <f t="shared" si="88"/>
        <v/>
      </c>
      <c r="G774" s="2" t="str">
        <f t="shared" si="89"/>
        <v/>
      </c>
      <c r="H774" s="1" t="str">
        <f t="shared" si="90"/>
        <v/>
      </c>
      <c r="I774" s="11" t="str">
        <f ca="1">IF('Adressen -&gt; Koordinaten'!$A774="","",IF(OFFSET('Adressen -&gt; Koordinaten'!$A774,1,0)="",CONCATENATE("&lt;Placemark&gt; &lt;name&gt;Geocoding&lt;/name&gt;&lt;description&gt;",'Adressen -&gt; Koordinaten'!$A774," &lt;/description&gt; &lt;styleUrl&gt;#ico1&lt;/styleUrl&gt;&lt;Point&gt;&lt;coordinates&gt;",'Adressen -&gt; Koordinaten'!$E774,",",'Adressen -&gt; Koordinaten'!$F774,", 0.000000&lt;/coordinates&gt;&lt;/Point&gt; &lt;/Placemark&gt;&lt;/Document&gt;&lt;/kml&gt;"),CONCATENATE("&lt;Placemark&gt; &lt;name&gt;Geocoding&lt;/name&gt;&lt;description&gt;",'Adressen -&gt; Koordinaten'!$A774," &lt;/description&gt; &lt;styleUrl&gt;#ico1&lt;/styleUrl&gt;&lt;Point&gt;&lt;coordinates&gt;",'Adressen -&gt; Koordinaten'!$E774,",",'Adressen -&gt; Koordinaten'!$F774,", 0.000000&lt;/coordinates&gt;&lt;/Point&gt; &lt;/Placemark&gt;")))</f>
        <v/>
      </c>
    </row>
    <row r="775" spans="1:9" x14ac:dyDescent="0.25">
      <c r="A775" s="20"/>
      <c r="B775" s="1" t="str">
        <f t="shared" si="85"/>
        <v/>
      </c>
      <c r="C775" s="1" t="str">
        <f t="shared" si="91"/>
        <v/>
      </c>
      <c r="D775" s="1" t="str">
        <f t="shared" si="86"/>
        <v/>
      </c>
      <c r="E775" s="1" t="str">
        <f t="shared" si="87"/>
        <v/>
      </c>
      <c r="F775" s="1" t="str">
        <f t="shared" si="88"/>
        <v/>
      </c>
      <c r="G775" s="2" t="str">
        <f t="shared" si="89"/>
        <v/>
      </c>
      <c r="H775" s="1" t="str">
        <f t="shared" si="90"/>
        <v/>
      </c>
      <c r="I775" s="11" t="str">
        <f ca="1">IF('Adressen -&gt; Koordinaten'!$A775="","",IF(OFFSET('Adressen -&gt; Koordinaten'!$A775,1,0)="",CONCATENATE("&lt;Placemark&gt; &lt;name&gt;Geocoding&lt;/name&gt;&lt;description&gt;",'Adressen -&gt; Koordinaten'!$A775," &lt;/description&gt; &lt;styleUrl&gt;#ico1&lt;/styleUrl&gt;&lt;Point&gt;&lt;coordinates&gt;",'Adressen -&gt; Koordinaten'!$E775,",",'Adressen -&gt; Koordinaten'!$F775,", 0.000000&lt;/coordinates&gt;&lt;/Point&gt; &lt;/Placemark&gt;&lt;/Document&gt;&lt;/kml&gt;"),CONCATENATE("&lt;Placemark&gt; &lt;name&gt;Geocoding&lt;/name&gt;&lt;description&gt;",'Adressen -&gt; Koordinaten'!$A775," &lt;/description&gt; &lt;styleUrl&gt;#ico1&lt;/styleUrl&gt;&lt;Point&gt;&lt;coordinates&gt;",'Adressen -&gt; Koordinaten'!$E775,",",'Adressen -&gt; Koordinaten'!$F775,", 0.000000&lt;/coordinates&gt;&lt;/Point&gt; &lt;/Placemark&gt;")))</f>
        <v/>
      </c>
    </row>
    <row r="776" spans="1:9" x14ac:dyDescent="0.25">
      <c r="A776" s="13"/>
      <c r="B776" s="1" t="str">
        <f t="shared" si="85"/>
        <v/>
      </c>
      <c r="C776" s="1" t="str">
        <f t="shared" si="91"/>
        <v/>
      </c>
      <c r="D776" s="1" t="str">
        <f t="shared" si="86"/>
        <v/>
      </c>
      <c r="E776" s="1" t="str">
        <f t="shared" si="87"/>
        <v/>
      </c>
      <c r="F776" s="1" t="str">
        <f t="shared" si="88"/>
        <v/>
      </c>
      <c r="G776" s="2" t="str">
        <f t="shared" si="89"/>
        <v/>
      </c>
      <c r="H776" s="1" t="str">
        <f t="shared" si="90"/>
        <v/>
      </c>
      <c r="I776" s="11" t="str">
        <f ca="1">IF('Adressen -&gt; Koordinaten'!$A776="","",IF(OFFSET('Adressen -&gt; Koordinaten'!$A776,1,0)="",CONCATENATE("&lt;Placemark&gt; &lt;name&gt;Geocoding&lt;/name&gt;&lt;description&gt;",'Adressen -&gt; Koordinaten'!$A776," &lt;/description&gt; &lt;styleUrl&gt;#ico1&lt;/styleUrl&gt;&lt;Point&gt;&lt;coordinates&gt;",'Adressen -&gt; Koordinaten'!$E776,",",'Adressen -&gt; Koordinaten'!$F776,", 0.000000&lt;/coordinates&gt;&lt;/Point&gt; &lt;/Placemark&gt;&lt;/Document&gt;&lt;/kml&gt;"),CONCATENATE("&lt;Placemark&gt; &lt;name&gt;Geocoding&lt;/name&gt;&lt;description&gt;",'Adressen -&gt; Koordinaten'!$A776," &lt;/description&gt; &lt;styleUrl&gt;#ico1&lt;/styleUrl&gt;&lt;Point&gt;&lt;coordinates&gt;",'Adressen -&gt; Koordinaten'!$E776,",",'Adressen -&gt; Koordinaten'!$F776,", 0.000000&lt;/coordinates&gt;&lt;/Point&gt; &lt;/Placemark&gt;")))</f>
        <v/>
      </c>
    </row>
    <row r="777" spans="1:9" x14ac:dyDescent="0.25">
      <c r="A777" s="20"/>
      <c r="B777" s="1" t="str">
        <f t="shared" si="85"/>
        <v/>
      </c>
      <c r="C777" s="1" t="str">
        <f t="shared" si="91"/>
        <v/>
      </c>
      <c r="D777" s="1" t="str">
        <f t="shared" si="86"/>
        <v/>
      </c>
      <c r="E777" s="1" t="str">
        <f t="shared" si="87"/>
        <v/>
      </c>
      <c r="F777" s="1" t="str">
        <f t="shared" si="88"/>
        <v/>
      </c>
      <c r="G777" s="2" t="str">
        <f t="shared" si="89"/>
        <v/>
      </c>
      <c r="H777" s="1" t="str">
        <f t="shared" si="90"/>
        <v/>
      </c>
      <c r="I777" s="11" t="str">
        <f ca="1">IF('Adressen -&gt; Koordinaten'!$A777="","",IF(OFFSET('Adressen -&gt; Koordinaten'!$A777,1,0)="",CONCATENATE("&lt;Placemark&gt; &lt;name&gt;Geocoding&lt;/name&gt;&lt;description&gt;",'Adressen -&gt; Koordinaten'!$A777," &lt;/description&gt; &lt;styleUrl&gt;#ico1&lt;/styleUrl&gt;&lt;Point&gt;&lt;coordinates&gt;",'Adressen -&gt; Koordinaten'!$E777,",",'Adressen -&gt; Koordinaten'!$F777,", 0.000000&lt;/coordinates&gt;&lt;/Point&gt; &lt;/Placemark&gt;&lt;/Document&gt;&lt;/kml&gt;"),CONCATENATE("&lt;Placemark&gt; &lt;name&gt;Geocoding&lt;/name&gt;&lt;description&gt;",'Adressen -&gt; Koordinaten'!$A777," &lt;/description&gt; &lt;styleUrl&gt;#ico1&lt;/styleUrl&gt;&lt;Point&gt;&lt;coordinates&gt;",'Adressen -&gt; Koordinaten'!$E777,",",'Adressen -&gt; Koordinaten'!$F777,", 0.000000&lt;/coordinates&gt;&lt;/Point&gt; &lt;/Placemark&gt;")))</f>
        <v/>
      </c>
    </row>
    <row r="778" spans="1:9" x14ac:dyDescent="0.25">
      <c r="A778" s="13"/>
      <c r="B778" s="1" t="str">
        <f t="shared" si="85"/>
        <v/>
      </c>
      <c r="C778" s="1" t="str">
        <f t="shared" si="91"/>
        <v/>
      </c>
      <c r="D778" s="1" t="str">
        <f t="shared" si="86"/>
        <v/>
      </c>
      <c r="E778" s="1" t="str">
        <f t="shared" si="87"/>
        <v/>
      </c>
      <c r="F778" s="1" t="str">
        <f t="shared" si="88"/>
        <v/>
      </c>
      <c r="G778" s="2" t="str">
        <f t="shared" si="89"/>
        <v/>
      </c>
      <c r="H778" s="1" t="str">
        <f t="shared" si="90"/>
        <v/>
      </c>
      <c r="I778" s="11" t="str">
        <f ca="1">IF('Adressen -&gt; Koordinaten'!$A778="","",IF(OFFSET('Adressen -&gt; Koordinaten'!$A778,1,0)="",CONCATENATE("&lt;Placemark&gt; &lt;name&gt;Geocoding&lt;/name&gt;&lt;description&gt;",'Adressen -&gt; Koordinaten'!$A778," &lt;/description&gt; &lt;styleUrl&gt;#ico1&lt;/styleUrl&gt;&lt;Point&gt;&lt;coordinates&gt;",'Adressen -&gt; Koordinaten'!$E778,",",'Adressen -&gt; Koordinaten'!$F778,", 0.000000&lt;/coordinates&gt;&lt;/Point&gt; &lt;/Placemark&gt;&lt;/Document&gt;&lt;/kml&gt;"),CONCATENATE("&lt;Placemark&gt; &lt;name&gt;Geocoding&lt;/name&gt;&lt;description&gt;",'Adressen -&gt; Koordinaten'!$A778," &lt;/description&gt; &lt;styleUrl&gt;#ico1&lt;/styleUrl&gt;&lt;Point&gt;&lt;coordinates&gt;",'Adressen -&gt; Koordinaten'!$E778,",",'Adressen -&gt; Koordinaten'!$F778,", 0.000000&lt;/coordinates&gt;&lt;/Point&gt; &lt;/Placemark&gt;")))</f>
        <v/>
      </c>
    </row>
    <row r="779" spans="1:9" x14ac:dyDescent="0.25">
      <c r="A779" s="20"/>
      <c r="B779" s="1" t="str">
        <f t="shared" si="85"/>
        <v/>
      </c>
      <c r="C779" s="1" t="str">
        <f t="shared" si="91"/>
        <v/>
      </c>
      <c r="D779" s="1" t="str">
        <f t="shared" si="86"/>
        <v/>
      </c>
      <c r="E779" s="1" t="str">
        <f t="shared" si="87"/>
        <v/>
      </c>
      <c r="F779" s="1" t="str">
        <f t="shared" si="88"/>
        <v/>
      </c>
      <c r="G779" s="2" t="str">
        <f t="shared" si="89"/>
        <v/>
      </c>
      <c r="H779" s="1" t="str">
        <f t="shared" si="90"/>
        <v/>
      </c>
      <c r="I779" s="11" t="str">
        <f ca="1">IF('Adressen -&gt; Koordinaten'!$A779="","",IF(OFFSET('Adressen -&gt; Koordinaten'!$A779,1,0)="",CONCATENATE("&lt;Placemark&gt; &lt;name&gt;Geocoding&lt;/name&gt;&lt;description&gt;",'Adressen -&gt; Koordinaten'!$A779," &lt;/description&gt; &lt;styleUrl&gt;#ico1&lt;/styleUrl&gt;&lt;Point&gt;&lt;coordinates&gt;",'Adressen -&gt; Koordinaten'!$E779,",",'Adressen -&gt; Koordinaten'!$F779,", 0.000000&lt;/coordinates&gt;&lt;/Point&gt; &lt;/Placemark&gt;&lt;/Document&gt;&lt;/kml&gt;"),CONCATENATE("&lt;Placemark&gt; &lt;name&gt;Geocoding&lt;/name&gt;&lt;description&gt;",'Adressen -&gt; Koordinaten'!$A779," &lt;/description&gt; &lt;styleUrl&gt;#ico1&lt;/styleUrl&gt;&lt;Point&gt;&lt;coordinates&gt;",'Adressen -&gt; Koordinaten'!$E779,",",'Adressen -&gt; Koordinaten'!$F779,", 0.000000&lt;/coordinates&gt;&lt;/Point&gt; &lt;/Placemark&gt;")))</f>
        <v/>
      </c>
    </row>
    <row r="780" spans="1:9" x14ac:dyDescent="0.25">
      <c r="A780" s="13"/>
      <c r="B780" s="1" t="str">
        <f t="shared" si="85"/>
        <v/>
      </c>
      <c r="C780" s="1" t="str">
        <f t="shared" si="91"/>
        <v/>
      </c>
      <c r="D780" s="1" t="str">
        <f t="shared" si="86"/>
        <v/>
      </c>
      <c r="E780" s="1" t="str">
        <f t="shared" si="87"/>
        <v/>
      </c>
      <c r="F780" s="1" t="str">
        <f t="shared" si="88"/>
        <v/>
      </c>
      <c r="G780" s="2" t="str">
        <f t="shared" si="89"/>
        <v/>
      </c>
      <c r="H780" s="1" t="str">
        <f t="shared" si="90"/>
        <v/>
      </c>
      <c r="I780" s="11" t="str">
        <f ca="1">IF('Adressen -&gt; Koordinaten'!$A780="","",IF(OFFSET('Adressen -&gt; Koordinaten'!$A780,1,0)="",CONCATENATE("&lt;Placemark&gt; &lt;name&gt;Geocoding&lt;/name&gt;&lt;description&gt;",'Adressen -&gt; Koordinaten'!$A780," &lt;/description&gt; &lt;styleUrl&gt;#ico1&lt;/styleUrl&gt;&lt;Point&gt;&lt;coordinates&gt;",'Adressen -&gt; Koordinaten'!$E780,",",'Adressen -&gt; Koordinaten'!$F780,", 0.000000&lt;/coordinates&gt;&lt;/Point&gt; &lt;/Placemark&gt;&lt;/Document&gt;&lt;/kml&gt;"),CONCATENATE("&lt;Placemark&gt; &lt;name&gt;Geocoding&lt;/name&gt;&lt;description&gt;",'Adressen -&gt; Koordinaten'!$A780," &lt;/description&gt; &lt;styleUrl&gt;#ico1&lt;/styleUrl&gt;&lt;Point&gt;&lt;coordinates&gt;",'Adressen -&gt; Koordinaten'!$E780,",",'Adressen -&gt; Koordinaten'!$F780,", 0.000000&lt;/coordinates&gt;&lt;/Point&gt; &lt;/Placemark&gt;")))</f>
        <v/>
      </c>
    </row>
    <row r="781" spans="1:9" x14ac:dyDescent="0.25">
      <c r="A781" s="20"/>
      <c r="B781" s="1" t="str">
        <f t="shared" si="85"/>
        <v/>
      </c>
      <c r="C781" s="1" t="str">
        <f t="shared" si="91"/>
        <v/>
      </c>
      <c r="D781" s="1" t="str">
        <f t="shared" si="86"/>
        <v/>
      </c>
      <c r="E781" s="1" t="str">
        <f t="shared" si="87"/>
        <v/>
      </c>
      <c r="F781" s="1" t="str">
        <f t="shared" si="88"/>
        <v/>
      </c>
      <c r="G781" s="2" t="str">
        <f t="shared" si="89"/>
        <v/>
      </c>
      <c r="H781" s="1" t="str">
        <f t="shared" si="90"/>
        <v/>
      </c>
      <c r="I781" s="11" t="str">
        <f ca="1">IF('Adressen -&gt; Koordinaten'!$A781="","",IF(OFFSET('Adressen -&gt; Koordinaten'!$A781,1,0)="",CONCATENATE("&lt;Placemark&gt; &lt;name&gt;Geocoding&lt;/name&gt;&lt;description&gt;",'Adressen -&gt; Koordinaten'!$A781," &lt;/description&gt; &lt;styleUrl&gt;#ico1&lt;/styleUrl&gt;&lt;Point&gt;&lt;coordinates&gt;",'Adressen -&gt; Koordinaten'!$E781,",",'Adressen -&gt; Koordinaten'!$F781,", 0.000000&lt;/coordinates&gt;&lt;/Point&gt; &lt;/Placemark&gt;&lt;/Document&gt;&lt;/kml&gt;"),CONCATENATE("&lt;Placemark&gt; &lt;name&gt;Geocoding&lt;/name&gt;&lt;description&gt;",'Adressen -&gt; Koordinaten'!$A781," &lt;/description&gt; &lt;styleUrl&gt;#ico1&lt;/styleUrl&gt;&lt;Point&gt;&lt;coordinates&gt;",'Adressen -&gt; Koordinaten'!$E781,",",'Adressen -&gt; Koordinaten'!$F781,", 0.000000&lt;/coordinates&gt;&lt;/Point&gt; &lt;/Placemark&gt;")))</f>
        <v/>
      </c>
    </row>
    <row r="782" spans="1:9" x14ac:dyDescent="0.25">
      <c r="A782" s="13"/>
      <c r="B782" s="1" t="str">
        <f t="shared" si="85"/>
        <v/>
      </c>
      <c r="C782" s="1" t="str">
        <f t="shared" si="91"/>
        <v/>
      </c>
      <c r="D782" s="1" t="str">
        <f t="shared" si="86"/>
        <v/>
      </c>
      <c r="E782" s="1" t="str">
        <f t="shared" si="87"/>
        <v/>
      </c>
      <c r="F782" s="1" t="str">
        <f t="shared" si="88"/>
        <v/>
      </c>
      <c r="G782" s="2" t="str">
        <f t="shared" si="89"/>
        <v/>
      </c>
      <c r="H782" s="1" t="str">
        <f t="shared" si="90"/>
        <v/>
      </c>
      <c r="I782" s="11" t="str">
        <f ca="1">IF('Adressen -&gt; Koordinaten'!$A782="","",IF(OFFSET('Adressen -&gt; Koordinaten'!$A782,1,0)="",CONCATENATE("&lt;Placemark&gt; &lt;name&gt;Geocoding&lt;/name&gt;&lt;description&gt;",'Adressen -&gt; Koordinaten'!$A782," &lt;/description&gt; &lt;styleUrl&gt;#ico1&lt;/styleUrl&gt;&lt;Point&gt;&lt;coordinates&gt;",'Adressen -&gt; Koordinaten'!$E782,",",'Adressen -&gt; Koordinaten'!$F782,", 0.000000&lt;/coordinates&gt;&lt;/Point&gt; &lt;/Placemark&gt;&lt;/Document&gt;&lt;/kml&gt;"),CONCATENATE("&lt;Placemark&gt; &lt;name&gt;Geocoding&lt;/name&gt;&lt;description&gt;",'Adressen -&gt; Koordinaten'!$A782," &lt;/description&gt; &lt;styleUrl&gt;#ico1&lt;/styleUrl&gt;&lt;Point&gt;&lt;coordinates&gt;",'Adressen -&gt; Koordinaten'!$E782,",",'Adressen -&gt; Koordinaten'!$F782,", 0.000000&lt;/coordinates&gt;&lt;/Point&gt; &lt;/Placemark&gt;")))</f>
        <v/>
      </c>
    </row>
    <row r="783" spans="1:9" x14ac:dyDescent="0.25">
      <c r="A783" s="20"/>
      <c r="B783" s="1" t="str">
        <f t="shared" si="85"/>
        <v/>
      </c>
      <c r="C783" s="1" t="str">
        <f t="shared" si="91"/>
        <v/>
      </c>
      <c r="D783" s="1" t="str">
        <f t="shared" si="86"/>
        <v/>
      </c>
      <c r="E783" s="1" t="str">
        <f t="shared" si="87"/>
        <v/>
      </c>
      <c r="F783" s="1" t="str">
        <f t="shared" si="88"/>
        <v/>
      </c>
      <c r="G783" s="2" t="str">
        <f t="shared" si="89"/>
        <v/>
      </c>
      <c r="H783" s="1" t="str">
        <f t="shared" si="90"/>
        <v/>
      </c>
      <c r="I783" s="11" t="str">
        <f ca="1">IF('Adressen -&gt; Koordinaten'!$A783="","",IF(OFFSET('Adressen -&gt; Koordinaten'!$A783,1,0)="",CONCATENATE("&lt;Placemark&gt; &lt;name&gt;Geocoding&lt;/name&gt;&lt;description&gt;",'Adressen -&gt; Koordinaten'!$A783," &lt;/description&gt; &lt;styleUrl&gt;#ico1&lt;/styleUrl&gt;&lt;Point&gt;&lt;coordinates&gt;",'Adressen -&gt; Koordinaten'!$E783,",",'Adressen -&gt; Koordinaten'!$F783,", 0.000000&lt;/coordinates&gt;&lt;/Point&gt; &lt;/Placemark&gt;&lt;/Document&gt;&lt;/kml&gt;"),CONCATENATE("&lt;Placemark&gt; &lt;name&gt;Geocoding&lt;/name&gt;&lt;description&gt;",'Adressen -&gt; Koordinaten'!$A783," &lt;/description&gt; &lt;styleUrl&gt;#ico1&lt;/styleUrl&gt;&lt;Point&gt;&lt;coordinates&gt;",'Adressen -&gt; Koordinaten'!$E783,",",'Adressen -&gt; Koordinaten'!$F783,", 0.000000&lt;/coordinates&gt;&lt;/Point&gt; &lt;/Placemark&gt;")))</f>
        <v/>
      </c>
    </row>
    <row r="784" spans="1:9" x14ac:dyDescent="0.25">
      <c r="A784" s="13"/>
      <c r="B784" s="1" t="str">
        <f t="shared" si="85"/>
        <v/>
      </c>
      <c r="C784" s="1" t="str">
        <f t="shared" si="91"/>
        <v/>
      </c>
      <c r="D784" s="1" t="str">
        <f t="shared" si="86"/>
        <v/>
      </c>
      <c r="E784" s="1" t="str">
        <f t="shared" si="87"/>
        <v/>
      </c>
      <c r="F784" s="1" t="str">
        <f t="shared" si="88"/>
        <v/>
      </c>
      <c r="G784" s="2" t="str">
        <f t="shared" si="89"/>
        <v/>
      </c>
      <c r="H784" s="1" t="str">
        <f t="shared" si="90"/>
        <v/>
      </c>
      <c r="I784" s="11" t="str">
        <f ca="1">IF('Adressen -&gt; Koordinaten'!$A784="","",IF(OFFSET('Adressen -&gt; Koordinaten'!$A784,1,0)="",CONCATENATE("&lt;Placemark&gt; &lt;name&gt;Geocoding&lt;/name&gt;&lt;description&gt;",'Adressen -&gt; Koordinaten'!$A784," &lt;/description&gt; &lt;styleUrl&gt;#ico1&lt;/styleUrl&gt;&lt;Point&gt;&lt;coordinates&gt;",'Adressen -&gt; Koordinaten'!$E784,",",'Adressen -&gt; Koordinaten'!$F784,", 0.000000&lt;/coordinates&gt;&lt;/Point&gt; &lt;/Placemark&gt;&lt;/Document&gt;&lt;/kml&gt;"),CONCATENATE("&lt;Placemark&gt; &lt;name&gt;Geocoding&lt;/name&gt;&lt;description&gt;",'Adressen -&gt; Koordinaten'!$A784," &lt;/description&gt; &lt;styleUrl&gt;#ico1&lt;/styleUrl&gt;&lt;Point&gt;&lt;coordinates&gt;",'Adressen -&gt; Koordinaten'!$E784,",",'Adressen -&gt; Koordinaten'!$F784,", 0.000000&lt;/coordinates&gt;&lt;/Point&gt; &lt;/Placemark&gt;")))</f>
        <v/>
      </c>
    </row>
    <row r="785" spans="1:9" x14ac:dyDescent="0.25">
      <c r="A785" s="20"/>
      <c r="B785" s="1" t="str">
        <f t="shared" si="85"/>
        <v/>
      </c>
      <c r="C785" s="1" t="str">
        <f t="shared" si="91"/>
        <v/>
      </c>
      <c r="D785" s="1" t="str">
        <f t="shared" si="86"/>
        <v/>
      </c>
      <c r="E785" s="1" t="str">
        <f t="shared" si="87"/>
        <v/>
      </c>
      <c r="F785" s="1" t="str">
        <f t="shared" si="88"/>
        <v/>
      </c>
      <c r="G785" s="2" t="str">
        <f t="shared" si="89"/>
        <v/>
      </c>
      <c r="H785" s="1" t="str">
        <f t="shared" si="90"/>
        <v/>
      </c>
      <c r="I785" s="11" t="str">
        <f ca="1">IF('Adressen -&gt; Koordinaten'!$A785="","",IF(OFFSET('Adressen -&gt; Koordinaten'!$A785,1,0)="",CONCATENATE("&lt;Placemark&gt; &lt;name&gt;Geocoding&lt;/name&gt;&lt;description&gt;",'Adressen -&gt; Koordinaten'!$A785," &lt;/description&gt; &lt;styleUrl&gt;#ico1&lt;/styleUrl&gt;&lt;Point&gt;&lt;coordinates&gt;",'Adressen -&gt; Koordinaten'!$E785,",",'Adressen -&gt; Koordinaten'!$F785,", 0.000000&lt;/coordinates&gt;&lt;/Point&gt; &lt;/Placemark&gt;&lt;/Document&gt;&lt;/kml&gt;"),CONCATENATE("&lt;Placemark&gt; &lt;name&gt;Geocoding&lt;/name&gt;&lt;description&gt;",'Adressen -&gt; Koordinaten'!$A785," &lt;/description&gt; &lt;styleUrl&gt;#ico1&lt;/styleUrl&gt;&lt;Point&gt;&lt;coordinates&gt;",'Adressen -&gt; Koordinaten'!$E785,",",'Adressen -&gt; Koordinaten'!$F785,", 0.000000&lt;/coordinates&gt;&lt;/Point&gt; &lt;/Placemark&gt;")))</f>
        <v/>
      </c>
    </row>
    <row r="786" spans="1:9" x14ac:dyDescent="0.25">
      <c r="A786" s="13"/>
      <c r="B786" s="1" t="str">
        <f t="shared" si="85"/>
        <v/>
      </c>
      <c r="C786" s="1" t="str">
        <f t="shared" si="91"/>
        <v/>
      </c>
      <c r="D786" s="1" t="str">
        <f t="shared" si="86"/>
        <v/>
      </c>
      <c r="E786" s="1" t="str">
        <f t="shared" si="87"/>
        <v/>
      </c>
      <c r="F786" s="1" t="str">
        <f t="shared" si="88"/>
        <v/>
      </c>
      <c r="G786" s="2" t="str">
        <f t="shared" si="89"/>
        <v/>
      </c>
      <c r="H786" s="1" t="str">
        <f t="shared" si="90"/>
        <v/>
      </c>
      <c r="I786" s="11" t="str">
        <f ca="1">IF('Adressen -&gt; Koordinaten'!$A786="","",IF(OFFSET('Adressen -&gt; Koordinaten'!$A786,1,0)="",CONCATENATE("&lt;Placemark&gt; &lt;name&gt;Geocoding&lt;/name&gt;&lt;description&gt;",'Adressen -&gt; Koordinaten'!$A786," &lt;/description&gt; &lt;styleUrl&gt;#ico1&lt;/styleUrl&gt;&lt;Point&gt;&lt;coordinates&gt;",'Adressen -&gt; Koordinaten'!$E786,",",'Adressen -&gt; Koordinaten'!$F786,", 0.000000&lt;/coordinates&gt;&lt;/Point&gt; &lt;/Placemark&gt;&lt;/Document&gt;&lt;/kml&gt;"),CONCATENATE("&lt;Placemark&gt; &lt;name&gt;Geocoding&lt;/name&gt;&lt;description&gt;",'Adressen -&gt; Koordinaten'!$A786," &lt;/description&gt; &lt;styleUrl&gt;#ico1&lt;/styleUrl&gt;&lt;Point&gt;&lt;coordinates&gt;",'Adressen -&gt; Koordinaten'!$E786,",",'Adressen -&gt; Koordinaten'!$F786,", 0.000000&lt;/coordinates&gt;&lt;/Point&gt; &lt;/Placemark&gt;")))</f>
        <v/>
      </c>
    </row>
    <row r="787" spans="1:9" x14ac:dyDescent="0.25">
      <c r="A787" s="20"/>
      <c r="B787" s="1" t="str">
        <f t="shared" si="85"/>
        <v/>
      </c>
      <c r="C787" s="1" t="str">
        <f t="shared" si="91"/>
        <v/>
      </c>
      <c r="D787" s="1" t="str">
        <f t="shared" si="86"/>
        <v/>
      </c>
      <c r="E787" s="1" t="str">
        <f t="shared" si="87"/>
        <v/>
      </c>
      <c r="F787" s="1" t="str">
        <f t="shared" si="88"/>
        <v/>
      </c>
      <c r="G787" s="2" t="str">
        <f t="shared" si="89"/>
        <v/>
      </c>
      <c r="H787" s="1" t="str">
        <f t="shared" si="90"/>
        <v/>
      </c>
      <c r="I787" s="11" t="str">
        <f ca="1">IF('Adressen -&gt; Koordinaten'!$A787="","",IF(OFFSET('Adressen -&gt; Koordinaten'!$A787,1,0)="",CONCATENATE("&lt;Placemark&gt; &lt;name&gt;Geocoding&lt;/name&gt;&lt;description&gt;",'Adressen -&gt; Koordinaten'!$A787," &lt;/description&gt; &lt;styleUrl&gt;#ico1&lt;/styleUrl&gt;&lt;Point&gt;&lt;coordinates&gt;",'Adressen -&gt; Koordinaten'!$E787,",",'Adressen -&gt; Koordinaten'!$F787,", 0.000000&lt;/coordinates&gt;&lt;/Point&gt; &lt;/Placemark&gt;&lt;/Document&gt;&lt;/kml&gt;"),CONCATENATE("&lt;Placemark&gt; &lt;name&gt;Geocoding&lt;/name&gt;&lt;description&gt;",'Adressen -&gt; Koordinaten'!$A787," &lt;/description&gt; &lt;styleUrl&gt;#ico1&lt;/styleUrl&gt;&lt;Point&gt;&lt;coordinates&gt;",'Adressen -&gt; Koordinaten'!$E787,",",'Adressen -&gt; Koordinaten'!$F787,", 0.000000&lt;/coordinates&gt;&lt;/Point&gt; &lt;/Placemark&gt;")))</f>
        <v/>
      </c>
    </row>
    <row r="788" spans="1:9" x14ac:dyDescent="0.25">
      <c r="A788" s="13"/>
      <c r="B788" s="1" t="str">
        <f t="shared" si="85"/>
        <v/>
      </c>
      <c r="C788" s="1" t="str">
        <f t="shared" si="91"/>
        <v/>
      </c>
      <c r="D788" s="1" t="str">
        <f t="shared" si="86"/>
        <v/>
      </c>
      <c r="E788" s="1" t="str">
        <f t="shared" si="87"/>
        <v/>
      </c>
      <c r="F788" s="1" t="str">
        <f t="shared" si="88"/>
        <v/>
      </c>
      <c r="G788" s="2" t="str">
        <f t="shared" si="89"/>
        <v/>
      </c>
      <c r="H788" s="1" t="str">
        <f t="shared" si="90"/>
        <v/>
      </c>
      <c r="I788" s="11" t="str">
        <f ca="1">IF('Adressen -&gt; Koordinaten'!$A788="","",IF(OFFSET('Adressen -&gt; Koordinaten'!$A788,1,0)="",CONCATENATE("&lt;Placemark&gt; &lt;name&gt;Geocoding&lt;/name&gt;&lt;description&gt;",'Adressen -&gt; Koordinaten'!$A788," &lt;/description&gt; &lt;styleUrl&gt;#ico1&lt;/styleUrl&gt;&lt;Point&gt;&lt;coordinates&gt;",'Adressen -&gt; Koordinaten'!$E788,",",'Adressen -&gt; Koordinaten'!$F788,", 0.000000&lt;/coordinates&gt;&lt;/Point&gt; &lt;/Placemark&gt;&lt;/Document&gt;&lt;/kml&gt;"),CONCATENATE("&lt;Placemark&gt; &lt;name&gt;Geocoding&lt;/name&gt;&lt;description&gt;",'Adressen -&gt; Koordinaten'!$A788," &lt;/description&gt; &lt;styleUrl&gt;#ico1&lt;/styleUrl&gt;&lt;Point&gt;&lt;coordinates&gt;",'Adressen -&gt; Koordinaten'!$E788,",",'Adressen -&gt; Koordinaten'!$F788,", 0.000000&lt;/coordinates&gt;&lt;/Point&gt; &lt;/Placemark&gt;")))</f>
        <v/>
      </c>
    </row>
    <row r="789" spans="1:9" x14ac:dyDescent="0.25">
      <c r="A789" s="20"/>
      <c r="B789" s="1" t="str">
        <f t="shared" si="85"/>
        <v/>
      </c>
      <c r="C789" s="1" t="str">
        <f t="shared" si="91"/>
        <v/>
      </c>
      <c r="D789" s="1" t="str">
        <f t="shared" si="86"/>
        <v/>
      </c>
      <c r="E789" s="1" t="str">
        <f t="shared" si="87"/>
        <v/>
      </c>
      <c r="F789" s="1" t="str">
        <f t="shared" si="88"/>
        <v/>
      </c>
      <c r="G789" s="2" t="str">
        <f t="shared" si="89"/>
        <v/>
      </c>
      <c r="H789" s="1" t="str">
        <f t="shared" si="90"/>
        <v/>
      </c>
      <c r="I789" s="11" t="str">
        <f ca="1">IF('Adressen -&gt; Koordinaten'!$A789="","",IF(OFFSET('Adressen -&gt; Koordinaten'!$A789,1,0)="",CONCATENATE("&lt;Placemark&gt; &lt;name&gt;Geocoding&lt;/name&gt;&lt;description&gt;",'Adressen -&gt; Koordinaten'!$A789," &lt;/description&gt; &lt;styleUrl&gt;#ico1&lt;/styleUrl&gt;&lt;Point&gt;&lt;coordinates&gt;",'Adressen -&gt; Koordinaten'!$E789,",",'Adressen -&gt; Koordinaten'!$F789,", 0.000000&lt;/coordinates&gt;&lt;/Point&gt; &lt;/Placemark&gt;&lt;/Document&gt;&lt;/kml&gt;"),CONCATENATE("&lt;Placemark&gt; &lt;name&gt;Geocoding&lt;/name&gt;&lt;description&gt;",'Adressen -&gt; Koordinaten'!$A789," &lt;/description&gt; &lt;styleUrl&gt;#ico1&lt;/styleUrl&gt;&lt;Point&gt;&lt;coordinates&gt;",'Adressen -&gt; Koordinaten'!$E789,",",'Adressen -&gt; Koordinaten'!$F789,", 0.000000&lt;/coordinates&gt;&lt;/Point&gt; &lt;/Placemark&gt;")))</f>
        <v/>
      </c>
    </row>
    <row r="790" spans="1:9" x14ac:dyDescent="0.25">
      <c r="A790" s="13"/>
      <c r="B790" s="1" t="str">
        <f t="shared" si="85"/>
        <v/>
      </c>
      <c r="C790" s="1" t="str">
        <f t="shared" si="91"/>
        <v/>
      </c>
      <c r="D790" s="1" t="str">
        <f t="shared" si="86"/>
        <v/>
      </c>
      <c r="E790" s="1" t="str">
        <f t="shared" si="87"/>
        <v/>
      </c>
      <c r="F790" s="1" t="str">
        <f t="shared" si="88"/>
        <v/>
      </c>
      <c r="G790" s="2" t="str">
        <f t="shared" si="89"/>
        <v/>
      </c>
      <c r="H790" s="1" t="str">
        <f t="shared" si="90"/>
        <v/>
      </c>
      <c r="I790" s="11" t="str">
        <f ca="1">IF('Adressen -&gt; Koordinaten'!$A790="","",IF(OFFSET('Adressen -&gt; Koordinaten'!$A790,1,0)="",CONCATENATE("&lt;Placemark&gt; &lt;name&gt;Geocoding&lt;/name&gt;&lt;description&gt;",'Adressen -&gt; Koordinaten'!$A790," &lt;/description&gt; &lt;styleUrl&gt;#ico1&lt;/styleUrl&gt;&lt;Point&gt;&lt;coordinates&gt;",'Adressen -&gt; Koordinaten'!$E790,",",'Adressen -&gt; Koordinaten'!$F790,", 0.000000&lt;/coordinates&gt;&lt;/Point&gt; &lt;/Placemark&gt;&lt;/Document&gt;&lt;/kml&gt;"),CONCATENATE("&lt;Placemark&gt; &lt;name&gt;Geocoding&lt;/name&gt;&lt;description&gt;",'Adressen -&gt; Koordinaten'!$A790," &lt;/description&gt; &lt;styleUrl&gt;#ico1&lt;/styleUrl&gt;&lt;Point&gt;&lt;coordinates&gt;",'Adressen -&gt; Koordinaten'!$E790,",",'Adressen -&gt; Koordinaten'!$F790,", 0.000000&lt;/coordinates&gt;&lt;/Point&gt; &lt;/Placemark&gt;")))</f>
        <v/>
      </c>
    </row>
    <row r="791" spans="1:9" x14ac:dyDescent="0.25">
      <c r="A791" s="20"/>
      <c r="B791" s="1" t="str">
        <f t="shared" si="85"/>
        <v/>
      </c>
      <c r="C791" s="1" t="str">
        <f t="shared" si="91"/>
        <v/>
      </c>
      <c r="D791" s="1" t="str">
        <f t="shared" si="86"/>
        <v/>
      </c>
      <c r="E791" s="1" t="str">
        <f t="shared" si="87"/>
        <v/>
      </c>
      <c r="F791" s="1" t="str">
        <f t="shared" si="88"/>
        <v/>
      </c>
      <c r="G791" s="2" t="str">
        <f t="shared" si="89"/>
        <v/>
      </c>
      <c r="H791" s="1" t="str">
        <f t="shared" si="90"/>
        <v/>
      </c>
      <c r="I791" s="11" t="str">
        <f ca="1">IF('Adressen -&gt; Koordinaten'!$A791="","",IF(OFFSET('Adressen -&gt; Koordinaten'!$A791,1,0)="",CONCATENATE("&lt;Placemark&gt; &lt;name&gt;Geocoding&lt;/name&gt;&lt;description&gt;",'Adressen -&gt; Koordinaten'!$A791," &lt;/description&gt; &lt;styleUrl&gt;#ico1&lt;/styleUrl&gt;&lt;Point&gt;&lt;coordinates&gt;",'Adressen -&gt; Koordinaten'!$E791,",",'Adressen -&gt; Koordinaten'!$F791,", 0.000000&lt;/coordinates&gt;&lt;/Point&gt; &lt;/Placemark&gt;&lt;/Document&gt;&lt;/kml&gt;"),CONCATENATE("&lt;Placemark&gt; &lt;name&gt;Geocoding&lt;/name&gt;&lt;description&gt;",'Adressen -&gt; Koordinaten'!$A791," &lt;/description&gt; &lt;styleUrl&gt;#ico1&lt;/styleUrl&gt;&lt;Point&gt;&lt;coordinates&gt;",'Adressen -&gt; Koordinaten'!$E791,",",'Adressen -&gt; Koordinaten'!$F791,", 0.000000&lt;/coordinates&gt;&lt;/Point&gt; &lt;/Placemark&gt;")))</f>
        <v/>
      </c>
    </row>
    <row r="792" spans="1:9" x14ac:dyDescent="0.25">
      <c r="A792" s="13"/>
      <c r="B792" s="1" t="str">
        <f t="shared" si="85"/>
        <v/>
      </c>
      <c r="C792" s="1" t="str">
        <f t="shared" si="91"/>
        <v/>
      </c>
      <c r="D792" s="1" t="str">
        <f t="shared" si="86"/>
        <v/>
      </c>
      <c r="E792" s="1" t="str">
        <f t="shared" si="87"/>
        <v/>
      </c>
      <c r="F792" s="1" t="str">
        <f t="shared" si="88"/>
        <v/>
      </c>
      <c r="G792" s="2" t="str">
        <f t="shared" si="89"/>
        <v/>
      </c>
      <c r="H792" s="1" t="str">
        <f t="shared" si="90"/>
        <v/>
      </c>
      <c r="I792" s="11" t="str">
        <f ca="1">IF('Adressen -&gt; Koordinaten'!$A792="","",IF(OFFSET('Adressen -&gt; Koordinaten'!$A792,1,0)="",CONCATENATE("&lt;Placemark&gt; &lt;name&gt;Geocoding&lt;/name&gt;&lt;description&gt;",'Adressen -&gt; Koordinaten'!$A792," &lt;/description&gt; &lt;styleUrl&gt;#ico1&lt;/styleUrl&gt;&lt;Point&gt;&lt;coordinates&gt;",'Adressen -&gt; Koordinaten'!$E792,",",'Adressen -&gt; Koordinaten'!$F792,", 0.000000&lt;/coordinates&gt;&lt;/Point&gt; &lt;/Placemark&gt;&lt;/Document&gt;&lt;/kml&gt;"),CONCATENATE("&lt;Placemark&gt; &lt;name&gt;Geocoding&lt;/name&gt;&lt;description&gt;",'Adressen -&gt; Koordinaten'!$A792," &lt;/description&gt; &lt;styleUrl&gt;#ico1&lt;/styleUrl&gt;&lt;Point&gt;&lt;coordinates&gt;",'Adressen -&gt; Koordinaten'!$E792,",",'Adressen -&gt; Koordinaten'!$F792,", 0.000000&lt;/coordinates&gt;&lt;/Point&gt; &lt;/Placemark&gt;")))</f>
        <v/>
      </c>
    </row>
    <row r="793" spans="1:9" x14ac:dyDescent="0.25">
      <c r="A793" s="20"/>
      <c r="B793" s="1" t="str">
        <f t="shared" si="85"/>
        <v/>
      </c>
      <c r="C793" s="1" t="str">
        <f t="shared" si="91"/>
        <v/>
      </c>
      <c r="D793" s="1" t="str">
        <f t="shared" si="86"/>
        <v/>
      </c>
      <c r="E793" s="1" t="str">
        <f t="shared" si="87"/>
        <v/>
      </c>
      <c r="F793" s="1" t="str">
        <f t="shared" si="88"/>
        <v/>
      </c>
      <c r="G793" s="2" t="str">
        <f t="shared" si="89"/>
        <v/>
      </c>
      <c r="H793" s="1" t="str">
        <f t="shared" si="90"/>
        <v/>
      </c>
      <c r="I793" s="11" t="str">
        <f ca="1">IF('Adressen -&gt; Koordinaten'!$A793="","",IF(OFFSET('Adressen -&gt; Koordinaten'!$A793,1,0)="",CONCATENATE("&lt;Placemark&gt; &lt;name&gt;Geocoding&lt;/name&gt;&lt;description&gt;",'Adressen -&gt; Koordinaten'!$A793," &lt;/description&gt; &lt;styleUrl&gt;#ico1&lt;/styleUrl&gt;&lt;Point&gt;&lt;coordinates&gt;",'Adressen -&gt; Koordinaten'!$E793,",",'Adressen -&gt; Koordinaten'!$F793,", 0.000000&lt;/coordinates&gt;&lt;/Point&gt; &lt;/Placemark&gt;&lt;/Document&gt;&lt;/kml&gt;"),CONCATENATE("&lt;Placemark&gt; &lt;name&gt;Geocoding&lt;/name&gt;&lt;description&gt;",'Adressen -&gt; Koordinaten'!$A793," &lt;/description&gt; &lt;styleUrl&gt;#ico1&lt;/styleUrl&gt;&lt;Point&gt;&lt;coordinates&gt;",'Adressen -&gt; Koordinaten'!$E793,",",'Adressen -&gt; Koordinaten'!$F793,", 0.000000&lt;/coordinates&gt;&lt;/Point&gt; &lt;/Placemark&gt;")))</f>
        <v/>
      </c>
    </row>
    <row r="794" spans="1:9" x14ac:dyDescent="0.25">
      <c r="A794" s="13"/>
      <c r="B794" s="1" t="str">
        <f t="shared" si="85"/>
        <v/>
      </c>
      <c r="C794" s="1" t="str">
        <f t="shared" si="91"/>
        <v/>
      </c>
      <c r="D794" s="1" t="str">
        <f t="shared" si="86"/>
        <v/>
      </c>
      <c r="E794" s="1" t="str">
        <f t="shared" si="87"/>
        <v/>
      </c>
      <c r="F794" s="1" t="str">
        <f t="shared" si="88"/>
        <v/>
      </c>
      <c r="G794" s="2" t="str">
        <f t="shared" si="89"/>
        <v/>
      </c>
      <c r="H794" s="1" t="str">
        <f t="shared" si="90"/>
        <v/>
      </c>
      <c r="I794" s="11" t="str">
        <f ca="1">IF('Adressen -&gt; Koordinaten'!$A794="","",IF(OFFSET('Adressen -&gt; Koordinaten'!$A794,1,0)="",CONCATENATE("&lt;Placemark&gt; &lt;name&gt;Geocoding&lt;/name&gt;&lt;description&gt;",'Adressen -&gt; Koordinaten'!$A794," &lt;/description&gt; &lt;styleUrl&gt;#ico1&lt;/styleUrl&gt;&lt;Point&gt;&lt;coordinates&gt;",'Adressen -&gt; Koordinaten'!$E794,",",'Adressen -&gt; Koordinaten'!$F794,", 0.000000&lt;/coordinates&gt;&lt;/Point&gt; &lt;/Placemark&gt;&lt;/Document&gt;&lt;/kml&gt;"),CONCATENATE("&lt;Placemark&gt; &lt;name&gt;Geocoding&lt;/name&gt;&lt;description&gt;",'Adressen -&gt; Koordinaten'!$A794," &lt;/description&gt; &lt;styleUrl&gt;#ico1&lt;/styleUrl&gt;&lt;Point&gt;&lt;coordinates&gt;",'Adressen -&gt; Koordinaten'!$E794,",",'Adressen -&gt; Koordinaten'!$F794,", 0.000000&lt;/coordinates&gt;&lt;/Point&gt; &lt;/Placemark&gt;")))</f>
        <v/>
      </c>
    </row>
    <row r="795" spans="1:9" x14ac:dyDescent="0.25">
      <c r="A795" s="20"/>
      <c r="B795" s="1" t="str">
        <f t="shared" si="85"/>
        <v/>
      </c>
      <c r="C795" s="1" t="str">
        <f t="shared" si="91"/>
        <v/>
      </c>
      <c r="D795" s="1" t="str">
        <f t="shared" si="86"/>
        <v/>
      </c>
      <c r="E795" s="1" t="str">
        <f t="shared" si="87"/>
        <v/>
      </c>
      <c r="F795" s="1" t="str">
        <f t="shared" si="88"/>
        <v/>
      </c>
      <c r="G795" s="2" t="str">
        <f t="shared" si="89"/>
        <v/>
      </c>
      <c r="H795" s="1" t="str">
        <f t="shared" si="90"/>
        <v/>
      </c>
      <c r="I795" s="11" t="str">
        <f ca="1">IF('Adressen -&gt; Koordinaten'!$A795="","",IF(OFFSET('Adressen -&gt; Koordinaten'!$A795,1,0)="",CONCATENATE("&lt;Placemark&gt; &lt;name&gt;Geocoding&lt;/name&gt;&lt;description&gt;",'Adressen -&gt; Koordinaten'!$A795," &lt;/description&gt; &lt;styleUrl&gt;#ico1&lt;/styleUrl&gt;&lt;Point&gt;&lt;coordinates&gt;",'Adressen -&gt; Koordinaten'!$E795,",",'Adressen -&gt; Koordinaten'!$F795,", 0.000000&lt;/coordinates&gt;&lt;/Point&gt; &lt;/Placemark&gt;&lt;/Document&gt;&lt;/kml&gt;"),CONCATENATE("&lt;Placemark&gt; &lt;name&gt;Geocoding&lt;/name&gt;&lt;description&gt;",'Adressen -&gt; Koordinaten'!$A795," &lt;/description&gt; &lt;styleUrl&gt;#ico1&lt;/styleUrl&gt;&lt;Point&gt;&lt;coordinates&gt;",'Adressen -&gt; Koordinaten'!$E795,",",'Adressen -&gt; Koordinaten'!$F795,", 0.000000&lt;/coordinates&gt;&lt;/Point&gt; &lt;/Placemark&gt;")))</f>
        <v/>
      </c>
    </row>
    <row r="796" spans="1:9" x14ac:dyDescent="0.25">
      <c r="A796" s="13"/>
      <c r="B796" s="1" t="str">
        <f t="shared" si="85"/>
        <v/>
      </c>
      <c r="C796" s="1" t="str">
        <f t="shared" si="91"/>
        <v/>
      </c>
      <c r="D796" s="1" t="str">
        <f t="shared" si="86"/>
        <v/>
      </c>
      <c r="E796" s="1" t="str">
        <f t="shared" si="87"/>
        <v/>
      </c>
      <c r="F796" s="1" t="str">
        <f t="shared" si="88"/>
        <v/>
      </c>
      <c r="G796" s="2" t="str">
        <f t="shared" si="89"/>
        <v/>
      </c>
      <c r="H796" s="1" t="str">
        <f t="shared" si="90"/>
        <v/>
      </c>
      <c r="I796" s="11" t="str">
        <f ca="1">IF('Adressen -&gt; Koordinaten'!$A796="","",IF(OFFSET('Adressen -&gt; Koordinaten'!$A796,1,0)="",CONCATENATE("&lt;Placemark&gt; &lt;name&gt;Geocoding&lt;/name&gt;&lt;description&gt;",'Adressen -&gt; Koordinaten'!$A796," &lt;/description&gt; &lt;styleUrl&gt;#ico1&lt;/styleUrl&gt;&lt;Point&gt;&lt;coordinates&gt;",'Adressen -&gt; Koordinaten'!$E796,",",'Adressen -&gt; Koordinaten'!$F796,", 0.000000&lt;/coordinates&gt;&lt;/Point&gt; &lt;/Placemark&gt;&lt;/Document&gt;&lt;/kml&gt;"),CONCATENATE("&lt;Placemark&gt; &lt;name&gt;Geocoding&lt;/name&gt;&lt;description&gt;",'Adressen -&gt; Koordinaten'!$A796," &lt;/description&gt; &lt;styleUrl&gt;#ico1&lt;/styleUrl&gt;&lt;Point&gt;&lt;coordinates&gt;",'Adressen -&gt; Koordinaten'!$E796,",",'Adressen -&gt; Koordinaten'!$F796,", 0.000000&lt;/coordinates&gt;&lt;/Point&gt; &lt;/Placemark&gt;")))</f>
        <v/>
      </c>
    </row>
    <row r="797" spans="1:9" x14ac:dyDescent="0.25">
      <c r="A797" s="20"/>
      <c r="B797" s="1" t="str">
        <f t="shared" si="85"/>
        <v/>
      </c>
      <c r="C797" s="1" t="str">
        <f t="shared" si="91"/>
        <v/>
      </c>
      <c r="D797" s="1" t="str">
        <f t="shared" si="86"/>
        <v/>
      </c>
      <c r="E797" s="1" t="str">
        <f t="shared" si="87"/>
        <v/>
      </c>
      <c r="F797" s="1" t="str">
        <f t="shared" si="88"/>
        <v/>
      </c>
      <c r="G797" s="2" t="str">
        <f t="shared" si="89"/>
        <v/>
      </c>
      <c r="H797" s="1" t="str">
        <f t="shared" si="90"/>
        <v/>
      </c>
      <c r="I797" s="11" t="str">
        <f ca="1">IF('Adressen -&gt; Koordinaten'!$A797="","",IF(OFFSET('Adressen -&gt; Koordinaten'!$A797,1,0)="",CONCATENATE("&lt;Placemark&gt; &lt;name&gt;Geocoding&lt;/name&gt;&lt;description&gt;",'Adressen -&gt; Koordinaten'!$A797," &lt;/description&gt; &lt;styleUrl&gt;#ico1&lt;/styleUrl&gt;&lt;Point&gt;&lt;coordinates&gt;",'Adressen -&gt; Koordinaten'!$E797,",",'Adressen -&gt; Koordinaten'!$F797,", 0.000000&lt;/coordinates&gt;&lt;/Point&gt; &lt;/Placemark&gt;&lt;/Document&gt;&lt;/kml&gt;"),CONCATENATE("&lt;Placemark&gt; &lt;name&gt;Geocoding&lt;/name&gt;&lt;description&gt;",'Adressen -&gt; Koordinaten'!$A797," &lt;/description&gt; &lt;styleUrl&gt;#ico1&lt;/styleUrl&gt;&lt;Point&gt;&lt;coordinates&gt;",'Adressen -&gt; Koordinaten'!$E797,",",'Adressen -&gt; Koordinaten'!$F797,", 0.000000&lt;/coordinates&gt;&lt;/Point&gt; &lt;/Placemark&gt;")))</f>
        <v/>
      </c>
    </row>
    <row r="798" spans="1:9" x14ac:dyDescent="0.25">
      <c r="A798" s="13"/>
      <c r="B798" s="1" t="str">
        <f t="shared" si="85"/>
        <v/>
      </c>
      <c r="C798" s="1" t="str">
        <f t="shared" si="91"/>
        <v/>
      </c>
      <c r="D798" s="1" t="str">
        <f t="shared" si="86"/>
        <v/>
      </c>
      <c r="E798" s="1" t="str">
        <f t="shared" si="87"/>
        <v/>
      </c>
      <c r="F798" s="1" t="str">
        <f t="shared" si="88"/>
        <v/>
      </c>
      <c r="G798" s="2" t="str">
        <f t="shared" si="89"/>
        <v/>
      </c>
      <c r="H798" s="1" t="str">
        <f t="shared" si="90"/>
        <v/>
      </c>
      <c r="I798" s="11" t="str">
        <f ca="1">IF('Adressen -&gt; Koordinaten'!$A798="","",IF(OFFSET('Adressen -&gt; Koordinaten'!$A798,1,0)="",CONCATENATE("&lt;Placemark&gt; &lt;name&gt;Geocoding&lt;/name&gt;&lt;description&gt;",'Adressen -&gt; Koordinaten'!$A798," &lt;/description&gt; &lt;styleUrl&gt;#ico1&lt;/styleUrl&gt;&lt;Point&gt;&lt;coordinates&gt;",'Adressen -&gt; Koordinaten'!$E798,",",'Adressen -&gt; Koordinaten'!$F798,", 0.000000&lt;/coordinates&gt;&lt;/Point&gt; &lt;/Placemark&gt;&lt;/Document&gt;&lt;/kml&gt;"),CONCATENATE("&lt;Placemark&gt; &lt;name&gt;Geocoding&lt;/name&gt;&lt;description&gt;",'Adressen -&gt; Koordinaten'!$A798," &lt;/description&gt; &lt;styleUrl&gt;#ico1&lt;/styleUrl&gt;&lt;Point&gt;&lt;coordinates&gt;",'Adressen -&gt; Koordinaten'!$E798,",",'Adressen -&gt; Koordinaten'!$F798,", 0.000000&lt;/coordinates&gt;&lt;/Point&gt; &lt;/Placemark&gt;")))</f>
        <v/>
      </c>
    </row>
    <row r="799" spans="1:9" x14ac:dyDescent="0.25">
      <c r="A799" s="20"/>
      <c r="B799" s="1" t="str">
        <f t="shared" si="85"/>
        <v/>
      </c>
      <c r="C799" s="1" t="str">
        <f t="shared" si="91"/>
        <v/>
      </c>
      <c r="D799" s="1" t="str">
        <f t="shared" si="86"/>
        <v/>
      </c>
      <c r="E799" s="1" t="str">
        <f t="shared" si="87"/>
        <v/>
      </c>
      <c r="F799" s="1" t="str">
        <f t="shared" si="88"/>
        <v/>
      </c>
      <c r="G799" s="2" t="str">
        <f t="shared" si="89"/>
        <v/>
      </c>
      <c r="H799" s="1" t="str">
        <f t="shared" si="90"/>
        <v/>
      </c>
      <c r="I799" s="11" t="str">
        <f ca="1">IF('Adressen -&gt; Koordinaten'!$A799="","",IF(OFFSET('Adressen -&gt; Koordinaten'!$A799,1,0)="",CONCATENATE("&lt;Placemark&gt; &lt;name&gt;Geocoding&lt;/name&gt;&lt;description&gt;",'Adressen -&gt; Koordinaten'!$A799," &lt;/description&gt; &lt;styleUrl&gt;#ico1&lt;/styleUrl&gt;&lt;Point&gt;&lt;coordinates&gt;",'Adressen -&gt; Koordinaten'!$E799,",",'Adressen -&gt; Koordinaten'!$F799,", 0.000000&lt;/coordinates&gt;&lt;/Point&gt; &lt;/Placemark&gt;&lt;/Document&gt;&lt;/kml&gt;"),CONCATENATE("&lt;Placemark&gt; &lt;name&gt;Geocoding&lt;/name&gt;&lt;description&gt;",'Adressen -&gt; Koordinaten'!$A799," &lt;/description&gt; &lt;styleUrl&gt;#ico1&lt;/styleUrl&gt;&lt;Point&gt;&lt;coordinates&gt;",'Adressen -&gt; Koordinaten'!$E799,",",'Adressen -&gt; Koordinaten'!$F799,", 0.000000&lt;/coordinates&gt;&lt;/Point&gt; &lt;/Placemark&gt;")))</f>
        <v/>
      </c>
    </row>
    <row r="800" spans="1:9" x14ac:dyDescent="0.25">
      <c r="A800" s="13"/>
      <c r="B800" s="1" t="str">
        <f t="shared" si="85"/>
        <v/>
      </c>
      <c r="C800" s="1" t="str">
        <f t="shared" si="91"/>
        <v/>
      </c>
      <c r="D800" s="1" t="str">
        <f t="shared" si="86"/>
        <v/>
      </c>
      <c r="E800" s="1" t="str">
        <f t="shared" si="87"/>
        <v/>
      </c>
      <c r="F800" s="1" t="str">
        <f t="shared" si="88"/>
        <v/>
      </c>
      <c r="G800" s="2" t="str">
        <f t="shared" si="89"/>
        <v/>
      </c>
      <c r="H800" s="1" t="str">
        <f t="shared" si="90"/>
        <v/>
      </c>
      <c r="I800" s="11" t="str">
        <f ca="1">IF('Adressen -&gt; Koordinaten'!$A800="","",IF(OFFSET('Adressen -&gt; Koordinaten'!$A800,1,0)="",CONCATENATE("&lt;Placemark&gt; &lt;name&gt;Geocoding&lt;/name&gt;&lt;description&gt;",'Adressen -&gt; Koordinaten'!$A800," &lt;/description&gt; &lt;styleUrl&gt;#ico1&lt;/styleUrl&gt;&lt;Point&gt;&lt;coordinates&gt;",'Adressen -&gt; Koordinaten'!$E800,",",'Adressen -&gt; Koordinaten'!$F800,", 0.000000&lt;/coordinates&gt;&lt;/Point&gt; &lt;/Placemark&gt;&lt;/Document&gt;&lt;/kml&gt;"),CONCATENATE("&lt;Placemark&gt; &lt;name&gt;Geocoding&lt;/name&gt;&lt;description&gt;",'Adressen -&gt; Koordinaten'!$A800," &lt;/description&gt; &lt;styleUrl&gt;#ico1&lt;/styleUrl&gt;&lt;Point&gt;&lt;coordinates&gt;",'Adressen -&gt; Koordinaten'!$E800,",",'Adressen -&gt; Koordinaten'!$F800,", 0.000000&lt;/coordinates&gt;&lt;/Point&gt; &lt;/Placemark&gt;")))</f>
        <v/>
      </c>
    </row>
    <row r="801" spans="1:9" x14ac:dyDescent="0.25">
      <c r="A801" s="20"/>
      <c r="B801" s="1" t="str">
        <f t="shared" si="85"/>
        <v/>
      </c>
      <c r="C801" s="1" t="str">
        <f t="shared" si="91"/>
        <v/>
      </c>
      <c r="D801" s="1" t="str">
        <f t="shared" si="86"/>
        <v/>
      </c>
      <c r="E801" s="1" t="str">
        <f t="shared" si="87"/>
        <v/>
      </c>
      <c r="F801" s="1" t="str">
        <f t="shared" si="88"/>
        <v/>
      </c>
      <c r="G801" s="2" t="str">
        <f t="shared" si="89"/>
        <v/>
      </c>
      <c r="H801" s="1" t="str">
        <f t="shared" si="90"/>
        <v/>
      </c>
      <c r="I801" s="11" t="str">
        <f ca="1">IF('Adressen -&gt; Koordinaten'!$A801="","",IF(OFFSET('Adressen -&gt; Koordinaten'!$A801,1,0)="",CONCATENATE("&lt;Placemark&gt; &lt;name&gt;Geocoding&lt;/name&gt;&lt;description&gt;",'Adressen -&gt; Koordinaten'!$A801," &lt;/description&gt; &lt;styleUrl&gt;#ico1&lt;/styleUrl&gt;&lt;Point&gt;&lt;coordinates&gt;",'Adressen -&gt; Koordinaten'!$E801,",",'Adressen -&gt; Koordinaten'!$F801,", 0.000000&lt;/coordinates&gt;&lt;/Point&gt; &lt;/Placemark&gt;&lt;/Document&gt;&lt;/kml&gt;"),CONCATENATE("&lt;Placemark&gt; &lt;name&gt;Geocoding&lt;/name&gt;&lt;description&gt;",'Adressen -&gt; Koordinaten'!$A801," &lt;/description&gt; &lt;styleUrl&gt;#ico1&lt;/styleUrl&gt;&lt;Point&gt;&lt;coordinates&gt;",'Adressen -&gt; Koordinaten'!$E801,",",'Adressen -&gt; Koordinaten'!$F801,", 0.000000&lt;/coordinates&gt;&lt;/Point&gt; &lt;/Placemark&gt;")))</f>
        <v/>
      </c>
    </row>
    <row r="802" spans="1:9" x14ac:dyDescent="0.25">
      <c r="A802" s="13"/>
      <c r="B802" s="1" t="str">
        <f t="shared" si="85"/>
        <v/>
      </c>
      <c r="C802" s="1" t="str">
        <f t="shared" si="91"/>
        <v/>
      </c>
      <c r="D802" s="1" t="str">
        <f t="shared" si="86"/>
        <v/>
      </c>
      <c r="E802" s="1" t="str">
        <f t="shared" si="87"/>
        <v/>
      </c>
      <c r="F802" s="1" t="str">
        <f t="shared" si="88"/>
        <v/>
      </c>
      <c r="G802" s="2" t="str">
        <f t="shared" si="89"/>
        <v/>
      </c>
      <c r="H802" s="1" t="str">
        <f t="shared" si="90"/>
        <v/>
      </c>
      <c r="I802" s="11" t="str">
        <f ca="1">IF('Adressen -&gt; Koordinaten'!$A802="","",IF(OFFSET('Adressen -&gt; Koordinaten'!$A802,1,0)="",CONCATENATE("&lt;Placemark&gt; &lt;name&gt;Geocoding&lt;/name&gt;&lt;description&gt;",'Adressen -&gt; Koordinaten'!$A802," &lt;/description&gt; &lt;styleUrl&gt;#ico1&lt;/styleUrl&gt;&lt;Point&gt;&lt;coordinates&gt;",'Adressen -&gt; Koordinaten'!$E802,",",'Adressen -&gt; Koordinaten'!$F802,", 0.000000&lt;/coordinates&gt;&lt;/Point&gt; &lt;/Placemark&gt;&lt;/Document&gt;&lt;/kml&gt;"),CONCATENATE("&lt;Placemark&gt; &lt;name&gt;Geocoding&lt;/name&gt;&lt;description&gt;",'Adressen -&gt; Koordinaten'!$A802," &lt;/description&gt; &lt;styleUrl&gt;#ico1&lt;/styleUrl&gt;&lt;Point&gt;&lt;coordinates&gt;",'Adressen -&gt; Koordinaten'!$E802,",",'Adressen -&gt; Koordinaten'!$F802,", 0.000000&lt;/coordinates&gt;&lt;/Point&gt; &lt;/Placemark&gt;")))</f>
        <v/>
      </c>
    </row>
    <row r="803" spans="1:9" x14ac:dyDescent="0.25">
      <c r="A803" s="20"/>
      <c r="B803" s="1" t="str">
        <f t="shared" si="85"/>
        <v/>
      </c>
      <c r="C803" s="1" t="str">
        <f t="shared" si="91"/>
        <v/>
      </c>
      <c r="D803" s="1" t="str">
        <f t="shared" si="86"/>
        <v/>
      </c>
      <c r="E803" s="1" t="str">
        <f t="shared" si="87"/>
        <v/>
      </c>
      <c r="F803" s="1" t="str">
        <f t="shared" si="88"/>
        <v/>
      </c>
      <c r="G803" s="2" t="str">
        <f t="shared" si="89"/>
        <v/>
      </c>
      <c r="H803" s="1" t="str">
        <f t="shared" si="90"/>
        <v/>
      </c>
      <c r="I803" s="11" t="str">
        <f ca="1">IF('Adressen -&gt; Koordinaten'!$A803="","",IF(OFFSET('Adressen -&gt; Koordinaten'!$A803,1,0)="",CONCATENATE("&lt;Placemark&gt; &lt;name&gt;Geocoding&lt;/name&gt;&lt;description&gt;",'Adressen -&gt; Koordinaten'!$A803," &lt;/description&gt; &lt;styleUrl&gt;#ico1&lt;/styleUrl&gt;&lt;Point&gt;&lt;coordinates&gt;",'Adressen -&gt; Koordinaten'!$E803,",",'Adressen -&gt; Koordinaten'!$F803,", 0.000000&lt;/coordinates&gt;&lt;/Point&gt; &lt;/Placemark&gt;&lt;/Document&gt;&lt;/kml&gt;"),CONCATENATE("&lt;Placemark&gt; &lt;name&gt;Geocoding&lt;/name&gt;&lt;description&gt;",'Adressen -&gt; Koordinaten'!$A803," &lt;/description&gt; &lt;styleUrl&gt;#ico1&lt;/styleUrl&gt;&lt;Point&gt;&lt;coordinates&gt;",'Adressen -&gt; Koordinaten'!$E803,",",'Adressen -&gt; Koordinaten'!$F803,", 0.000000&lt;/coordinates&gt;&lt;/Point&gt; &lt;/Placemark&gt;")))</f>
        <v/>
      </c>
    </row>
    <row r="804" spans="1:9" x14ac:dyDescent="0.25">
      <c r="A804" s="13"/>
      <c r="B804" s="1" t="str">
        <f t="shared" si="85"/>
        <v/>
      </c>
      <c r="C804" s="1" t="str">
        <f t="shared" si="91"/>
        <v/>
      </c>
      <c r="D804" s="1" t="str">
        <f t="shared" si="86"/>
        <v/>
      </c>
      <c r="E804" s="1" t="str">
        <f t="shared" si="87"/>
        <v/>
      </c>
      <c r="F804" s="1" t="str">
        <f t="shared" si="88"/>
        <v/>
      </c>
      <c r="G804" s="2" t="str">
        <f t="shared" si="89"/>
        <v/>
      </c>
      <c r="H804" s="1" t="str">
        <f t="shared" si="90"/>
        <v/>
      </c>
      <c r="I804" s="11" t="str">
        <f ca="1">IF('Adressen -&gt; Koordinaten'!$A804="","",IF(OFFSET('Adressen -&gt; Koordinaten'!$A804,1,0)="",CONCATENATE("&lt;Placemark&gt; &lt;name&gt;Geocoding&lt;/name&gt;&lt;description&gt;",'Adressen -&gt; Koordinaten'!$A804," &lt;/description&gt; &lt;styleUrl&gt;#ico1&lt;/styleUrl&gt;&lt;Point&gt;&lt;coordinates&gt;",'Adressen -&gt; Koordinaten'!$E804,",",'Adressen -&gt; Koordinaten'!$F804,", 0.000000&lt;/coordinates&gt;&lt;/Point&gt; &lt;/Placemark&gt;&lt;/Document&gt;&lt;/kml&gt;"),CONCATENATE("&lt;Placemark&gt; &lt;name&gt;Geocoding&lt;/name&gt;&lt;description&gt;",'Adressen -&gt; Koordinaten'!$A804," &lt;/description&gt; &lt;styleUrl&gt;#ico1&lt;/styleUrl&gt;&lt;Point&gt;&lt;coordinates&gt;",'Adressen -&gt; Koordinaten'!$E804,",",'Adressen -&gt; Koordinaten'!$F804,", 0.000000&lt;/coordinates&gt;&lt;/Point&gt; &lt;/Placemark&gt;")))</f>
        <v/>
      </c>
    </row>
    <row r="805" spans="1:9" x14ac:dyDescent="0.25">
      <c r="A805" s="20"/>
      <c r="B805" s="1" t="str">
        <f t="shared" si="85"/>
        <v/>
      </c>
      <c r="C805" s="1" t="str">
        <f t="shared" si="91"/>
        <v/>
      </c>
      <c r="D805" s="1" t="str">
        <f t="shared" si="86"/>
        <v/>
      </c>
      <c r="E805" s="1" t="str">
        <f t="shared" si="87"/>
        <v/>
      </c>
      <c r="F805" s="1" t="str">
        <f t="shared" si="88"/>
        <v/>
      </c>
      <c r="G805" s="2" t="str">
        <f t="shared" si="89"/>
        <v/>
      </c>
      <c r="H805" s="1" t="str">
        <f t="shared" si="90"/>
        <v/>
      </c>
      <c r="I805" s="11" t="str">
        <f ca="1">IF('Adressen -&gt; Koordinaten'!$A805="","",IF(OFFSET('Adressen -&gt; Koordinaten'!$A805,1,0)="",CONCATENATE("&lt;Placemark&gt; &lt;name&gt;Geocoding&lt;/name&gt;&lt;description&gt;",'Adressen -&gt; Koordinaten'!$A805," &lt;/description&gt; &lt;styleUrl&gt;#ico1&lt;/styleUrl&gt;&lt;Point&gt;&lt;coordinates&gt;",'Adressen -&gt; Koordinaten'!$E805,",",'Adressen -&gt; Koordinaten'!$F805,", 0.000000&lt;/coordinates&gt;&lt;/Point&gt; &lt;/Placemark&gt;&lt;/Document&gt;&lt;/kml&gt;"),CONCATENATE("&lt;Placemark&gt; &lt;name&gt;Geocoding&lt;/name&gt;&lt;description&gt;",'Adressen -&gt; Koordinaten'!$A805," &lt;/description&gt; &lt;styleUrl&gt;#ico1&lt;/styleUrl&gt;&lt;Point&gt;&lt;coordinates&gt;",'Adressen -&gt; Koordinaten'!$E805,",",'Adressen -&gt; Koordinaten'!$F805,", 0.000000&lt;/coordinates&gt;&lt;/Point&gt; &lt;/Placemark&gt;")))</f>
        <v/>
      </c>
    </row>
    <row r="806" spans="1:9" x14ac:dyDescent="0.25">
      <c r="A806" s="13"/>
      <c r="B806" s="1" t="str">
        <f t="shared" si="85"/>
        <v/>
      </c>
      <c r="C806" s="1" t="str">
        <f t="shared" si="91"/>
        <v/>
      </c>
      <c r="D806" s="1" t="str">
        <f t="shared" si="86"/>
        <v/>
      </c>
      <c r="E806" s="1" t="str">
        <f t="shared" si="87"/>
        <v/>
      </c>
      <c r="F806" s="1" t="str">
        <f t="shared" si="88"/>
        <v/>
      </c>
      <c r="G806" s="2" t="str">
        <f t="shared" si="89"/>
        <v/>
      </c>
      <c r="H806" s="1" t="str">
        <f t="shared" si="90"/>
        <v/>
      </c>
      <c r="I806" s="11" t="str">
        <f ca="1">IF('Adressen -&gt; Koordinaten'!$A806="","",IF(OFFSET('Adressen -&gt; Koordinaten'!$A806,1,0)="",CONCATENATE("&lt;Placemark&gt; &lt;name&gt;Geocoding&lt;/name&gt;&lt;description&gt;",'Adressen -&gt; Koordinaten'!$A806," &lt;/description&gt; &lt;styleUrl&gt;#ico1&lt;/styleUrl&gt;&lt;Point&gt;&lt;coordinates&gt;",'Adressen -&gt; Koordinaten'!$E806,",",'Adressen -&gt; Koordinaten'!$F806,", 0.000000&lt;/coordinates&gt;&lt;/Point&gt; &lt;/Placemark&gt;&lt;/Document&gt;&lt;/kml&gt;"),CONCATENATE("&lt;Placemark&gt; &lt;name&gt;Geocoding&lt;/name&gt;&lt;description&gt;",'Adressen -&gt; Koordinaten'!$A806," &lt;/description&gt; &lt;styleUrl&gt;#ico1&lt;/styleUrl&gt;&lt;Point&gt;&lt;coordinates&gt;",'Adressen -&gt; Koordinaten'!$E806,",",'Adressen -&gt; Koordinaten'!$F806,", 0.000000&lt;/coordinates&gt;&lt;/Point&gt; &lt;/Placemark&gt;")))</f>
        <v/>
      </c>
    </row>
    <row r="807" spans="1:9" x14ac:dyDescent="0.25">
      <c r="A807" s="20"/>
      <c r="B807" s="1" t="str">
        <f t="shared" si="85"/>
        <v/>
      </c>
      <c r="C807" s="1" t="str">
        <f t="shared" si="91"/>
        <v/>
      </c>
      <c r="D807" s="1" t="str">
        <f t="shared" si="86"/>
        <v/>
      </c>
      <c r="E807" s="1" t="str">
        <f t="shared" si="87"/>
        <v/>
      </c>
      <c r="F807" s="1" t="str">
        <f t="shared" si="88"/>
        <v/>
      </c>
      <c r="G807" s="2" t="str">
        <f t="shared" si="89"/>
        <v/>
      </c>
      <c r="H807" s="1" t="str">
        <f t="shared" si="90"/>
        <v/>
      </c>
      <c r="I807" s="11" t="str">
        <f ca="1">IF('Adressen -&gt; Koordinaten'!$A807="","",IF(OFFSET('Adressen -&gt; Koordinaten'!$A807,1,0)="",CONCATENATE("&lt;Placemark&gt; &lt;name&gt;Geocoding&lt;/name&gt;&lt;description&gt;",'Adressen -&gt; Koordinaten'!$A807," &lt;/description&gt; &lt;styleUrl&gt;#ico1&lt;/styleUrl&gt;&lt;Point&gt;&lt;coordinates&gt;",'Adressen -&gt; Koordinaten'!$E807,",",'Adressen -&gt; Koordinaten'!$F807,", 0.000000&lt;/coordinates&gt;&lt;/Point&gt; &lt;/Placemark&gt;&lt;/Document&gt;&lt;/kml&gt;"),CONCATENATE("&lt;Placemark&gt; &lt;name&gt;Geocoding&lt;/name&gt;&lt;description&gt;",'Adressen -&gt; Koordinaten'!$A807," &lt;/description&gt; &lt;styleUrl&gt;#ico1&lt;/styleUrl&gt;&lt;Point&gt;&lt;coordinates&gt;",'Adressen -&gt; Koordinaten'!$E807,",",'Adressen -&gt; Koordinaten'!$F807,", 0.000000&lt;/coordinates&gt;&lt;/Point&gt; &lt;/Placemark&gt;")))</f>
        <v/>
      </c>
    </row>
    <row r="808" spans="1:9" x14ac:dyDescent="0.25">
      <c r="A808" s="13"/>
      <c r="B808" s="1" t="str">
        <f t="shared" si="85"/>
        <v/>
      </c>
      <c r="C808" s="1" t="str">
        <f t="shared" si="91"/>
        <v/>
      </c>
      <c r="D808" s="1" t="str">
        <f t="shared" si="86"/>
        <v/>
      </c>
      <c r="E808" s="1" t="str">
        <f t="shared" si="87"/>
        <v/>
      </c>
      <c r="F808" s="1" t="str">
        <f t="shared" si="88"/>
        <v/>
      </c>
      <c r="G808" s="2" t="str">
        <f t="shared" si="89"/>
        <v/>
      </c>
      <c r="H808" s="1" t="str">
        <f t="shared" si="90"/>
        <v/>
      </c>
      <c r="I808" s="11" t="str">
        <f ca="1">IF('Adressen -&gt; Koordinaten'!$A808="","",IF(OFFSET('Adressen -&gt; Koordinaten'!$A808,1,0)="",CONCATENATE("&lt;Placemark&gt; &lt;name&gt;Geocoding&lt;/name&gt;&lt;description&gt;",'Adressen -&gt; Koordinaten'!$A808," &lt;/description&gt; &lt;styleUrl&gt;#ico1&lt;/styleUrl&gt;&lt;Point&gt;&lt;coordinates&gt;",'Adressen -&gt; Koordinaten'!$E808,",",'Adressen -&gt; Koordinaten'!$F808,", 0.000000&lt;/coordinates&gt;&lt;/Point&gt; &lt;/Placemark&gt;&lt;/Document&gt;&lt;/kml&gt;"),CONCATENATE("&lt;Placemark&gt; &lt;name&gt;Geocoding&lt;/name&gt;&lt;description&gt;",'Adressen -&gt; Koordinaten'!$A808," &lt;/description&gt; &lt;styleUrl&gt;#ico1&lt;/styleUrl&gt;&lt;Point&gt;&lt;coordinates&gt;",'Adressen -&gt; Koordinaten'!$E808,",",'Adressen -&gt; Koordinaten'!$F808,", 0.000000&lt;/coordinates&gt;&lt;/Point&gt; &lt;/Placemark&gt;")))</f>
        <v/>
      </c>
    </row>
    <row r="809" spans="1:9" x14ac:dyDescent="0.25">
      <c r="A809" s="20"/>
      <c r="B809" s="1" t="str">
        <f t="shared" si="85"/>
        <v/>
      </c>
      <c r="C809" s="1" t="str">
        <f t="shared" si="91"/>
        <v/>
      </c>
      <c r="D809" s="1" t="str">
        <f t="shared" si="86"/>
        <v/>
      </c>
      <c r="E809" s="1" t="str">
        <f t="shared" si="87"/>
        <v/>
      </c>
      <c r="F809" s="1" t="str">
        <f t="shared" si="88"/>
        <v/>
      </c>
      <c r="G809" s="2" t="str">
        <f t="shared" si="89"/>
        <v/>
      </c>
      <c r="H809" s="1" t="str">
        <f t="shared" si="90"/>
        <v/>
      </c>
      <c r="I809" s="11" t="str">
        <f ca="1">IF('Adressen -&gt; Koordinaten'!$A809="","",IF(OFFSET('Adressen -&gt; Koordinaten'!$A809,1,0)="",CONCATENATE("&lt;Placemark&gt; &lt;name&gt;Geocoding&lt;/name&gt;&lt;description&gt;",'Adressen -&gt; Koordinaten'!$A809," &lt;/description&gt; &lt;styleUrl&gt;#ico1&lt;/styleUrl&gt;&lt;Point&gt;&lt;coordinates&gt;",'Adressen -&gt; Koordinaten'!$E809,",",'Adressen -&gt; Koordinaten'!$F809,", 0.000000&lt;/coordinates&gt;&lt;/Point&gt; &lt;/Placemark&gt;&lt;/Document&gt;&lt;/kml&gt;"),CONCATENATE("&lt;Placemark&gt; &lt;name&gt;Geocoding&lt;/name&gt;&lt;description&gt;",'Adressen -&gt; Koordinaten'!$A809," &lt;/description&gt; &lt;styleUrl&gt;#ico1&lt;/styleUrl&gt;&lt;Point&gt;&lt;coordinates&gt;",'Adressen -&gt; Koordinaten'!$E809,",",'Adressen -&gt; Koordinaten'!$F809,", 0.000000&lt;/coordinates&gt;&lt;/Point&gt; &lt;/Placemark&gt;")))</f>
        <v/>
      </c>
    </row>
    <row r="810" spans="1:9" x14ac:dyDescent="0.25">
      <c r="A810" s="13"/>
      <c r="B810" s="1" t="str">
        <f t="shared" si="85"/>
        <v/>
      </c>
      <c r="C810" s="1" t="str">
        <f t="shared" si="91"/>
        <v/>
      </c>
      <c r="D810" s="1" t="str">
        <f t="shared" si="86"/>
        <v/>
      </c>
      <c r="E810" s="1" t="str">
        <f t="shared" si="87"/>
        <v/>
      </c>
      <c r="F810" s="1" t="str">
        <f t="shared" si="88"/>
        <v/>
      </c>
      <c r="G810" s="2" t="str">
        <f t="shared" si="89"/>
        <v/>
      </c>
      <c r="H810" s="1" t="str">
        <f t="shared" si="90"/>
        <v/>
      </c>
      <c r="I810" s="11" t="str">
        <f ca="1">IF('Adressen -&gt; Koordinaten'!$A810="","",IF(OFFSET('Adressen -&gt; Koordinaten'!$A810,1,0)="",CONCATENATE("&lt;Placemark&gt; &lt;name&gt;Geocoding&lt;/name&gt;&lt;description&gt;",'Adressen -&gt; Koordinaten'!$A810," &lt;/description&gt; &lt;styleUrl&gt;#ico1&lt;/styleUrl&gt;&lt;Point&gt;&lt;coordinates&gt;",'Adressen -&gt; Koordinaten'!$E810,",",'Adressen -&gt; Koordinaten'!$F810,", 0.000000&lt;/coordinates&gt;&lt;/Point&gt; &lt;/Placemark&gt;&lt;/Document&gt;&lt;/kml&gt;"),CONCATENATE("&lt;Placemark&gt; &lt;name&gt;Geocoding&lt;/name&gt;&lt;description&gt;",'Adressen -&gt; Koordinaten'!$A810," &lt;/description&gt; &lt;styleUrl&gt;#ico1&lt;/styleUrl&gt;&lt;Point&gt;&lt;coordinates&gt;",'Adressen -&gt; Koordinaten'!$E810,",",'Adressen -&gt; Koordinaten'!$F810,", 0.000000&lt;/coordinates&gt;&lt;/Point&gt; &lt;/Placemark&gt;")))</f>
        <v/>
      </c>
    </row>
    <row r="811" spans="1:9" x14ac:dyDescent="0.25">
      <c r="A811" s="20"/>
      <c r="B811" s="1" t="str">
        <f t="shared" si="85"/>
        <v/>
      </c>
      <c r="C811" s="1" t="str">
        <f t="shared" si="91"/>
        <v/>
      </c>
      <c r="D811" s="1" t="str">
        <f t="shared" si="86"/>
        <v/>
      </c>
      <c r="E811" s="1" t="str">
        <f t="shared" si="87"/>
        <v/>
      </c>
      <c r="F811" s="1" t="str">
        <f t="shared" si="88"/>
        <v/>
      </c>
      <c r="G811" s="2" t="str">
        <f t="shared" si="89"/>
        <v/>
      </c>
      <c r="H811" s="1" t="str">
        <f t="shared" si="90"/>
        <v/>
      </c>
      <c r="I811" s="11" t="str">
        <f ca="1">IF('Adressen -&gt; Koordinaten'!$A811="","",IF(OFFSET('Adressen -&gt; Koordinaten'!$A811,1,0)="",CONCATENATE("&lt;Placemark&gt; &lt;name&gt;Geocoding&lt;/name&gt;&lt;description&gt;",'Adressen -&gt; Koordinaten'!$A811," &lt;/description&gt; &lt;styleUrl&gt;#ico1&lt;/styleUrl&gt;&lt;Point&gt;&lt;coordinates&gt;",'Adressen -&gt; Koordinaten'!$E811,",",'Adressen -&gt; Koordinaten'!$F811,", 0.000000&lt;/coordinates&gt;&lt;/Point&gt; &lt;/Placemark&gt;&lt;/Document&gt;&lt;/kml&gt;"),CONCATENATE("&lt;Placemark&gt; &lt;name&gt;Geocoding&lt;/name&gt;&lt;description&gt;",'Adressen -&gt; Koordinaten'!$A811," &lt;/description&gt; &lt;styleUrl&gt;#ico1&lt;/styleUrl&gt;&lt;Point&gt;&lt;coordinates&gt;",'Adressen -&gt; Koordinaten'!$E811,",",'Adressen -&gt; Koordinaten'!$F811,", 0.000000&lt;/coordinates&gt;&lt;/Point&gt; &lt;/Placemark&gt;")))</f>
        <v/>
      </c>
    </row>
    <row r="812" spans="1:9" x14ac:dyDescent="0.25">
      <c r="A812" s="13"/>
      <c r="B812" s="1" t="str">
        <f t="shared" si="85"/>
        <v/>
      </c>
      <c r="C812" s="1" t="str">
        <f t="shared" si="91"/>
        <v/>
      </c>
      <c r="D812" s="1" t="str">
        <f t="shared" si="86"/>
        <v/>
      </c>
      <c r="E812" s="1" t="str">
        <f t="shared" si="87"/>
        <v/>
      </c>
      <c r="F812" s="1" t="str">
        <f t="shared" si="88"/>
        <v/>
      </c>
      <c r="G812" s="2" t="str">
        <f t="shared" si="89"/>
        <v/>
      </c>
      <c r="H812" s="1" t="str">
        <f t="shared" si="90"/>
        <v/>
      </c>
      <c r="I812" s="11" t="str">
        <f ca="1">IF('Adressen -&gt; Koordinaten'!$A812="","",IF(OFFSET('Adressen -&gt; Koordinaten'!$A812,1,0)="",CONCATENATE("&lt;Placemark&gt; &lt;name&gt;Geocoding&lt;/name&gt;&lt;description&gt;",'Adressen -&gt; Koordinaten'!$A812," &lt;/description&gt; &lt;styleUrl&gt;#ico1&lt;/styleUrl&gt;&lt;Point&gt;&lt;coordinates&gt;",'Adressen -&gt; Koordinaten'!$E812,",",'Adressen -&gt; Koordinaten'!$F812,", 0.000000&lt;/coordinates&gt;&lt;/Point&gt; &lt;/Placemark&gt;&lt;/Document&gt;&lt;/kml&gt;"),CONCATENATE("&lt;Placemark&gt; &lt;name&gt;Geocoding&lt;/name&gt;&lt;description&gt;",'Adressen -&gt; Koordinaten'!$A812," &lt;/description&gt; &lt;styleUrl&gt;#ico1&lt;/styleUrl&gt;&lt;Point&gt;&lt;coordinates&gt;",'Adressen -&gt; Koordinaten'!$E812,",",'Adressen -&gt; Koordinaten'!$F812,", 0.000000&lt;/coordinates&gt;&lt;/Point&gt; &lt;/Placemark&gt;")))</f>
        <v/>
      </c>
    </row>
    <row r="813" spans="1:9" x14ac:dyDescent="0.25">
      <c r="A813" s="20"/>
      <c r="B813" s="1" t="str">
        <f t="shared" si="85"/>
        <v/>
      </c>
      <c r="C813" s="1" t="str">
        <f t="shared" si="91"/>
        <v/>
      </c>
      <c r="D813" s="1" t="str">
        <f t="shared" si="86"/>
        <v/>
      </c>
      <c r="E813" s="1" t="str">
        <f t="shared" si="87"/>
        <v/>
      </c>
      <c r="F813" s="1" t="str">
        <f t="shared" si="88"/>
        <v/>
      </c>
      <c r="G813" s="2" t="str">
        <f t="shared" si="89"/>
        <v/>
      </c>
      <c r="H813" s="1" t="str">
        <f t="shared" si="90"/>
        <v/>
      </c>
      <c r="I813" s="11" t="str">
        <f ca="1">IF('Adressen -&gt; Koordinaten'!$A813="","",IF(OFFSET('Adressen -&gt; Koordinaten'!$A813,1,0)="",CONCATENATE("&lt;Placemark&gt; &lt;name&gt;Geocoding&lt;/name&gt;&lt;description&gt;",'Adressen -&gt; Koordinaten'!$A813," &lt;/description&gt; &lt;styleUrl&gt;#ico1&lt;/styleUrl&gt;&lt;Point&gt;&lt;coordinates&gt;",'Adressen -&gt; Koordinaten'!$E813,",",'Adressen -&gt; Koordinaten'!$F813,", 0.000000&lt;/coordinates&gt;&lt;/Point&gt; &lt;/Placemark&gt;&lt;/Document&gt;&lt;/kml&gt;"),CONCATENATE("&lt;Placemark&gt; &lt;name&gt;Geocoding&lt;/name&gt;&lt;description&gt;",'Adressen -&gt; Koordinaten'!$A813," &lt;/description&gt; &lt;styleUrl&gt;#ico1&lt;/styleUrl&gt;&lt;Point&gt;&lt;coordinates&gt;",'Adressen -&gt; Koordinaten'!$E813,",",'Adressen -&gt; Koordinaten'!$F813,", 0.000000&lt;/coordinates&gt;&lt;/Point&gt; &lt;/Placemark&gt;")))</f>
        <v/>
      </c>
    </row>
    <row r="814" spans="1:9" x14ac:dyDescent="0.25">
      <c r="A814" s="13"/>
      <c r="B814" s="1" t="str">
        <f t="shared" si="85"/>
        <v/>
      </c>
      <c r="C814" s="1" t="str">
        <f t="shared" si="91"/>
        <v/>
      </c>
      <c r="D814" s="1" t="str">
        <f t="shared" si="86"/>
        <v/>
      </c>
      <c r="E814" s="1" t="str">
        <f t="shared" si="87"/>
        <v/>
      </c>
      <c r="F814" s="1" t="str">
        <f t="shared" si="88"/>
        <v/>
      </c>
      <c r="G814" s="2" t="str">
        <f t="shared" si="89"/>
        <v/>
      </c>
      <c r="H814" s="1" t="str">
        <f t="shared" si="90"/>
        <v/>
      </c>
      <c r="I814" s="11" t="str">
        <f ca="1">IF('Adressen -&gt; Koordinaten'!$A814="","",IF(OFFSET('Adressen -&gt; Koordinaten'!$A814,1,0)="",CONCATENATE("&lt;Placemark&gt; &lt;name&gt;Geocoding&lt;/name&gt;&lt;description&gt;",'Adressen -&gt; Koordinaten'!$A814," &lt;/description&gt; &lt;styleUrl&gt;#ico1&lt;/styleUrl&gt;&lt;Point&gt;&lt;coordinates&gt;",'Adressen -&gt; Koordinaten'!$E814,",",'Adressen -&gt; Koordinaten'!$F814,", 0.000000&lt;/coordinates&gt;&lt;/Point&gt; &lt;/Placemark&gt;&lt;/Document&gt;&lt;/kml&gt;"),CONCATENATE("&lt;Placemark&gt; &lt;name&gt;Geocoding&lt;/name&gt;&lt;description&gt;",'Adressen -&gt; Koordinaten'!$A814," &lt;/description&gt; &lt;styleUrl&gt;#ico1&lt;/styleUrl&gt;&lt;Point&gt;&lt;coordinates&gt;",'Adressen -&gt; Koordinaten'!$E814,",",'Adressen -&gt; Koordinaten'!$F814,", 0.000000&lt;/coordinates&gt;&lt;/Point&gt; &lt;/Placemark&gt;")))</f>
        <v/>
      </c>
    </row>
    <row r="815" spans="1:9" x14ac:dyDescent="0.25">
      <c r="A815" s="20"/>
      <c r="B815" s="1" t="str">
        <f t="shared" si="85"/>
        <v/>
      </c>
      <c r="C815" s="1" t="str">
        <f t="shared" si="91"/>
        <v/>
      </c>
      <c r="D815" s="1" t="str">
        <f t="shared" si="86"/>
        <v/>
      </c>
      <c r="E815" s="1" t="str">
        <f t="shared" si="87"/>
        <v/>
      </c>
      <c r="F815" s="1" t="str">
        <f t="shared" si="88"/>
        <v/>
      </c>
      <c r="G815" s="2" t="str">
        <f t="shared" si="89"/>
        <v/>
      </c>
      <c r="H815" s="1" t="str">
        <f t="shared" si="90"/>
        <v/>
      </c>
      <c r="I815" s="11" t="str">
        <f ca="1">IF('Adressen -&gt; Koordinaten'!$A815="","",IF(OFFSET('Adressen -&gt; Koordinaten'!$A815,1,0)="",CONCATENATE("&lt;Placemark&gt; &lt;name&gt;Geocoding&lt;/name&gt;&lt;description&gt;",'Adressen -&gt; Koordinaten'!$A815," &lt;/description&gt; &lt;styleUrl&gt;#ico1&lt;/styleUrl&gt;&lt;Point&gt;&lt;coordinates&gt;",'Adressen -&gt; Koordinaten'!$E815,",",'Adressen -&gt; Koordinaten'!$F815,", 0.000000&lt;/coordinates&gt;&lt;/Point&gt; &lt;/Placemark&gt;&lt;/Document&gt;&lt;/kml&gt;"),CONCATENATE("&lt;Placemark&gt; &lt;name&gt;Geocoding&lt;/name&gt;&lt;description&gt;",'Adressen -&gt; Koordinaten'!$A815," &lt;/description&gt; &lt;styleUrl&gt;#ico1&lt;/styleUrl&gt;&lt;Point&gt;&lt;coordinates&gt;",'Adressen -&gt; Koordinaten'!$E815,",",'Adressen -&gt; Koordinaten'!$F815,", 0.000000&lt;/coordinates&gt;&lt;/Point&gt; &lt;/Placemark&gt;")))</f>
        <v/>
      </c>
    </row>
    <row r="816" spans="1:9" x14ac:dyDescent="0.25">
      <c r="A816" s="13"/>
      <c r="B816" s="1" t="str">
        <f t="shared" si="85"/>
        <v/>
      </c>
      <c r="C816" s="1" t="str">
        <f t="shared" si="91"/>
        <v/>
      </c>
      <c r="D816" s="1" t="str">
        <f t="shared" si="86"/>
        <v/>
      </c>
      <c r="E816" s="1" t="str">
        <f t="shared" si="87"/>
        <v/>
      </c>
      <c r="F816" s="1" t="str">
        <f t="shared" si="88"/>
        <v/>
      </c>
      <c r="G816" s="2" t="str">
        <f t="shared" si="89"/>
        <v/>
      </c>
      <c r="H816" s="1" t="str">
        <f t="shared" si="90"/>
        <v/>
      </c>
      <c r="I816" s="11" t="str">
        <f ca="1">IF('Adressen -&gt; Koordinaten'!$A816="","",IF(OFFSET('Adressen -&gt; Koordinaten'!$A816,1,0)="",CONCATENATE("&lt;Placemark&gt; &lt;name&gt;Geocoding&lt;/name&gt;&lt;description&gt;",'Adressen -&gt; Koordinaten'!$A816," &lt;/description&gt; &lt;styleUrl&gt;#ico1&lt;/styleUrl&gt;&lt;Point&gt;&lt;coordinates&gt;",'Adressen -&gt; Koordinaten'!$E816,",",'Adressen -&gt; Koordinaten'!$F816,", 0.000000&lt;/coordinates&gt;&lt;/Point&gt; &lt;/Placemark&gt;&lt;/Document&gt;&lt;/kml&gt;"),CONCATENATE("&lt;Placemark&gt; &lt;name&gt;Geocoding&lt;/name&gt;&lt;description&gt;",'Adressen -&gt; Koordinaten'!$A816," &lt;/description&gt; &lt;styleUrl&gt;#ico1&lt;/styleUrl&gt;&lt;Point&gt;&lt;coordinates&gt;",'Adressen -&gt; Koordinaten'!$E816,",",'Adressen -&gt; Koordinaten'!$F816,", 0.000000&lt;/coordinates&gt;&lt;/Point&gt; &lt;/Placemark&gt;")))</f>
        <v/>
      </c>
    </row>
    <row r="817" spans="1:9" x14ac:dyDescent="0.25">
      <c r="A817" s="20"/>
      <c r="B817" s="1" t="str">
        <f t="shared" si="85"/>
        <v/>
      </c>
      <c r="C817" s="1" t="str">
        <f t="shared" si="91"/>
        <v/>
      </c>
      <c r="D817" s="1" t="str">
        <f t="shared" si="86"/>
        <v/>
      </c>
      <c r="E817" s="1" t="str">
        <f t="shared" si="87"/>
        <v/>
      </c>
      <c r="F817" s="1" t="str">
        <f t="shared" si="88"/>
        <v/>
      </c>
      <c r="G817" s="2" t="str">
        <f t="shared" si="89"/>
        <v/>
      </c>
      <c r="H817" s="1" t="str">
        <f t="shared" si="90"/>
        <v/>
      </c>
      <c r="I817" s="11" t="str">
        <f ca="1">IF('Adressen -&gt; Koordinaten'!$A817="","",IF(OFFSET('Adressen -&gt; Koordinaten'!$A817,1,0)="",CONCATENATE("&lt;Placemark&gt; &lt;name&gt;Geocoding&lt;/name&gt;&lt;description&gt;",'Adressen -&gt; Koordinaten'!$A817," &lt;/description&gt; &lt;styleUrl&gt;#ico1&lt;/styleUrl&gt;&lt;Point&gt;&lt;coordinates&gt;",'Adressen -&gt; Koordinaten'!$E817,",",'Adressen -&gt; Koordinaten'!$F817,", 0.000000&lt;/coordinates&gt;&lt;/Point&gt; &lt;/Placemark&gt;&lt;/Document&gt;&lt;/kml&gt;"),CONCATENATE("&lt;Placemark&gt; &lt;name&gt;Geocoding&lt;/name&gt;&lt;description&gt;",'Adressen -&gt; Koordinaten'!$A817," &lt;/description&gt; &lt;styleUrl&gt;#ico1&lt;/styleUrl&gt;&lt;Point&gt;&lt;coordinates&gt;",'Adressen -&gt; Koordinaten'!$E817,",",'Adressen -&gt; Koordinaten'!$F817,", 0.000000&lt;/coordinates&gt;&lt;/Point&gt; &lt;/Placemark&gt;")))</f>
        <v/>
      </c>
    </row>
    <row r="818" spans="1:9" x14ac:dyDescent="0.25">
      <c r="A818" s="13"/>
      <c r="B818" s="1" t="str">
        <f t="shared" si="85"/>
        <v/>
      </c>
      <c r="C818" s="1" t="str">
        <f t="shared" si="91"/>
        <v/>
      </c>
      <c r="D818" s="1" t="str">
        <f t="shared" si="86"/>
        <v/>
      </c>
      <c r="E818" s="1" t="str">
        <f t="shared" si="87"/>
        <v/>
      </c>
      <c r="F818" s="1" t="str">
        <f t="shared" si="88"/>
        <v/>
      </c>
      <c r="G818" s="2" t="str">
        <f t="shared" si="89"/>
        <v/>
      </c>
      <c r="H818" s="1" t="str">
        <f t="shared" si="90"/>
        <v/>
      </c>
      <c r="I818" s="11" t="str">
        <f ca="1">IF('Adressen -&gt; Koordinaten'!$A818="","",IF(OFFSET('Adressen -&gt; Koordinaten'!$A818,1,0)="",CONCATENATE("&lt;Placemark&gt; &lt;name&gt;Geocoding&lt;/name&gt;&lt;description&gt;",'Adressen -&gt; Koordinaten'!$A818," &lt;/description&gt; &lt;styleUrl&gt;#ico1&lt;/styleUrl&gt;&lt;Point&gt;&lt;coordinates&gt;",'Adressen -&gt; Koordinaten'!$E818,",",'Adressen -&gt; Koordinaten'!$F818,", 0.000000&lt;/coordinates&gt;&lt;/Point&gt; &lt;/Placemark&gt;&lt;/Document&gt;&lt;/kml&gt;"),CONCATENATE("&lt;Placemark&gt; &lt;name&gt;Geocoding&lt;/name&gt;&lt;description&gt;",'Adressen -&gt; Koordinaten'!$A818," &lt;/description&gt; &lt;styleUrl&gt;#ico1&lt;/styleUrl&gt;&lt;Point&gt;&lt;coordinates&gt;",'Adressen -&gt; Koordinaten'!$E818,",",'Adressen -&gt; Koordinaten'!$F818,", 0.000000&lt;/coordinates&gt;&lt;/Point&gt; &lt;/Placemark&gt;")))</f>
        <v/>
      </c>
    </row>
    <row r="819" spans="1:9" x14ac:dyDescent="0.25">
      <c r="A819" s="20"/>
      <c r="B819" s="1" t="str">
        <f t="shared" si="85"/>
        <v/>
      </c>
      <c r="C819" s="1" t="str">
        <f t="shared" si="91"/>
        <v/>
      </c>
      <c r="D819" s="1" t="str">
        <f t="shared" si="86"/>
        <v/>
      </c>
      <c r="E819" s="1" t="str">
        <f t="shared" si="87"/>
        <v/>
      </c>
      <c r="F819" s="1" t="str">
        <f t="shared" si="88"/>
        <v/>
      </c>
      <c r="G819" s="2" t="str">
        <f t="shared" si="89"/>
        <v/>
      </c>
      <c r="H819" s="1" t="str">
        <f t="shared" si="90"/>
        <v/>
      </c>
      <c r="I819" s="11" t="str">
        <f ca="1">IF('Adressen -&gt; Koordinaten'!$A819="","",IF(OFFSET('Adressen -&gt; Koordinaten'!$A819,1,0)="",CONCATENATE("&lt;Placemark&gt; &lt;name&gt;Geocoding&lt;/name&gt;&lt;description&gt;",'Adressen -&gt; Koordinaten'!$A819," &lt;/description&gt; &lt;styleUrl&gt;#ico1&lt;/styleUrl&gt;&lt;Point&gt;&lt;coordinates&gt;",'Adressen -&gt; Koordinaten'!$E819,",",'Adressen -&gt; Koordinaten'!$F819,", 0.000000&lt;/coordinates&gt;&lt;/Point&gt; &lt;/Placemark&gt;&lt;/Document&gt;&lt;/kml&gt;"),CONCATENATE("&lt;Placemark&gt; &lt;name&gt;Geocoding&lt;/name&gt;&lt;description&gt;",'Adressen -&gt; Koordinaten'!$A819," &lt;/description&gt; &lt;styleUrl&gt;#ico1&lt;/styleUrl&gt;&lt;Point&gt;&lt;coordinates&gt;",'Adressen -&gt; Koordinaten'!$E819,",",'Adressen -&gt; Koordinaten'!$F819,", 0.000000&lt;/coordinates&gt;&lt;/Point&gt; &lt;/Placemark&gt;")))</f>
        <v/>
      </c>
    </row>
    <row r="820" spans="1:9" x14ac:dyDescent="0.25">
      <c r="A820" s="13"/>
      <c r="B820" s="1" t="str">
        <f t="shared" si="85"/>
        <v/>
      </c>
      <c r="C820" s="1" t="str">
        <f t="shared" si="91"/>
        <v/>
      </c>
      <c r="D820" s="1" t="str">
        <f t="shared" si="86"/>
        <v/>
      </c>
      <c r="E820" s="1" t="str">
        <f t="shared" si="87"/>
        <v/>
      </c>
      <c r="F820" s="1" t="str">
        <f t="shared" si="88"/>
        <v/>
      </c>
      <c r="G820" s="2" t="str">
        <f t="shared" si="89"/>
        <v/>
      </c>
      <c r="H820" s="1" t="str">
        <f t="shared" si="90"/>
        <v/>
      </c>
      <c r="I820" s="11" t="str">
        <f ca="1">IF('Adressen -&gt; Koordinaten'!$A820="","",IF(OFFSET('Adressen -&gt; Koordinaten'!$A820,1,0)="",CONCATENATE("&lt;Placemark&gt; &lt;name&gt;Geocoding&lt;/name&gt;&lt;description&gt;",'Adressen -&gt; Koordinaten'!$A820," &lt;/description&gt; &lt;styleUrl&gt;#ico1&lt;/styleUrl&gt;&lt;Point&gt;&lt;coordinates&gt;",'Adressen -&gt; Koordinaten'!$E820,",",'Adressen -&gt; Koordinaten'!$F820,", 0.000000&lt;/coordinates&gt;&lt;/Point&gt; &lt;/Placemark&gt;&lt;/Document&gt;&lt;/kml&gt;"),CONCATENATE("&lt;Placemark&gt; &lt;name&gt;Geocoding&lt;/name&gt;&lt;description&gt;",'Adressen -&gt; Koordinaten'!$A820," &lt;/description&gt; &lt;styleUrl&gt;#ico1&lt;/styleUrl&gt;&lt;Point&gt;&lt;coordinates&gt;",'Adressen -&gt; Koordinaten'!$E820,",",'Adressen -&gt; Koordinaten'!$F820,", 0.000000&lt;/coordinates&gt;&lt;/Point&gt; &lt;/Placemark&gt;")))</f>
        <v/>
      </c>
    </row>
    <row r="821" spans="1:9" x14ac:dyDescent="0.25">
      <c r="A821" s="20"/>
      <c r="B821" s="1" t="str">
        <f t="shared" si="85"/>
        <v/>
      </c>
      <c r="C821" s="1" t="str">
        <f t="shared" si="91"/>
        <v/>
      </c>
      <c r="D821" s="1" t="str">
        <f t="shared" si="86"/>
        <v/>
      </c>
      <c r="E821" s="1" t="str">
        <f t="shared" si="87"/>
        <v/>
      </c>
      <c r="F821" s="1" t="str">
        <f t="shared" si="88"/>
        <v/>
      </c>
      <c r="G821" s="2" t="str">
        <f t="shared" si="89"/>
        <v/>
      </c>
      <c r="H821" s="1" t="str">
        <f t="shared" si="90"/>
        <v/>
      </c>
      <c r="I821" s="11" t="str">
        <f ca="1">IF('Adressen -&gt; Koordinaten'!$A821="","",IF(OFFSET('Adressen -&gt; Koordinaten'!$A821,1,0)="",CONCATENATE("&lt;Placemark&gt; &lt;name&gt;Geocoding&lt;/name&gt;&lt;description&gt;",'Adressen -&gt; Koordinaten'!$A821," &lt;/description&gt; &lt;styleUrl&gt;#ico1&lt;/styleUrl&gt;&lt;Point&gt;&lt;coordinates&gt;",'Adressen -&gt; Koordinaten'!$E821,",",'Adressen -&gt; Koordinaten'!$F821,", 0.000000&lt;/coordinates&gt;&lt;/Point&gt; &lt;/Placemark&gt;&lt;/Document&gt;&lt;/kml&gt;"),CONCATENATE("&lt;Placemark&gt; &lt;name&gt;Geocoding&lt;/name&gt;&lt;description&gt;",'Adressen -&gt; Koordinaten'!$A821," &lt;/description&gt; &lt;styleUrl&gt;#ico1&lt;/styleUrl&gt;&lt;Point&gt;&lt;coordinates&gt;",'Adressen -&gt; Koordinaten'!$E821,",",'Adressen -&gt; Koordinaten'!$F821,", 0.000000&lt;/coordinates&gt;&lt;/Point&gt; &lt;/Placemark&gt;")))</f>
        <v/>
      </c>
    </row>
    <row r="822" spans="1:9" x14ac:dyDescent="0.25">
      <c r="A822" s="13"/>
      <c r="B822" s="1" t="str">
        <f t="shared" si="85"/>
        <v/>
      </c>
      <c r="C822" s="1" t="str">
        <f t="shared" si="91"/>
        <v/>
      </c>
      <c r="D822" s="1" t="str">
        <f t="shared" si="86"/>
        <v/>
      </c>
      <c r="E822" s="1" t="str">
        <f t="shared" si="87"/>
        <v/>
      </c>
      <c r="F822" s="1" t="str">
        <f t="shared" si="88"/>
        <v/>
      </c>
      <c r="G822" s="2" t="str">
        <f t="shared" si="89"/>
        <v/>
      </c>
      <c r="H822" s="1" t="str">
        <f t="shared" si="90"/>
        <v/>
      </c>
      <c r="I822" s="11" t="str">
        <f ca="1">IF('Adressen -&gt; Koordinaten'!$A822="","",IF(OFFSET('Adressen -&gt; Koordinaten'!$A822,1,0)="",CONCATENATE("&lt;Placemark&gt; &lt;name&gt;Geocoding&lt;/name&gt;&lt;description&gt;",'Adressen -&gt; Koordinaten'!$A822," &lt;/description&gt; &lt;styleUrl&gt;#ico1&lt;/styleUrl&gt;&lt;Point&gt;&lt;coordinates&gt;",'Adressen -&gt; Koordinaten'!$E822,",",'Adressen -&gt; Koordinaten'!$F822,", 0.000000&lt;/coordinates&gt;&lt;/Point&gt; &lt;/Placemark&gt;&lt;/Document&gt;&lt;/kml&gt;"),CONCATENATE("&lt;Placemark&gt; &lt;name&gt;Geocoding&lt;/name&gt;&lt;description&gt;",'Adressen -&gt; Koordinaten'!$A822," &lt;/description&gt; &lt;styleUrl&gt;#ico1&lt;/styleUrl&gt;&lt;Point&gt;&lt;coordinates&gt;",'Adressen -&gt; Koordinaten'!$E822,",",'Adressen -&gt; Koordinaten'!$F822,", 0.000000&lt;/coordinates&gt;&lt;/Point&gt; &lt;/Placemark&gt;")))</f>
        <v/>
      </c>
    </row>
    <row r="823" spans="1:9" x14ac:dyDescent="0.25">
      <c r="A823" s="20"/>
      <c r="B823" s="1" t="str">
        <f t="shared" si="85"/>
        <v/>
      </c>
      <c r="C823" s="1" t="str">
        <f t="shared" si="91"/>
        <v/>
      </c>
      <c r="D823" s="1" t="str">
        <f t="shared" si="86"/>
        <v/>
      </c>
      <c r="E823" s="1" t="str">
        <f t="shared" si="87"/>
        <v/>
      </c>
      <c r="F823" s="1" t="str">
        <f t="shared" si="88"/>
        <v/>
      </c>
      <c r="G823" s="2" t="str">
        <f t="shared" si="89"/>
        <v/>
      </c>
      <c r="H823" s="1" t="str">
        <f t="shared" si="90"/>
        <v/>
      </c>
      <c r="I823" s="11" t="str">
        <f ca="1">IF('Adressen -&gt; Koordinaten'!$A823="","",IF(OFFSET('Adressen -&gt; Koordinaten'!$A823,1,0)="",CONCATENATE("&lt;Placemark&gt; &lt;name&gt;Geocoding&lt;/name&gt;&lt;description&gt;",'Adressen -&gt; Koordinaten'!$A823," &lt;/description&gt; &lt;styleUrl&gt;#ico1&lt;/styleUrl&gt;&lt;Point&gt;&lt;coordinates&gt;",'Adressen -&gt; Koordinaten'!$E823,",",'Adressen -&gt; Koordinaten'!$F823,", 0.000000&lt;/coordinates&gt;&lt;/Point&gt; &lt;/Placemark&gt;&lt;/Document&gt;&lt;/kml&gt;"),CONCATENATE("&lt;Placemark&gt; &lt;name&gt;Geocoding&lt;/name&gt;&lt;description&gt;",'Adressen -&gt; Koordinaten'!$A823," &lt;/description&gt; &lt;styleUrl&gt;#ico1&lt;/styleUrl&gt;&lt;Point&gt;&lt;coordinates&gt;",'Adressen -&gt; Koordinaten'!$E823,",",'Adressen -&gt; Koordinaten'!$F823,", 0.000000&lt;/coordinates&gt;&lt;/Point&gt; &lt;/Placemark&gt;")))</f>
        <v/>
      </c>
    </row>
    <row r="824" spans="1:9" x14ac:dyDescent="0.25">
      <c r="A824" s="13"/>
      <c r="B824" s="1" t="str">
        <f t="shared" si="85"/>
        <v/>
      </c>
      <c r="C824" s="1" t="str">
        <f t="shared" si="91"/>
        <v/>
      </c>
      <c r="D824" s="1" t="str">
        <f t="shared" si="86"/>
        <v/>
      </c>
      <c r="E824" s="1" t="str">
        <f t="shared" si="87"/>
        <v/>
      </c>
      <c r="F824" s="1" t="str">
        <f t="shared" si="88"/>
        <v/>
      </c>
      <c r="G824" s="2" t="str">
        <f t="shared" si="89"/>
        <v/>
      </c>
      <c r="H824" s="1" t="str">
        <f t="shared" si="90"/>
        <v/>
      </c>
      <c r="I824" s="11" t="str">
        <f ca="1">IF('Adressen -&gt; Koordinaten'!$A824="","",IF(OFFSET('Adressen -&gt; Koordinaten'!$A824,1,0)="",CONCATENATE("&lt;Placemark&gt; &lt;name&gt;Geocoding&lt;/name&gt;&lt;description&gt;",'Adressen -&gt; Koordinaten'!$A824," &lt;/description&gt; &lt;styleUrl&gt;#ico1&lt;/styleUrl&gt;&lt;Point&gt;&lt;coordinates&gt;",'Adressen -&gt; Koordinaten'!$E824,",",'Adressen -&gt; Koordinaten'!$F824,", 0.000000&lt;/coordinates&gt;&lt;/Point&gt; &lt;/Placemark&gt;&lt;/Document&gt;&lt;/kml&gt;"),CONCATENATE("&lt;Placemark&gt; &lt;name&gt;Geocoding&lt;/name&gt;&lt;description&gt;",'Adressen -&gt; Koordinaten'!$A824," &lt;/description&gt; &lt;styleUrl&gt;#ico1&lt;/styleUrl&gt;&lt;Point&gt;&lt;coordinates&gt;",'Adressen -&gt; Koordinaten'!$E824,",",'Adressen -&gt; Koordinaten'!$F824,", 0.000000&lt;/coordinates&gt;&lt;/Point&gt; &lt;/Placemark&gt;")))</f>
        <v/>
      </c>
    </row>
    <row r="825" spans="1:9" x14ac:dyDescent="0.25">
      <c r="A825" s="20"/>
      <c r="B825" s="1" t="str">
        <f t="shared" si="85"/>
        <v/>
      </c>
      <c r="C825" s="1" t="str">
        <f t="shared" si="91"/>
        <v/>
      </c>
      <c r="D825" s="1" t="str">
        <f t="shared" si="86"/>
        <v/>
      </c>
      <c r="E825" s="1" t="str">
        <f t="shared" si="87"/>
        <v/>
      </c>
      <c r="F825" s="1" t="str">
        <f t="shared" si="88"/>
        <v/>
      </c>
      <c r="G825" s="2" t="str">
        <f t="shared" si="89"/>
        <v/>
      </c>
      <c r="H825" s="1" t="str">
        <f t="shared" si="90"/>
        <v/>
      </c>
      <c r="I825" s="11" t="str">
        <f ca="1">IF('Adressen -&gt; Koordinaten'!$A825="","",IF(OFFSET('Adressen -&gt; Koordinaten'!$A825,1,0)="",CONCATENATE("&lt;Placemark&gt; &lt;name&gt;Geocoding&lt;/name&gt;&lt;description&gt;",'Adressen -&gt; Koordinaten'!$A825," &lt;/description&gt; &lt;styleUrl&gt;#ico1&lt;/styleUrl&gt;&lt;Point&gt;&lt;coordinates&gt;",'Adressen -&gt; Koordinaten'!$E825,",",'Adressen -&gt; Koordinaten'!$F825,", 0.000000&lt;/coordinates&gt;&lt;/Point&gt; &lt;/Placemark&gt;&lt;/Document&gt;&lt;/kml&gt;"),CONCATENATE("&lt;Placemark&gt; &lt;name&gt;Geocoding&lt;/name&gt;&lt;description&gt;",'Adressen -&gt; Koordinaten'!$A825," &lt;/description&gt; &lt;styleUrl&gt;#ico1&lt;/styleUrl&gt;&lt;Point&gt;&lt;coordinates&gt;",'Adressen -&gt; Koordinaten'!$E825,",",'Adressen -&gt; Koordinaten'!$F825,", 0.000000&lt;/coordinates&gt;&lt;/Point&gt; &lt;/Placemark&gt;")))</f>
        <v/>
      </c>
    </row>
    <row r="826" spans="1:9" x14ac:dyDescent="0.25">
      <c r="A826" s="13"/>
      <c r="B826" s="1" t="str">
        <f t="shared" si="85"/>
        <v/>
      </c>
      <c r="C826" s="1" t="str">
        <f t="shared" si="91"/>
        <v/>
      </c>
      <c r="D826" s="1" t="str">
        <f t="shared" si="86"/>
        <v/>
      </c>
      <c r="E826" s="1" t="str">
        <f t="shared" si="87"/>
        <v/>
      </c>
      <c r="F826" s="1" t="str">
        <f t="shared" si="88"/>
        <v/>
      </c>
      <c r="G826" s="2" t="str">
        <f t="shared" si="89"/>
        <v/>
      </c>
      <c r="H826" s="1" t="str">
        <f t="shared" si="90"/>
        <v/>
      </c>
      <c r="I826" s="11" t="str">
        <f ca="1">IF('Adressen -&gt; Koordinaten'!$A826="","",IF(OFFSET('Adressen -&gt; Koordinaten'!$A826,1,0)="",CONCATENATE("&lt;Placemark&gt; &lt;name&gt;Geocoding&lt;/name&gt;&lt;description&gt;",'Adressen -&gt; Koordinaten'!$A826," &lt;/description&gt; &lt;styleUrl&gt;#ico1&lt;/styleUrl&gt;&lt;Point&gt;&lt;coordinates&gt;",'Adressen -&gt; Koordinaten'!$E826,",",'Adressen -&gt; Koordinaten'!$F826,", 0.000000&lt;/coordinates&gt;&lt;/Point&gt; &lt;/Placemark&gt;&lt;/Document&gt;&lt;/kml&gt;"),CONCATENATE("&lt;Placemark&gt; &lt;name&gt;Geocoding&lt;/name&gt;&lt;description&gt;",'Adressen -&gt; Koordinaten'!$A826," &lt;/description&gt; &lt;styleUrl&gt;#ico1&lt;/styleUrl&gt;&lt;Point&gt;&lt;coordinates&gt;",'Adressen -&gt; Koordinaten'!$E826,",",'Adressen -&gt; Koordinaten'!$F826,", 0.000000&lt;/coordinates&gt;&lt;/Point&gt; &lt;/Placemark&gt;")))</f>
        <v/>
      </c>
    </row>
    <row r="827" spans="1:9" x14ac:dyDescent="0.25">
      <c r="A827" s="20"/>
      <c r="B827" s="1" t="str">
        <f t="shared" si="85"/>
        <v/>
      </c>
      <c r="C827" s="1" t="str">
        <f t="shared" si="91"/>
        <v/>
      </c>
      <c r="D827" s="1" t="str">
        <f t="shared" si="86"/>
        <v/>
      </c>
      <c r="E827" s="1" t="str">
        <f t="shared" si="87"/>
        <v/>
      </c>
      <c r="F827" s="1" t="str">
        <f t="shared" si="88"/>
        <v/>
      </c>
      <c r="G827" s="2" t="str">
        <f t="shared" si="89"/>
        <v/>
      </c>
      <c r="H827" s="1" t="str">
        <f t="shared" si="90"/>
        <v/>
      </c>
      <c r="I827" s="11" t="str">
        <f ca="1">IF('Adressen -&gt; Koordinaten'!$A827="","",IF(OFFSET('Adressen -&gt; Koordinaten'!$A827,1,0)="",CONCATENATE("&lt;Placemark&gt; &lt;name&gt;Geocoding&lt;/name&gt;&lt;description&gt;",'Adressen -&gt; Koordinaten'!$A827," &lt;/description&gt; &lt;styleUrl&gt;#ico1&lt;/styleUrl&gt;&lt;Point&gt;&lt;coordinates&gt;",'Adressen -&gt; Koordinaten'!$E827,",",'Adressen -&gt; Koordinaten'!$F827,", 0.000000&lt;/coordinates&gt;&lt;/Point&gt; &lt;/Placemark&gt;&lt;/Document&gt;&lt;/kml&gt;"),CONCATENATE("&lt;Placemark&gt; &lt;name&gt;Geocoding&lt;/name&gt;&lt;description&gt;",'Adressen -&gt; Koordinaten'!$A827," &lt;/description&gt; &lt;styleUrl&gt;#ico1&lt;/styleUrl&gt;&lt;Point&gt;&lt;coordinates&gt;",'Adressen -&gt; Koordinaten'!$E827,",",'Adressen -&gt; Koordinaten'!$F827,", 0.000000&lt;/coordinates&gt;&lt;/Point&gt; &lt;/Placemark&gt;")))</f>
        <v/>
      </c>
    </row>
    <row r="828" spans="1:9" x14ac:dyDescent="0.25">
      <c r="A828" s="13"/>
      <c r="B828" s="1" t="str">
        <f t="shared" si="85"/>
        <v/>
      </c>
      <c r="C828" s="1" t="str">
        <f t="shared" si="91"/>
        <v/>
      </c>
      <c r="D828" s="1" t="str">
        <f t="shared" si="86"/>
        <v/>
      </c>
      <c r="E828" s="1" t="str">
        <f t="shared" si="87"/>
        <v/>
      </c>
      <c r="F828" s="1" t="str">
        <f t="shared" si="88"/>
        <v/>
      </c>
      <c r="G828" s="2" t="str">
        <f t="shared" si="89"/>
        <v/>
      </c>
      <c r="H828" s="1" t="str">
        <f t="shared" si="90"/>
        <v/>
      </c>
      <c r="I828" s="11" t="str">
        <f ca="1">IF('Adressen -&gt; Koordinaten'!$A828="","",IF(OFFSET('Adressen -&gt; Koordinaten'!$A828,1,0)="",CONCATENATE("&lt;Placemark&gt; &lt;name&gt;Geocoding&lt;/name&gt;&lt;description&gt;",'Adressen -&gt; Koordinaten'!$A828," &lt;/description&gt; &lt;styleUrl&gt;#ico1&lt;/styleUrl&gt;&lt;Point&gt;&lt;coordinates&gt;",'Adressen -&gt; Koordinaten'!$E828,",",'Adressen -&gt; Koordinaten'!$F828,", 0.000000&lt;/coordinates&gt;&lt;/Point&gt; &lt;/Placemark&gt;&lt;/Document&gt;&lt;/kml&gt;"),CONCATENATE("&lt;Placemark&gt; &lt;name&gt;Geocoding&lt;/name&gt;&lt;description&gt;",'Adressen -&gt; Koordinaten'!$A828," &lt;/description&gt; &lt;styleUrl&gt;#ico1&lt;/styleUrl&gt;&lt;Point&gt;&lt;coordinates&gt;",'Adressen -&gt; Koordinaten'!$E828,",",'Adressen -&gt; Koordinaten'!$F828,", 0.000000&lt;/coordinates&gt;&lt;/Point&gt; &lt;/Placemark&gt;")))</f>
        <v/>
      </c>
    </row>
    <row r="829" spans="1:9" x14ac:dyDescent="0.25">
      <c r="A829" s="20"/>
      <c r="B829" s="1" t="str">
        <f t="shared" si="85"/>
        <v/>
      </c>
      <c r="C829" s="1" t="str">
        <f t="shared" si="91"/>
        <v/>
      </c>
      <c r="D829" s="1" t="str">
        <f t="shared" si="86"/>
        <v/>
      </c>
      <c r="E829" s="1" t="str">
        <f t="shared" si="87"/>
        <v/>
      </c>
      <c r="F829" s="1" t="str">
        <f t="shared" si="88"/>
        <v/>
      </c>
      <c r="G829" s="2" t="str">
        <f t="shared" si="89"/>
        <v/>
      </c>
      <c r="H829" s="1" t="str">
        <f t="shared" si="90"/>
        <v/>
      </c>
      <c r="I829" s="11" t="str">
        <f ca="1">IF('Adressen -&gt; Koordinaten'!$A829="","",IF(OFFSET('Adressen -&gt; Koordinaten'!$A829,1,0)="",CONCATENATE("&lt;Placemark&gt; &lt;name&gt;Geocoding&lt;/name&gt;&lt;description&gt;",'Adressen -&gt; Koordinaten'!$A829," &lt;/description&gt; &lt;styleUrl&gt;#ico1&lt;/styleUrl&gt;&lt;Point&gt;&lt;coordinates&gt;",'Adressen -&gt; Koordinaten'!$E829,",",'Adressen -&gt; Koordinaten'!$F829,", 0.000000&lt;/coordinates&gt;&lt;/Point&gt; &lt;/Placemark&gt;&lt;/Document&gt;&lt;/kml&gt;"),CONCATENATE("&lt;Placemark&gt; &lt;name&gt;Geocoding&lt;/name&gt;&lt;description&gt;",'Adressen -&gt; Koordinaten'!$A829," &lt;/description&gt; &lt;styleUrl&gt;#ico1&lt;/styleUrl&gt;&lt;Point&gt;&lt;coordinates&gt;",'Adressen -&gt; Koordinaten'!$E829,",",'Adressen -&gt; Koordinaten'!$F829,", 0.000000&lt;/coordinates&gt;&lt;/Point&gt; &lt;/Placemark&gt;")))</f>
        <v/>
      </c>
    </row>
    <row r="830" spans="1:9" x14ac:dyDescent="0.25">
      <c r="A830" s="13"/>
      <c r="B830" s="1" t="str">
        <f t="shared" si="85"/>
        <v/>
      </c>
      <c r="C830" s="1" t="str">
        <f t="shared" si="91"/>
        <v/>
      </c>
      <c r="D830" s="1" t="str">
        <f t="shared" si="86"/>
        <v/>
      </c>
      <c r="E830" s="1" t="str">
        <f t="shared" si="87"/>
        <v/>
      </c>
      <c r="F830" s="1" t="str">
        <f t="shared" si="88"/>
        <v/>
      </c>
      <c r="G830" s="2" t="str">
        <f t="shared" si="89"/>
        <v/>
      </c>
      <c r="H830" s="1" t="str">
        <f t="shared" si="90"/>
        <v/>
      </c>
      <c r="I830" s="11" t="str">
        <f ca="1">IF('Adressen -&gt; Koordinaten'!$A830="","",IF(OFFSET('Adressen -&gt; Koordinaten'!$A830,1,0)="",CONCATENATE("&lt;Placemark&gt; &lt;name&gt;Geocoding&lt;/name&gt;&lt;description&gt;",'Adressen -&gt; Koordinaten'!$A830," &lt;/description&gt; &lt;styleUrl&gt;#ico1&lt;/styleUrl&gt;&lt;Point&gt;&lt;coordinates&gt;",'Adressen -&gt; Koordinaten'!$E830,",",'Adressen -&gt; Koordinaten'!$F830,", 0.000000&lt;/coordinates&gt;&lt;/Point&gt; &lt;/Placemark&gt;&lt;/Document&gt;&lt;/kml&gt;"),CONCATENATE("&lt;Placemark&gt; &lt;name&gt;Geocoding&lt;/name&gt;&lt;description&gt;",'Adressen -&gt; Koordinaten'!$A830," &lt;/description&gt; &lt;styleUrl&gt;#ico1&lt;/styleUrl&gt;&lt;Point&gt;&lt;coordinates&gt;",'Adressen -&gt; Koordinaten'!$E830,",",'Adressen -&gt; Koordinaten'!$F830,", 0.000000&lt;/coordinates&gt;&lt;/Point&gt; &lt;/Placemark&gt;")))</f>
        <v/>
      </c>
    </row>
    <row r="831" spans="1:9" x14ac:dyDescent="0.25">
      <c r="A831" s="20"/>
      <c r="B831" s="1" t="str">
        <f t="shared" si="85"/>
        <v/>
      </c>
      <c r="C831" s="1" t="str">
        <f t="shared" si="91"/>
        <v/>
      </c>
      <c r="D831" s="1" t="str">
        <f t="shared" si="86"/>
        <v/>
      </c>
      <c r="E831" s="1" t="str">
        <f t="shared" si="87"/>
        <v/>
      </c>
      <c r="F831" s="1" t="str">
        <f t="shared" si="88"/>
        <v/>
      </c>
      <c r="G831" s="2" t="str">
        <f t="shared" si="89"/>
        <v/>
      </c>
      <c r="H831" s="1" t="str">
        <f t="shared" si="90"/>
        <v/>
      </c>
      <c r="I831" s="11" t="str">
        <f ca="1">IF('Adressen -&gt; Koordinaten'!$A831="","",IF(OFFSET('Adressen -&gt; Koordinaten'!$A831,1,0)="",CONCATENATE("&lt;Placemark&gt; &lt;name&gt;Geocoding&lt;/name&gt;&lt;description&gt;",'Adressen -&gt; Koordinaten'!$A831," &lt;/description&gt; &lt;styleUrl&gt;#ico1&lt;/styleUrl&gt;&lt;Point&gt;&lt;coordinates&gt;",'Adressen -&gt; Koordinaten'!$E831,",",'Adressen -&gt; Koordinaten'!$F831,", 0.000000&lt;/coordinates&gt;&lt;/Point&gt; &lt;/Placemark&gt;&lt;/Document&gt;&lt;/kml&gt;"),CONCATENATE("&lt;Placemark&gt; &lt;name&gt;Geocoding&lt;/name&gt;&lt;description&gt;",'Adressen -&gt; Koordinaten'!$A831," &lt;/description&gt; &lt;styleUrl&gt;#ico1&lt;/styleUrl&gt;&lt;Point&gt;&lt;coordinates&gt;",'Adressen -&gt; Koordinaten'!$E831,",",'Adressen -&gt; Koordinaten'!$F831,", 0.000000&lt;/coordinates&gt;&lt;/Point&gt; &lt;/Placemark&gt;")))</f>
        <v/>
      </c>
    </row>
    <row r="832" spans="1:9" x14ac:dyDescent="0.25">
      <c r="A832" s="13"/>
      <c r="B832" s="1" t="str">
        <f t="shared" si="85"/>
        <v/>
      </c>
      <c r="C832" s="1" t="str">
        <f t="shared" si="91"/>
        <v/>
      </c>
      <c r="D832" s="1" t="str">
        <f t="shared" si="86"/>
        <v/>
      </c>
      <c r="E832" s="1" t="str">
        <f t="shared" si="87"/>
        <v/>
      </c>
      <c r="F832" s="1" t="str">
        <f t="shared" si="88"/>
        <v/>
      </c>
      <c r="G832" s="2" t="str">
        <f t="shared" si="89"/>
        <v/>
      </c>
      <c r="H832" s="1" t="str">
        <f t="shared" si="90"/>
        <v/>
      </c>
      <c r="I832" s="11" t="str">
        <f ca="1">IF('Adressen -&gt; Koordinaten'!$A832="","",IF(OFFSET('Adressen -&gt; Koordinaten'!$A832,1,0)="",CONCATENATE("&lt;Placemark&gt; &lt;name&gt;Geocoding&lt;/name&gt;&lt;description&gt;",'Adressen -&gt; Koordinaten'!$A832," &lt;/description&gt; &lt;styleUrl&gt;#ico1&lt;/styleUrl&gt;&lt;Point&gt;&lt;coordinates&gt;",'Adressen -&gt; Koordinaten'!$E832,",",'Adressen -&gt; Koordinaten'!$F832,", 0.000000&lt;/coordinates&gt;&lt;/Point&gt; &lt;/Placemark&gt;&lt;/Document&gt;&lt;/kml&gt;"),CONCATENATE("&lt;Placemark&gt; &lt;name&gt;Geocoding&lt;/name&gt;&lt;description&gt;",'Adressen -&gt; Koordinaten'!$A832," &lt;/description&gt; &lt;styleUrl&gt;#ico1&lt;/styleUrl&gt;&lt;Point&gt;&lt;coordinates&gt;",'Adressen -&gt; Koordinaten'!$E832,",",'Adressen -&gt; Koordinaten'!$F832,", 0.000000&lt;/coordinates&gt;&lt;/Point&gt; &lt;/Placemark&gt;")))</f>
        <v/>
      </c>
    </row>
    <row r="833" spans="1:9" x14ac:dyDescent="0.25">
      <c r="A833" s="20"/>
      <c r="B833" s="1" t="str">
        <f t="shared" si="85"/>
        <v/>
      </c>
      <c r="C833" s="1" t="str">
        <f t="shared" si="91"/>
        <v/>
      </c>
      <c r="D833" s="1" t="str">
        <f t="shared" si="86"/>
        <v/>
      </c>
      <c r="E833" s="1" t="str">
        <f t="shared" si="87"/>
        <v/>
      </c>
      <c r="F833" s="1" t="str">
        <f t="shared" si="88"/>
        <v/>
      </c>
      <c r="G833" s="2" t="str">
        <f t="shared" si="89"/>
        <v/>
      </c>
      <c r="H833" s="1" t="str">
        <f t="shared" si="90"/>
        <v/>
      </c>
      <c r="I833" s="11" t="str">
        <f ca="1">IF('Adressen -&gt; Koordinaten'!$A833="","",IF(OFFSET('Adressen -&gt; Koordinaten'!$A833,1,0)="",CONCATENATE("&lt;Placemark&gt; &lt;name&gt;Geocoding&lt;/name&gt;&lt;description&gt;",'Adressen -&gt; Koordinaten'!$A833," &lt;/description&gt; &lt;styleUrl&gt;#ico1&lt;/styleUrl&gt;&lt;Point&gt;&lt;coordinates&gt;",'Adressen -&gt; Koordinaten'!$E833,",",'Adressen -&gt; Koordinaten'!$F833,", 0.000000&lt;/coordinates&gt;&lt;/Point&gt; &lt;/Placemark&gt;&lt;/Document&gt;&lt;/kml&gt;"),CONCATENATE("&lt;Placemark&gt; &lt;name&gt;Geocoding&lt;/name&gt;&lt;description&gt;",'Adressen -&gt; Koordinaten'!$A833," &lt;/description&gt; &lt;styleUrl&gt;#ico1&lt;/styleUrl&gt;&lt;Point&gt;&lt;coordinates&gt;",'Adressen -&gt; Koordinaten'!$E833,",",'Adressen -&gt; Koordinaten'!$F833,", 0.000000&lt;/coordinates&gt;&lt;/Point&gt; &lt;/Placemark&gt;")))</f>
        <v/>
      </c>
    </row>
    <row r="834" spans="1:9" x14ac:dyDescent="0.25">
      <c r="A834" s="13"/>
      <c r="B834" s="1" t="str">
        <f t="shared" si="85"/>
        <v/>
      </c>
      <c r="C834" s="1" t="str">
        <f t="shared" si="91"/>
        <v/>
      </c>
      <c r="D834" s="1" t="str">
        <f t="shared" si="86"/>
        <v/>
      </c>
      <c r="E834" s="1" t="str">
        <f t="shared" si="87"/>
        <v/>
      </c>
      <c r="F834" s="1" t="str">
        <f t="shared" si="88"/>
        <v/>
      </c>
      <c r="G834" s="2" t="str">
        <f t="shared" si="89"/>
        <v/>
      </c>
      <c r="H834" s="1" t="str">
        <f t="shared" si="90"/>
        <v/>
      </c>
      <c r="I834" s="11" t="str">
        <f ca="1">IF('Adressen -&gt; Koordinaten'!$A834="","",IF(OFFSET('Adressen -&gt; Koordinaten'!$A834,1,0)="",CONCATENATE("&lt;Placemark&gt; &lt;name&gt;Geocoding&lt;/name&gt;&lt;description&gt;",'Adressen -&gt; Koordinaten'!$A834," &lt;/description&gt; &lt;styleUrl&gt;#ico1&lt;/styleUrl&gt;&lt;Point&gt;&lt;coordinates&gt;",'Adressen -&gt; Koordinaten'!$E834,",",'Adressen -&gt; Koordinaten'!$F834,", 0.000000&lt;/coordinates&gt;&lt;/Point&gt; &lt;/Placemark&gt;&lt;/Document&gt;&lt;/kml&gt;"),CONCATENATE("&lt;Placemark&gt; &lt;name&gt;Geocoding&lt;/name&gt;&lt;description&gt;",'Adressen -&gt; Koordinaten'!$A834," &lt;/description&gt; &lt;styleUrl&gt;#ico1&lt;/styleUrl&gt;&lt;Point&gt;&lt;coordinates&gt;",'Adressen -&gt; Koordinaten'!$E834,",",'Adressen -&gt; Koordinaten'!$F834,", 0.000000&lt;/coordinates&gt;&lt;/Point&gt; &lt;/Placemark&gt;")))</f>
        <v/>
      </c>
    </row>
    <row r="835" spans="1:9" x14ac:dyDescent="0.25">
      <c r="A835" s="20"/>
      <c r="B835" s="1" t="str">
        <f t="shared" ref="B835:B898" si="92">IF($A835="","",_xlfn.WEBSERVICE(CONCATENATE("https://api3.geo.admin.ch/rest/services/api/SearchServer?searchText=",$A835,"&amp;origins=address&amp;type=locations&amp;sr=2056")))</f>
        <v/>
      </c>
      <c r="C835" s="1" t="str">
        <f t="shared" si="91"/>
        <v/>
      </c>
      <c r="D835" s="1" t="str">
        <f t="shared" ref="D835:D898" si="93">IF($B835="","",IF(ISNUMBER(SEARCH("[]",$B835))," ",MID($B835,SEARCH("""y"":",$B835)+4,SEARCH(",""zoomlevel""",$B835)-SEARCH("""y"":",$B835)-4)))</f>
        <v/>
      </c>
      <c r="E835" s="1" t="str">
        <f t="shared" ref="E835:E898" si="94">IF($B835="","",IF(ISNUMBER(SEARCH("[]",$B835))," ",MID($B835,SEARCH("""lon"":",$B835)+6,SEARCH(",""num""",$B835)-SEARCH("""lon"":",$B835)-6)))</f>
        <v/>
      </c>
      <c r="F835" s="1" t="str">
        <f t="shared" ref="F835:F898" si="95">IF($B835="","",IF(ISNUMBER(SEARCH("[]",$B835))," ",MID($B835,SEARCH("""lat"":",$B835)+6,SEARCH(",""lon""",$B835)-SEARCH("""lat"":",$B835)-6)))</f>
        <v/>
      </c>
      <c r="G835" s="2" t="str">
        <f t="shared" ref="G835:G898" si="96">IF($B835="","",IF(ISNUMBER(SEARCH("[]",$B835))," ",HYPERLINK(CONCATENATE("https://map.geo.admin.ch/?layers=ch.bfs.gebaeude_wohnungs_register&amp;Y=",D835,"&amp;X=",C835,"&amp;zoom=10&amp;crosshair=circle"),"Karte")))</f>
        <v/>
      </c>
      <c r="H835" s="1" t="str">
        <f t="shared" ref="H835:H898" si="97">IF((LEN($B835)-LEN(SUBSTITUTE($B835,"""id"":","")))/LEN("""id"":")&gt;1,"uU mehrere Adressen","")</f>
        <v/>
      </c>
      <c r="I835" s="11" t="str">
        <f ca="1">IF('Adressen -&gt; Koordinaten'!$A835="","",IF(OFFSET('Adressen -&gt; Koordinaten'!$A835,1,0)="",CONCATENATE("&lt;Placemark&gt; &lt;name&gt;Geocoding&lt;/name&gt;&lt;description&gt;",'Adressen -&gt; Koordinaten'!$A835," &lt;/description&gt; &lt;styleUrl&gt;#ico1&lt;/styleUrl&gt;&lt;Point&gt;&lt;coordinates&gt;",'Adressen -&gt; Koordinaten'!$E835,",",'Adressen -&gt; Koordinaten'!$F835,", 0.000000&lt;/coordinates&gt;&lt;/Point&gt; &lt;/Placemark&gt;&lt;/Document&gt;&lt;/kml&gt;"),CONCATENATE("&lt;Placemark&gt; &lt;name&gt;Geocoding&lt;/name&gt;&lt;description&gt;",'Adressen -&gt; Koordinaten'!$A835," &lt;/description&gt; &lt;styleUrl&gt;#ico1&lt;/styleUrl&gt;&lt;Point&gt;&lt;coordinates&gt;",'Adressen -&gt; Koordinaten'!$E835,",",'Adressen -&gt; Koordinaten'!$F835,", 0.000000&lt;/coordinates&gt;&lt;/Point&gt; &lt;/Placemark&gt;")))</f>
        <v/>
      </c>
    </row>
    <row r="836" spans="1:9" x14ac:dyDescent="0.25">
      <c r="A836" s="13"/>
      <c r="B836" s="1" t="str">
        <f t="shared" si="92"/>
        <v/>
      </c>
      <c r="C836" s="1" t="str">
        <f t="shared" ref="C836:C899" si="98">IF($B836="","",IF(ISNUMBER(SEARCH("[]",$B836)),"Adresse nicht eindeutig",MID($B836,SEARCH("""x"":",$B836)+4,SEARCH(",""y""",$B836)-SEARCH("""x"":",$B836)-4)))</f>
        <v/>
      </c>
      <c r="D836" s="1" t="str">
        <f t="shared" si="93"/>
        <v/>
      </c>
      <c r="E836" s="1" t="str">
        <f t="shared" si="94"/>
        <v/>
      </c>
      <c r="F836" s="1" t="str">
        <f t="shared" si="95"/>
        <v/>
      </c>
      <c r="G836" s="2" t="str">
        <f t="shared" si="96"/>
        <v/>
      </c>
      <c r="H836" s="1" t="str">
        <f t="shared" si="97"/>
        <v/>
      </c>
      <c r="I836" s="11" t="str">
        <f ca="1">IF('Adressen -&gt; Koordinaten'!$A836="","",IF(OFFSET('Adressen -&gt; Koordinaten'!$A836,1,0)="",CONCATENATE("&lt;Placemark&gt; &lt;name&gt;Geocoding&lt;/name&gt;&lt;description&gt;",'Adressen -&gt; Koordinaten'!$A836," &lt;/description&gt; &lt;styleUrl&gt;#ico1&lt;/styleUrl&gt;&lt;Point&gt;&lt;coordinates&gt;",'Adressen -&gt; Koordinaten'!$E836,",",'Adressen -&gt; Koordinaten'!$F836,", 0.000000&lt;/coordinates&gt;&lt;/Point&gt; &lt;/Placemark&gt;&lt;/Document&gt;&lt;/kml&gt;"),CONCATENATE("&lt;Placemark&gt; &lt;name&gt;Geocoding&lt;/name&gt;&lt;description&gt;",'Adressen -&gt; Koordinaten'!$A836," &lt;/description&gt; &lt;styleUrl&gt;#ico1&lt;/styleUrl&gt;&lt;Point&gt;&lt;coordinates&gt;",'Adressen -&gt; Koordinaten'!$E836,",",'Adressen -&gt; Koordinaten'!$F836,", 0.000000&lt;/coordinates&gt;&lt;/Point&gt; &lt;/Placemark&gt;")))</f>
        <v/>
      </c>
    </row>
    <row r="837" spans="1:9" x14ac:dyDescent="0.25">
      <c r="A837" s="20"/>
      <c r="B837" s="1" t="str">
        <f t="shared" si="92"/>
        <v/>
      </c>
      <c r="C837" s="1" t="str">
        <f t="shared" si="98"/>
        <v/>
      </c>
      <c r="D837" s="1" t="str">
        <f t="shared" si="93"/>
        <v/>
      </c>
      <c r="E837" s="1" t="str">
        <f t="shared" si="94"/>
        <v/>
      </c>
      <c r="F837" s="1" t="str">
        <f t="shared" si="95"/>
        <v/>
      </c>
      <c r="G837" s="2" t="str">
        <f t="shared" si="96"/>
        <v/>
      </c>
      <c r="H837" s="1" t="str">
        <f t="shared" si="97"/>
        <v/>
      </c>
      <c r="I837" s="11" t="str">
        <f ca="1">IF('Adressen -&gt; Koordinaten'!$A837="","",IF(OFFSET('Adressen -&gt; Koordinaten'!$A837,1,0)="",CONCATENATE("&lt;Placemark&gt; &lt;name&gt;Geocoding&lt;/name&gt;&lt;description&gt;",'Adressen -&gt; Koordinaten'!$A837," &lt;/description&gt; &lt;styleUrl&gt;#ico1&lt;/styleUrl&gt;&lt;Point&gt;&lt;coordinates&gt;",'Adressen -&gt; Koordinaten'!$E837,",",'Adressen -&gt; Koordinaten'!$F837,", 0.000000&lt;/coordinates&gt;&lt;/Point&gt; &lt;/Placemark&gt;&lt;/Document&gt;&lt;/kml&gt;"),CONCATENATE("&lt;Placemark&gt; &lt;name&gt;Geocoding&lt;/name&gt;&lt;description&gt;",'Adressen -&gt; Koordinaten'!$A837," &lt;/description&gt; &lt;styleUrl&gt;#ico1&lt;/styleUrl&gt;&lt;Point&gt;&lt;coordinates&gt;",'Adressen -&gt; Koordinaten'!$E837,",",'Adressen -&gt; Koordinaten'!$F837,", 0.000000&lt;/coordinates&gt;&lt;/Point&gt; &lt;/Placemark&gt;")))</f>
        <v/>
      </c>
    </row>
    <row r="838" spans="1:9" x14ac:dyDescent="0.25">
      <c r="A838" s="13"/>
      <c r="B838" s="1" t="str">
        <f t="shared" si="92"/>
        <v/>
      </c>
      <c r="C838" s="1" t="str">
        <f t="shared" si="98"/>
        <v/>
      </c>
      <c r="D838" s="1" t="str">
        <f t="shared" si="93"/>
        <v/>
      </c>
      <c r="E838" s="1" t="str">
        <f t="shared" si="94"/>
        <v/>
      </c>
      <c r="F838" s="1" t="str">
        <f t="shared" si="95"/>
        <v/>
      </c>
      <c r="G838" s="2" t="str">
        <f t="shared" si="96"/>
        <v/>
      </c>
      <c r="H838" s="1" t="str">
        <f t="shared" si="97"/>
        <v/>
      </c>
      <c r="I838" s="11" t="str">
        <f ca="1">IF('Adressen -&gt; Koordinaten'!$A838="","",IF(OFFSET('Adressen -&gt; Koordinaten'!$A838,1,0)="",CONCATENATE("&lt;Placemark&gt; &lt;name&gt;Geocoding&lt;/name&gt;&lt;description&gt;",'Adressen -&gt; Koordinaten'!$A838," &lt;/description&gt; &lt;styleUrl&gt;#ico1&lt;/styleUrl&gt;&lt;Point&gt;&lt;coordinates&gt;",'Adressen -&gt; Koordinaten'!$E838,",",'Adressen -&gt; Koordinaten'!$F838,", 0.000000&lt;/coordinates&gt;&lt;/Point&gt; &lt;/Placemark&gt;&lt;/Document&gt;&lt;/kml&gt;"),CONCATENATE("&lt;Placemark&gt; &lt;name&gt;Geocoding&lt;/name&gt;&lt;description&gt;",'Adressen -&gt; Koordinaten'!$A838," &lt;/description&gt; &lt;styleUrl&gt;#ico1&lt;/styleUrl&gt;&lt;Point&gt;&lt;coordinates&gt;",'Adressen -&gt; Koordinaten'!$E838,",",'Adressen -&gt; Koordinaten'!$F838,", 0.000000&lt;/coordinates&gt;&lt;/Point&gt; &lt;/Placemark&gt;")))</f>
        <v/>
      </c>
    </row>
    <row r="839" spans="1:9" x14ac:dyDescent="0.25">
      <c r="A839" s="20"/>
      <c r="B839" s="1" t="str">
        <f t="shared" si="92"/>
        <v/>
      </c>
      <c r="C839" s="1" t="str">
        <f t="shared" si="98"/>
        <v/>
      </c>
      <c r="D839" s="1" t="str">
        <f t="shared" si="93"/>
        <v/>
      </c>
      <c r="E839" s="1" t="str">
        <f t="shared" si="94"/>
        <v/>
      </c>
      <c r="F839" s="1" t="str">
        <f t="shared" si="95"/>
        <v/>
      </c>
      <c r="G839" s="2" t="str">
        <f t="shared" si="96"/>
        <v/>
      </c>
      <c r="H839" s="1" t="str">
        <f t="shared" si="97"/>
        <v/>
      </c>
      <c r="I839" s="11" t="str">
        <f ca="1">IF('Adressen -&gt; Koordinaten'!$A839="","",IF(OFFSET('Adressen -&gt; Koordinaten'!$A839,1,0)="",CONCATENATE("&lt;Placemark&gt; &lt;name&gt;Geocoding&lt;/name&gt;&lt;description&gt;",'Adressen -&gt; Koordinaten'!$A839," &lt;/description&gt; &lt;styleUrl&gt;#ico1&lt;/styleUrl&gt;&lt;Point&gt;&lt;coordinates&gt;",'Adressen -&gt; Koordinaten'!$E839,",",'Adressen -&gt; Koordinaten'!$F839,", 0.000000&lt;/coordinates&gt;&lt;/Point&gt; &lt;/Placemark&gt;&lt;/Document&gt;&lt;/kml&gt;"),CONCATENATE("&lt;Placemark&gt; &lt;name&gt;Geocoding&lt;/name&gt;&lt;description&gt;",'Adressen -&gt; Koordinaten'!$A839," &lt;/description&gt; &lt;styleUrl&gt;#ico1&lt;/styleUrl&gt;&lt;Point&gt;&lt;coordinates&gt;",'Adressen -&gt; Koordinaten'!$E839,",",'Adressen -&gt; Koordinaten'!$F839,", 0.000000&lt;/coordinates&gt;&lt;/Point&gt; &lt;/Placemark&gt;")))</f>
        <v/>
      </c>
    </row>
    <row r="840" spans="1:9" x14ac:dyDescent="0.25">
      <c r="A840" s="13"/>
      <c r="B840" s="1" t="str">
        <f t="shared" si="92"/>
        <v/>
      </c>
      <c r="C840" s="1" t="str">
        <f t="shared" si="98"/>
        <v/>
      </c>
      <c r="D840" s="1" t="str">
        <f t="shared" si="93"/>
        <v/>
      </c>
      <c r="E840" s="1" t="str">
        <f t="shared" si="94"/>
        <v/>
      </c>
      <c r="F840" s="1" t="str">
        <f t="shared" si="95"/>
        <v/>
      </c>
      <c r="G840" s="2" t="str">
        <f t="shared" si="96"/>
        <v/>
      </c>
      <c r="H840" s="1" t="str">
        <f t="shared" si="97"/>
        <v/>
      </c>
      <c r="I840" s="11" t="str">
        <f ca="1">IF('Adressen -&gt; Koordinaten'!$A840="","",IF(OFFSET('Adressen -&gt; Koordinaten'!$A840,1,0)="",CONCATENATE("&lt;Placemark&gt; &lt;name&gt;Geocoding&lt;/name&gt;&lt;description&gt;",'Adressen -&gt; Koordinaten'!$A840," &lt;/description&gt; &lt;styleUrl&gt;#ico1&lt;/styleUrl&gt;&lt;Point&gt;&lt;coordinates&gt;",'Adressen -&gt; Koordinaten'!$E840,",",'Adressen -&gt; Koordinaten'!$F840,", 0.000000&lt;/coordinates&gt;&lt;/Point&gt; &lt;/Placemark&gt;&lt;/Document&gt;&lt;/kml&gt;"),CONCATENATE("&lt;Placemark&gt; &lt;name&gt;Geocoding&lt;/name&gt;&lt;description&gt;",'Adressen -&gt; Koordinaten'!$A840," &lt;/description&gt; &lt;styleUrl&gt;#ico1&lt;/styleUrl&gt;&lt;Point&gt;&lt;coordinates&gt;",'Adressen -&gt; Koordinaten'!$E840,",",'Adressen -&gt; Koordinaten'!$F840,", 0.000000&lt;/coordinates&gt;&lt;/Point&gt; &lt;/Placemark&gt;")))</f>
        <v/>
      </c>
    </row>
    <row r="841" spans="1:9" x14ac:dyDescent="0.25">
      <c r="A841" s="20"/>
      <c r="B841" s="1" t="str">
        <f t="shared" si="92"/>
        <v/>
      </c>
      <c r="C841" s="1" t="str">
        <f t="shared" si="98"/>
        <v/>
      </c>
      <c r="D841" s="1" t="str">
        <f t="shared" si="93"/>
        <v/>
      </c>
      <c r="E841" s="1" t="str">
        <f t="shared" si="94"/>
        <v/>
      </c>
      <c r="F841" s="1" t="str">
        <f t="shared" si="95"/>
        <v/>
      </c>
      <c r="G841" s="2" t="str">
        <f t="shared" si="96"/>
        <v/>
      </c>
      <c r="H841" s="1" t="str">
        <f t="shared" si="97"/>
        <v/>
      </c>
      <c r="I841" s="11" t="str">
        <f ca="1">IF('Adressen -&gt; Koordinaten'!$A841="","",IF(OFFSET('Adressen -&gt; Koordinaten'!$A841,1,0)="",CONCATENATE("&lt;Placemark&gt; &lt;name&gt;Geocoding&lt;/name&gt;&lt;description&gt;",'Adressen -&gt; Koordinaten'!$A841," &lt;/description&gt; &lt;styleUrl&gt;#ico1&lt;/styleUrl&gt;&lt;Point&gt;&lt;coordinates&gt;",'Adressen -&gt; Koordinaten'!$E841,",",'Adressen -&gt; Koordinaten'!$F841,", 0.000000&lt;/coordinates&gt;&lt;/Point&gt; &lt;/Placemark&gt;&lt;/Document&gt;&lt;/kml&gt;"),CONCATENATE("&lt;Placemark&gt; &lt;name&gt;Geocoding&lt;/name&gt;&lt;description&gt;",'Adressen -&gt; Koordinaten'!$A841," &lt;/description&gt; &lt;styleUrl&gt;#ico1&lt;/styleUrl&gt;&lt;Point&gt;&lt;coordinates&gt;",'Adressen -&gt; Koordinaten'!$E841,",",'Adressen -&gt; Koordinaten'!$F841,", 0.000000&lt;/coordinates&gt;&lt;/Point&gt; &lt;/Placemark&gt;")))</f>
        <v/>
      </c>
    </row>
    <row r="842" spans="1:9" x14ac:dyDescent="0.25">
      <c r="A842" s="13"/>
      <c r="B842" s="1" t="str">
        <f t="shared" si="92"/>
        <v/>
      </c>
      <c r="C842" s="1" t="str">
        <f t="shared" si="98"/>
        <v/>
      </c>
      <c r="D842" s="1" t="str">
        <f t="shared" si="93"/>
        <v/>
      </c>
      <c r="E842" s="1" t="str">
        <f t="shared" si="94"/>
        <v/>
      </c>
      <c r="F842" s="1" t="str">
        <f t="shared" si="95"/>
        <v/>
      </c>
      <c r="G842" s="2" t="str">
        <f t="shared" si="96"/>
        <v/>
      </c>
      <c r="H842" s="1" t="str">
        <f t="shared" si="97"/>
        <v/>
      </c>
      <c r="I842" s="11" t="str">
        <f ca="1">IF('Adressen -&gt; Koordinaten'!$A842="","",IF(OFFSET('Adressen -&gt; Koordinaten'!$A842,1,0)="",CONCATENATE("&lt;Placemark&gt; &lt;name&gt;Geocoding&lt;/name&gt;&lt;description&gt;",'Adressen -&gt; Koordinaten'!$A842," &lt;/description&gt; &lt;styleUrl&gt;#ico1&lt;/styleUrl&gt;&lt;Point&gt;&lt;coordinates&gt;",'Adressen -&gt; Koordinaten'!$E842,",",'Adressen -&gt; Koordinaten'!$F842,", 0.000000&lt;/coordinates&gt;&lt;/Point&gt; &lt;/Placemark&gt;&lt;/Document&gt;&lt;/kml&gt;"),CONCATENATE("&lt;Placemark&gt; &lt;name&gt;Geocoding&lt;/name&gt;&lt;description&gt;",'Adressen -&gt; Koordinaten'!$A842," &lt;/description&gt; &lt;styleUrl&gt;#ico1&lt;/styleUrl&gt;&lt;Point&gt;&lt;coordinates&gt;",'Adressen -&gt; Koordinaten'!$E842,",",'Adressen -&gt; Koordinaten'!$F842,", 0.000000&lt;/coordinates&gt;&lt;/Point&gt; &lt;/Placemark&gt;")))</f>
        <v/>
      </c>
    </row>
    <row r="843" spans="1:9" x14ac:dyDescent="0.25">
      <c r="A843" s="20"/>
      <c r="B843" s="1" t="str">
        <f t="shared" si="92"/>
        <v/>
      </c>
      <c r="C843" s="1" t="str">
        <f t="shared" si="98"/>
        <v/>
      </c>
      <c r="D843" s="1" t="str">
        <f t="shared" si="93"/>
        <v/>
      </c>
      <c r="E843" s="1" t="str">
        <f t="shared" si="94"/>
        <v/>
      </c>
      <c r="F843" s="1" t="str">
        <f t="shared" si="95"/>
        <v/>
      </c>
      <c r="G843" s="2" t="str">
        <f t="shared" si="96"/>
        <v/>
      </c>
      <c r="H843" s="1" t="str">
        <f t="shared" si="97"/>
        <v/>
      </c>
      <c r="I843" s="11" t="str">
        <f ca="1">IF('Adressen -&gt; Koordinaten'!$A843="","",IF(OFFSET('Adressen -&gt; Koordinaten'!$A843,1,0)="",CONCATENATE("&lt;Placemark&gt; &lt;name&gt;Geocoding&lt;/name&gt;&lt;description&gt;",'Adressen -&gt; Koordinaten'!$A843," &lt;/description&gt; &lt;styleUrl&gt;#ico1&lt;/styleUrl&gt;&lt;Point&gt;&lt;coordinates&gt;",'Adressen -&gt; Koordinaten'!$E843,",",'Adressen -&gt; Koordinaten'!$F843,", 0.000000&lt;/coordinates&gt;&lt;/Point&gt; &lt;/Placemark&gt;&lt;/Document&gt;&lt;/kml&gt;"),CONCATENATE("&lt;Placemark&gt; &lt;name&gt;Geocoding&lt;/name&gt;&lt;description&gt;",'Adressen -&gt; Koordinaten'!$A843," &lt;/description&gt; &lt;styleUrl&gt;#ico1&lt;/styleUrl&gt;&lt;Point&gt;&lt;coordinates&gt;",'Adressen -&gt; Koordinaten'!$E843,",",'Adressen -&gt; Koordinaten'!$F843,", 0.000000&lt;/coordinates&gt;&lt;/Point&gt; &lt;/Placemark&gt;")))</f>
        <v/>
      </c>
    </row>
    <row r="844" spans="1:9" x14ac:dyDescent="0.25">
      <c r="A844" s="13"/>
      <c r="B844" s="1" t="str">
        <f t="shared" si="92"/>
        <v/>
      </c>
      <c r="C844" s="1" t="str">
        <f t="shared" si="98"/>
        <v/>
      </c>
      <c r="D844" s="1" t="str">
        <f t="shared" si="93"/>
        <v/>
      </c>
      <c r="E844" s="1" t="str">
        <f t="shared" si="94"/>
        <v/>
      </c>
      <c r="F844" s="1" t="str">
        <f t="shared" si="95"/>
        <v/>
      </c>
      <c r="G844" s="2" t="str">
        <f t="shared" si="96"/>
        <v/>
      </c>
      <c r="H844" s="1" t="str">
        <f t="shared" si="97"/>
        <v/>
      </c>
      <c r="I844" s="11" t="str">
        <f ca="1">IF('Adressen -&gt; Koordinaten'!$A844="","",IF(OFFSET('Adressen -&gt; Koordinaten'!$A844,1,0)="",CONCATENATE("&lt;Placemark&gt; &lt;name&gt;Geocoding&lt;/name&gt;&lt;description&gt;",'Adressen -&gt; Koordinaten'!$A844," &lt;/description&gt; &lt;styleUrl&gt;#ico1&lt;/styleUrl&gt;&lt;Point&gt;&lt;coordinates&gt;",'Adressen -&gt; Koordinaten'!$E844,",",'Adressen -&gt; Koordinaten'!$F844,", 0.000000&lt;/coordinates&gt;&lt;/Point&gt; &lt;/Placemark&gt;&lt;/Document&gt;&lt;/kml&gt;"),CONCATENATE("&lt;Placemark&gt; &lt;name&gt;Geocoding&lt;/name&gt;&lt;description&gt;",'Adressen -&gt; Koordinaten'!$A844," &lt;/description&gt; &lt;styleUrl&gt;#ico1&lt;/styleUrl&gt;&lt;Point&gt;&lt;coordinates&gt;",'Adressen -&gt; Koordinaten'!$E844,",",'Adressen -&gt; Koordinaten'!$F844,", 0.000000&lt;/coordinates&gt;&lt;/Point&gt; &lt;/Placemark&gt;")))</f>
        <v/>
      </c>
    </row>
    <row r="845" spans="1:9" x14ac:dyDescent="0.25">
      <c r="A845" s="20"/>
      <c r="B845" s="1" t="str">
        <f t="shared" si="92"/>
        <v/>
      </c>
      <c r="C845" s="1" t="str">
        <f t="shared" si="98"/>
        <v/>
      </c>
      <c r="D845" s="1" t="str">
        <f t="shared" si="93"/>
        <v/>
      </c>
      <c r="E845" s="1" t="str">
        <f t="shared" si="94"/>
        <v/>
      </c>
      <c r="F845" s="1" t="str">
        <f t="shared" si="95"/>
        <v/>
      </c>
      <c r="G845" s="2" t="str">
        <f t="shared" si="96"/>
        <v/>
      </c>
      <c r="H845" s="1" t="str">
        <f t="shared" si="97"/>
        <v/>
      </c>
      <c r="I845" s="11" t="str">
        <f ca="1">IF('Adressen -&gt; Koordinaten'!$A845="","",IF(OFFSET('Adressen -&gt; Koordinaten'!$A845,1,0)="",CONCATENATE("&lt;Placemark&gt; &lt;name&gt;Geocoding&lt;/name&gt;&lt;description&gt;",'Adressen -&gt; Koordinaten'!$A845," &lt;/description&gt; &lt;styleUrl&gt;#ico1&lt;/styleUrl&gt;&lt;Point&gt;&lt;coordinates&gt;",'Adressen -&gt; Koordinaten'!$E845,",",'Adressen -&gt; Koordinaten'!$F845,", 0.000000&lt;/coordinates&gt;&lt;/Point&gt; &lt;/Placemark&gt;&lt;/Document&gt;&lt;/kml&gt;"),CONCATENATE("&lt;Placemark&gt; &lt;name&gt;Geocoding&lt;/name&gt;&lt;description&gt;",'Adressen -&gt; Koordinaten'!$A845," &lt;/description&gt; &lt;styleUrl&gt;#ico1&lt;/styleUrl&gt;&lt;Point&gt;&lt;coordinates&gt;",'Adressen -&gt; Koordinaten'!$E845,",",'Adressen -&gt; Koordinaten'!$F845,", 0.000000&lt;/coordinates&gt;&lt;/Point&gt; &lt;/Placemark&gt;")))</f>
        <v/>
      </c>
    </row>
    <row r="846" spans="1:9" x14ac:dyDescent="0.25">
      <c r="A846" s="13"/>
      <c r="B846" s="1" t="str">
        <f t="shared" si="92"/>
        <v/>
      </c>
      <c r="C846" s="1" t="str">
        <f t="shared" si="98"/>
        <v/>
      </c>
      <c r="D846" s="1" t="str">
        <f t="shared" si="93"/>
        <v/>
      </c>
      <c r="E846" s="1" t="str">
        <f t="shared" si="94"/>
        <v/>
      </c>
      <c r="F846" s="1" t="str">
        <f t="shared" si="95"/>
        <v/>
      </c>
      <c r="G846" s="2" t="str">
        <f t="shared" si="96"/>
        <v/>
      </c>
      <c r="H846" s="1" t="str">
        <f t="shared" si="97"/>
        <v/>
      </c>
      <c r="I846" s="11" t="str">
        <f ca="1">IF('Adressen -&gt; Koordinaten'!$A846="","",IF(OFFSET('Adressen -&gt; Koordinaten'!$A846,1,0)="",CONCATENATE("&lt;Placemark&gt; &lt;name&gt;Geocoding&lt;/name&gt;&lt;description&gt;",'Adressen -&gt; Koordinaten'!$A846," &lt;/description&gt; &lt;styleUrl&gt;#ico1&lt;/styleUrl&gt;&lt;Point&gt;&lt;coordinates&gt;",'Adressen -&gt; Koordinaten'!$E846,",",'Adressen -&gt; Koordinaten'!$F846,", 0.000000&lt;/coordinates&gt;&lt;/Point&gt; &lt;/Placemark&gt;&lt;/Document&gt;&lt;/kml&gt;"),CONCATENATE("&lt;Placemark&gt; &lt;name&gt;Geocoding&lt;/name&gt;&lt;description&gt;",'Adressen -&gt; Koordinaten'!$A846," &lt;/description&gt; &lt;styleUrl&gt;#ico1&lt;/styleUrl&gt;&lt;Point&gt;&lt;coordinates&gt;",'Adressen -&gt; Koordinaten'!$E846,",",'Adressen -&gt; Koordinaten'!$F846,", 0.000000&lt;/coordinates&gt;&lt;/Point&gt; &lt;/Placemark&gt;")))</f>
        <v/>
      </c>
    </row>
    <row r="847" spans="1:9" x14ac:dyDescent="0.25">
      <c r="A847" s="20"/>
      <c r="B847" s="1" t="str">
        <f t="shared" si="92"/>
        <v/>
      </c>
      <c r="C847" s="1" t="str">
        <f t="shared" si="98"/>
        <v/>
      </c>
      <c r="D847" s="1" t="str">
        <f t="shared" si="93"/>
        <v/>
      </c>
      <c r="E847" s="1" t="str">
        <f t="shared" si="94"/>
        <v/>
      </c>
      <c r="F847" s="1" t="str">
        <f t="shared" si="95"/>
        <v/>
      </c>
      <c r="G847" s="2" t="str">
        <f t="shared" si="96"/>
        <v/>
      </c>
      <c r="H847" s="1" t="str">
        <f t="shared" si="97"/>
        <v/>
      </c>
      <c r="I847" s="11" t="str">
        <f ca="1">IF('Adressen -&gt; Koordinaten'!$A847="","",IF(OFFSET('Adressen -&gt; Koordinaten'!$A847,1,0)="",CONCATENATE("&lt;Placemark&gt; &lt;name&gt;Geocoding&lt;/name&gt;&lt;description&gt;",'Adressen -&gt; Koordinaten'!$A847," &lt;/description&gt; &lt;styleUrl&gt;#ico1&lt;/styleUrl&gt;&lt;Point&gt;&lt;coordinates&gt;",'Adressen -&gt; Koordinaten'!$E847,",",'Adressen -&gt; Koordinaten'!$F847,", 0.000000&lt;/coordinates&gt;&lt;/Point&gt; &lt;/Placemark&gt;&lt;/Document&gt;&lt;/kml&gt;"),CONCATENATE("&lt;Placemark&gt; &lt;name&gt;Geocoding&lt;/name&gt;&lt;description&gt;",'Adressen -&gt; Koordinaten'!$A847," &lt;/description&gt; &lt;styleUrl&gt;#ico1&lt;/styleUrl&gt;&lt;Point&gt;&lt;coordinates&gt;",'Adressen -&gt; Koordinaten'!$E847,",",'Adressen -&gt; Koordinaten'!$F847,", 0.000000&lt;/coordinates&gt;&lt;/Point&gt; &lt;/Placemark&gt;")))</f>
        <v/>
      </c>
    </row>
    <row r="848" spans="1:9" x14ac:dyDescent="0.25">
      <c r="A848" s="13"/>
      <c r="B848" s="1" t="str">
        <f t="shared" si="92"/>
        <v/>
      </c>
      <c r="C848" s="1" t="str">
        <f t="shared" si="98"/>
        <v/>
      </c>
      <c r="D848" s="1" t="str">
        <f t="shared" si="93"/>
        <v/>
      </c>
      <c r="E848" s="1" t="str">
        <f t="shared" si="94"/>
        <v/>
      </c>
      <c r="F848" s="1" t="str">
        <f t="shared" si="95"/>
        <v/>
      </c>
      <c r="G848" s="2" t="str">
        <f t="shared" si="96"/>
        <v/>
      </c>
      <c r="H848" s="1" t="str">
        <f t="shared" si="97"/>
        <v/>
      </c>
      <c r="I848" s="11" t="str">
        <f ca="1">IF('Adressen -&gt; Koordinaten'!$A848="","",IF(OFFSET('Adressen -&gt; Koordinaten'!$A848,1,0)="",CONCATENATE("&lt;Placemark&gt; &lt;name&gt;Geocoding&lt;/name&gt;&lt;description&gt;",'Adressen -&gt; Koordinaten'!$A848," &lt;/description&gt; &lt;styleUrl&gt;#ico1&lt;/styleUrl&gt;&lt;Point&gt;&lt;coordinates&gt;",'Adressen -&gt; Koordinaten'!$E848,",",'Adressen -&gt; Koordinaten'!$F848,", 0.000000&lt;/coordinates&gt;&lt;/Point&gt; &lt;/Placemark&gt;&lt;/Document&gt;&lt;/kml&gt;"),CONCATENATE("&lt;Placemark&gt; &lt;name&gt;Geocoding&lt;/name&gt;&lt;description&gt;",'Adressen -&gt; Koordinaten'!$A848," &lt;/description&gt; &lt;styleUrl&gt;#ico1&lt;/styleUrl&gt;&lt;Point&gt;&lt;coordinates&gt;",'Adressen -&gt; Koordinaten'!$E848,",",'Adressen -&gt; Koordinaten'!$F848,", 0.000000&lt;/coordinates&gt;&lt;/Point&gt; &lt;/Placemark&gt;")))</f>
        <v/>
      </c>
    </row>
    <row r="849" spans="1:9" x14ac:dyDescent="0.25">
      <c r="A849" s="20"/>
      <c r="B849" s="1" t="str">
        <f t="shared" si="92"/>
        <v/>
      </c>
      <c r="C849" s="1" t="str">
        <f t="shared" si="98"/>
        <v/>
      </c>
      <c r="D849" s="1" t="str">
        <f t="shared" si="93"/>
        <v/>
      </c>
      <c r="E849" s="1" t="str">
        <f t="shared" si="94"/>
        <v/>
      </c>
      <c r="F849" s="1" t="str">
        <f t="shared" si="95"/>
        <v/>
      </c>
      <c r="G849" s="2" t="str">
        <f t="shared" si="96"/>
        <v/>
      </c>
      <c r="H849" s="1" t="str">
        <f t="shared" si="97"/>
        <v/>
      </c>
      <c r="I849" s="11" t="str">
        <f ca="1">IF('Adressen -&gt; Koordinaten'!$A849="","",IF(OFFSET('Adressen -&gt; Koordinaten'!$A849,1,0)="",CONCATENATE("&lt;Placemark&gt; &lt;name&gt;Geocoding&lt;/name&gt;&lt;description&gt;",'Adressen -&gt; Koordinaten'!$A849," &lt;/description&gt; &lt;styleUrl&gt;#ico1&lt;/styleUrl&gt;&lt;Point&gt;&lt;coordinates&gt;",'Adressen -&gt; Koordinaten'!$E849,",",'Adressen -&gt; Koordinaten'!$F849,", 0.000000&lt;/coordinates&gt;&lt;/Point&gt; &lt;/Placemark&gt;&lt;/Document&gt;&lt;/kml&gt;"),CONCATENATE("&lt;Placemark&gt; &lt;name&gt;Geocoding&lt;/name&gt;&lt;description&gt;",'Adressen -&gt; Koordinaten'!$A849," &lt;/description&gt; &lt;styleUrl&gt;#ico1&lt;/styleUrl&gt;&lt;Point&gt;&lt;coordinates&gt;",'Adressen -&gt; Koordinaten'!$E849,",",'Adressen -&gt; Koordinaten'!$F849,", 0.000000&lt;/coordinates&gt;&lt;/Point&gt; &lt;/Placemark&gt;")))</f>
        <v/>
      </c>
    </row>
    <row r="850" spans="1:9" x14ac:dyDescent="0.25">
      <c r="A850" s="13"/>
      <c r="B850" s="1" t="str">
        <f t="shared" si="92"/>
        <v/>
      </c>
      <c r="C850" s="1" t="str">
        <f t="shared" si="98"/>
        <v/>
      </c>
      <c r="D850" s="1" t="str">
        <f t="shared" si="93"/>
        <v/>
      </c>
      <c r="E850" s="1" t="str">
        <f t="shared" si="94"/>
        <v/>
      </c>
      <c r="F850" s="1" t="str">
        <f t="shared" si="95"/>
        <v/>
      </c>
      <c r="G850" s="2" t="str">
        <f t="shared" si="96"/>
        <v/>
      </c>
      <c r="H850" s="1" t="str">
        <f t="shared" si="97"/>
        <v/>
      </c>
      <c r="I850" s="11" t="str">
        <f ca="1">IF('Adressen -&gt; Koordinaten'!$A850="","",IF(OFFSET('Adressen -&gt; Koordinaten'!$A850,1,0)="",CONCATENATE("&lt;Placemark&gt; &lt;name&gt;Geocoding&lt;/name&gt;&lt;description&gt;",'Adressen -&gt; Koordinaten'!$A850," &lt;/description&gt; &lt;styleUrl&gt;#ico1&lt;/styleUrl&gt;&lt;Point&gt;&lt;coordinates&gt;",'Adressen -&gt; Koordinaten'!$E850,",",'Adressen -&gt; Koordinaten'!$F850,", 0.000000&lt;/coordinates&gt;&lt;/Point&gt; &lt;/Placemark&gt;&lt;/Document&gt;&lt;/kml&gt;"),CONCATENATE("&lt;Placemark&gt; &lt;name&gt;Geocoding&lt;/name&gt;&lt;description&gt;",'Adressen -&gt; Koordinaten'!$A850," &lt;/description&gt; &lt;styleUrl&gt;#ico1&lt;/styleUrl&gt;&lt;Point&gt;&lt;coordinates&gt;",'Adressen -&gt; Koordinaten'!$E850,",",'Adressen -&gt; Koordinaten'!$F850,", 0.000000&lt;/coordinates&gt;&lt;/Point&gt; &lt;/Placemark&gt;")))</f>
        <v/>
      </c>
    </row>
    <row r="851" spans="1:9" x14ac:dyDescent="0.25">
      <c r="A851" s="20"/>
      <c r="B851" s="1" t="str">
        <f t="shared" si="92"/>
        <v/>
      </c>
      <c r="C851" s="1" t="str">
        <f t="shared" si="98"/>
        <v/>
      </c>
      <c r="D851" s="1" t="str">
        <f t="shared" si="93"/>
        <v/>
      </c>
      <c r="E851" s="1" t="str">
        <f t="shared" si="94"/>
        <v/>
      </c>
      <c r="F851" s="1" t="str">
        <f t="shared" si="95"/>
        <v/>
      </c>
      <c r="G851" s="2" t="str">
        <f t="shared" si="96"/>
        <v/>
      </c>
      <c r="H851" s="1" t="str">
        <f t="shared" si="97"/>
        <v/>
      </c>
      <c r="I851" s="11" t="str">
        <f ca="1">IF('Adressen -&gt; Koordinaten'!$A851="","",IF(OFFSET('Adressen -&gt; Koordinaten'!$A851,1,0)="",CONCATENATE("&lt;Placemark&gt; &lt;name&gt;Geocoding&lt;/name&gt;&lt;description&gt;",'Adressen -&gt; Koordinaten'!$A851," &lt;/description&gt; &lt;styleUrl&gt;#ico1&lt;/styleUrl&gt;&lt;Point&gt;&lt;coordinates&gt;",'Adressen -&gt; Koordinaten'!$E851,",",'Adressen -&gt; Koordinaten'!$F851,", 0.000000&lt;/coordinates&gt;&lt;/Point&gt; &lt;/Placemark&gt;&lt;/Document&gt;&lt;/kml&gt;"),CONCATENATE("&lt;Placemark&gt; &lt;name&gt;Geocoding&lt;/name&gt;&lt;description&gt;",'Adressen -&gt; Koordinaten'!$A851," &lt;/description&gt; &lt;styleUrl&gt;#ico1&lt;/styleUrl&gt;&lt;Point&gt;&lt;coordinates&gt;",'Adressen -&gt; Koordinaten'!$E851,",",'Adressen -&gt; Koordinaten'!$F851,", 0.000000&lt;/coordinates&gt;&lt;/Point&gt; &lt;/Placemark&gt;")))</f>
        <v/>
      </c>
    </row>
    <row r="852" spans="1:9" x14ac:dyDescent="0.25">
      <c r="A852" s="13"/>
      <c r="B852" s="1" t="str">
        <f t="shared" si="92"/>
        <v/>
      </c>
      <c r="C852" s="1" t="str">
        <f t="shared" si="98"/>
        <v/>
      </c>
      <c r="D852" s="1" t="str">
        <f t="shared" si="93"/>
        <v/>
      </c>
      <c r="E852" s="1" t="str">
        <f t="shared" si="94"/>
        <v/>
      </c>
      <c r="F852" s="1" t="str">
        <f t="shared" si="95"/>
        <v/>
      </c>
      <c r="G852" s="2" t="str">
        <f t="shared" si="96"/>
        <v/>
      </c>
      <c r="H852" s="1" t="str">
        <f t="shared" si="97"/>
        <v/>
      </c>
      <c r="I852" s="11" t="str">
        <f ca="1">IF('Adressen -&gt; Koordinaten'!$A852="","",IF(OFFSET('Adressen -&gt; Koordinaten'!$A852,1,0)="",CONCATENATE("&lt;Placemark&gt; &lt;name&gt;Geocoding&lt;/name&gt;&lt;description&gt;",'Adressen -&gt; Koordinaten'!$A852," &lt;/description&gt; &lt;styleUrl&gt;#ico1&lt;/styleUrl&gt;&lt;Point&gt;&lt;coordinates&gt;",'Adressen -&gt; Koordinaten'!$E852,",",'Adressen -&gt; Koordinaten'!$F852,", 0.000000&lt;/coordinates&gt;&lt;/Point&gt; &lt;/Placemark&gt;&lt;/Document&gt;&lt;/kml&gt;"),CONCATENATE("&lt;Placemark&gt; &lt;name&gt;Geocoding&lt;/name&gt;&lt;description&gt;",'Adressen -&gt; Koordinaten'!$A852," &lt;/description&gt; &lt;styleUrl&gt;#ico1&lt;/styleUrl&gt;&lt;Point&gt;&lt;coordinates&gt;",'Adressen -&gt; Koordinaten'!$E852,",",'Adressen -&gt; Koordinaten'!$F852,", 0.000000&lt;/coordinates&gt;&lt;/Point&gt; &lt;/Placemark&gt;")))</f>
        <v/>
      </c>
    </row>
    <row r="853" spans="1:9" x14ac:dyDescent="0.25">
      <c r="A853" s="20"/>
      <c r="B853" s="1" t="str">
        <f t="shared" si="92"/>
        <v/>
      </c>
      <c r="C853" s="1" t="str">
        <f t="shared" si="98"/>
        <v/>
      </c>
      <c r="D853" s="1" t="str">
        <f t="shared" si="93"/>
        <v/>
      </c>
      <c r="E853" s="1" t="str">
        <f t="shared" si="94"/>
        <v/>
      </c>
      <c r="F853" s="1" t="str">
        <f t="shared" si="95"/>
        <v/>
      </c>
      <c r="G853" s="2" t="str">
        <f t="shared" si="96"/>
        <v/>
      </c>
      <c r="H853" s="1" t="str">
        <f t="shared" si="97"/>
        <v/>
      </c>
      <c r="I853" s="11" t="str">
        <f ca="1">IF('Adressen -&gt; Koordinaten'!$A853="","",IF(OFFSET('Adressen -&gt; Koordinaten'!$A853,1,0)="",CONCATENATE("&lt;Placemark&gt; &lt;name&gt;Geocoding&lt;/name&gt;&lt;description&gt;",'Adressen -&gt; Koordinaten'!$A853," &lt;/description&gt; &lt;styleUrl&gt;#ico1&lt;/styleUrl&gt;&lt;Point&gt;&lt;coordinates&gt;",'Adressen -&gt; Koordinaten'!$E853,",",'Adressen -&gt; Koordinaten'!$F853,", 0.000000&lt;/coordinates&gt;&lt;/Point&gt; &lt;/Placemark&gt;&lt;/Document&gt;&lt;/kml&gt;"),CONCATENATE("&lt;Placemark&gt; &lt;name&gt;Geocoding&lt;/name&gt;&lt;description&gt;",'Adressen -&gt; Koordinaten'!$A853," &lt;/description&gt; &lt;styleUrl&gt;#ico1&lt;/styleUrl&gt;&lt;Point&gt;&lt;coordinates&gt;",'Adressen -&gt; Koordinaten'!$E853,",",'Adressen -&gt; Koordinaten'!$F853,", 0.000000&lt;/coordinates&gt;&lt;/Point&gt; &lt;/Placemark&gt;")))</f>
        <v/>
      </c>
    </row>
    <row r="854" spans="1:9" x14ac:dyDescent="0.25">
      <c r="A854" s="13"/>
      <c r="B854" s="1" t="str">
        <f t="shared" si="92"/>
        <v/>
      </c>
      <c r="C854" s="1" t="str">
        <f t="shared" si="98"/>
        <v/>
      </c>
      <c r="D854" s="1" t="str">
        <f t="shared" si="93"/>
        <v/>
      </c>
      <c r="E854" s="1" t="str">
        <f t="shared" si="94"/>
        <v/>
      </c>
      <c r="F854" s="1" t="str">
        <f t="shared" si="95"/>
        <v/>
      </c>
      <c r="G854" s="2" t="str">
        <f t="shared" si="96"/>
        <v/>
      </c>
      <c r="H854" s="1" t="str">
        <f t="shared" si="97"/>
        <v/>
      </c>
      <c r="I854" s="11" t="str">
        <f ca="1">IF('Adressen -&gt; Koordinaten'!$A854="","",IF(OFFSET('Adressen -&gt; Koordinaten'!$A854,1,0)="",CONCATENATE("&lt;Placemark&gt; &lt;name&gt;Geocoding&lt;/name&gt;&lt;description&gt;",'Adressen -&gt; Koordinaten'!$A854," &lt;/description&gt; &lt;styleUrl&gt;#ico1&lt;/styleUrl&gt;&lt;Point&gt;&lt;coordinates&gt;",'Adressen -&gt; Koordinaten'!$E854,",",'Adressen -&gt; Koordinaten'!$F854,", 0.000000&lt;/coordinates&gt;&lt;/Point&gt; &lt;/Placemark&gt;&lt;/Document&gt;&lt;/kml&gt;"),CONCATENATE("&lt;Placemark&gt; &lt;name&gt;Geocoding&lt;/name&gt;&lt;description&gt;",'Adressen -&gt; Koordinaten'!$A854," &lt;/description&gt; &lt;styleUrl&gt;#ico1&lt;/styleUrl&gt;&lt;Point&gt;&lt;coordinates&gt;",'Adressen -&gt; Koordinaten'!$E854,",",'Adressen -&gt; Koordinaten'!$F854,", 0.000000&lt;/coordinates&gt;&lt;/Point&gt; &lt;/Placemark&gt;")))</f>
        <v/>
      </c>
    </row>
    <row r="855" spans="1:9" x14ac:dyDescent="0.25">
      <c r="A855" s="20"/>
      <c r="B855" s="1" t="str">
        <f t="shared" si="92"/>
        <v/>
      </c>
      <c r="C855" s="1" t="str">
        <f t="shared" si="98"/>
        <v/>
      </c>
      <c r="D855" s="1" t="str">
        <f t="shared" si="93"/>
        <v/>
      </c>
      <c r="E855" s="1" t="str">
        <f t="shared" si="94"/>
        <v/>
      </c>
      <c r="F855" s="1" t="str">
        <f t="shared" si="95"/>
        <v/>
      </c>
      <c r="G855" s="2" t="str">
        <f t="shared" si="96"/>
        <v/>
      </c>
      <c r="H855" s="1" t="str">
        <f t="shared" si="97"/>
        <v/>
      </c>
      <c r="I855" s="11" t="str">
        <f ca="1">IF('Adressen -&gt; Koordinaten'!$A855="","",IF(OFFSET('Adressen -&gt; Koordinaten'!$A855,1,0)="",CONCATENATE("&lt;Placemark&gt; &lt;name&gt;Geocoding&lt;/name&gt;&lt;description&gt;",'Adressen -&gt; Koordinaten'!$A855," &lt;/description&gt; &lt;styleUrl&gt;#ico1&lt;/styleUrl&gt;&lt;Point&gt;&lt;coordinates&gt;",'Adressen -&gt; Koordinaten'!$E855,",",'Adressen -&gt; Koordinaten'!$F855,", 0.000000&lt;/coordinates&gt;&lt;/Point&gt; &lt;/Placemark&gt;&lt;/Document&gt;&lt;/kml&gt;"),CONCATENATE("&lt;Placemark&gt; &lt;name&gt;Geocoding&lt;/name&gt;&lt;description&gt;",'Adressen -&gt; Koordinaten'!$A855," &lt;/description&gt; &lt;styleUrl&gt;#ico1&lt;/styleUrl&gt;&lt;Point&gt;&lt;coordinates&gt;",'Adressen -&gt; Koordinaten'!$E855,",",'Adressen -&gt; Koordinaten'!$F855,", 0.000000&lt;/coordinates&gt;&lt;/Point&gt; &lt;/Placemark&gt;")))</f>
        <v/>
      </c>
    </row>
    <row r="856" spans="1:9" x14ac:dyDescent="0.25">
      <c r="A856" s="13"/>
      <c r="B856" s="1" t="str">
        <f t="shared" si="92"/>
        <v/>
      </c>
      <c r="C856" s="1" t="str">
        <f t="shared" si="98"/>
        <v/>
      </c>
      <c r="D856" s="1" t="str">
        <f t="shared" si="93"/>
        <v/>
      </c>
      <c r="E856" s="1" t="str">
        <f t="shared" si="94"/>
        <v/>
      </c>
      <c r="F856" s="1" t="str">
        <f t="shared" si="95"/>
        <v/>
      </c>
      <c r="G856" s="2" t="str">
        <f t="shared" si="96"/>
        <v/>
      </c>
      <c r="H856" s="1" t="str">
        <f t="shared" si="97"/>
        <v/>
      </c>
      <c r="I856" s="11" t="str">
        <f ca="1">IF('Adressen -&gt; Koordinaten'!$A856="","",IF(OFFSET('Adressen -&gt; Koordinaten'!$A856,1,0)="",CONCATENATE("&lt;Placemark&gt; &lt;name&gt;Geocoding&lt;/name&gt;&lt;description&gt;",'Adressen -&gt; Koordinaten'!$A856," &lt;/description&gt; &lt;styleUrl&gt;#ico1&lt;/styleUrl&gt;&lt;Point&gt;&lt;coordinates&gt;",'Adressen -&gt; Koordinaten'!$E856,",",'Adressen -&gt; Koordinaten'!$F856,", 0.000000&lt;/coordinates&gt;&lt;/Point&gt; &lt;/Placemark&gt;&lt;/Document&gt;&lt;/kml&gt;"),CONCATENATE("&lt;Placemark&gt; &lt;name&gt;Geocoding&lt;/name&gt;&lt;description&gt;",'Adressen -&gt; Koordinaten'!$A856," &lt;/description&gt; &lt;styleUrl&gt;#ico1&lt;/styleUrl&gt;&lt;Point&gt;&lt;coordinates&gt;",'Adressen -&gt; Koordinaten'!$E856,",",'Adressen -&gt; Koordinaten'!$F856,", 0.000000&lt;/coordinates&gt;&lt;/Point&gt; &lt;/Placemark&gt;")))</f>
        <v/>
      </c>
    </row>
    <row r="857" spans="1:9" x14ac:dyDescent="0.25">
      <c r="A857" s="20"/>
      <c r="B857" s="1" t="str">
        <f t="shared" si="92"/>
        <v/>
      </c>
      <c r="C857" s="1" t="str">
        <f t="shared" si="98"/>
        <v/>
      </c>
      <c r="D857" s="1" t="str">
        <f t="shared" si="93"/>
        <v/>
      </c>
      <c r="E857" s="1" t="str">
        <f t="shared" si="94"/>
        <v/>
      </c>
      <c r="F857" s="1" t="str">
        <f t="shared" si="95"/>
        <v/>
      </c>
      <c r="G857" s="2" t="str">
        <f t="shared" si="96"/>
        <v/>
      </c>
      <c r="H857" s="1" t="str">
        <f t="shared" si="97"/>
        <v/>
      </c>
      <c r="I857" s="11" t="str">
        <f ca="1">IF('Adressen -&gt; Koordinaten'!$A857="","",IF(OFFSET('Adressen -&gt; Koordinaten'!$A857,1,0)="",CONCATENATE("&lt;Placemark&gt; &lt;name&gt;Geocoding&lt;/name&gt;&lt;description&gt;",'Adressen -&gt; Koordinaten'!$A857," &lt;/description&gt; &lt;styleUrl&gt;#ico1&lt;/styleUrl&gt;&lt;Point&gt;&lt;coordinates&gt;",'Adressen -&gt; Koordinaten'!$E857,",",'Adressen -&gt; Koordinaten'!$F857,", 0.000000&lt;/coordinates&gt;&lt;/Point&gt; &lt;/Placemark&gt;&lt;/Document&gt;&lt;/kml&gt;"),CONCATENATE("&lt;Placemark&gt; &lt;name&gt;Geocoding&lt;/name&gt;&lt;description&gt;",'Adressen -&gt; Koordinaten'!$A857," &lt;/description&gt; &lt;styleUrl&gt;#ico1&lt;/styleUrl&gt;&lt;Point&gt;&lt;coordinates&gt;",'Adressen -&gt; Koordinaten'!$E857,",",'Adressen -&gt; Koordinaten'!$F857,", 0.000000&lt;/coordinates&gt;&lt;/Point&gt; &lt;/Placemark&gt;")))</f>
        <v/>
      </c>
    </row>
    <row r="858" spans="1:9" x14ac:dyDescent="0.25">
      <c r="A858" s="13"/>
      <c r="B858" s="1" t="str">
        <f t="shared" si="92"/>
        <v/>
      </c>
      <c r="C858" s="1" t="str">
        <f t="shared" si="98"/>
        <v/>
      </c>
      <c r="D858" s="1" t="str">
        <f t="shared" si="93"/>
        <v/>
      </c>
      <c r="E858" s="1" t="str">
        <f t="shared" si="94"/>
        <v/>
      </c>
      <c r="F858" s="1" t="str">
        <f t="shared" si="95"/>
        <v/>
      </c>
      <c r="G858" s="2" t="str">
        <f t="shared" si="96"/>
        <v/>
      </c>
      <c r="H858" s="1" t="str">
        <f t="shared" si="97"/>
        <v/>
      </c>
      <c r="I858" s="11" t="str">
        <f ca="1">IF('Adressen -&gt; Koordinaten'!$A858="","",IF(OFFSET('Adressen -&gt; Koordinaten'!$A858,1,0)="",CONCATENATE("&lt;Placemark&gt; &lt;name&gt;Geocoding&lt;/name&gt;&lt;description&gt;",'Adressen -&gt; Koordinaten'!$A858," &lt;/description&gt; &lt;styleUrl&gt;#ico1&lt;/styleUrl&gt;&lt;Point&gt;&lt;coordinates&gt;",'Adressen -&gt; Koordinaten'!$E858,",",'Adressen -&gt; Koordinaten'!$F858,", 0.000000&lt;/coordinates&gt;&lt;/Point&gt; &lt;/Placemark&gt;&lt;/Document&gt;&lt;/kml&gt;"),CONCATENATE("&lt;Placemark&gt; &lt;name&gt;Geocoding&lt;/name&gt;&lt;description&gt;",'Adressen -&gt; Koordinaten'!$A858," &lt;/description&gt; &lt;styleUrl&gt;#ico1&lt;/styleUrl&gt;&lt;Point&gt;&lt;coordinates&gt;",'Adressen -&gt; Koordinaten'!$E858,",",'Adressen -&gt; Koordinaten'!$F858,", 0.000000&lt;/coordinates&gt;&lt;/Point&gt; &lt;/Placemark&gt;")))</f>
        <v/>
      </c>
    </row>
    <row r="859" spans="1:9" x14ac:dyDescent="0.25">
      <c r="A859" s="20"/>
      <c r="B859" s="1" t="str">
        <f t="shared" si="92"/>
        <v/>
      </c>
      <c r="C859" s="1" t="str">
        <f t="shared" si="98"/>
        <v/>
      </c>
      <c r="D859" s="1" t="str">
        <f t="shared" si="93"/>
        <v/>
      </c>
      <c r="E859" s="1" t="str">
        <f t="shared" si="94"/>
        <v/>
      </c>
      <c r="F859" s="1" t="str">
        <f t="shared" si="95"/>
        <v/>
      </c>
      <c r="G859" s="2" t="str">
        <f t="shared" si="96"/>
        <v/>
      </c>
      <c r="H859" s="1" t="str">
        <f t="shared" si="97"/>
        <v/>
      </c>
      <c r="I859" s="11" t="str">
        <f ca="1">IF('Adressen -&gt; Koordinaten'!$A859="","",IF(OFFSET('Adressen -&gt; Koordinaten'!$A859,1,0)="",CONCATENATE("&lt;Placemark&gt; &lt;name&gt;Geocoding&lt;/name&gt;&lt;description&gt;",'Adressen -&gt; Koordinaten'!$A859," &lt;/description&gt; &lt;styleUrl&gt;#ico1&lt;/styleUrl&gt;&lt;Point&gt;&lt;coordinates&gt;",'Adressen -&gt; Koordinaten'!$E859,",",'Adressen -&gt; Koordinaten'!$F859,", 0.000000&lt;/coordinates&gt;&lt;/Point&gt; &lt;/Placemark&gt;&lt;/Document&gt;&lt;/kml&gt;"),CONCATENATE("&lt;Placemark&gt; &lt;name&gt;Geocoding&lt;/name&gt;&lt;description&gt;",'Adressen -&gt; Koordinaten'!$A859," &lt;/description&gt; &lt;styleUrl&gt;#ico1&lt;/styleUrl&gt;&lt;Point&gt;&lt;coordinates&gt;",'Adressen -&gt; Koordinaten'!$E859,",",'Adressen -&gt; Koordinaten'!$F859,", 0.000000&lt;/coordinates&gt;&lt;/Point&gt; &lt;/Placemark&gt;")))</f>
        <v/>
      </c>
    </row>
    <row r="860" spans="1:9" x14ac:dyDescent="0.25">
      <c r="A860" s="13"/>
      <c r="B860" s="1" t="str">
        <f t="shared" si="92"/>
        <v/>
      </c>
      <c r="C860" s="1" t="str">
        <f t="shared" si="98"/>
        <v/>
      </c>
      <c r="D860" s="1" t="str">
        <f t="shared" si="93"/>
        <v/>
      </c>
      <c r="E860" s="1" t="str">
        <f t="shared" si="94"/>
        <v/>
      </c>
      <c r="F860" s="1" t="str">
        <f t="shared" si="95"/>
        <v/>
      </c>
      <c r="G860" s="2" t="str">
        <f t="shared" si="96"/>
        <v/>
      </c>
      <c r="H860" s="1" t="str">
        <f t="shared" si="97"/>
        <v/>
      </c>
      <c r="I860" s="11" t="str">
        <f ca="1">IF('Adressen -&gt; Koordinaten'!$A860="","",IF(OFFSET('Adressen -&gt; Koordinaten'!$A860,1,0)="",CONCATENATE("&lt;Placemark&gt; &lt;name&gt;Geocoding&lt;/name&gt;&lt;description&gt;",'Adressen -&gt; Koordinaten'!$A860," &lt;/description&gt; &lt;styleUrl&gt;#ico1&lt;/styleUrl&gt;&lt;Point&gt;&lt;coordinates&gt;",'Adressen -&gt; Koordinaten'!$E860,",",'Adressen -&gt; Koordinaten'!$F860,", 0.000000&lt;/coordinates&gt;&lt;/Point&gt; &lt;/Placemark&gt;&lt;/Document&gt;&lt;/kml&gt;"),CONCATENATE("&lt;Placemark&gt; &lt;name&gt;Geocoding&lt;/name&gt;&lt;description&gt;",'Adressen -&gt; Koordinaten'!$A860," &lt;/description&gt; &lt;styleUrl&gt;#ico1&lt;/styleUrl&gt;&lt;Point&gt;&lt;coordinates&gt;",'Adressen -&gt; Koordinaten'!$E860,",",'Adressen -&gt; Koordinaten'!$F860,", 0.000000&lt;/coordinates&gt;&lt;/Point&gt; &lt;/Placemark&gt;")))</f>
        <v/>
      </c>
    </row>
    <row r="861" spans="1:9" x14ac:dyDescent="0.25">
      <c r="A861" s="20"/>
      <c r="B861" s="1" t="str">
        <f t="shared" si="92"/>
        <v/>
      </c>
      <c r="C861" s="1" t="str">
        <f t="shared" si="98"/>
        <v/>
      </c>
      <c r="D861" s="1" t="str">
        <f t="shared" si="93"/>
        <v/>
      </c>
      <c r="E861" s="1" t="str">
        <f t="shared" si="94"/>
        <v/>
      </c>
      <c r="F861" s="1" t="str">
        <f t="shared" si="95"/>
        <v/>
      </c>
      <c r="G861" s="2" t="str">
        <f t="shared" si="96"/>
        <v/>
      </c>
      <c r="H861" s="1" t="str">
        <f t="shared" si="97"/>
        <v/>
      </c>
      <c r="I861" s="11" t="str">
        <f ca="1">IF('Adressen -&gt; Koordinaten'!$A861="","",IF(OFFSET('Adressen -&gt; Koordinaten'!$A861,1,0)="",CONCATENATE("&lt;Placemark&gt; &lt;name&gt;Geocoding&lt;/name&gt;&lt;description&gt;",'Adressen -&gt; Koordinaten'!$A861," &lt;/description&gt; &lt;styleUrl&gt;#ico1&lt;/styleUrl&gt;&lt;Point&gt;&lt;coordinates&gt;",'Adressen -&gt; Koordinaten'!$E861,",",'Adressen -&gt; Koordinaten'!$F861,", 0.000000&lt;/coordinates&gt;&lt;/Point&gt; &lt;/Placemark&gt;&lt;/Document&gt;&lt;/kml&gt;"),CONCATENATE("&lt;Placemark&gt; &lt;name&gt;Geocoding&lt;/name&gt;&lt;description&gt;",'Adressen -&gt; Koordinaten'!$A861," &lt;/description&gt; &lt;styleUrl&gt;#ico1&lt;/styleUrl&gt;&lt;Point&gt;&lt;coordinates&gt;",'Adressen -&gt; Koordinaten'!$E861,",",'Adressen -&gt; Koordinaten'!$F861,", 0.000000&lt;/coordinates&gt;&lt;/Point&gt; &lt;/Placemark&gt;")))</f>
        <v/>
      </c>
    </row>
    <row r="862" spans="1:9" x14ac:dyDescent="0.25">
      <c r="A862" s="13"/>
      <c r="B862" s="1" t="str">
        <f t="shared" si="92"/>
        <v/>
      </c>
      <c r="C862" s="1" t="str">
        <f t="shared" si="98"/>
        <v/>
      </c>
      <c r="D862" s="1" t="str">
        <f t="shared" si="93"/>
        <v/>
      </c>
      <c r="E862" s="1" t="str">
        <f t="shared" si="94"/>
        <v/>
      </c>
      <c r="F862" s="1" t="str">
        <f t="shared" si="95"/>
        <v/>
      </c>
      <c r="G862" s="2" t="str">
        <f t="shared" si="96"/>
        <v/>
      </c>
      <c r="H862" s="1" t="str">
        <f t="shared" si="97"/>
        <v/>
      </c>
      <c r="I862" s="11" t="str">
        <f ca="1">IF('Adressen -&gt; Koordinaten'!$A862="","",IF(OFFSET('Adressen -&gt; Koordinaten'!$A862,1,0)="",CONCATENATE("&lt;Placemark&gt; &lt;name&gt;Geocoding&lt;/name&gt;&lt;description&gt;",'Adressen -&gt; Koordinaten'!$A862," &lt;/description&gt; &lt;styleUrl&gt;#ico1&lt;/styleUrl&gt;&lt;Point&gt;&lt;coordinates&gt;",'Adressen -&gt; Koordinaten'!$E862,",",'Adressen -&gt; Koordinaten'!$F862,", 0.000000&lt;/coordinates&gt;&lt;/Point&gt; &lt;/Placemark&gt;&lt;/Document&gt;&lt;/kml&gt;"),CONCATENATE("&lt;Placemark&gt; &lt;name&gt;Geocoding&lt;/name&gt;&lt;description&gt;",'Adressen -&gt; Koordinaten'!$A862," &lt;/description&gt; &lt;styleUrl&gt;#ico1&lt;/styleUrl&gt;&lt;Point&gt;&lt;coordinates&gt;",'Adressen -&gt; Koordinaten'!$E862,",",'Adressen -&gt; Koordinaten'!$F862,", 0.000000&lt;/coordinates&gt;&lt;/Point&gt; &lt;/Placemark&gt;")))</f>
        <v/>
      </c>
    </row>
    <row r="863" spans="1:9" x14ac:dyDescent="0.25">
      <c r="A863" s="20"/>
      <c r="B863" s="1" t="str">
        <f t="shared" si="92"/>
        <v/>
      </c>
      <c r="C863" s="1" t="str">
        <f t="shared" si="98"/>
        <v/>
      </c>
      <c r="D863" s="1" t="str">
        <f t="shared" si="93"/>
        <v/>
      </c>
      <c r="E863" s="1" t="str">
        <f t="shared" si="94"/>
        <v/>
      </c>
      <c r="F863" s="1" t="str">
        <f t="shared" si="95"/>
        <v/>
      </c>
      <c r="G863" s="2" t="str">
        <f t="shared" si="96"/>
        <v/>
      </c>
      <c r="H863" s="1" t="str">
        <f t="shared" si="97"/>
        <v/>
      </c>
      <c r="I863" s="11" t="str">
        <f ca="1">IF('Adressen -&gt; Koordinaten'!$A863="","",IF(OFFSET('Adressen -&gt; Koordinaten'!$A863,1,0)="",CONCATENATE("&lt;Placemark&gt; &lt;name&gt;Geocoding&lt;/name&gt;&lt;description&gt;",'Adressen -&gt; Koordinaten'!$A863," &lt;/description&gt; &lt;styleUrl&gt;#ico1&lt;/styleUrl&gt;&lt;Point&gt;&lt;coordinates&gt;",'Adressen -&gt; Koordinaten'!$E863,",",'Adressen -&gt; Koordinaten'!$F863,", 0.000000&lt;/coordinates&gt;&lt;/Point&gt; &lt;/Placemark&gt;&lt;/Document&gt;&lt;/kml&gt;"),CONCATENATE("&lt;Placemark&gt; &lt;name&gt;Geocoding&lt;/name&gt;&lt;description&gt;",'Adressen -&gt; Koordinaten'!$A863," &lt;/description&gt; &lt;styleUrl&gt;#ico1&lt;/styleUrl&gt;&lt;Point&gt;&lt;coordinates&gt;",'Adressen -&gt; Koordinaten'!$E863,",",'Adressen -&gt; Koordinaten'!$F863,", 0.000000&lt;/coordinates&gt;&lt;/Point&gt; &lt;/Placemark&gt;")))</f>
        <v/>
      </c>
    </row>
    <row r="864" spans="1:9" x14ac:dyDescent="0.25">
      <c r="A864" s="13"/>
      <c r="B864" s="1" t="str">
        <f t="shared" si="92"/>
        <v/>
      </c>
      <c r="C864" s="1" t="str">
        <f t="shared" si="98"/>
        <v/>
      </c>
      <c r="D864" s="1" t="str">
        <f t="shared" si="93"/>
        <v/>
      </c>
      <c r="E864" s="1" t="str">
        <f t="shared" si="94"/>
        <v/>
      </c>
      <c r="F864" s="1" t="str">
        <f t="shared" si="95"/>
        <v/>
      </c>
      <c r="G864" s="2" t="str">
        <f t="shared" si="96"/>
        <v/>
      </c>
      <c r="H864" s="1" t="str">
        <f t="shared" si="97"/>
        <v/>
      </c>
      <c r="I864" s="11" t="str">
        <f ca="1">IF('Adressen -&gt; Koordinaten'!$A864="","",IF(OFFSET('Adressen -&gt; Koordinaten'!$A864,1,0)="",CONCATENATE("&lt;Placemark&gt; &lt;name&gt;Geocoding&lt;/name&gt;&lt;description&gt;",'Adressen -&gt; Koordinaten'!$A864," &lt;/description&gt; &lt;styleUrl&gt;#ico1&lt;/styleUrl&gt;&lt;Point&gt;&lt;coordinates&gt;",'Adressen -&gt; Koordinaten'!$E864,",",'Adressen -&gt; Koordinaten'!$F864,", 0.000000&lt;/coordinates&gt;&lt;/Point&gt; &lt;/Placemark&gt;&lt;/Document&gt;&lt;/kml&gt;"),CONCATENATE("&lt;Placemark&gt; &lt;name&gt;Geocoding&lt;/name&gt;&lt;description&gt;",'Adressen -&gt; Koordinaten'!$A864," &lt;/description&gt; &lt;styleUrl&gt;#ico1&lt;/styleUrl&gt;&lt;Point&gt;&lt;coordinates&gt;",'Adressen -&gt; Koordinaten'!$E864,",",'Adressen -&gt; Koordinaten'!$F864,", 0.000000&lt;/coordinates&gt;&lt;/Point&gt; &lt;/Placemark&gt;")))</f>
        <v/>
      </c>
    </row>
    <row r="865" spans="1:9" x14ac:dyDescent="0.25">
      <c r="A865" s="20"/>
      <c r="B865" s="1" t="str">
        <f t="shared" si="92"/>
        <v/>
      </c>
      <c r="C865" s="1" t="str">
        <f t="shared" si="98"/>
        <v/>
      </c>
      <c r="D865" s="1" t="str">
        <f t="shared" si="93"/>
        <v/>
      </c>
      <c r="E865" s="1" t="str">
        <f t="shared" si="94"/>
        <v/>
      </c>
      <c r="F865" s="1" t="str">
        <f t="shared" si="95"/>
        <v/>
      </c>
      <c r="G865" s="2" t="str">
        <f t="shared" si="96"/>
        <v/>
      </c>
      <c r="H865" s="1" t="str">
        <f t="shared" si="97"/>
        <v/>
      </c>
      <c r="I865" s="11" t="str">
        <f ca="1">IF('Adressen -&gt; Koordinaten'!$A865="","",IF(OFFSET('Adressen -&gt; Koordinaten'!$A865,1,0)="",CONCATENATE("&lt;Placemark&gt; &lt;name&gt;Geocoding&lt;/name&gt;&lt;description&gt;",'Adressen -&gt; Koordinaten'!$A865," &lt;/description&gt; &lt;styleUrl&gt;#ico1&lt;/styleUrl&gt;&lt;Point&gt;&lt;coordinates&gt;",'Adressen -&gt; Koordinaten'!$E865,",",'Adressen -&gt; Koordinaten'!$F865,", 0.000000&lt;/coordinates&gt;&lt;/Point&gt; &lt;/Placemark&gt;&lt;/Document&gt;&lt;/kml&gt;"),CONCATENATE("&lt;Placemark&gt; &lt;name&gt;Geocoding&lt;/name&gt;&lt;description&gt;",'Adressen -&gt; Koordinaten'!$A865," &lt;/description&gt; &lt;styleUrl&gt;#ico1&lt;/styleUrl&gt;&lt;Point&gt;&lt;coordinates&gt;",'Adressen -&gt; Koordinaten'!$E865,",",'Adressen -&gt; Koordinaten'!$F865,", 0.000000&lt;/coordinates&gt;&lt;/Point&gt; &lt;/Placemark&gt;")))</f>
        <v/>
      </c>
    </row>
    <row r="866" spans="1:9" x14ac:dyDescent="0.25">
      <c r="A866" s="13"/>
      <c r="B866" s="1" t="str">
        <f t="shared" si="92"/>
        <v/>
      </c>
      <c r="C866" s="1" t="str">
        <f t="shared" si="98"/>
        <v/>
      </c>
      <c r="D866" s="1" t="str">
        <f t="shared" si="93"/>
        <v/>
      </c>
      <c r="E866" s="1" t="str">
        <f t="shared" si="94"/>
        <v/>
      </c>
      <c r="F866" s="1" t="str">
        <f t="shared" si="95"/>
        <v/>
      </c>
      <c r="G866" s="2" t="str">
        <f t="shared" si="96"/>
        <v/>
      </c>
      <c r="H866" s="1" t="str">
        <f t="shared" si="97"/>
        <v/>
      </c>
      <c r="I866" s="11" t="str">
        <f ca="1">IF('Adressen -&gt; Koordinaten'!$A866="","",IF(OFFSET('Adressen -&gt; Koordinaten'!$A866,1,0)="",CONCATENATE("&lt;Placemark&gt; &lt;name&gt;Geocoding&lt;/name&gt;&lt;description&gt;",'Adressen -&gt; Koordinaten'!$A866," &lt;/description&gt; &lt;styleUrl&gt;#ico1&lt;/styleUrl&gt;&lt;Point&gt;&lt;coordinates&gt;",'Adressen -&gt; Koordinaten'!$E866,",",'Adressen -&gt; Koordinaten'!$F866,", 0.000000&lt;/coordinates&gt;&lt;/Point&gt; &lt;/Placemark&gt;&lt;/Document&gt;&lt;/kml&gt;"),CONCATENATE("&lt;Placemark&gt; &lt;name&gt;Geocoding&lt;/name&gt;&lt;description&gt;",'Adressen -&gt; Koordinaten'!$A866," &lt;/description&gt; &lt;styleUrl&gt;#ico1&lt;/styleUrl&gt;&lt;Point&gt;&lt;coordinates&gt;",'Adressen -&gt; Koordinaten'!$E866,",",'Adressen -&gt; Koordinaten'!$F866,", 0.000000&lt;/coordinates&gt;&lt;/Point&gt; &lt;/Placemark&gt;")))</f>
        <v/>
      </c>
    </row>
    <row r="867" spans="1:9" x14ac:dyDescent="0.25">
      <c r="A867" s="20"/>
      <c r="B867" s="1" t="str">
        <f t="shared" si="92"/>
        <v/>
      </c>
      <c r="C867" s="1" t="str">
        <f t="shared" si="98"/>
        <v/>
      </c>
      <c r="D867" s="1" t="str">
        <f t="shared" si="93"/>
        <v/>
      </c>
      <c r="E867" s="1" t="str">
        <f t="shared" si="94"/>
        <v/>
      </c>
      <c r="F867" s="1" t="str">
        <f t="shared" si="95"/>
        <v/>
      </c>
      <c r="G867" s="2" t="str">
        <f t="shared" si="96"/>
        <v/>
      </c>
      <c r="H867" s="1" t="str">
        <f t="shared" si="97"/>
        <v/>
      </c>
      <c r="I867" s="11" t="str">
        <f ca="1">IF('Adressen -&gt; Koordinaten'!$A867="","",IF(OFFSET('Adressen -&gt; Koordinaten'!$A867,1,0)="",CONCATENATE("&lt;Placemark&gt; &lt;name&gt;Geocoding&lt;/name&gt;&lt;description&gt;",'Adressen -&gt; Koordinaten'!$A867," &lt;/description&gt; &lt;styleUrl&gt;#ico1&lt;/styleUrl&gt;&lt;Point&gt;&lt;coordinates&gt;",'Adressen -&gt; Koordinaten'!$E867,",",'Adressen -&gt; Koordinaten'!$F867,", 0.000000&lt;/coordinates&gt;&lt;/Point&gt; &lt;/Placemark&gt;&lt;/Document&gt;&lt;/kml&gt;"),CONCATENATE("&lt;Placemark&gt; &lt;name&gt;Geocoding&lt;/name&gt;&lt;description&gt;",'Adressen -&gt; Koordinaten'!$A867," &lt;/description&gt; &lt;styleUrl&gt;#ico1&lt;/styleUrl&gt;&lt;Point&gt;&lt;coordinates&gt;",'Adressen -&gt; Koordinaten'!$E867,",",'Adressen -&gt; Koordinaten'!$F867,", 0.000000&lt;/coordinates&gt;&lt;/Point&gt; &lt;/Placemark&gt;")))</f>
        <v/>
      </c>
    </row>
    <row r="868" spans="1:9" x14ac:dyDescent="0.25">
      <c r="A868" s="13"/>
      <c r="B868" s="1" t="str">
        <f t="shared" si="92"/>
        <v/>
      </c>
      <c r="C868" s="1" t="str">
        <f t="shared" si="98"/>
        <v/>
      </c>
      <c r="D868" s="1" t="str">
        <f t="shared" si="93"/>
        <v/>
      </c>
      <c r="E868" s="1" t="str">
        <f t="shared" si="94"/>
        <v/>
      </c>
      <c r="F868" s="1" t="str">
        <f t="shared" si="95"/>
        <v/>
      </c>
      <c r="G868" s="2" t="str">
        <f t="shared" si="96"/>
        <v/>
      </c>
      <c r="H868" s="1" t="str">
        <f t="shared" si="97"/>
        <v/>
      </c>
      <c r="I868" s="11" t="str">
        <f ca="1">IF('Adressen -&gt; Koordinaten'!$A868="","",IF(OFFSET('Adressen -&gt; Koordinaten'!$A868,1,0)="",CONCATENATE("&lt;Placemark&gt; &lt;name&gt;Geocoding&lt;/name&gt;&lt;description&gt;",'Adressen -&gt; Koordinaten'!$A868," &lt;/description&gt; &lt;styleUrl&gt;#ico1&lt;/styleUrl&gt;&lt;Point&gt;&lt;coordinates&gt;",'Adressen -&gt; Koordinaten'!$E868,",",'Adressen -&gt; Koordinaten'!$F868,", 0.000000&lt;/coordinates&gt;&lt;/Point&gt; &lt;/Placemark&gt;&lt;/Document&gt;&lt;/kml&gt;"),CONCATENATE("&lt;Placemark&gt; &lt;name&gt;Geocoding&lt;/name&gt;&lt;description&gt;",'Adressen -&gt; Koordinaten'!$A868," &lt;/description&gt; &lt;styleUrl&gt;#ico1&lt;/styleUrl&gt;&lt;Point&gt;&lt;coordinates&gt;",'Adressen -&gt; Koordinaten'!$E868,",",'Adressen -&gt; Koordinaten'!$F868,", 0.000000&lt;/coordinates&gt;&lt;/Point&gt; &lt;/Placemark&gt;")))</f>
        <v/>
      </c>
    </row>
    <row r="869" spans="1:9" x14ac:dyDescent="0.25">
      <c r="A869" s="20"/>
      <c r="B869" s="1" t="str">
        <f t="shared" si="92"/>
        <v/>
      </c>
      <c r="C869" s="1" t="str">
        <f t="shared" si="98"/>
        <v/>
      </c>
      <c r="D869" s="1" t="str">
        <f t="shared" si="93"/>
        <v/>
      </c>
      <c r="E869" s="1" t="str">
        <f t="shared" si="94"/>
        <v/>
      </c>
      <c r="F869" s="1" t="str">
        <f t="shared" si="95"/>
        <v/>
      </c>
      <c r="G869" s="2" t="str">
        <f t="shared" si="96"/>
        <v/>
      </c>
      <c r="H869" s="1" t="str">
        <f t="shared" si="97"/>
        <v/>
      </c>
      <c r="I869" s="11" t="str">
        <f ca="1">IF('Adressen -&gt; Koordinaten'!$A869="","",IF(OFFSET('Adressen -&gt; Koordinaten'!$A869,1,0)="",CONCATENATE("&lt;Placemark&gt; &lt;name&gt;Geocoding&lt;/name&gt;&lt;description&gt;",'Adressen -&gt; Koordinaten'!$A869," &lt;/description&gt; &lt;styleUrl&gt;#ico1&lt;/styleUrl&gt;&lt;Point&gt;&lt;coordinates&gt;",'Adressen -&gt; Koordinaten'!$E869,",",'Adressen -&gt; Koordinaten'!$F869,", 0.000000&lt;/coordinates&gt;&lt;/Point&gt; &lt;/Placemark&gt;&lt;/Document&gt;&lt;/kml&gt;"),CONCATENATE("&lt;Placemark&gt; &lt;name&gt;Geocoding&lt;/name&gt;&lt;description&gt;",'Adressen -&gt; Koordinaten'!$A869," &lt;/description&gt; &lt;styleUrl&gt;#ico1&lt;/styleUrl&gt;&lt;Point&gt;&lt;coordinates&gt;",'Adressen -&gt; Koordinaten'!$E869,",",'Adressen -&gt; Koordinaten'!$F869,", 0.000000&lt;/coordinates&gt;&lt;/Point&gt; &lt;/Placemark&gt;")))</f>
        <v/>
      </c>
    </row>
    <row r="870" spans="1:9" x14ac:dyDescent="0.25">
      <c r="A870" s="13"/>
      <c r="B870" s="1" t="str">
        <f t="shared" si="92"/>
        <v/>
      </c>
      <c r="C870" s="1" t="str">
        <f t="shared" si="98"/>
        <v/>
      </c>
      <c r="D870" s="1" t="str">
        <f t="shared" si="93"/>
        <v/>
      </c>
      <c r="E870" s="1" t="str">
        <f t="shared" si="94"/>
        <v/>
      </c>
      <c r="F870" s="1" t="str">
        <f t="shared" si="95"/>
        <v/>
      </c>
      <c r="G870" s="2" t="str">
        <f t="shared" si="96"/>
        <v/>
      </c>
      <c r="H870" s="1" t="str">
        <f t="shared" si="97"/>
        <v/>
      </c>
      <c r="I870" s="11" t="str">
        <f ca="1">IF('Adressen -&gt; Koordinaten'!$A870="","",IF(OFFSET('Adressen -&gt; Koordinaten'!$A870,1,0)="",CONCATENATE("&lt;Placemark&gt; &lt;name&gt;Geocoding&lt;/name&gt;&lt;description&gt;",'Adressen -&gt; Koordinaten'!$A870," &lt;/description&gt; &lt;styleUrl&gt;#ico1&lt;/styleUrl&gt;&lt;Point&gt;&lt;coordinates&gt;",'Adressen -&gt; Koordinaten'!$E870,",",'Adressen -&gt; Koordinaten'!$F870,", 0.000000&lt;/coordinates&gt;&lt;/Point&gt; &lt;/Placemark&gt;&lt;/Document&gt;&lt;/kml&gt;"),CONCATENATE("&lt;Placemark&gt; &lt;name&gt;Geocoding&lt;/name&gt;&lt;description&gt;",'Adressen -&gt; Koordinaten'!$A870," &lt;/description&gt; &lt;styleUrl&gt;#ico1&lt;/styleUrl&gt;&lt;Point&gt;&lt;coordinates&gt;",'Adressen -&gt; Koordinaten'!$E870,",",'Adressen -&gt; Koordinaten'!$F870,", 0.000000&lt;/coordinates&gt;&lt;/Point&gt; &lt;/Placemark&gt;")))</f>
        <v/>
      </c>
    </row>
    <row r="871" spans="1:9" x14ac:dyDescent="0.25">
      <c r="A871" s="20"/>
      <c r="B871" s="1" t="str">
        <f t="shared" si="92"/>
        <v/>
      </c>
      <c r="C871" s="1" t="str">
        <f t="shared" si="98"/>
        <v/>
      </c>
      <c r="D871" s="1" t="str">
        <f t="shared" si="93"/>
        <v/>
      </c>
      <c r="E871" s="1" t="str">
        <f t="shared" si="94"/>
        <v/>
      </c>
      <c r="F871" s="1" t="str">
        <f t="shared" si="95"/>
        <v/>
      </c>
      <c r="G871" s="2" t="str">
        <f t="shared" si="96"/>
        <v/>
      </c>
      <c r="H871" s="1" t="str">
        <f t="shared" si="97"/>
        <v/>
      </c>
      <c r="I871" s="11" t="str">
        <f ca="1">IF('Adressen -&gt; Koordinaten'!$A871="","",IF(OFFSET('Adressen -&gt; Koordinaten'!$A871,1,0)="",CONCATENATE("&lt;Placemark&gt; &lt;name&gt;Geocoding&lt;/name&gt;&lt;description&gt;",'Adressen -&gt; Koordinaten'!$A871," &lt;/description&gt; &lt;styleUrl&gt;#ico1&lt;/styleUrl&gt;&lt;Point&gt;&lt;coordinates&gt;",'Adressen -&gt; Koordinaten'!$E871,",",'Adressen -&gt; Koordinaten'!$F871,", 0.000000&lt;/coordinates&gt;&lt;/Point&gt; &lt;/Placemark&gt;&lt;/Document&gt;&lt;/kml&gt;"),CONCATENATE("&lt;Placemark&gt; &lt;name&gt;Geocoding&lt;/name&gt;&lt;description&gt;",'Adressen -&gt; Koordinaten'!$A871," &lt;/description&gt; &lt;styleUrl&gt;#ico1&lt;/styleUrl&gt;&lt;Point&gt;&lt;coordinates&gt;",'Adressen -&gt; Koordinaten'!$E871,",",'Adressen -&gt; Koordinaten'!$F871,", 0.000000&lt;/coordinates&gt;&lt;/Point&gt; &lt;/Placemark&gt;")))</f>
        <v/>
      </c>
    </row>
    <row r="872" spans="1:9" x14ac:dyDescent="0.25">
      <c r="A872" s="13"/>
      <c r="B872" s="1" t="str">
        <f t="shared" si="92"/>
        <v/>
      </c>
      <c r="C872" s="1" t="str">
        <f t="shared" si="98"/>
        <v/>
      </c>
      <c r="D872" s="1" t="str">
        <f t="shared" si="93"/>
        <v/>
      </c>
      <c r="E872" s="1" t="str">
        <f t="shared" si="94"/>
        <v/>
      </c>
      <c r="F872" s="1" t="str">
        <f t="shared" si="95"/>
        <v/>
      </c>
      <c r="G872" s="2" t="str">
        <f t="shared" si="96"/>
        <v/>
      </c>
      <c r="H872" s="1" t="str">
        <f t="shared" si="97"/>
        <v/>
      </c>
      <c r="I872" s="11" t="str">
        <f ca="1">IF('Adressen -&gt; Koordinaten'!$A872="","",IF(OFFSET('Adressen -&gt; Koordinaten'!$A872,1,0)="",CONCATENATE("&lt;Placemark&gt; &lt;name&gt;Geocoding&lt;/name&gt;&lt;description&gt;",'Adressen -&gt; Koordinaten'!$A872," &lt;/description&gt; &lt;styleUrl&gt;#ico1&lt;/styleUrl&gt;&lt;Point&gt;&lt;coordinates&gt;",'Adressen -&gt; Koordinaten'!$E872,",",'Adressen -&gt; Koordinaten'!$F872,", 0.000000&lt;/coordinates&gt;&lt;/Point&gt; &lt;/Placemark&gt;&lt;/Document&gt;&lt;/kml&gt;"),CONCATENATE("&lt;Placemark&gt; &lt;name&gt;Geocoding&lt;/name&gt;&lt;description&gt;",'Adressen -&gt; Koordinaten'!$A872," &lt;/description&gt; &lt;styleUrl&gt;#ico1&lt;/styleUrl&gt;&lt;Point&gt;&lt;coordinates&gt;",'Adressen -&gt; Koordinaten'!$E872,",",'Adressen -&gt; Koordinaten'!$F872,", 0.000000&lt;/coordinates&gt;&lt;/Point&gt; &lt;/Placemark&gt;")))</f>
        <v/>
      </c>
    </row>
    <row r="873" spans="1:9" x14ac:dyDescent="0.25">
      <c r="A873" s="20"/>
      <c r="B873" s="1" t="str">
        <f t="shared" si="92"/>
        <v/>
      </c>
      <c r="C873" s="1" t="str">
        <f t="shared" si="98"/>
        <v/>
      </c>
      <c r="D873" s="1" t="str">
        <f t="shared" si="93"/>
        <v/>
      </c>
      <c r="E873" s="1" t="str">
        <f t="shared" si="94"/>
        <v/>
      </c>
      <c r="F873" s="1" t="str">
        <f t="shared" si="95"/>
        <v/>
      </c>
      <c r="G873" s="2" t="str">
        <f t="shared" si="96"/>
        <v/>
      </c>
      <c r="H873" s="1" t="str">
        <f t="shared" si="97"/>
        <v/>
      </c>
      <c r="I873" s="11" t="str">
        <f ca="1">IF('Adressen -&gt; Koordinaten'!$A873="","",IF(OFFSET('Adressen -&gt; Koordinaten'!$A873,1,0)="",CONCATENATE("&lt;Placemark&gt; &lt;name&gt;Geocoding&lt;/name&gt;&lt;description&gt;",'Adressen -&gt; Koordinaten'!$A873," &lt;/description&gt; &lt;styleUrl&gt;#ico1&lt;/styleUrl&gt;&lt;Point&gt;&lt;coordinates&gt;",'Adressen -&gt; Koordinaten'!$E873,",",'Adressen -&gt; Koordinaten'!$F873,", 0.000000&lt;/coordinates&gt;&lt;/Point&gt; &lt;/Placemark&gt;&lt;/Document&gt;&lt;/kml&gt;"),CONCATENATE("&lt;Placemark&gt; &lt;name&gt;Geocoding&lt;/name&gt;&lt;description&gt;",'Adressen -&gt; Koordinaten'!$A873," &lt;/description&gt; &lt;styleUrl&gt;#ico1&lt;/styleUrl&gt;&lt;Point&gt;&lt;coordinates&gt;",'Adressen -&gt; Koordinaten'!$E873,",",'Adressen -&gt; Koordinaten'!$F873,", 0.000000&lt;/coordinates&gt;&lt;/Point&gt; &lt;/Placemark&gt;")))</f>
        <v/>
      </c>
    </row>
    <row r="874" spans="1:9" x14ac:dyDescent="0.25">
      <c r="A874" s="13"/>
      <c r="B874" s="1" t="str">
        <f t="shared" si="92"/>
        <v/>
      </c>
      <c r="C874" s="1" t="str">
        <f t="shared" si="98"/>
        <v/>
      </c>
      <c r="D874" s="1" t="str">
        <f t="shared" si="93"/>
        <v/>
      </c>
      <c r="E874" s="1" t="str">
        <f t="shared" si="94"/>
        <v/>
      </c>
      <c r="F874" s="1" t="str">
        <f t="shared" si="95"/>
        <v/>
      </c>
      <c r="G874" s="2" t="str">
        <f t="shared" si="96"/>
        <v/>
      </c>
      <c r="H874" s="1" t="str">
        <f t="shared" si="97"/>
        <v/>
      </c>
      <c r="I874" s="11" t="str">
        <f ca="1">IF('Adressen -&gt; Koordinaten'!$A874="","",IF(OFFSET('Adressen -&gt; Koordinaten'!$A874,1,0)="",CONCATENATE("&lt;Placemark&gt; &lt;name&gt;Geocoding&lt;/name&gt;&lt;description&gt;",'Adressen -&gt; Koordinaten'!$A874," &lt;/description&gt; &lt;styleUrl&gt;#ico1&lt;/styleUrl&gt;&lt;Point&gt;&lt;coordinates&gt;",'Adressen -&gt; Koordinaten'!$E874,",",'Adressen -&gt; Koordinaten'!$F874,", 0.000000&lt;/coordinates&gt;&lt;/Point&gt; &lt;/Placemark&gt;&lt;/Document&gt;&lt;/kml&gt;"),CONCATENATE("&lt;Placemark&gt; &lt;name&gt;Geocoding&lt;/name&gt;&lt;description&gt;",'Adressen -&gt; Koordinaten'!$A874," &lt;/description&gt; &lt;styleUrl&gt;#ico1&lt;/styleUrl&gt;&lt;Point&gt;&lt;coordinates&gt;",'Adressen -&gt; Koordinaten'!$E874,",",'Adressen -&gt; Koordinaten'!$F874,", 0.000000&lt;/coordinates&gt;&lt;/Point&gt; &lt;/Placemark&gt;")))</f>
        <v/>
      </c>
    </row>
    <row r="875" spans="1:9" x14ac:dyDescent="0.25">
      <c r="A875" s="20"/>
      <c r="B875" s="1" t="str">
        <f t="shared" si="92"/>
        <v/>
      </c>
      <c r="C875" s="1" t="str">
        <f t="shared" si="98"/>
        <v/>
      </c>
      <c r="D875" s="1" t="str">
        <f t="shared" si="93"/>
        <v/>
      </c>
      <c r="E875" s="1" t="str">
        <f t="shared" si="94"/>
        <v/>
      </c>
      <c r="F875" s="1" t="str">
        <f t="shared" si="95"/>
        <v/>
      </c>
      <c r="G875" s="2" t="str">
        <f t="shared" si="96"/>
        <v/>
      </c>
      <c r="H875" s="1" t="str">
        <f t="shared" si="97"/>
        <v/>
      </c>
      <c r="I875" s="11" t="str">
        <f ca="1">IF('Adressen -&gt; Koordinaten'!$A875="","",IF(OFFSET('Adressen -&gt; Koordinaten'!$A875,1,0)="",CONCATENATE("&lt;Placemark&gt; &lt;name&gt;Geocoding&lt;/name&gt;&lt;description&gt;",'Adressen -&gt; Koordinaten'!$A875," &lt;/description&gt; &lt;styleUrl&gt;#ico1&lt;/styleUrl&gt;&lt;Point&gt;&lt;coordinates&gt;",'Adressen -&gt; Koordinaten'!$E875,",",'Adressen -&gt; Koordinaten'!$F875,", 0.000000&lt;/coordinates&gt;&lt;/Point&gt; &lt;/Placemark&gt;&lt;/Document&gt;&lt;/kml&gt;"),CONCATENATE("&lt;Placemark&gt; &lt;name&gt;Geocoding&lt;/name&gt;&lt;description&gt;",'Adressen -&gt; Koordinaten'!$A875," &lt;/description&gt; &lt;styleUrl&gt;#ico1&lt;/styleUrl&gt;&lt;Point&gt;&lt;coordinates&gt;",'Adressen -&gt; Koordinaten'!$E875,",",'Adressen -&gt; Koordinaten'!$F875,", 0.000000&lt;/coordinates&gt;&lt;/Point&gt; &lt;/Placemark&gt;")))</f>
        <v/>
      </c>
    </row>
    <row r="876" spans="1:9" x14ac:dyDescent="0.25">
      <c r="A876" s="13"/>
      <c r="B876" s="1" t="str">
        <f t="shared" si="92"/>
        <v/>
      </c>
      <c r="C876" s="1" t="str">
        <f t="shared" si="98"/>
        <v/>
      </c>
      <c r="D876" s="1" t="str">
        <f t="shared" si="93"/>
        <v/>
      </c>
      <c r="E876" s="1" t="str">
        <f t="shared" si="94"/>
        <v/>
      </c>
      <c r="F876" s="1" t="str">
        <f t="shared" si="95"/>
        <v/>
      </c>
      <c r="G876" s="2" t="str">
        <f t="shared" si="96"/>
        <v/>
      </c>
      <c r="H876" s="1" t="str">
        <f t="shared" si="97"/>
        <v/>
      </c>
      <c r="I876" s="11" t="str">
        <f ca="1">IF('Adressen -&gt; Koordinaten'!$A876="","",IF(OFFSET('Adressen -&gt; Koordinaten'!$A876,1,0)="",CONCATENATE("&lt;Placemark&gt; &lt;name&gt;Geocoding&lt;/name&gt;&lt;description&gt;",'Adressen -&gt; Koordinaten'!$A876," &lt;/description&gt; &lt;styleUrl&gt;#ico1&lt;/styleUrl&gt;&lt;Point&gt;&lt;coordinates&gt;",'Adressen -&gt; Koordinaten'!$E876,",",'Adressen -&gt; Koordinaten'!$F876,", 0.000000&lt;/coordinates&gt;&lt;/Point&gt; &lt;/Placemark&gt;&lt;/Document&gt;&lt;/kml&gt;"),CONCATENATE("&lt;Placemark&gt; &lt;name&gt;Geocoding&lt;/name&gt;&lt;description&gt;",'Adressen -&gt; Koordinaten'!$A876," &lt;/description&gt; &lt;styleUrl&gt;#ico1&lt;/styleUrl&gt;&lt;Point&gt;&lt;coordinates&gt;",'Adressen -&gt; Koordinaten'!$E876,",",'Adressen -&gt; Koordinaten'!$F876,", 0.000000&lt;/coordinates&gt;&lt;/Point&gt; &lt;/Placemark&gt;")))</f>
        <v/>
      </c>
    </row>
    <row r="877" spans="1:9" x14ac:dyDescent="0.25">
      <c r="A877" s="20"/>
      <c r="B877" s="1" t="str">
        <f t="shared" si="92"/>
        <v/>
      </c>
      <c r="C877" s="1" t="str">
        <f t="shared" si="98"/>
        <v/>
      </c>
      <c r="D877" s="1" t="str">
        <f t="shared" si="93"/>
        <v/>
      </c>
      <c r="E877" s="1" t="str">
        <f t="shared" si="94"/>
        <v/>
      </c>
      <c r="F877" s="1" t="str">
        <f t="shared" si="95"/>
        <v/>
      </c>
      <c r="G877" s="2" t="str">
        <f t="shared" si="96"/>
        <v/>
      </c>
      <c r="H877" s="1" t="str">
        <f t="shared" si="97"/>
        <v/>
      </c>
      <c r="I877" s="11" t="str">
        <f ca="1">IF('Adressen -&gt; Koordinaten'!$A877="","",IF(OFFSET('Adressen -&gt; Koordinaten'!$A877,1,0)="",CONCATENATE("&lt;Placemark&gt; &lt;name&gt;Geocoding&lt;/name&gt;&lt;description&gt;",'Adressen -&gt; Koordinaten'!$A877," &lt;/description&gt; &lt;styleUrl&gt;#ico1&lt;/styleUrl&gt;&lt;Point&gt;&lt;coordinates&gt;",'Adressen -&gt; Koordinaten'!$E877,",",'Adressen -&gt; Koordinaten'!$F877,", 0.000000&lt;/coordinates&gt;&lt;/Point&gt; &lt;/Placemark&gt;&lt;/Document&gt;&lt;/kml&gt;"),CONCATENATE("&lt;Placemark&gt; &lt;name&gt;Geocoding&lt;/name&gt;&lt;description&gt;",'Adressen -&gt; Koordinaten'!$A877," &lt;/description&gt; &lt;styleUrl&gt;#ico1&lt;/styleUrl&gt;&lt;Point&gt;&lt;coordinates&gt;",'Adressen -&gt; Koordinaten'!$E877,",",'Adressen -&gt; Koordinaten'!$F877,", 0.000000&lt;/coordinates&gt;&lt;/Point&gt; &lt;/Placemark&gt;")))</f>
        <v/>
      </c>
    </row>
    <row r="878" spans="1:9" x14ac:dyDescent="0.25">
      <c r="A878" s="13"/>
      <c r="B878" s="1" t="str">
        <f t="shared" si="92"/>
        <v/>
      </c>
      <c r="C878" s="1" t="str">
        <f t="shared" si="98"/>
        <v/>
      </c>
      <c r="D878" s="1" t="str">
        <f t="shared" si="93"/>
        <v/>
      </c>
      <c r="E878" s="1" t="str">
        <f t="shared" si="94"/>
        <v/>
      </c>
      <c r="F878" s="1" t="str">
        <f t="shared" si="95"/>
        <v/>
      </c>
      <c r="G878" s="2" t="str">
        <f t="shared" si="96"/>
        <v/>
      </c>
      <c r="H878" s="1" t="str">
        <f t="shared" si="97"/>
        <v/>
      </c>
      <c r="I878" s="11" t="str">
        <f ca="1">IF('Adressen -&gt; Koordinaten'!$A878="","",IF(OFFSET('Adressen -&gt; Koordinaten'!$A878,1,0)="",CONCATENATE("&lt;Placemark&gt; &lt;name&gt;Geocoding&lt;/name&gt;&lt;description&gt;",'Adressen -&gt; Koordinaten'!$A878," &lt;/description&gt; &lt;styleUrl&gt;#ico1&lt;/styleUrl&gt;&lt;Point&gt;&lt;coordinates&gt;",'Adressen -&gt; Koordinaten'!$E878,",",'Adressen -&gt; Koordinaten'!$F878,", 0.000000&lt;/coordinates&gt;&lt;/Point&gt; &lt;/Placemark&gt;&lt;/Document&gt;&lt;/kml&gt;"),CONCATENATE("&lt;Placemark&gt; &lt;name&gt;Geocoding&lt;/name&gt;&lt;description&gt;",'Adressen -&gt; Koordinaten'!$A878," &lt;/description&gt; &lt;styleUrl&gt;#ico1&lt;/styleUrl&gt;&lt;Point&gt;&lt;coordinates&gt;",'Adressen -&gt; Koordinaten'!$E878,",",'Adressen -&gt; Koordinaten'!$F878,", 0.000000&lt;/coordinates&gt;&lt;/Point&gt; &lt;/Placemark&gt;")))</f>
        <v/>
      </c>
    </row>
    <row r="879" spans="1:9" x14ac:dyDescent="0.25">
      <c r="A879" s="20"/>
      <c r="B879" s="1" t="str">
        <f t="shared" si="92"/>
        <v/>
      </c>
      <c r="C879" s="1" t="str">
        <f t="shared" si="98"/>
        <v/>
      </c>
      <c r="D879" s="1" t="str">
        <f t="shared" si="93"/>
        <v/>
      </c>
      <c r="E879" s="1" t="str">
        <f t="shared" si="94"/>
        <v/>
      </c>
      <c r="F879" s="1" t="str">
        <f t="shared" si="95"/>
        <v/>
      </c>
      <c r="G879" s="2" t="str">
        <f t="shared" si="96"/>
        <v/>
      </c>
      <c r="H879" s="1" t="str">
        <f t="shared" si="97"/>
        <v/>
      </c>
      <c r="I879" s="11" t="str">
        <f ca="1">IF('Adressen -&gt; Koordinaten'!$A879="","",IF(OFFSET('Adressen -&gt; Koordinaten'!$A879,1,0)="",CONCATENATE("&lt;Placemark&gt; &lt;name&gt;Geocoding&lt;/name&gt;&lt;description&gt;",'Adressen -&gt; Koordinaten'!$A879," &lt;/description&gt; &lt;styleUrl&gt;#ico1&lt;/styleUrl&gt;&lt;Point&gt;&lt;coordinates&gt;",'Adressen -&gt; Koordinaten'!$E879,",",'Adressen -&gt; Koordinaten'!$F879,", 0.000000&lt;/coordinates&gt;&lt;/Point&gt; &lt;/Placemark&gt;&lt;/Document&gt;&lt;/kml&gt;"),CONCATENATE("&lt;Placemark&gt; &lt;name&gt;Geocoding&lt;/name&gt;&lt;description&gt;",'Adressen -&gt; Koordinaten'!$A879," &lt;/description&gt; &lt;styleUrl&gt;#ico1&lt;/styleUrl&gt;&lt;Point&gt;&lt;coordinates&gt;",'Adressen -&gt; Koordinaten'!$E879,",",'Adressen -&gt; Koordinaten'!$F879,", 0.000000&lt;/coordinates&gt;&lt;/Point&gt; &lt;/Placemark&gt;")))</f>
        <v/>
      </c>
    </row>
    <row r="880" spans="1:9" x14ac:dyDescent="0.25">
      <c r="A880" s="13"/>
      <c r="B880" s="1" t="str">
        <f t="shared" si="92"/>
        <v/>
      </c>
      <c r="C880" s="1" t="str">
        <f t="shared" si="98"/>
        <v/>
      </c>
      <c r="D880" s="1" t="str">
        <f t="shared" si="93"/>
        <v/>
      </c>
      <c r="E880" s="1" t="str">
        <f t="shared" si="94"/>
        <v/>
      </c>
      <c r="F880" s="1" t="str">
        <f t="shared" si="95"/>
        <v/>
      </c>
      <c r="G880" s="2" t="str">
        <f t="shared" si="96"/>
        <v/>
      </c>
      <c r="H880" s="1" t="str">
        <f t="shared" si="97"/>
        <v/>
      </c>
      <c r="I880" s="11" t="str">
        <f ca="1">IF('Adressen -&gt; Koordinaten'!$A880="","",IF(OFFSET('Adressen -&gt; Koordinaten'!$A880,1,0)="",CONCATENATE("&lt;Placemark&gt; &lt;name&gt;Geocoding&lt;/name&gt;&lt;description&gt;",'Adressen -&gt; Koordinaten'!$A880," &lt;/description&gt; &lt;styleUrl&gt;#ico1&lt;/styleUrl&gt;&lt;Point&gt;&lt;coordinates&gt;",'Adressen -&gt; Koordinaten'!$E880,",",'Adressen -&gt; Koordinaten'!$F880,", 0.000000&lt;/coordinates&gt;&lt;/Point&gt; &lt;/Placemark&gt;&lt;/Document&gt;&lt;/kml&gt;"),CONCATENATE("&lt;Placemark&gt; &lt;name&gt;Geocoding&lt;/name&gt;&lt;description&gt;",'Adressen -&gt; Koordinaten'!$A880," &lt;/description&gt; &lt;styleUrl&gt;#ico1&lt;/styleUrl&gt;&lt;Point&gt;&lt;coordinates&gt;",'Adressen -&gt; Koordinaten'!$E880,",",'Adressen -&gt; Koordinaten'!$F880,", 0.000000&lt;/coordinates&gt;&lt;/Point&gt; &lt;/Placemark&gt;")))</f>
        <v/>
      </c>
    </row>
    <row r="881" spans="1:9" x14ac:dyDescent="0.25">
      <c r="A881" s="20"/>
      <c r="B881" s="1" t="str">
        <f t="shared" si="92"/>
        <v/>
      </c>
      <c r="C881" s="1" t="str">
        <f t="shared" si="98"/>
        <v/>
      </c>
      <c r="D881" s="1" t="str">
        <f t="shared" si="93"/>
        <v/>
      </c>
      <c r="E881" s="1" t="str">
        <f t="shared" si="94"/>
        <v/>
      </c>
      <c r="F881" s="1" t="str">
        <f t="shared" si="95"/>
        <v/>
      </c>
      <c r="G881" s="2" t="str">
        <f t="shared" si="96"/>
        <v/>
      </c>
      <c r="H881" s="1" t="str">
        <f t="shared" si="97"/>
        <v/>
      </c>
      <c r="I881" s="11" t="str">
        <f ca="1">IF('Adressen -&gt; Koordinaten'!$A881="","",IF(OFFSET('Adressen -&gt; Koordinaten'!$A881,1,0)="",CONCATENATE("&lt;Placemark&gt; &lt;name&gt;Geocoding&lt;/name&gt;&lt;description&gt;",'Adressen -&gt; Koordinaten'!$A881," &lt;/description&gt; &lt;styleUrl&gt;#ico1&lt;/styleUrl&gt;&lt;Point&gt;&lt;coordinates&gt;",'Adressen -&gt; Koordinaten'!$E881,",",'Adressen -&gt; Koordinaten'!$F881,", 0.000000&lt;/coordinates&gt;&lt;/Point&gt; &lt;/Placemark&gt;&lt;/Document&gt;&lt;/kml&gt;"),CONCATENATE("&lt;Placemark&gt; &lt;name&gt;Geocoding&lt;/name&gt;&lt;description&gt;",'Adressen -&gt; Koordinaten'!$A881," &lt;/description&gt; &lt;styleUrl&gt;#ico1&lt;/styleUrl&gt;&lt;Point&gt;&lt;coordinates&gt;",'Adressen -&gt; Koordinaten'!$E881,",",'Adressen -&gt; Koordinaten'!$F881,", 0.000000&lt;/coordinates&gt;&lt;/Point&gt; &lt;/Placemark&gt;")))</f>
        <v/>
      </c>
    </row>
    <row r="882" spans="1:9" x14ac:dyDescent="0.25">
      <c r="A882" s="13"/>
      <c r="B882" s="1" t="str">
        <f t="shared" si="92"/>
        <v/>
      </c>
      <c r="C882" s="1" t="str">
        <f t="shared" si="98"/>
        <v/>
      </c>
      <c r="D882" s="1" t="str">
        <f t="shared" si="93"/>
        <v/>
      </c>
      <c r="E882" s="1" t="str">
        <f t="shared" si="94"/>
        <v/>
      </c>
      <c r="F882" s="1" t="str">
        <f t="shared" si="95"/>
        <v/>
      </c>
      <c r="G882" s="2" t="str">
        <f t="shared" si="96"/>
        <v/>
      </c>
      <c r="H882" s="1" t="str">
        <f t="shared" si="97"/>
        <v/>
      </c>
      <c r="I882" s="11" t="str">
        <f ca="1">IF('Adressen -&gt; Koordinaten'!$A882="","",IF(OFFSET('Adressen -&gt; Koordinaten'!$A882,1,0)="",CONCATENATE("&lt;Placemark&gt; &lt;name&gt;Geocoding&lt;/name&gt;&lt;description&gt;",'Adressen -&gt; Koordinaten'!$A882," &lt;/description&gt; &lt;styleUrl&gt;#ico1&lt;/styleUrl&gt;&lt;Point&gt;&lt;coordinates&gt;",'Adressen -&gt; Koordinaten'!$E882,",",'Adressen -&gt; Koordinaten'!$F882,", 0.000000&lt;/coordinates&gt;&lt;/Point&gt; &lt;/Placemark&gt;&lt;/Document&gt;&lt;/kml&gt;"),CONCATENATE("&lt;Placemark&gt; &lt;name&gt;Geocoding&lt;/name&gt;&lt;description&gt;",'Adressen -&gt; Koordinaten'!$A882," &lt;/description&gt; &lt;styleUrl&gt;#ico1&lt;/styleUrl&gt;&lt;Point&gt;&lt;coordinates&gt;",'Adressen -&gt; Koordinaten'!$E882,",",'Adressen -&gt; Koordinaten'!$F882,", 0.000000&lt;/coordinates&gt;&lt;/Point&gt; &lt;/Placemark&gt;")))</f>
        <v/>
      </c>
    </row>
    <row r="883" spans="1:9" x14ac:dyDescent="0.25">
      <c r="A883" s="20"/>
      <c r="B883" s="1" t="str">
        <f t="shared" si="92"/>
        <v/>
      </c>
      <c r="C883" s="1" t="str">
        <f t="shared" si="98"/>
        <v/>
      </c>
      <c r="D883" s="1" t="str">
        <f t="shared" si="93"/>
        <v/>
      </c>
      <c r="E883" s="1" t="str">
        <f t="shared" si="94"/>
        <v/>
      </c>
      <c r="F883" s="1" t="str">
        <f t="shared" si="95"/>
        <v/>
      </c>
      <c r="G883" s="2" t="str">
        <f t="shared" si="96"/>
        <v/>
      </c>
      <c r="H883" s="1" t="str">
        <f t="shared" si="97"/>
        <v/>
      </c>
      <c r="I883" s="11" t="str">
        <f ca="1">IF('Adressen -&gt; Koordinaten'!$A883="","",IF(OFFSET('Adressen -&gt; Koordinaten'!$A883,1,0)="",CONCATENATE("&lt;Placemark&gt; &lt;name&gt;Geocoding&lt;/name&gt;&lt;description&gt;",'Adressen -&gt; Koordinaten'!$A883," &lt;/description&gt; &lt;styleUrl&gt;#ico1&lt;/styleUrl&gt;&lt;Point&gt;&lt;coordinates&gt;",'Adressen -&gt; Koordinaten'!$E883,",",'Adressen -&gt; Koordinaten'!$F883,", 0.000000&lt;/coordinates&gt;&lt;/Point&gt; &lt;/Placemark&gt;&lt;/Document&gt;&lt;/kml&gt;"),CONCATENATE("&lt;Placemark&gt; &lt;name&gt;Geocoding&lt;/name&gt;&lt;description&gt;",'Adressen -&gt; Koordinaten'!$A883," &lt;/description&gt; &lt;styleUrl&gt;#ico1&lt;/styleUrl&gt;&lt;Point&gt;&lt;coordinates&gt;",'Adressen -&gt; Koordinaten'!$E883,",",'Adressen -&gt; Koordinaten'!$F883,", 0.000000&lt;/coordinates&gt;&lt;/Point&gt; &lt;/Placemark&gt;")))</f>
        <v/>
      </c>
    </row>
    <row r="884" spans="1:9" x14ac:dyDescent="0.25">
      <c r="A884" s="13"/>
      <c r="B884" s="1" t="str">
        <f t="shared" si="92"/>
        <v/>
      </c>
      <c r="C884" s="1" t="str">
        <f t="shared" si="98"/>
        <v/>
      </c>
      <c r="D884" s="1" t="str">
        <f t="shared" si="93"/>
        <v/>
      </c>
      <c r="E884" s="1" t="str">
        <f t="shared" si="94"/>
        <v/>
      </c>
      <c r="F884" s="1" t="str">
        <f t="shared" si="95"/>
        <v/>
      </c>
      <c r="G884" s="2" t="str">
        <f t="shared" si="96"/>
        <v/>
      </c>
      <c r="H884" s="1" t="str">
        <f t="shared" si="97"/>
        <v/>
      </c>
      <c r="I884" s="11" t="str">
        <f ca="1">IF('Adressen -&gt; Koordinaten'!$A884="","",IF(OFFSET('Adressen -&gt; Koordinaten'!$A884,1,0)="",CONCATENATE("&lt;Placemark&gt; &lt;name&gt;Geocoding&lt;/name&gt;&lt;description&gt;",'Adressen -&gt; Koordinaten'!$A884," &lt;/description&gt; &lt;styleUrl&gt;#ico1&lt;/styleUrl&gt;&lt;Point&gt;&lt;coordinates&gt;",'Adressen -&gt; Koordinaten'!$E884,",",'Adressen -&gt; Koordinaten'!$F884,", 0.000000&lt;/coordinates&gt;&lt;/Point&gt; &lt;/Placemark&gt;&lt;/Document&gt;&lt;/kml&gt;"),CONCATENATE("&lt;Placemark&gt; &lt;name&gt;Geocoding&lt;/name&gt;&lt;description&gt;",'Adressen -&gt; Koordinaten'!$A884," &lt;/description&gt; &lt;styleUrl&gt;#ico1&lt;/styleUrl&gt;&lt;Point&gt;&lt;coordinates&gt;",'Adressen -&gt; Koordinaten'!$E884,",",'Adressen -&gt; Koordinaten'!$F884,", 0.000000&lt;/coordinates&gt;&lt;/Point&gt; &lt;/Placemark&gt;")))</f>
        <v/>
      </c>
    </row>
    <row r="885" spans="1:9" x14ac:dyDescent="0.25">
      <c r="A885" s="20"/>
      <c r="B885" s="1" t="str">
        <f t="shared" si="92"/>
        <v/>
      </c>
      <c r="C885" s="1" t="str">
        <f t="shared" si="98"/>
        <v/>
      </c>
      <c r="D885" s="1" t="str">
        <f t="shared" si="93"/>
        <v/>
      </c>
      <c r="E885" s="1" t="str">
        <f t="shared" si="94"/>
        <v/>
      </c>
      <c r="F885" s="1" t="str">
        <f t="shared" si="95"/>
        <v/>
      </c>
      <c r="G885" s="2" t="str">
        <f t="shared" si="96"/>
        <v/>
      </c>
      <c r="H885" s="1" t="str">
        <f t="shared" si="97"/>
        <v/>
      </c>
      <c r="I885" s="11" t="str">
        <f ca="1">IF('Adressen -&gt; Koordinaten'!$A885="","",IF(OFFSET('Adressen -&gt; Koordinaten'!$A885,1,0)="",CONCATENATE("&lt;Placemark&gt; &lt;name&gt;Geocoding&lt;/name&gt;&lt;description&gt;",'Adressen -&gt; Koordinaten'!$A885," &lt;/description&gt; &lt;styleUrl&gt;#ico1&lt;/styleUrl&gt;&lt;Point&gt;&lt;coordinates&gt;",'Adressen -&gt; Koordinaten'!$E885,",",'Adressen -&gt; Koordinaten'!$F885,", 0.000000&lt;/coordinates&gt;&lt;/Point&gt; &lt;/Placemark&gt;&lt;/Document&gt;&lt;/kml&gt;"),CONCATENATE("&lt;Placemark&gt; &lt;name&gt;Geocoding&lt;/name&gt;&lt;description&gt;",'Adressen -&gt; Koordinaten'!$A885," &lt;/description&gt; &lt;styleUrl&gt;#ico1&lt;/styleUrl&gt;&lt;Point&gt;&lt;coordinates&gt;",'Adressen -&gt; Koordinaten'!$E885,",",'Adressen -&gt; Koordinaten'!$F885,", 0.000000&lt;/coordinates&gt;&lt;/Point&gt; &lt;/Placemark&gt;")))</f>
        <v/>
      </c>
    </row>
    <row r="886" spans="1:9" x14ac:dyDescent="0.25">
      <c r="A886" s="13"/>
      <c r="B886" s="1" t="str">
        <f t="shared" si="92"/>
        <v/>
      </c>
      <c r="C886" s="1" t="str">
        <f t="shared" si="98"/>
        <v/>
      </c>
      <c r="D886" s="1" t="str">
        <f t="shared" si="93"/>
        <v/>
      </c>
      <c r="E886" s="1" t="str">
        <f t="shared" si="94"/>
        <v/>
      </c>
      <c r="F886" s="1" t="str">
        <f t="shared" si="95"/>
        <v/>
      </c>
      <c r="G886" s="2" t="str">
        <f t="shared" si="96"/>
        <v/>
      </c>
      <c r="H886" s="1" t="str">
        <f t="shared" si="97"/>
        <v/>
      </c>
      <c r="I886" s="11" t="str">
        <f ca="1">IF('Adressen -&gt; Koordinaten'!$A886="","",IF(OFFSET('Adressen -&gt; Koordinaten'!$A886,1,0)="",CONCATENATE("&lt;Placemark&gt; &lt;name&gt;Geocoding&lt;/name&gt;&lt;description&gt;",'Adressen -&gt; Koordinaten'!$A886," &lt;/description&gt; &lt;styleUrl&gt;#ico1&lt;/styleUrl&gt;&lt;Point&gt;&lt;coordinates&gt;",'Adressen -&gt; Koordinaten'!$E886,",",'Adressen -&gt; Koordinaten'!$F886,", 0.000000&lt;/coordinates&gt;&lt;/Point&gt; &lt;/Placemark&gt;&lt;/Document&gt;&lt;/kml&gt;"),CONCATENATE("&lt;Placemark&gt; &lt;name&gt;Geocoding&lt;/name&gt;&lt;description&gt;",'Adressen -&gt; Koordinaten'!$A886," &lt;/description&gt; &lt;styleUrl&gt;#ico1&lt;/styleUrl&gt;&lt;Point&gt;&lt;coordinates&gt;",'Adressen -&gt; Koordinaten'!$E886,",",'Adressen -&gt; Koordinaten'!$F886,", 0.000000&lt;/coordinates&gt;&lt;/Point&gt; &lt;/Placemark&gt;")))</f>
        <v/>
      </c>
    </row>
    <row r="887" spans="1:9" x14ac:dyDescent="0.25">
      <c r="A887" s="20"/>
      <c r="B887" s="1" t="str">
        <f t="shared" si="92"/>
        <v/>
      </c>
      <c r="C887" s="1" t="str">
        <f t="shared" si="98"/>
        <v/>
      </c>
      <c r="D887" s="1" t="str">
        <f t="shared" si="93"/>
        <v/>
      </c>
      <c r="E887" s="1" t="str">
        <f t="shared" si="94"/>
        <v/>
      </c>
      <c r="F887" s="1" t="str">
        <f t="shared" si="95"/>
        <v/>
      </c>
      <c r="G887" s="2" t="str">
        <f t="shared" si="96"/>
        <v/>
      </c>
      <c r="H887" s="1" t="str">
        <f t="shared" si="97"/>
        <v/>
      </c>
      <c r="I887" s="11" t="str">
        <f ca="1">IF('Adressen -&gt; Koordinaten'!$A887="","",IF(OFFSET('Adressen -&gt; Koordinaten'!$A887,1,0)="",CONCATENATE("&lt;Placemark&gt; &lt;name&gt;Geocoding&lt;/name&gt;&lt;description&gt;",'Adressen -&gt; Koordinaten'!$A887," &lt;/description&gt; &lt;styleUrl&gt;#ico1&lt;/styleUrl&gt;&lt;Point&gt;&lt;coordinates&gt;",'Adressen -&gt; Koordinaten'!$E887,",",'Adressen -&gt; Koordinaten'!$F887,", 0.000000&lt;/coordinates&gt;&lt;/Point&gt; &lt;/Placemark&gt;&lt;/Document&gt;&lt;/kml&gt;"),CONCATENATE("&lt;Placemark&gt; &lt;name&gt;Geocoding&lt;/name&gt;&lt;description&gt;",'Adressen -&gt; Koordinaten'!$A887," &lt;/description&gt; &lt;styleUrl&gt;#ico1&lt;/styleUrl&gt;&lt;Point&gt;&lt;coordinates&gt;",'Adressen -&gt; Koordinaten'!$E887,",",'Adressen -&gt; Koordinaten'!$F887,", 0.000000&lt;/coordinates&gt;&lt;/Point&gt; &lt;/Placemark&gt;")))</f>
        <v/>
      </c>
    </row>
    <row r="888" spans="1:9" x14ac:dyDescent="0.25">
      <c r="A888" s="13"/>
      <c r="B888" s="1" t="str">
        <f t="shared" si="92"/>
        <v/>
      </c>
      <c r="C888" s="1" t="str">
        <f t="shared" si="98"/>
        <v/>
      </c>
      <c r="D888" s="1" t="str">
        <f t="shared" si="93"/>
        <v/>
      </c>
      <c r="E888" s="1" t="str">
        <f t="shared" si="94"/>
        <v/>
      </c>
      <c r="F888" s="1" t="str">
        <f t="shared" si="95"/>
        <v/>
      </c>
      <c r="G888" s="2" t="str">
        <f t="shared" si="96"/>
        <v/>
      </c>
      <c r="H888" s="1" t="str">
        <f t="shared" si="97"/>
        <v/>
      </c>
      <c r="I888" s="11" t="str">
        <f ca="1">IF('Adressen -&gt; Koordinaten'!$A888="","",IF(OFFSET('Adressen -&gt; Koordinaten'!$A888,1,0)="",CONCATENATE("&lt;Placemark&gt; &lt;name&gt;Geocoding&lt;/name&gt;&lt;description&gt;",'Adressen -&gt; Koordinaten'!$A888," &lt;/description&gt; &lt;styleUrl&gt;#ico1&lt;/styleUrl&gt;&lt;Point&gt;&lt;coordinates&gt;",'Adressen -&gt; Koordinaten'!$E888,",",'Adressen -&gt; Koordinaten'!$F888,", 0.000000&lt;/coordinates&gt;&lt;/Point&gt; &lt;/Placemark&gt;&lt;/Document&gt;&lt;/kml&gt;"),CONCATENATE("&lt;Placemark&gt; &lt;name&gt;Geocoding&lt;/name&gt;&lt;description&gt;",'Adressen -&gt; Koordinaten'!$A888," &lt;/description&gt; &lt;styleUrl&gt;#ico1&lt;/styleUrl&gt;&lt;Point&gt;&lt;coordinates&gt;",'Adressen -&gt; Koordinaten'!$E888,",",'Adressen -&gt; Koordinaten'!$F888,", 0.000000&lt;/coordinates&gt;&lt;/Point&gt; &lt;/Placemark&gt;")))</f>
        <v/>
      </c>
    </row>
    <row r="889" spans="1:9" x14ac:dyDescent="0.25">
      <c r="A889" s="20"/>
      <c r="B889" s="1" t="str">
        <f t="shared" si="92"/>
        <v/>
      </c>
      <c r="C889" s="1" t="str">
        <f t="shared" si="98"/>
        <v/>
      </c>
      <c r="D889" s="1" t="str">
        <f t="shared" si="93"/>
        <v/>
      </c>
      <c r="E889" s="1" t="str">
        <f t="shared" si="94"/>
        <v/>
      </c>
      <c r="F889" s="1" t="str">
        <f t="shared" si="95"/>
        <v/>
      </c>
      <c r="G889" s="2" t="str">
        <f t="shared" si="96"/>
        <v/>
      </c>
      <c r="H889" s="1" t="str">
        <f t="shared" si="97"/>
        <v/>
      </c>
      <c r="I889" s="11" t="str">
        <f ca="1">IF('Adressen -&gt; Koordinaten'!$A889="","",IF(OFFSET('Adressen -&gt; Koordinaten'!$A889,1,0)="",CONCATENATE("&lt;Placemark&gt; &lt;name&gt;Geocoding&lt;/name&gt;&lt;description&gt;",'Adressen -&gt; Koordinaten'!$A889," &lt;/description&gt; &lt;styleUrl&gt;#ico1&lt;/styleUrl&gt;&lt;Point&gt;&lt;coordinates&gt;",'Adressen -&gt; Koordinaten'!$E889,",",'Adressen -&gt; Koordinaten'!$F889,", 0.000000&lt;/coordinates&gt;&lt;/Point&gt; &lt;/Placemark&gt;&lt;/Document&gt;&lt;/kml&gt;"),CONCATENATE("&lt;Placemark&gt; &lt;name&gt;Geocoding&lt;/name&gt;&lt;description&gt;",'Adressen -&gt; Koordinaten'!$A889," &lt;/description&gt; &lt;styleUrl&gt;#ico1&lt;/styleUrl&gt;&lt;Point&gt;&lt;coordinates&gt;",'Adressen -&gt; Koordinaten'!$E889,",",'Adressen -&gt; Koordinaten'!$F889,", 0.000000&lt;/coordinates&gt;&lt;/Point&gt; &lt;/Placemark&gt;")))</f>
        <v/>
      </c>
    </row>
    <row r="890" spans="1:9" x14ac:dyDescent="0.25">
      <c r="A890" s="13"/>
      <c r="B890" s="1" t="str">
        <f t="shared" si="92"/>
        <v/>
      </c>
      <c r="C890" s="1" t="str">
        <f t="shared" si="98"/>
        <v/>
      </c>
      <c r="D890" s="1" t="str">
        <f t="shared" si="93"/>
        <v/>
      </c>
      <c r="E890" s="1" t="str">
        <f t="shared" si="94"/>
        <v/>
      </c>
      <c r="F890" s="1" t="str">
        <f t="shared" si="95"/>
        <v/>
      </c>
      <c r="G890" s="2" t="str">
        <f t="shared" si="96"/>
        <v/>
      </c>
      <c r="H890" s="1" t="str">
        <f t="shared" si="97"/>
        <v/>
      </c>
      <c r="I890" s="11" t="str">
        <f ca="1">IF('Adressen -&gt; Koordinaten'!$A890="","",IF(OFFSET('Adressen -&gt; Koordinaten'!$A890,1,0)="",CONCATENATE("&lt;Placemark&gt; &lt;name&gt;Geocoding&lt;/name&gt;&lt;description&gt;",'Adressen -&gt; Koordinaten'!$A890," &lt;/description&gt; &lt;styleUrl&gt;#ico1&lt;/styleUrl&gt;&lt;Point&gt;&lt;coordinates&gt;",'Adressen -&gt; Koordinaten'!$E890,",",'Adressen -&gt; Koordinaten'!$F890,", 0.000000&lt;/coordinates&gt;&lt;/Point&gt; &lt;/Placemark&gt;&lt;/Document&gt;&lt;/kml&gt;"),CONCATENATE("&lt;Placemark&gt; &lt;name&gt;Geocoding&lt;/name&gt;&lt;description&gt;",'Adressen -&gt; Koordinaten'!$A890," &lt;/description&gt; &lt;styleUrl&gt;#ico1&lt;/styleUrl&gt;&lt;Point&gt;&lt;coordinates&gt;",'Adressen -&gt; Koordinaten'!$E890,",",'Adressen -&gt; Koordinaten'!$F890,", 0.000000&lt;/coordinates&gt;&lt;/Point&gt; &lt;/Placemark&gt;")))</f>
        <v/>
      </c>
    </row>
    <row r="891" spans="1:9" x14ac:dyDescent="0.25">
      <c r="A891" s="20"/>
      <c r="B891" s="1" t="str">
        <f t="shared" si="92"/>
        <v/>
      </c>
      <c r="C891" s="1" t="str">
        <f t="shared" si="98"/>
        <v/>
      </c>
      <c r="D891" s="1" t="str">
        <f t="shared" si="93"/>
        <v/>
      </c>
      <c r="E891" s="1" t="str">
        <f t="shared" si="94"/>
        <v/>
      </c>
      <c r="F891" s="1" t="str">
        <f t="shared" si="95"/>
        <v/>
      </c>
      <c r="G891" s="2" t="str">
        <f t="shared" si="96"/>
        <v/>
      </c>
      <c r="H891" s="1" t="str">
        <f t="shared" si="97"/>
        <v/>
      </c>
      <c r="I891" s="11" t="str">
        <f ca="1">IF('Adressen -&gt; Koordinaten'!$A891="","",IF(OFFSET('Adressen -&gt; Koordinaten'!$A891,1,0)="",CONCATENATE("&lt;Placemark&gt; &lt;name&gt;Geocoding&lt;/name&gt;&lt;description&gt;",'Adressen -&gt; Koordinaten'!$A891," &lt;/description&gt; &lt;styleUrl&gt;#ico1&lt;/styleUrl&gt;&lt;Point&gt;&lt;coordinates&gt;",'Adressen -&gt; Koordinaten'!$E891,",",'Adressen -&gt; Koordinaten'!$F891,", 0.000000&lt;/coordinates&gt;&lt;/Point&gt; &lt;/Placemark&gt;&lt;/Document&gt;&lt;/kml&gt;"),CONCATENATE("&lt;Placemark&gt; &lt;name&gt;Geocoding&lt;/name&gt;&lt;description&gt;",'Adressen -&gt; Koordinaten'!$A891," &lt;/description&gt; &lt;styleUrl&gt;#ico1&lt;/styleUrl&gt;&lt;Point&gt;&lt;coordinates&gt;",'Adressen -&gt; Koordinaten'!$E891,",",'Adressen -&gt; Koordinaten'!$F891,", 0.000000&lt;/coordinates&gt;&lt;/Point&gt; &lt;/Placemark&gt;")))</f>
        <v/>
      </c>
    </row>
    <row r="892" spans="1:9" x14ac:dyDescent="0.25">
      <c r="A892" s="13"/>
      <c r="B892" s="1" t="str">
        <f t="shared" si="92"/>
        <v/>
      </c>
      <c r="C892" s="1" t="str">
        <f t="shared" si="98"/>
        <v/>
      </c>
      <c r="D892" s="1" t="str">
        <f t="shared" si="93"/>
        <v/>
      </c>
      <c r="E892" s="1" t="str">
        <f t="shared" si="94"/>
        <v/>
      </c>
      <c r="F892" s="1" t="str">
        <f t="shared" si="95"/>
        <v/>
      </c>
      <c r="G892" s="2" t="str">
        <f t="shared" si="96"/>
        <v/>
      </c>
      <c r="H892" s="1" t="str">
        <f t="shared" si="97"/>
        <v/>
      </c>
      <c r="I892" s="11" t="str">
        <f ca="1">IF('Adressen -&gt; Koordinaten'!$A892="","",IF(OFFSET('Adressen -&gt; Koordinaten'!$A892,1,0)="",CONCATENATE("&lt;Placemark&gt; &lt;name&gt;Geocoding&lt;/name&gt;&lt;description&gt;",'Adressen -&gt; Koordinaten'!$A892," &lt;/description&gt; &lt;styleUrl&gt;#ico1&lt;/styleUrl&gt;&lt;Point&gt;&lt;coordinates&gt;",'Adressen -&gt; Koordinaten'!$E892,",",'Adressen -&gt; Koordinaten'!$F892,", 0.000000&lt;/coordinates&gt;&lt;/Point&gt; &lt;/Placemark&gt;&lt;/Document&gt;&lt;/kml&gt;"),CONCATENATE("&lt;Placemark&gt; &lt;name&gt;Geocoding&lt;/name&gt;&lt;description&gt;",'Adressen -&gt; Koordinaten'!$A892," &lt;/description&gt; &lt;styleUrl&gt;#ico1&lt;/styleUrl&gt;&lt;Point&gt;&lt;coordinates&gt;",'Adressen -&gt; Koordinaten'!$E892,",",'Adressen -&gt; Koordinaten'!$F892,", 0.000000&lt;/coordinates&gt;&lt;/Point&gt; &lt;/Placemark&gt;")))</f>
        <v/>
      </c>
    </row>
    <row r="893" spans="1:9" x14ac:dyDescent="0.25">
      <c r="A893" s="20"/>
      <c r="B893" s="1" t="str">
        <f t="shared" si="92"/>
        <v/>
      </c>
      <c r="C893" s="1" t="str">
        <f t="shared" si="98"/>
        <v/>
      </c>
      <c r="D893" s="1" t="str">
        <f t="shared" si="93"/>
        <v/>
      </c>
      <c r="E893" s="1" t="str">
        <f t="shared" si="94"/>
        <v/>
      </c>
      <c r="F893" s="1" t="str">
        <f t="shared" si="95"/>
        <v/>
      </c>
      <c r="G893" s="2" t="str">
        <f t="shared" si="96"/>
        <v/>
      </c>
      <c r="H893" s="1" t="str">
        <f t="shared" si="97"/>
        <v/>
      </c>
      <c r="I893" s="11" t="str">
        <f ca="1">IF('Adressen -&gt; Koordinaten'!$A893="","",IF(OFFSET('Adressen -&gt; Koordinaten'!$A893,1,0)="",CONCATENATE("&lt;Placemark&gt; &lt;name&gt;Geocoding&lt;/name&gt;&lt;description&gt;",'Adressen -&gt; Koordinaten'!$A893," &lt;/description&gt; &lt;styleUrl&gt;#ico1&lt;/styleUrl&gt;&lt;Point&gt;&lt;coordinates&gt;",'Adressen -&gt; Koordinaten'!$E893,",",'Adressen -&gt; Koordinaten'!$F893,", 0.000000&lt;/coordinates&gt;&lt;/Point&gt; &lt;/Placemark&gt;&lt;/Document&gt;&lt;/kml&gt;"),CONCATENATE("&lt;Placemark&gt; &lt;name&gt;Geocoding&lt;/name&gt;&lt;description&gt;",'Adressen -&gt; Koordinaten'!$A893," &lt;/description&gt; &lt;styleUrl&gt;#ico1&lt;/styleUrl&gt;&lt;Point&gt;&lt;coordinates&gt;",'Adressen -&gt; Koordinaten'!$E893,",",'Adressen -&gt; Koordinaten'!$F893,", 0.000000&lt;/coordinates&gt;&lt;/Point&gt; &lt;/Placemark&gt;")))</f>
        <v/>
      </c>
    </row>
    <row r="894" spans="1:9" x14ac:dyDescent="0.25">
      <c r="A894" s="13"/>
      <c r="B894" s="1" t="str">
        <f t="shared" si="92"/>
        <v/>
      </c>
      <c r="C894" s="1" t="str">
        <f t="shared" si="98"/>
        <v/>
      </c>
      <c r="D894" s="1" t="str">
        <f t="shared" si="93"/>
        <v/>
      </c>
      <c r="E894" s="1" t="str">
        <f t="shared" si="94"/>
        <v/>
      </c>
      <c r="F894" s="1" t="str">
        <f t="shared" si="95"/>
        <v/>
      </c>
      <c r="G894" s="2" t="str">
        <f t="shared" si="96"/>
        <v/>
      </c>
      <c r="H894" s="1" t="str">
        <f t="shared" si="97"/>
        <v/>
      </c>
      <c r="I894" s="11" t="str">
        <f ca="1">IF('Adressen -&gt; Koordinaten'!$A894="","",IF(OFFSET('Adressen -&gt; Koordinaten'!$A894,1,0)="",CONCATENATE("&lt;Placemark&gt; &lt;name&gt;Geocoding&lt;/name&gt;&lt;description&gt;",'Adressen -&gt; Koordinaten'!$A894," &lt;/description&gt; &lt;styleUrl&gt;#ico1&lt;/styleUrl&gt;&lt;Point&gt;&lt;coordinates&gt;",'Adressen -&gt; Koordinaten'!$E894,",",'Adressen -&gt; Koordinaten'!$F894,", 0.000000&lt;/coordinates&gt;&lt;/Point&gt; &lt;/Placemark&gt;&lt;/Document&gt;&lt;/kml&gt;"),CONCATENATE("&lt;Placemark&gt; &lt;name&gt;Geocoding&lt;/name&gt;&lt;description&gt;",'Adressen -&gt; Koordinaten'!$A894," &lt;/description&gt; &lt;styleUrl&gt;#ico1&lt;/styleUrl&gt;&lt;Point&gt;&lt;coordinates&gt;",'Adressen -&gt; Koordinaten'!$E894,",",'Adressen -&gt; Koordinaten'!$F894,", 0.000000&lt;/coordinates&gt;&lt;/Point&gt; &lt;/Placemark&gt;")))</f>
        <v/>
      </c>
    </row>
    <row r="895" spans="1:9" x14ac:dyDescent="0.25">
      <c r="A895" s="20"/>
      <c r="B895" s="1" t="str">
        <f t="shared" si="92"/>
        <v/>
      </c>
      <c r="C895" s="1" t="str">
        <f t="shared" si="98"/>
        <v/>
      </c>
      <c r="D895" s="1" t="str">
        <f t="shared" si="93"/>
        <v/>
      </c>
      <c r="E895" s="1" t="str">
        <f t="shared" si="94"/>
        <v/>
      </c>
      <c r="F895" s="1" t="str">
        <f t="shared" si="95"/>
        <v/>
      </c>
      <c r="G895" s="2" t="str">
        <f t="shared" si="96"/>
        <v/>
      </c>
      <c r="H895" s="1" t="str">
        <f t="shared" si="97"/>
        <v/>
      </c>
      <c r="I895" s="11" t="str">
        <f ca="1">IF('Adressen -&gt; Koordinaten'!$A895="","",IF(OFFSET('Adressen -&gt; Koordinaten'!$A895,1,0)="",CONCATENATE("&lt;Placemark&gt; &lt;name&gt;Geocoding&lt;/name&gt;&lt;description&gt;",'Adressen -&gt; Koordinaten'!$A895," &lt;/description&gt; &lt;styleUrl&gt;#ico1&lt;/styleUrl&gt;&lt;Point&gt;&lt;coordinates&gt;",'Adressen -&gt; Koordinaten'!$E895,",",'Adressen -&gt; Koordinaten'!$F895,", 0.000000&lt;/coordinates&gt;&lt;/Point&gt; &lt;/Placemark&gt;&lt;/Document&gt;&lt;/kml&gt;"),CONCATENATE("&lt;Placemark&gt; &lt;name&gt;Geocoding&lt;/name&gt;&lt;description&gt;",'Adressen -&gt; Koordinaten'!$A895," &lt;/description&gt; &lt;styleUrl&gt;#ico1&lt;/styleUrl&gt;&lt;Point&gt;&lt;coordinates&gt;",'Adressen -&gt; Koordinaten'!$E895,",",'Adressen -&gt; Koordinaten'!$F895,", 0.000000&lt;/coordinates&gt;&lt;/Point&gt; &lt;/Placemark&gt;")))</f>
        <v/>
      </c>
    </row>
    <row r="896" spans="1:9" x14ac:dyDescent="0.25">
      <c r="A896" s="13"/>
      <c r="B896" s="1" t="str">
        <f t="shared" si="92"/>
        <v/>
      </c>
      <c r="C896" s="1" t="str">
        <f t="shared" si="98"/>
        <v/>
      </c>
      <c r="D896" s="1" t="str">
        <f t="shared" si="93"/>
        <v/>
      </c>
      <c r="E896" s="1" t="str">
        <f t="shared" si="94"/>
        <v/>
      </c>
      <c r="F896" s="1" t="str">
        <f t="shared" si="95"/>
        <v/>
      </c>
      <c r="G896" s="2" t="str">
        <f t="shared" si="96"/>
        <v/>
      </c>
      <c r="H896" s="1" t="str">
        <f t="shared" si="97"/>
        <v/>
      </c>
      <c r="I896" s="11" t="str">
        <f ca="1">IF('Adressen -&gt; Koordinaten'!$A896="","",IF(OFFSET('Adressen -&gt; Koordinaten'!$A896,1,0)="",CONCATENATE("&lt;Placemark&gt; &lt;name&gt;Geocoding&lt;/name&gt;&lt;description&gt;",'Adressen -&gt; Koordinaten'!$A896," &lt;/description&gt; &lt;styleUrl&gt;#ico1&lt;/styleUrl&gt;&lt;Point&gt;&lt;coordinates&gt;",'Adressen -&gt; Koordinaten'!$E896,",",'Adressen -&gt; Koordinaten'!$F896,", 0.000000&lt;/coordinates&gt;&lt;/Point&gt; &lt;/Placemark&gt;&lt;/Document&gt;&lt;/kml&gt;"),CONCATENATE("&lt;Placemark&gt; &lt;name&gt;Geocoding&lt;/name&gt;&lt;description&gt;",'Adressen -&gt; Koordinaten'!$A896," &lt;/description&gt; &lt;styleUrl&gt;#ico1&lt;/styleUrl&gt;&lt;Point&gt;&lt;coordinates&gt;",'Adressen -&gt; Koordinaten'!$E896,",",'Adressen -&gt; Koordinaten'!$F896,", 0.000000&lt;/coordinates&gt;&lt;/Point&gt; &lt;/Placemark&gt;")))</f>
        <v/>
      </c>
    </row>
    <row r="897" spans="1:9" x14ac:dyDescent="0.25">
      <c r="A897" s="20"/>
      <c r="B897" s="1" t="str">
        <f t="shared" si="92"/>
        <v/>
      </c>
      <c r="C897" s="1" t="str">
        <f t="shared" si="98"/>
        <v/>
      </c>
      <c r="D897" s="1" t="str">
        <f t="shared" si="93"/>
        <v/>
      </c>
      <c r="E897" s="1" t="str">
        <f t="shared" si="94"/>
        <v/>
      </c>
      <c r="F897" s="1" t="str">
        <f t="shared" si="95"/>
        <v/>
      </c>
      <c r="G897" s="2" t="str">
        <f t="shared" si="96"/>
        <v/>
      </c>
      <c r="H897" s="1" t="str">
        <f t="shared" si="97"/>
        <v/>
      </c>
      <c r="I897" s="11" t="str">
        <f ca="1">IF('Adressen -&gt; Koordinaten'!$A897="","",IF(OFFSET('Adressen -&gt; Koordinaten'!$A897,1,0)="",CONCATENATE("&lt;Placemark&gt; &lt;name&gt;Geocoding&lt;/name&gt;&lt;description&gt;",'Adressen -&gt; Koordinaten'!$A897," &lt;/description&gt; &lt;styleUrl&gt;#ico1&lt;/styleUrl&gt;&lt;Point&gt;&lt;coordinates&gt;",'Adressen -&gt; Koordinaten'!$E897,",",'Adressen -&gt; Koordinaten'!$F897,", 0.000000&lt;/coordinates&gt;&lt;/Point&gt; &lt;/Placemark&gt;&lt;/Document&gt;&lt;/kml&gt;"),CONCATENATE("&lt;Placemark&gt; &lt;name&gt;Geocoding&lt;/name&gt;&lt;description&gt;",'Adressen -&gt; Koordinaten'!$A897," &lt;/description&gt; &lt;styleUrl&gt;#ico1&lt;/styleUrl&gt;&lt;Point&gt;&lt;coordinates&gt;",'Adressen -&gt; Koordinaten'!$E897,",",'Adressen -&gt; Koordinaten'!$F897,", 0.000000&lt;/coordinates&gt;&lt;/Point&gt; &lt;/Placemark&gt;")))</f>
        <v/>
      </c>
    </row>
    <row r="898" spans="1:9" x14ac:dyDescent="0.25">
      <c r="A898" s="13"/>
      <c r="B898" s="1" t="str">
        <f t="shared" si="92"/>
        <v/>
      </c>
      <c r="C898" s="1" t="str">
        <f t="shared" si="98"/>
        <v/>
      </c>
      <c r="D898" s="1" t="str">
        <f t="shared" si="93"/>
        <v/>
      </c>
      <c r="E898" s="1" t="str">
        <f t="shared" si="94"/>
        <v/>
      </c>
      <c r="F898" s="1" t="str">
        <f t="shared" si="95"/>
        <v/>
      </c>
      <c r="G898" s="2" t="str">
        <f t="shared" si="96"/>
        <v/>
      </c>
      <c r="H898" s="1" t="str">
        <f t="shared" si="97"/>
        <v/>
      </c>
      <c r="I898" s="11" t="str">
        <f ca="1">IF('Adressen -&gt; Koordinaten'!$A898="","",IF(OFFSET('Adressen -&gt; Koordinaten'!$A898,1,0)="",CONCATENATE("&lt;Placemark&gt; &lt;name&gt;Geocoding&lt;/name&gt;&lt;description&gt;",'Adressen -&gt; Koordinaten'!$A898," &lt;/description&gt; &lt;styleUrl&gt;#ico1&lt;/styleUrl&gt;&lt;Point&gt;&lt;coordinates&gt;",'Adressen -&gt; Koordinaten'!$E898,",",'Adressen -&gt; Koordinaten'!$F898,", 0.000000&lt;/coordinates&gt;&lt;/Point&gt; &lt;/Placemark&gt;&lt;/Document&gt;&lt;/kml&gt;"),CONCATENATE("&lt;Placemark&gt; &lt;name&gt;Geocoding&lt;/name&gt;&lt;description&gt;",'Adressen -&gt; Koordinaten'!$A898," &lt;/description&gt; &lt;styleUrl&gt;#ico1&lt;/styleUrl&gt;&lt;Point&gt;&lt;coordinates&gt;",'Adressen -&gt; Koordinaten'!$E898,",",'Adressen -&gt; Koordinaten'!$F898,", 0.000000&lt;/coordinates&gt;&lt;/Point&gt; &lt;/Placemark&gt;")))</f>
        <v/>
      </c>
    </row>
    <row r="899" spans="1:9" x14ac:dyDescent="0.25">
      <c r="A899" s="20"/>
      <c r="B899" s="1" t="str">
        <f t="shared" ref="B899:B962" si="99">IF($A899="","",_xlfn.WEBSERVICE(CONCATENATE("https://api3.geo.admin.ch/rest/services/api/SearchServer?searchText=",$A899,"&amp;origins=address&amp;type=locations&amp;sr=2056")))</f>
        <v/>
      </c>
      <c r="C899" s="1" t="str">
        <f t="shared" si="98"/>
        <v/>
      </c>
      <c r="D899" s="1" t="str">
        <f t="shared" ref="D899:D962" si="100">IF($B899="","",IF(ISNUMBER(SEARCH("[]",$B899))," ",MID($B899,SEARCH("""y"":",$B899)+4,SEARCH(",""zoomlevel""",$B899)-SEARCH("""y"":",$B899)-4)))</f>
        <v/>
      </c>
      <c r="E899" s="1" t="str">
        <f t="shared" ref="E899:E962" si="101">IF($B899="","",IF(ISNUMBER(SEARCH("[]",$B899))," ",MID($B899,SEARCH("""lon"":",$B899)+6,SEARCH(",""num""",$B899)-SEARCH("""lon"":",$B899)-6)))</f>
        <v/>
      </c>
      <c r="F899" s="1" t="str">
        <f t="shared" ref="F899:F962" si="102">IF($B899="","",IF(ISNUMBER(SEARCH("[]",$B899))," ",MID($B899,SEARCH("""lat"":",$B899)+6,SEARCH(",""lon""",$B899)-SEARCH("""lat"":",$B899)-6)))</f>
        <v/>
      </c>
      <c r="G899" s="2" t="str">
        <f t="shared" ref="G899:G962" si="103">IF($B899="","",IF(ISNUMBER(SEARCH("[]",$B899))," ",HYPERLINK(CONCATENATE("https://map.geo.admin.ch/?layers=ch.bfs.gebaeude_wohnungs_register&amp;Y=",D899,"&amp;X=",C899,"&amp;zoom=10&amp;crosshair=circle"),"Karte")))</f>
        <v/>
      </c>
      <c r="H899" s="1" t="str">
        <f t="shared" ref="H899:H962" si="104">IF((LEN($B899)-LEN(SUBSTITUTE($B899,"""id"":","")))/LEN("""id"":")&gt;1,"uU mehrere Adressen","")</f>
        <v/>
      </c>
      <c r="I899" s="11" t="str">
        <f ca="1">IF('Adressen -&gt; Koordinaten'!$A899="","",IF(OFFSET('Adressen -&gt; Koordinaten'!$A899,1,0)="",CONCATENATE("&lt;Placemark&gt; &lt;name&gt;Geocoding&lt;/name&gt;&lt;description&gt;",'Adressen -&gt; Koordinaten'!$A899," &lt;/description&gt; &lt;styleUrl&gt;#ico1&lt;/styleUrl&gt;&lt;Point&gt;&lt;coordinates&gt;",'Adressen -&gt; Koordinaten'!$E899,",",'Adressen -&gt; Koordinaten'!$F899,", 0.000000&lt;/coordinates&gt;&lt;/Point&gt; &lt;/Placemark&gt;&lt;/Document&gt;&lt;/kml&gt;"),CONCATENATE("&lt;Placemark&gt; &lt;name&gt;Geocoding&lt;/name&gt;&lt;description&gt;",'Adressen -&gt; Koordinaten'!$A899," &lt;/description&gt; &lt;styleUrl&gt;#ico1&lt;/styleUrl&gt;&lt;Point&gt;&lt;coordinates&gt;",'Adressen -&gt; Koordinaten'!$E899,",",'Adressen -&gt; Koordinaten'!$F899,", 0.000000&lt;/coordinates&gt;&lt;/Point&gt; &lt;/Placemark&gt;")))</f>
        <v/>
      </c>
    </row>
    <row r="900" spans="1:9" x14ac:dyDescent="0.25">
      <c r="A900" s="13"/>
      <c r="B900" s="1" t="str">
        <f t="shared" si="99"/>
        <v/>
      </c>
      <c r="C900" s="1" t="str">
        <f t="shared" ref="C900:C963" si="105">IF($B900="","",IF(ISNUMBER(SEARCH("[]",$B900)),"Adresse nicht eindeutig",MID($B900,SEARCH("""x"":",$B900)+4,SEARCH(",""y""",$B900)-SEARCH("""x"":",$B900)-4)))</f>
        <v/>
      </c>
      <c r="D900" s="1" t="str">
        <f t="shared" si="100"/>
        <v/>
      </c>
      <c r="E900" s="1" t="str">
        <f t="shared" si="101"/>
        <v/>
      </c>
      <c r="F900" s="1" t="str">
        <f t="shared" si="102"/>
        <v/>
      </c>
      <c r="G900" s="2" t="str">
        <f t="shared" si="103"/>
        <v/>
      </c>
      <c r="H900" s="1" t="str">
        <f t="shared" si="104"/>
        <v/>
      </c>
      <c r="I900" s="11" t="str">
        <f ca="1">IF('Adressen -&gt; Koordinaten'!$A900="","",IF(OFFSET('Adressen -&gt; Koordinaten'!$A900,1,0)="",CONCATENATE("&lt;Placemark&gt; &lt;name&gt;Geocoding&lt;/name&gt;&lt;description&gt;",'Adressen -&gt; Koordinaten'!$A900," &lt;/description&gt; &lt;styleUrl&gt;#ico1&lt;/styleUrl&gt;&lt;Point&gt;&lt;coordinates&gt;",'Adressen -&gt; Koordinaten'!$E900,",",'Adressen -&gt; Koordinaten'!$F900,", 0.000000&lt;/coordinates&gt;&lt;/Point&gt; &lt;/Placemark&gt;&lt;/Document&gt;&lt;/kml&gt;"),CONCATENATE("&lt;Placemark&gt; &lt;name&gt;Geocoding&lt;/name&gt;&lt;description&gt;",'Adressen -&gt; Koordinaten'!$A900," &lt;/description&gt; &lt;styleUrl&gt;#ico1&lt;/styleUrl&gt;&lt;Point&gt;&lt;coordinates&gt;",'Adressen -&gt; Koordinaten'!$E900,",",'Adressen -&gt; Koordinaten'!$F900,", 0.000000&lt;/coordinates&gt;&lt;/Point&gt; &lt;/Placemark&gt;")))</f>
        <v/>
      </c>
    </row>
    <row r="901" spans="1:9" x14ac:dyDescent="0.25">
      <c r="A901" s="20"/>
      <c r="B901" s="1" t="str">
        <f t="shared" si="99"/>
        <v/>
      </c>
      <c r="C901" s="1" t="str">
        <f t="shared" si="105"/>
        <v/>
      </c>
      <c r="D901" s="1" t="str">
        <f t="shared" si="100"/>
        <v/>
      </c>
      <c r="E901" s="1" t="str">
        <f t="shared" si="101"/>
        <v/>
      </c>
      <c r="F901" s="1" t="str">
        <f t="shared" si="102"/>
        <v/>
      </c>
      <c r="G901" s="2" t="str">
        <f t="shared" si="103"/>
        <v/>
      </c>
      <c r="H901" s="1" t="str">
        <f t="shared" si="104"/>
        <v/>
      </c>
      <c r="I901" s="11" t="str">
        <f ca="1">IF('Adressen -&gt; Koordinaten'!$A901="","",IF(OFFSET('Adressen -&gt; Koordinaten'!$A901,1,0)="",CONCATENATE("&lt;Placemark&gt; &lt;name&gt;Geocoding&lt;/name&gt;&lt;description&gt;",'Adressen -&gt; Koordinaten'!$A901," &lt;/description&gt; &lt;styleUrl&gt;#ico1&lt;/styleUrl&gt;&lt;Point&gt;&lt;coordinates&gt;",'Adressen -&gt; Koordinaten'!$E901,",",'Adressen -&gt; Koordinaten'!$F901,", 0.000000&lt;/coordinates&gt;&lt;/Point&gt; &lt;/Placemark&gt;&lt;/Document&gt;&lt;/kml&gt;"),CONCATENATE("&lt;Placemark&gt; &lt;name&gt;Geocoding&lt;/name&gt;&lt;description&gt;",'Adressen -&gt; Koordinaten'!$A901," &lt;/description&gt; &lt;styleUrl&gt;#ico1&lt;/styleUrl&gt;&lt;Point&gt;&lt;coordinates&gt;",'Adressen -&gt; Koordinaten'!$E901,",",'Adressen -&gt; Koordinaten'!$F901,", 0.000000&lt;/coordinates&gt;&lt;/Point&gt; &lt;/Placemark&gt;")))</f>
        <v/>
      </c>
    </row>
    <row r="902" spans="1:9" x14ac:dyDescent="0.25">
      <c r="A902" s="13"/>
      <c r="B902" s="1" t="str">
        <f t="shared" si="99"/>
        <v/>
      </c>
      <c r="C902" s="1" t="str">
        <f t="shared" si="105"/>
        <v/>
      </c>
      <c r="D902" s="1" t="str">
        <f t="shared" si="100"/>
        <v/>
      </c>
      <c r="E902" s="1" t="str">
        <f t="shared" si="101"/>
        <v/>
      </c>
      <c r="F902" s="1" t="str">
        <f t="shared" si="102"/>
        <v/>
      </c>
      <c r="G902" s="2" t="str">
        <f t="shared" si="103"/>
        <v/>
      </c>
      <c r="H902" s="1" t="str">
        <f t="shared" si="104"/>
        <v/>
      </c>
      <c r="I902" s="11" t="str">
        <f ca="1">IF('Adressen -&gt; Koordinaten'!$A902="","",IF(OFFSET('Adressen -&gt; Koordinaten'!$A902,1,0)="",CONCATENATE("&lt;Placemark&gt; &lt;name&gt;Geocoding&lt;/name&gt;&lt;description&gt;",'Adressen -&gt; Koordinaten'!$A902," &lt;/description&gt; &lt;styleUrl&gt;#ico1&lt;/styleUrl&gt;&lt;Point&gt;&lt;coordinates&gt;",'Adressen -&gt; Koordinaten'!$E902,",",'Adressen -&gt; Koordinaten'!$F902,", 0.000000&lt;/coordinates&gt;&lt;/Point&gt; &lt;/Placemark&gt;&lt;/Document&gt;&lt;/kml&gt;"),CONCATENATE("&lt;Placemark&gt; &lt;name&gt;Geocoding&lt;/name&gt;&lt;description&gt;",'Adressen -&gt; Koordinaten'!$A902," &lt;/description&gt; &lt;styleUrl&gt;#ico1&lt;/styleUrl&gt;&lt;Point&gt;&lt;coordinates&gt;",'Adressen -&gt; Koordinaten'!$E902,",",'Adressen -&gt; Koordinaten'!$F902,", 0.000000&lt;/coordinates&gt;&lt;/Point&gt; &lt;/Placemark&gt;")))</f>
        <v/>
      </c>
    </row>
    <row r="903" spans="1:9" x14ac:dyDescent="0.25">
      <c r="A903" s="20"/>
      <c r="B903" s="1" t="str">
        <f t="shared" si="99"/>
        <v/>
      </c>
      <c r="C903" s="1" t="str">
        <f t="shared" si="105"/>
        <v/>
      </c>
      <c r="D903" s="1" t="str">
        <f t="shared" si="100"/>
        <v/>
      </c>
      <c r="E903" s="1" t="str">
        <f t="shared" si="101"/>
        <v/>
      </c>
      <c r="F903" s="1" t="str">
        <f t="shared" si="102"/>
        <v/>
      </c>
      <c r="G903" s="2" t="str">
        <f t="shared" si="103"/>
        <v/>
      </c>
      <c r="H903" s="1" t="str">
        <f t="shared" si="104"/>
        <v/>
      </c>
      <c r="I903" s="11" t="str">
        <f ca="1">IF('Adressen -&gt; Koordinaten'!$A903="","",IF(OFFSET('Adressen -&gt; Koordinaten'!$A903,1,0)="",CONCATENATE("&lt;Placemark&gt; &lt;name&gt;Geocoding&lt;/name&gt;&lt;description&gt;",'Adressen -&gt; Koordinaten'!$A903," &lt;/description&gt; &lt;styleUrl&gt;#ico1&lt;/styleUrl&gt;&lt;Point&gt;&lt;coordinates&gt;",'Adressen -&gt; Koordinaten'!$E903,",",'Adressen -&gt; Koordinaten'!$F903,", 0.000000&lt;/coordinates&gt;&lt;/Point&gt; &lt;/Placemark&gt;&lt;/Document&gt;&lt;/kml&gt;"),CONCATENATE("&lt;Placemark&gt; &lt;name&gt;Geocoding&lt;/name&gt;&lt;description&gt;",'Adressen -&gt; Koordinaten'!$A903," &lt;/description&gt; &lt;styleUrl&gt;#ico1&lt;/styleUrl&gt;&lt;Point&gt;&lt;coordinates&gt;",'Adressen -&gt; Koordinaten'!$E903,",",'Adressen -&gt; Koordinaten'!$F903,", 0.000000&lt;/coordinates&gt;&lt;/Point&gt; &lt;/Placemark&gt;")))</f>
        <v/>
      </c>
    </row>
    <row r="904" spans="1:9" x14ac:dyDescent="0.25">
      <c r="A904" s="13"/>
      <c r="B904" s="1" t="str">
        <f t="shared" si="99"/>
        <v/>
      </c>
      <c r="C904" s="1" t="str">
        <f t="shared" si="105"/>
        <v/>
      </c>
      <c r="D904" s="1" t="str">
        <f t="shared" si="100"/>
        <v/>
      </c>
      <c r="E904" s="1" t="str">
        <f t="shared" si="101"/>
        <v/>
      </c>
      <c r="F904" s="1" t="str">
        <f t="shared" si="102"/>
        <v/>
      </c>
      <c r="G904" s="2" t="str">
        <f t="shared" si="103"/>
        <v/>
      </c>
      <c r="H904" s="1" t="str">
        <f t="shared" si="104"/>
        <v/>
      </c>
      <c r="I904" s="11" t="str">
        <f ca="1">IF('Adressen -&gt; Koordinaten'!$A904="","",IF(OFFSET('Adressen -&gt; Koordinaten'!$A904,1,0)="",CONCATENATE("&lt;Placemark&gt; &lt;name&gt;Geocoding&lt;/name&gt;&lt;description&gt;",'Adressen -&gt; Koordinaten'!$A904," &lt;/description&gt; &lt;styleUrl&gt;#ico1&lt;/styleUrl&gt;&lt;Point&gt;&lt;coordinates&gt;",'Adressen -&gt; Koordinaten'!$E904,",",'Adressen -&gt; Koordinaten'!$F904,", 0.000000&lt;/coordinates&gt;&lt;/Point&gt; &lt;/Placemark&gt;&lt;/Document&gt;&lt;/kml&gt;"),CONCATENATE("&lt;Placemark&gt; &lt;name&gt;Geocoding&lt;/name&gt;&lt;description&gt;",'Adressen -&gt; Koordinaten'!$A904," &lt;/description&gt; &lt;styleUrl&gt;#ico1&lt;/styleUrl&gt;&lt;Point&gt;&lt;coordinates&gt;",'Adressen -&gt; Koordinaten'!$E904,",",'Adressen -&gt; Koordinaten'!$F904,", 0.000000&lt;/coordinates&gt;&lt;/Point&gt; &lt;/Placemark&gt;")))</f>
        <v/>
      </c>
    </row>
    <row r="905" spans="1:9" x14ac:dyDescent="0.25">
      <c r="A905" s="20"/>
      <c r="B905" s="1" t="str">
        <f t="shared" si="99"/>
        <v/>
      </c>
      <c r="C905" s="1" t="str">
        <f t="shared" si="105"/>
        <v/>
      </c>
      <c r="D905" s="1" t="str">
        <f t="shared" si="100"/>
        <v/>
      </c>
      <c r="E905" s="1" t="str">
        <f t="shared" si="101"/>
        <v/>
      </c>
      <c r="F905" s="1" t="str">
        <f t="shared" si="102"/>
        <v/>
      </c>
      <c r="G905" s="2" t="str">
        <f t="shared" si="103"/>
        <v/>
      </c>
      <c r="H905" s="1" t="str">
        <f t="shared" si="104"/>
        <v/>
      </c>
      <c r="I905" s="11" t="str">
        <f ca="1">IF('Adressen -&gt; Koordinaten'!$A905="","",IF(OFFSET('Adressen -&gt; Koordinaten'!$A905,1,0)="",CONCATENATE("&lt;Placemark&gt; &lt;name&gt;Geocoding&lt;/name&gt;&lt;description&gt;",'Adressen -&gt; Koordinaten'!$A905," &lt;/description&gt; &lt;styleUrl&gt;#ico1&lt;/styleUrl&gt;&lt;Point&gt;&lt;coordinates&gt;",'Adressen -&gt; Koordinaten'!$E905,",",'Adressen -&gt; Koordinaten'!$F905,", 0.000000&lt;/coordinates&gt;&lt;/Point&gt; &lt;/Placemark&gt;&lt;/Document&gt;&lt;/kml&gt;"),CONCATENATE("&lt;Placemark&gt; &lt;name&gt;Geocoding&lt;/name&gt;&lt;description&gt;",'Adressen -&gt; Koordinaten'!$A905," &lt;/description&gt; &lt;styleUrl&gt;#ico1&lt;/styleUrl&gt;&lt;Point&gt;&lt;coordinates&gt;",'Adressen -&gt; Koordinaten'!$E905,",",'Adressen -&gt; Koordinaten'!$F905,", 0.000000&lt;/coordinates&gt;&lt;/Point&gt; &lt;/Placemark&gt;")))</f>
        <v/>
      </c>
    </row>
    <row r="906" spans="1:9" x14ac:dyDescent="0.25">
      <c r="A906" s="13"/>
      <c r="B906" s="1" t="str">
        <f t="shared" si="99"/>
        <v/>
      </c>
      <c r="C906" s="1" t="str">
        <f t="shared" si="105"/>
        <v/>
      </c>
      <c r="D906" s="1" t="str">
        <f t="shared" si="100"/>
        <v/>
      </c>
      <c r="E906" s="1" t="str">
        <f t="shared" si="101"/>
        <v/>
      </c>
      <c r="F906" s="1" t="str">
        <f t="shared" si="102"/>
        <v/>
      </c>
      <c r="G906" s="2" t="str">
        <f t="shared" si="103"/>
        <v/>
      </c>
      <c r="H906" s="1" t="str">
        <f t="shared" si="104"/>
        <v/>
      </c>
      <c r="I906" s="11" t="str">
        <f ca="1">IF('Adressen -&gt; Koordinaten'!$A906="","",IF(OFFSET('Adressen -&gt; Koordinaten'!$A906,1,0)="",CONCATENATE("&lt;Placemark&gt; &lt;name&gt;Geocoding&lt;/name&gt;&lt;description&gt;",'Adressen -&gt; Koordinaten'!$A906," &lt;/description&gt; &lt;styleUrl&gt;#ico1&lt;/styleUrl&gt;&lt;Point&gt;&lt;coordinates&gt;",'Adressen -&gt; Koordinaten'!$E906,",",'Adressen -&gt; Koordinaten'!$F906,", 0.000000&lt;/coordinates&gt;&lt;/Point&gt; &lt;/Placemark&gt;&lt;/Document&gt;&lt;/kml&gt;"),CONCATENATE("&lt;Placemark&gt; &lt;name&gt;Geocoding&lt;/name&gt;&lt;description&gt;",'Adressen -&gt; Koordinaten'!$A906," &lt;/description&gt; &lt;styleUrl&gt;#ico1&lt;/styleUrl&gt;&lt;Point&gt;&lt;coordinates&gt;",'Adressen -&gt; Koordinaten'!$E906,",",'Adressen -&gt; Koordinaten'!$F906,", 0.000000&lt;/coordinates&gt;&lt;/Point&gt; &lt;/Placemark&gt;")))</f>
        <v/>
      </c>
    </row>
    <row r="907" spans="1:9" x14ac:dyDescent="0.25">
      <c r="A907" s="20"/>
      <c r="B907" s="1" t="str">
        <f t="shared" si="99"/>
        <v/>
      </c>
      <c r="C907" s="1" t="str">
        <f t="shared" si="105"/>
        <v/>
      </c>
      <c r="D907" s="1" t="str">
        <f t="shared" si="100"/>
        <v/>
      </c>
      <c r="E907" s="1" t="str">
        <f t="shared" si="101"/>
        <v/>
      </c>
      <c r="F907" s="1" t="str">
        <f t="shared" si="102"/>
        <v/>
      </c>
      <c r="G907" s="2" t="str">
        <f t="shared" si="103"/>
        <v/>
      </c>
      <c r="H907" s="1" t="str">
        <f t="shared" si="104"/>
        <v/>
      </c>
      <c r="I907" s="11" t="str">
        <f ca="1">IF('Adressen -&gt; Koordinaten'!$A907="","",IF(OFFSET('Adressen -&gt; Koordinaten'!$A907,1,0)="",CONCATENATE("&lt;Placemark&gt; &lt;name&gt;Geocoding&lt;/name&gt;&lt;description&gt;",'Adressen -&gt; Koordinaten'!$A907," &lt;/description&gt; &lt;styleUrl&gt;#ico1&lt;/styleUrl&gt;&lt;Point&gt;&lt;coordinates&gt;",'Adressen -&gt; Koordinaten'!$E907,",",'Adressen -&gt; Koordinaten'!$F907,", 0.000000&lt;/coordinates&gt;&lt;/Point&gt; &lt;/Placemark&gt;&lt;/Document&gt;&lt;/kml&gt;"),CONCATENATE("&lt;Placemark&gt; &lt;name&gt;Geocoding&lt;/name&gt;&lt;description&gt;",'Adressen -&gt; Koordinaten'!$A907," &lt;/description&gt; &lt;styleUrl&gt;#ico1&lt;/styleUrl&gt;&lt;Point&gt;&lt;coordinates&gt;",'Adressen -&gt; Koordinaten'!$E907,",",'Adressen -&gt; Koordinaten'!$F907,", 0.000000&lt;/coordinates&gt;&lt;/Point&gt; &lt;/Placemark&gt;")))</f>
        <v/>
      </c>
    </row>
    <row r="908" spans="1:9" x14ac:dyDescent="0.25">
      <c r="A908" s="13"/>
      <c r="B908" s="1" t="str">
        <f t="shared" si="99"/>
        <v/>
      </c>
      <c r="C908" s="1" t="str">
        <f t="shared" si="105"/>
        <v/>
      </c>
      <c r="D908" s="1" t="str">
        <f t="shared" si="100"/>
        <v/>
      </c>
      <c r="E908" s="1" t="str">
        <f t="shared" si="101"/>
        <v/>
      </c>
      <c r="F908" s="1" t="str">
        <f t="shared" si="102"/>
        <v/>
      </c>
      <c r="G908" s="2" t="str">
        <f t="shared" si="103"/>
        <v/>
      </c>
      <c r="H908" s="1" t="str">
        <f t="shared" si="104"/>
        <v/>
      </c>
      <c r="I908" s="11" t="str">
        <f ca="1">IF('Adressen -&gt; Koordinaten'!$A908="","",IF(OFFSET('Adressen -&gt; Koordinaten'!$A908,1,0)="",CONCATENATE("&lt;Placemark&gt; &lt;name&gt;Geocoding&lt;/name&gt;&lt;description&gt;",'Adressen -&gt; Koordinaten'!$A908," &lt;/description&gt; &lt;styleUrl&gt;#ico1&lt;/styleUrl&gt;&lt;Point&gt;&lt;coordinates&gt;",'Adressen -&gt; Koordinaten'!$E908,",",'Adressen -&gt; Koordinaten'!$F908,", 0.000000&lt;/coordinates&gt;&lt;/Point&gt; &lt;/Placemark&gt;&lt;/Document&gt;&lt;/kml&gt;"),CONCATENATE("&lt;Placemark&gt; &lt;name&gt;Geocoding&lt;/name&gt;&lt;description&gt;",'Adressen -&gt; Koordinaten'!$A908," &lt;/description&gt; &lt;styleUrl&gt;#ico1&lt;/styleUrl&gt;&lt;Point&gt;&lt;coordinates&gt;",'Adressen -&gt; Koordinaten'!$E908,",",'Adressen -&gt; Koordinaten'!$F908,", 0.000000&lt;/coordinates&gt;&lt;/Point&gt; &lt;/Placemark&gt;")))</f>
        <v/>
      </c>
    </row>
    <row r="909" spans="1:9" x14ac:dyDescent="0.25">
      <c r="A909" s="20"/>
      <c r="B909" s="1" t="str">
        <f t="shared" si="99"/>
        <v/>
      </c>
      <c r="C909" s="1" t="str">
        <f t="shared" si="105"/>
        <v/>
      </c>
      <c r="D909" s="1" t="str">
        <f t="shared" si="100"/>
        <v/>
      </c>
      <c r="E909" s="1" t="str">
        <f t="shared" si="101"/>
        <v/>
      </c>
      <c r="F909" s="1" t="str">
        <f t="shared" si="102"/>
        <v/>
      </c>
      <c r="G909" s="2" t="str">
        <f t="shared" si="103"/>
        <v/>
      </c>
      <c r="H909" s="1" t="str">
        <f t="shared" si="104"/>
        <v/>
      </c>
      <c r="I909" s="11" t="str">
        <f ca="1">IF('Adressen -&gt; Koordinaten'!$A909="","",IF(OFFSET('Adressen -&gt; Koordinaten'!$A909,1,0)="",CONCATENATE("&lt;Placemark&gt; &lt;name&gt;Geocoding&lt;/name&gt;&lt;description&gt;",'Adressen -&gt; Koordinaten'!$A909," &lt;/description&gt; &lt;styleUrl&gt;#ico1&lt;/styleUrl&gt;&lt;Point&gt;&lt;coordinates&gt;",'Adressen -&gt; Koordinaten'!$E909,",",'Adressen -&gt; Koordinaten'!$F909,", 0.000000&lt;/coordinates&gt;&lt;/Point&gt; &lt;/Placemark&gt;&lt;/Document&gt;&lt;/kml&gt;"),CONCATENATE("&lt;Placemark&gt; &lt;name&gt;Geocoding&lt;/name&gt;&lt;description&gt;",'Adressen -&gt; Koordinaten'!$A909," &lt;/description&gt; &lt;styleUrl&gt;#ico1&lt;/styleUrl&gt;&lt;Point&gt;&lt;coordinates&gt;",'Adressen -&gt; Koordinaten'!$E909,",",'Adressen -&gt; Koordinaten'!$F909,", 0.000000&lt;/coordinates&gt;&lt;/Point&gt; &lt;/Placemark&gt;")))</f>
        <v/>
      </c>
    </row>
    <row r="910" spans="1:9" x14ac:dyDescent="0.25">
      <c r="A910" s="13"/>
      <c r="B910" s="1" t="str">
        <f t="shared" si="99"/>
        <v/>
      </c>
      <c r="C910" s="1" t="str">
        <f t="shared" si="105"/>
        <v/>
      </c>
      <c r="D910" s="1" t="str">
        <f t="shared" si="100"/>
        <v/>
      </c>
      <c r="E910" s="1" t="str">
        <f t="shared" si="101"/>
        <v/>
      </c>
      <c r="F910" s="1" t="str">
        <f t="shared" si="102"/>
        <v/>
      </c>
      <c r="G910" s="2" t="str">
        <f t="shared" si="103"/>
        <v/>
      </c>
      <c r="H910" s="1" t="str">
        <f t="shared" si="104"/>
        <v/>
      </c>
      <c r="I910" s="11" t="str">
        <f ca="1">IF('Adressen -&gt; Koordinaten'!$A910="","",IF(OFFSET('Adressen -&gt; Koordinaten'!$A910,1,0)="",CONCATENATE("&lt;Placemark&gt; &lt;name&gt;Geocoding&lt;/name&gt;&lt;description&gt;",'Adressen -&gt; Koordinaten'!$A910," &lt;/description&gt; &lt;styleUrl&gt;#ico1&lt;/styleUrl&gt;&lt;Point&gt;&lt;coordinates&gt;",'Adressen -&gt; Koordinaten'!$E910,",",'Adressen -&gt; Koordinaten'!$F910,", 0.000000&lt;/coordinates&gt;&lt;/Point&gt; &lt;/Placemark&gt;&lt;/Document&gt;&lt;/kml&gt;"),CONCATENATE("&lt;Placemark&gt; &lt;name&gt;Geocoding&lt;/name&gt;&lt;description&gt;",'Adressen -&gt; Koordinaten'!$A910," &lt;/description&gt; &lt;styleUrl&gt;#ico1&lt;/styleUrl&gt;&lt;Point&gt;&lt;coordinates&gt;",'Adressen -&gt; Koordinaten'!$E910,",",'Adressen -&gt; Koordinaten'!$F910,", 0.000000&lt;/coordinates&gt;&lt;/Point&gt; &lt;/Placemark&gt;")))</f>
        <v/>
      </c>
    </row>
    <row r="911" spans="1:9" x14ac:dyDescent="0.25">
      <c r="A911" s="20"/>
      <c r="B911" s="1" t="str">
        <f t="shared" si="99"/>
        <v/>
      </c>
      <c r="C911" s="1" t="str">
        <f t="shared" si="105"/>
        <v/>
      </c>
      <c r="D911" s="1" t="str">
        <f t="shared" si="100"/>
        <v/>
      </c>
      <c r="E911" s="1" t="str">
        <f t="shared" si="101"/>
        <v/>
      </c>
      <c r="F911" s="1" t="str">
        <f t="shared" si="102"/>
        <v/>
      </c>
      <c r="G911" s="2" t="str">
        <f t="shared" si="103"/>
        <v/>
      </c>
      <c r="H911" s="1" t="str">
        <f t="shared" si="104"/>
        <v/>
      </c>
      <c r="I911" s="11" t="str">
        <f ca="1">IF('Adressen -&gt; Koordinaten'!$A911="","",IF(OFFSET('Adressen -&gt; Koordinaten'!$A911,1,0)="",CONCATENATE("&lt;Placemark&gt; &lt;name&gt;Geocoding&lt;/name&gt;&lt;description&gt;",'Adressen -&gt; Koordinaten'!$A911," &lt;/description&gt; &lt;styleUrl&gt;#ico1&lt;/styleUrl&gt;&lt;Point&gt;&lt;coordinates&gt;",'Adressen -&gt; Koordinaten'!$E911,",",'Adressen -&gt; Koordinaten'!$F911,", 0.000000&lt;/coordinates&gt;&lt;/Point&gt; &lt;/Placemark&gt;&lt;/Document&gt;&lt;/kml&gt;"),CONCATENATE("&lt;Placemark&gt; &lt;name&gt;Geocoding&lt;/name&gt;&lt;description&gt;",'Adressen -&gt; Koordinaten'!$A911," &lt;/description&gt; &lt;styleUrl&gt;#ico1&lt;/styleUrl&gt;&lt;Point&gt;&lt;coordinates&gt;",'Adressen -&gt; Koordinaten'!$E911,",",'Adressen -&gt; Koordinaten'!$F911,", 0.000000&lt;/coordinates&gt;&lt;/Point&gt; &lt;/Placemark&gt;")))</f>
        <v/>
      </c>
    </row>
    <row r="912" spans="1:9" x14ac:dyDescent="0.25">
      <c r="A912" s="13"/>
      <c r="B912" s="1" t="str">
        <f t="shared" si="99"/>
        <v/>
      </c>
      <c r="C912" s="1" t="str">
        <f t="shared" si="105"/>
        <v/>
      </c>
      <c r="D912" s="1" t="str">
        <f t="shared" si="100"/>
        <v/>
      </c>
      <c r="E912" s="1" t="str">
        <f t="shared" si="101"/>
        <v/>
      </c>
      <c r="F912" s="1" t="str">
        <f t="shared" si="102"/>
        <v/>
      </c>
      <c r="G912" s="2" t="str">
        <f t="shared" si="103"/>
        <v/>
      </c>
      <c r="H912" s="1" t="str">
        <f t="shared" si="104"/>
        <v/>
      </c>
      <c r="I912" s="11" t="str">
        <f ca="1">IF('Adressen -&gt; Koordinaten'!$A912="","",IF(OFFSET('Adressen -&gt; Koordinaten'!$A912,1,0)="",CONCATENATE("&lt;Placemark&gt; &lt;name&gt;Geocoding&lt;/name&gt;&lt;description&gt;",'Adressen -&gt; Koordinaten'!$A912," &lt;/description&gt; &lt;styleUrl&gt;#ico1&lt;/styleUrl&gt;&lt;Point&gt;&lt;coordinates&gt;",'Adressen -&gt; Koordinaten'!$E912,",",'Adressen -&gt; Koordinaten'!$F912,", 0.000000&lt;/coordinates&gt;&lt;/Point&gt; &lt;/Placemark&gt;&lt;/Document&gt;&lt;/kml&gt;"),CONCATENATE("&lt;Placemark&gt; &lt;name&gt;Geocoding&lt;/name&gt;&lt;description&gt;",'Adressen -&gt; Koordinaten'!$A912," &lt;/description&gt; &lt;styleUrl&gt;#ico1&lt;/styleUrl&gt;&lt;Point&gt;&lt;coordinates&gt;",'Adressen -&gt; Koordinaten'!$E912,",",'Adressen -&gt; Koordinaten'!$F912,", 0.000000&lt;/coordinates&gt;&lt;/Point&gt; &lt;/Placemark&gt;")))</f>
        <v/>
      </c>
    </row>
    <row r="913" spans="1:9" x14ac:dyDescent="0.25">
      <c r="A913" s="20"/>
      <c r="B913" s="1" t="str">
        <f t="shared" si="99"/>
        <v/>
      </c>
      <c r="C913" s="1" t="str">
        <f t="shared" si="105"/>
        <v/>
      </c>
      <c r="D913" s="1" t="str">
        <f t="shared" si="100"/>
        <v/>
      </c>
      <c r="E913" s="1" t="str">
        <f t="shared" si="101"/>
        <v/>
      </c>
      <c r="F913" s="1" t="str">
        <f t="shared" si="102"/>
        <v/>
      </c>
      <c r="G913" s="2" t="str">
        <f t="shared" si="103"/>
        <v/>
      </c>
      <c r="H913" s="1" t="str">
        <f t="shared" si="104"/>
        <v/>
      </c>
      <c r="I913" s="11" t="str">
        <f ca="1">IF('Adressen -&gt; Koordinaten'!$A913="","",IF(OFFSET('Adressen -&gt; Koordinaten'!$A913,1,0)="",CONCATENATE("&lt;Placemark&gt; &lt;name&gt;Geocoding&lt;/name&gt;&lt;description&gt;",'Adressen -&gt; Koordinaten'!$A913," &lt;/description&gt; &lt;styleUrl&gt;#ico1&lt;/styleUrl&gt;&lt;Point&gt;&lt;coordinates&gt;",'Adressen -&gt; Koordinaten'!$E913,",",'Adressen -&gt; Koordinaten'!$F913,", 0.000000&lt;/coordinates&gt;&lt;/Point&gt; &lt;/Placemark&gt;&lt;/Document&gt;&lt;/kml&gt;"),CONCATENATE("&lt;Placemark&gt; &lt;name&gt;Geocoding&lt;/name&gt;&lt;description&gt;",'Adressen -&gt; Koordinaten'!$A913," &lt;/description&gt; &lt;styleUrl&gt;#ico1&lt;/styleUrl&gt;&lt;Point&gt;&lt;coordinates&gt;",'Adressen -&gt; Koordinaten'!$E913,",",'Adressen -&gt; Koordinaten'!$F913,", 0.000000&lt;/coordinates&gt;&lt;/Point&gt; &lt;/Placemark&gt;")))</f>
        <v/>
      </c>
    </row>
    <row r="914" spans="1:9" x14ac:dyDescent="0.25">
      <c r="A914" s="13"/>
      <c r="B914" s="1" t="str">
        <f t="shared" si="99"/>
        <v/>
      </c>
      <c r="C914" s="1" t="str">
        <f t="shared" si="105"/>
        <v/>
      </c>
      <c r="D914" s="1" t="str">
        <f t="shared" si="100"/>
        <v/>
      </c>
      <c r="E914" s="1" t="str">
        <f t="shared" si="101"/>
        <v/>
      </c>
      <c r="F914" s="1" t="str">
        <f t="shared" si="102"/>
        <v/>
      </c>
      <c r="G914" s="2" t="str">
        <f t="shared" si="103"/>
        <v/>
      </c>
      <c r="H914" s="1" t="str">
        <f t="shared" si="104"/>
        <v/>
      </c>
      <c r="I914" s="11" t="str">
        <f ca="1">IF('Adressen -&gt; Koordinaten'!$A914="","",IF(OFFSET('Adressen -&gt; Koordinaten'!$A914,1,0)="",CONCATENATE("&lt;Placemark&gt; &lt;name&gt;Geocoding&lt;/name&gt;&lt;description&gt;",'Adressen -&gt; Koordinaten'!$A914," &lt;/description&gt; &lt;styleUrl&gt;#ico1&lt;/styleUrl&gt;&lt;Point&gt;&lt;coordinates&gt;",'Adressen -&gt; Koordinaten'!$E914,",",'Adressen -&gt; Koordinaten'!$F914,", 0.000000&lt;/coordinates&gt;&lt;/Point&gt; &lt;/Placemark&gt;&lt;/Document&gt;&lt;/kml&gt;"),CONCATENATE("&lt;Placemark&gt; &lt;name&gt;Geocoding&lt;/name&gt;&lt;description&gt;",'Adressen -&gt; Koordinaten'!$A914," &lt;/description&gt; &lt;styleUrl&gt;#ico1&lt;/styleUrl&gt;&lt;Point&gt;&lt;coordinates&gt;",'Adressen -&gt; Koordinaten'!$E914,",",'Adressen -&gt; Koordinaten'!$F914,", 0.000000&lt;/coordinates&gt;&lt;/Point&gt; &lt;/Placemark&gt;")))</f>
        <v/>
      </c>
    </row>
    <row r="915" spans="1:9" x14ac:dyDescent="0.25">
      <c r="A915" s="20"/>
      <c r="B915" s="1" t="str">
        <f t="shared" si="99"/>
        <v/>
      </c>
      <c r="C915" s="1" t="str">
        <f t="shared" si="105"/>
        <v/>
      </c>
      <c r="D915" s="1" t="str">
        <f t="shared" si="100"/>
        <v/>
      </c>
      <c r="E915" s="1" t="str">
        <f t="shared" si="101"/>
        <v/>
      </c>
      <c r="F915" s="1" t="str">
        <f t="shared" si="102"/>
        <v/>
      </c>
      <c r="G915" s="2" t="str">
        <f t="shared" si="103"/>
        <v/>
      </c>
      <c r="H915" s="1" t="str">
        <f t="shared" si="104"/>
        <v/>
      </c>
      <c r="I915" s="11" t="str">
        <f ca="1">IF('Adressen -&gt; Koordinaten'!$A915="","",IF(OFFSET('Adressen -&gt; Koordinaten'!$A915,1,0)="",CONCATENATE("&lt;Placemark&gt; &lt;name&gt;Geocoding&lt;/name&gt;&lt;description&gt;",'Adressen -&gt; Koordinaten'!$A915," &lt;/description&gt; &lt;styleUrl&gt;#ico1&lt;/styleUrl&gt;&lt;Point&gt;&lt;coordinates&gt;",'Adressen -&gt; Koordinaten'!$E915,",",'Adressen -&gt; Koordinaten'!$F915,", 0.000000&lt;/coordinates&gt;&lt;/Point&gt; &lt;/Placemark&gt;&lt;/Document&gt;&lt;/kml&gt;"),CONCATENATE("&lt;Placemark&gt; &lt;name&gt;Geocoding&lt;/name&gt;&lt;description&gt;",'Adressen -&gt; Koordinaten'!$A915," &lt;/description&gt; &lt;styleUrl&gt;#ico1&lt;/styleUrl&gt;&lt;Point&gt;&lt;coordinates&gt;",'Adressen -&gt; Koordinaten'!$E915,",",'Adressen -&gt; Koordinaten'!$F915,", 0.000000&lt;/coordinates&gt;&lt;/Point&gt; &lt;/Placemark&gt;")))</f>
        <v/>
      </c>
    </row>
    <row r="916" spans="1:9" x14ac:dyDescent="0.25">
      <c r="A916" s="13"/>
      <c r="B916" s="1" t="str">
        <f t="shared" si="99"/>
        <v/>
      </c>
      <c r="C916" s="1" t="str">
        <f t="shared" si="105"/>
        <v/>
      </c>
      <c r="D916" s="1" t="str">
        <f t="shared" si="100"/>
        <v/>
      </c>
      <c r="E916" s="1" t="str">
        <f t="shared" si="101"/>
        <v/>
      </c>
      <c r="F916" s="1" t="str">
        <f t="shared" si="102"/>
        <v/>
      </c>
      <c r="G916" s="2" t="str">
        <f t="shared" si="103"/>
        <v/>
      </c>
      <c r="H916" s="1" t="str">
        <f t="shared" si="104"/>
        <v/>
      </c>
      <c r="I916" s="11" t="str">
        <f ca="1">IF('Adressen -&gt; Koordinaten'!$A916="","",IF(OFFSET('Adressen -&gt; Koordinaten'!$A916,1,0)="",CONCATENATE("&lt;Placemark&gt; &lt;name&gt;Geocoding&lt;/name&gt;&lt;description&gt;",'Adressen -&gt; Koordinaten'!$A916," &lt;/description&gt; &lt;styleUrl&gt;#ico1&lt;/styleUrl&gt;&lt;Point&gt;&lt;coordinates&gt;",'Adressen -&gt; Koordinaten'!$E916,",",'Adressen -&gt; Koordinaten'!$F916,", 0.000000&lt;/coordinates&gt;&lt;/Point&gt; &lt;/Placemark&gt;&lt;/Document&gt;&lt;/kml&gt;"),CONCATENATE("&lt;Placemark&gt; &lt;name&gt;Geocoding&lt;/name&gt;&lt;description&gt;",'Adressen -&gt; Koordinaten'!$A916," &lt;/description&gt; &lt;styleUrl&gt;#ico1&lt;/styleUrl&gt;&lt;Point&gt;&lt;coordinates&gt;",'Adressen -&gt; Koordinaten'!$E916,",",'Adressen -&gt; Koordinaten'!$F916,", 0.000000&lt;/coordinates&gt;&lt;/Point&gt; &lt;/Placemark&gt;")))</f>
        <v/>
      </c>
    </row>
    <row r="917" spans="1:9" x14ac:dyDescent="0.25">
      <c r="A917" s="20"/>
      <c r="B917" s="1" t="str">
        <f t="shared" si="99"/>
        <v/>
      </c>
      <c r="C917" s="1" t="str">
        <f t="shared" si="105"/>
        <v/>
      </c>
      <c r="D917" s="1" t="str">
        <f t="shared" si="100"/>
        <v/>
      </c>
      <c r="E917" s="1" t="str">
        <f t="shared" si="101"/>
        <v/>
      </c>
      <c r="F917" s="1" t="str">
        <f t="shared" si="102"/>
        <v/>
      </c>
      <c r="G917" s="2" t="str">
        <f t="shared" si="103"/>
        <v/>
      </c>
      <c r="H917" s="1" t="str">
        <f t="shared" si="104"/>
        <v/>
      </c>
      <c r="I917" s="11" t="str">
        <f ca="1">IF('Adressen -&gt; Koordinaten'!$A917="","",IF(OFFSET('Adressen -&gt; Koordinaten'!$A917,1,0)="",CONCATENATE("&lt;Placemark&gt; &lt;name&gt;Geocoding&lt;/name&gt;&lt;description&gt;",'Adressen -&gt; Koordinaten'!$A917," &lt;/description&gt; &lt;styleUrl&gt;#ico1&lt;/styleUrl&gt;&lt;Point&gt;&lt;coordinates&gt;",'Adressen -&gt; Koordinaten'!$E917,",",'Adressen -&gt; Koordinaten'!$F917,", 0.000000&lt;/coordinates&gt;&lt;/Point&gt; &lt;/Placemark&gt;&lt;/Document&gt;&lt;/kml&gt;"),CONCATENATE("&lt;Placemark&gt; &lt;name&gt;Geocoding&lt;/name&gt;&lt;description&gt;",'Adressen -&gt; Koordinaten'!$A917," &lt;/description&gt; &lt;styleUrl&gt;#ico1&lt;/styleUrl&gt;&lt;Point&gt;&lt;coordinates&gt;",'Adressen -&gt; Koordinaten'!$E917,",",'Adressen -&gt; Koordinaten'!$F917,", 0.000000&lt;/coordinates&gt;&lt;/Point&gt; &lt;/Placemark&gt;")))</f>
        <v/>
      </c>
    </row>
    <row r="918" spans="1:9" x14ac:dyDescent="0.25">
      <c r="A918" s="13"/>
      <c r="B918" s="1" t="str">
        <f t="shared" si="99"/>
        <v/>
      </c>
      <c r="C918" s="1" t="str">
        <f t="shared" si="105"/>
        <v/>
      </c>
      <c r="D918" s="1" t="str">
        <f t="shared" si="100"/>
        <v/>
      </c>
      <c r="E918" s="1" t="str">
        <f t="shared" si="101"/>
        <v/>
      </c>
      <c r="F918" s="1" t="str">
        <f t="shared" si="102"/>
        <v/>
      </c>
      <c r="G918" s="2" t="str">
        <f t="shared" si="103"/>
        <v/>
      </c>
      <c r="H918" s="1" t="str">
        <f t="shared" si="104"/>
        <v/>
      </c>
      <c r="I918" s="11" t="str">
        <f ca="1">IF('Adressen -&gt; Koordinaten'!$A918="","",IF(OFFSET('Adressen -&gt; Koordinaten'!$A918,1,0)="",CONCATENATE("&lt;Placemark&gt; &lt;name&gt;Geocoding&lt;/name&gt;&lt;description&gt;",'Adressen -&gt; Koordinaten'!$A918," &lt;/description&gt; &lt;styleUrl&gt;#ico1&lt;/styleUrl&gt;&lt;Point&gt;&lt;coordinates&gt;",'Adressen -&gt; Koordinaten'!$E918,",",'Adressen -&gt; Koordinaten'!$F918,", 0.000000&lt;/coordinates&gt;&lt;/Point&gt; &lt;/Placemark&gt;&lt;/Document&gt;&lt;/kml&gt;"),CONCATENATE("&lt;Placemark&gt; &lt;name&gt;Geocoding&lt;/name&gt;&lt;description&gt;",'Adressen -&gt; Koordinaten'!$A918," &lt;/description&gt; &lt;styleUrl&gt;#ico1&lt;/styleUrl&gt;&lt;Point&gt;&lt;coordinates&gt;",'Adressen -&gt; Koordinaten'!$E918,",",'Adressen -&gt; Koordinaten'!$F918,", 0.000000&lt;/coordinates&gt;&lt;/Point&gt; &lt;/Placemark&gt;")))</f>
        <v/>
      </c>
    </row>
    <row r="919" spans="1:9" x14ac:dyDescent="0.25">
      <c r="A919" s="20"/>
      <c r="B919" s="1" t="str">
        <f t="shared" si="99"/>
        <v/>
      </c>
      <c r="C919" s="1" t="str">
        <f t="shared" si="105"/>
        <v/>
      </c>
      <c r="D919" s="1" t="str">
        <f t="shared" si="100"/>
        <v/>
      </c>
      <c r="E919" s="1" t="str">
        <f t="shared" si="101"/>
        <v/>
      </c>
      <c r="F919" s="1" t="str">
        <f t="shared" si="102"/>
        <v/>
      </c>
      <c r="G919" s="2" t="str">
        <f t="shared" si="103"/>
        <v/>
      </c>
      <c r="H919" s="1" t="str">
        <f t="shared" si="104"/>
        <v/>
      </c>
      <c r="I919" s="11" t="str">
        <f ca="1">IF('Adressen -&gt; Koordinaten'!$A919="","",IF(OFFSET('Adressen -&gt; Koordinaten'!$A919,1,0)="",CONCATENATE("&lt;Placemark&gt; &lt;name&gt;Geocoding&lt;/name&gt;&lt;description&gt;",'Adressen -&gt; Koordinaten'!$A919," &lt;/description&gt; &lt;styleUrl&gt;#ico1&lt;/styleUrl&gt;&lt;Point&gt;&lt;coordinates&gt;",'Adressen -&gt; Koordinaten'!$E919,",",'Adressen -&gt; Koordinaten'!$F919,", 0.000000&lt;/coordinates&gt;&lt;/Point&gt; &lt;/Placemark&gt;&lt;/Document&gt;&lt;/kml&gt;"),CONCATENATE("&lt;Placemark&gt; &lt;name&gt;Geocoding&lt;/name&gt;&lt;description&gt;",'Adressen -&gt; Koordinaten'!$A919," &lt;/description&gt; &lt;styleUrl&gt;#ico1&lt;/styleUrl&gt;&lt;Point&gt;&lt;coordinates&gt;",'Adressen -&gt; Koordinaten'!$E919,",",'Adressen -&gt; Koordinaten'!$F919,", 0.000000&lt;/coordinates&gt;&lt;/Point&gt; &lt;/Placemark&gt;")))</f>
        <v/>
      </c>
    </row>
    <row r="920" spans="1:9" x14ac:dyDescent="0.25">
      <c r="A920" s="13"/>
      <c r="B920" s="1" t="str">
        <f t="shared" si="99"/>
        <v/>
      </c>
      <c r="C920" s="1" t="str">
        <f t="shared" si="105"/>
        <v/>
      </c>
      <c r="D920" s="1" t="str">
        <f t="shared" si="100"/>
        <v/>
      </c>
      <c r="E920" s="1" t="str">
        <f t="shared" si="101"/>
        <v/>
      </c>
      <c r="F920" s="1" t="str">
        <f t="shared" si="102"/>
        <v/>
      </c>
      <c r="G920" s="2" t="str">
        <f t="shared" si="103"/>
        <v/>
      </c>
      <c r="H920" s="1" t="str">
        <f t="shared" si="104"/>
        <v/>
      </c>
      <c r="I920" s="11" t="str">
        <f ca="1">IF('Adressen -&gt; Koordinaten'!$A920="","",IF(OFFSET('Adressen -&gt; Koordinaten'!$A920,1,0)="",CONCATENATE("&lt;Placemark&gt; &lt;name&gt;Geocoding&lt;/name&gt;&lt;description&gt;",'Adressen -&gt; Koordinaten'!$A920," &lt;/description&gt; &lt;styleUrl&gt;#ico1&lt;/styleUrl&gt;&lt;Point&gt;&lt;coordinates&gt;",'Adressen -&gt; Koordinaten'!$E920,",",'Adressen -&gt; Koordinaten'!$F920,", 0.000000&lt;/coordinates&gt;&lt;/Point&gt; &lt;/Placemark&gt;&lt;/Document&gt;&lt;/kml&gt;"),CONCATENATE("&lt;Placemark&gt; &lt;name&gt;Geocoding&lt;/name&gt;&lt;description&gt;",'Adressen -&gt; Koordinaten'!$A920," &lt;/description&gt; &lt;styleUrl&gt;#ico1&lt;/styleUrl&gt;&lt;Point&gt;&lt;coordinates&gt;",'Adressen -&gt; Koordinaten'!$E920,",",'Adressen -&gt; Koordinaten'!$F920,", 0.000000&lt;/coordinates&gt;&lt;/Point&gt; &lt;/Placemark&gt;")))</f>
        <v/>
      </c>
    </row>
    <row r="921" spans="1:9" x14ac:dyDescent="0.25">
      <c r="A921" s="20"/>
      <c r="B921" s="1" t="str">
        <f t="shared" si="99"/>
        <v/>
      </c>
      <c r="C921" s="1" t="str">
        <f t="shared" si="105"/>
        <v/>
      </c>
      <c r="D921" s="1" t="str">
        <f t="shared" si="100"/>
        <v/>
      </c>
      <c r="E921" s="1" t="str">
        <f t="shared" si="101"/>
        <v/>
      </c>
      <c r="F921" s="1" t="str">
        <f t="shared" si="102"/>
        <v/>
      </c>
      <c r="G921" s="2" t="str">
        <f t="shared" si="103"/>
        <v/>
      </c>
      <c r="H921" s="1" t="str">
        <f t="shared" si="104"/>
        <v/>
      </c>
      <c r="I921" s="11" t="str">
        <f ca="1">IF('Adressen -&gt; Koordinaten'!$A921="","",IF(OFFSET('Adressen -&gt; Koordinaten'!$A921,1,0)="",CONCATENATE("&lt;Placemark&gt; &lt;name&gt;Geocoding&lt;/name&gt;&lt;description&gt;",'Adressen -&gt; Koordinaten'!$A921," &lt;/description&gt; &lt;styleUrl&gt;#ico1&lt;/styleUrl&gt;&lt;Point&gt;&lt;coordinates&gt;",'Adressen -&gt; Koordinaten'!$E921,",",'Adressen -&gt; Koordinaten'!$F921,", 0.000000&lt;/coordinates&gt;&lt;/Point&gt; &lt;/Placemark&gt;&lt;/Document&gt;&lt;/kml&gt;"),CONCATENATE("&lt;Placemark&gt; &lt;name&gt;Geocoding&lt;/name&gt;&lt;description&gt;",'Adressen -&gt; Koordinaten'!$A921," &lt;/description&gt; &lt;styleUrl&gt;#ico1&lt;/styleUrl&gt;&lt;Point&gt;&lt;coordinates&gt;",'Adressen -&gt; Koordinaten'!$E921,",",'Adressen -&gt; Koordinaten'!$F921,", 0.000000&lt;/coordinates&gt;&lt;/Point&gt; &lt;/Placemark&gt;")))</f>
        <v/>
      </c>
    </row>
    <row r="922" spans="1:9" x14ac:dyDescent="0.25">
      <c r="A922" s="13"/>
      <c r="B922" s="1" t="str">
        <f t="shared" si="99"/>
        <v/>
      </c>
      <c r="C922" s="1" t="str">
        <f t="shared" si="105"/>
        <v/>
      </c>
      <c r="D922" s="1" t="str">
        <f t="shared" si="100"/>
        <v/>
      </c>
      <c r="E922" s="1" t="str">
        <f t="shared" si="101"/>
        <v/>
      </c>
      <c r="F922" s="1" t="str">
        <f t="shared" si="102"/>
        <v/>
      </c>
      <c r="G922" s="2" t="str">
        <f t="shared" si="103"/>
        <v/>
      </c>
      <c r="H922" s="1" t="str">
        <f t="shared" si="104"/>
        <v/>
      </c>
      <c r="I922" s="11" t="str">
        <f ca="1">IF('Adressen -&gt; Koordinaten'!$A922="","",IF(OFFSET('Adressen -&gt; Koordinaten'!$A922,1,0)="",CONCATENATE("&lt;Placemark&gt; &lt;name&gt;Geocoding&lt;/name&gt;&lt;description&gt;",'Adressen -&gt; Koordinaten'!$A922," &lt;/description&gt; &lt;styleUrl&gt;#ico1&lt;/styleUrl&gt;&lt;Point&gt;&lt;coordinates&gt;",'Adressen -&gt; Koordinaten'!$E922,",",'Adressen -&gt; Koordinaten'!$F922,", 0.000000&lt;/coordinates&gt;&lt;/Point&gt; &lt;/Placemark&gt;&lt;/Document&gt;&lt;/kml&gt;"),CONCATENATE("&lt;Placemark&gt; &lt;name&gt;Geocoding&lt;/name&gt;&lt;description&gt;",'Adressen -&gt; Koordinaten'!$A922," &lt;/description&gt; &lt;styleUrl&gt;#ico1&lt;/styleUrl&gt;&lt;Point&gt;&lt;coordinates&gt;",'Adressen -&gt; Koordinaten'!$E922,",",'Adressen -&gt; Koordinaten'!$F922,", 0.000000&lt;/coordinates&gt;&lt;/Point&gt; &lt;/Placemark&gt;")))</f>
        <v/>
      </c>
    </row>
    <row r="923" spans="1:9" x14ac:dyDescent="0.25">
      <c r="A923" s="20"/>
      <c r="B923" s="1" t="str">
        <f t="shared" si="99"/>
        <v/>
      </c>
      <c r="C923" s="1" t="str">
        <f t="shared" si="105"/>
        <v/>
      </c>
      <c r="D923" s="1" t="str">
        <f t="shared" si="100"/>
        <v/>
      </c>
      <c r="E923" s="1" t="str">
        <f t="shared" si="101"/>
        <v/>
      </c>
      <c r="F923" s="1" t="str">
        <f t="shared" si="102"/>
        <v/>
      </c>
      <c r="G923" s="2" t="str">
        <f t="shared" si="103"/>
        <v/>
      </c>
      <c r="H923" s="1" t="str">
        <f t="shared" si="104"/>
        <v/>
      </c>
      <c r="I923" s="11" t="str">
        <f ca="1">IF('Adressen -&gt; Koordinaten'!$A923="","",IF(OFFSET('Adressen -&gt; Koordinaten'!$A923,1,0)="",CONCATENATE("&lt;Placemark&gt; &lt;name&gt;Geocoding&lt;/name&gt;&lt;description&gt;",'Adressen -&gt; Koordinaten'!$A923," &lt;/description&gt; &lt;styleUrl&gt;#ico1&lt;/styleUrl&gt;&lt;Point&gt;&lt;coordinates&gt;",'Adressen -&gt; Koordinaten'!$E923,",",'Adressen -&gt; Koordinaten'!$F923,", 0.000000&lt;/coordinates&gt;&lt;/Point&gt; &lt;/Placemark&gt;&lt;/Document&gt;&lt;/kml&gt;"),CONCATENATE("&lt;Placemark&gt; &lt;name&gt;Geocoding&lt;/name&gt;&lt;description&gt;",'Adressen -&gt; Koordinaten'!$A923," &lt;/description&gt; &lt;styleUrl&gt;#ico1&lt;/styleUrl&gt;&lt;Point&gt;&lt;coordinates&gt;",'Adressen -&gt; Koordinaten'!$E923,",",'Adressen -&gt; Koordinaten'!$F923,", 0.000000&lt;/coordinates&gt;&lt;/Point&gt; &lt;/Placemark&gt;")))</f>
        <v/>
      </c>
    </row>
    <row r="924" spans="1:9" x14ac:dyDescent="0.25">
      <c r="A924" s="13"/>
      <c r="B924" s="1" t="str">
        <f t="shared" si="99"/>
        <v/>
      </c>
      <c r="C924" s="1" t="str">
        <f t="shared" si="105"/>
        <v/>
      </c>
      <c r="D924" s="1" t="str">
        <f t="shared" si="100"/>
        <v/>
      </c>
      <c r="E924" s="1" t="str">
        <f t="shared" si="101"/>
        <v/>
      </c>
      <c r="F924" s="1" t="str">
        <f t="shared" si="102"/>
        <v/>
      </c>
      <c r="G924" s="2" t="str">
        <f t="shared" si="103"/>
        <v/>
      </c>
      <c r="H924" s="1" t="str">
        <f t="shared" si="104"/>
        <v/>
      </c>
      <c r="I924" s="11" t="str">
        <f ca="1">IF('Adressen -&gt; Koordinaten'!$A924="","",IF(OFFSET('Adressen -&gt; Koordinaten'!$A924,1,0)="",CONCATENATE("&lt;Placemark&gt; &lt;name&gt;Geocoding&lt;/name&gt;&lt;description&gt;",'Adressen -&gt; Koordinaten'!$A924," &lt;/description&gt; &lt;styleUrl&gt;#ico1&lt;/styleUrl&gt;&lt;Point&gt;&lt;coordinates&gt;",'Adressen -&gt; Koordinaten'!$E924,",",'Adressen -&gt; Koordinaten'!$F924,", 0.000000&lt;/coordinates&gt;&lt;/Point&gt; &lt;/Placemark&gt;&lt;/Document&gt;&lt;/kml&gt;"),CONCATENATE("&lt;Placemark&gt; &lt;name&gt;Geocoding&lt;/name&gt;&lt;description&gt;",'Adressen -&gt; Koordinaten'!$A924," &lt;/description&gt; &lt;styleUrl&gt;#ico1&lt;/styleUrl&gt;&lt;Point&gt;&lt;coordinates&gt;",'Adressen -&gt; Koordinaten'!$E924,",",'Adressen -&gt; Koordinaten'!$F924,", 0.000000&lt;/coordinates&gt;&lt;/Point&gt; &lt;/Placemark&gt;")))</f>
        <v/>
      </c>
    </row>
    <row r="925" spans="1:9" x14ac:dyDescent="0.25">
      <c r="A925" s="20"/>
      <c r="B925" s="1" t="str">
        <f t="shared" si="99"/>
        <v/>
      </c>
      <c r="C925" s="1" t="str">
        <f t="shared" si="105"/>
        <v/>
      </c>
      <c r="D925" s="1" t="str">
        <f t="shared" si="100"/>
        <v/>
      </c>
      <c r="E925" s="1" t="str">
        <f t="shared" si="101"/>
        <v/>
      </c>
      <c r="F925" s="1" t="str">
        <f t="shared" si="102"/>
        <v/>
      </c>
      <c r="G925" s="2" t="str">
        <f t="shared" si="103"/>
        <v/>
      </c>
      <c r="H925" s="1" t="str">
        <f t="shared" si="104"/>
        <v/>
      </c>
      <c r="I925" s="11" t="str">
        <f ca="1">IF('Adressen -&gt; Koordinaten'!$A925="","",IF(OFFSET('Adressen -&gt; Koordinaten'!$A925,1,0)="",CONCATENATE("&lt;Placemark&gt; &lt;name&gt;Geocoding&lt;/name&gt;&lt;description&gt;",'Adressen -&gt; Koordinaten'!$A925," &lt;/description&gt; &lt;styleUrl&gt;#ico1&lt;/styleUrl&gt;&lt;Point&gt;&lt;coordinates&gt;",'Adressen -&gt; Koordinaten'!$E925,",",'Adressen -&gt; Koordinaten'!$F925,", 0.000000&lt;/coordinates&gt;&lt;/Point&gt; &lt;/Placemark&gt;&lt;/Document&gt;&lt;/kml&gt;"),CONCATENATE("&lt;Placemark&gt; &lt;name&gt;Geocoding&lt;/name&gt;&lt;description&gt;",'Adressen -&gt; Koordinaten'!$A925," &lt;/description&gt; &lt;styleUrl&gt;#ico1&lt;/styleUrl&gt;&lt;Point&gt;&lt;coordinates&gt;",'Adressen -&gt; Koordinaten'!$E925,",",'Adressen -&gt; Koordinaten'!$F925,", 0.000000&lt;/coordinates&gt;&lt;/Point&gt; &lt;/Placemark&gt;")))</f>
        <v/>
      </c>
    </row>
    <row r="926" spans="1:9" x14ac:dyDescent="0.25">
      <c r="A926" s="13"/>
      <c r="B926" s="1" t="str">
        <f t="shared" si="99"/>
        <v/>
      </c>
      <c r="C926" s="1" t="str">
        <f t="shared" si="105"/>
        <v/>
      </c>
      <c r="D926" s="1" t="str">
        <f t="shared" si="100"/>
        <v/>
      </c>
      <c r="E926" s="1" t="str">
        <f t="shared" si="101"/>
        <v/>
      </c>
      <c r="F926" s="1" t="str">
        <f t="shared" si="102"/>
        <v/>
      </c>
      <c r="G926" s="2" t="str">
        <f t="shared" si="103"/>
        <v/>
      </c>
      <c r="H926" s="1" t="str">
        <f t="shared" si="104"/>
        <v/>
      </c>
      <c r="I926" s="11" t="str">
        <f ca="1">IF('Adressen -&gt; Koordinaten'!$A926="","",IF(OFFSET('Adressen -&gt; Koordinaten'!$A926,1,0)="",CONCATENATE("&lt;Placemark&gt; &lt;name&gt;Geocoding&lt;/name&gt;&lt;description&gt;",'Adressen -&gt; Koordinaten'!$A926," &lt;/description&gt; &lt;styleUrl&gt;#ico1&lt;/styleUrl&gt;&lt;Point&gt;&lt;coordinates&gt;",'Adressen -&gt; Koordinaten'!$E926,",",'Adressen -&gt; Koordinaten'!$F926,", 0.000000&lt;/coordinates&gt;&lt;/Point&gt; &lt;/Placemark&gt;&lt;/Document&gt;&lt;/kml&gt;"),CONCATENATE("&lt;Placemark&gt; &lt;name&gt;Geocoding&lt;/name&gt;&lt;description&gt;",'Adressen -&gt; Koordinaten'!$A926," &lt;/description&gt; &lt;styleUrl&gt;#ico1&lt;/styleUrl&gt;&lt;Point&gt;&lt;coordinates&gt;",'Adressen -&gt; Koordinaten'!$E926,",",'Adressen -&gt; Koordinaten'!$F926,", 0.000000&lt;/coordinates&gt;&lt;/Point&gt; &lt;/Placemark&gt;")))</f>
        <v/>
      </c>
    </row>
    <row r="927" spans="1:9" x14ac:dyDescent="0.25">
      <c r="A927" s="20"/>
      <c r="B927" s="1" t="str">
        <f t="shared" si="99"/>
        <v/>
      </c>
      <c r="C927" s="1" t="str">
        <f t="shared" si="105"/>
        <v/>
      </c>
      <c r="D927" s="1" t="str">
        <f t="shared" si="100"/>
        <v/>
      </c>
      <c r="E927" s="1" t="str">
        <f t="shared" si="101"/>
        <v/>
      </c>
      <c r="F927" s="1" t="str">
        <f t="shared" si="102"/>
        <v/>
      </c>
      <c r="G927" s="2" t="str">
        <f t="shared" si="103"/>
        <v/>
      </c>
      <c r="H927" s="1" t="str">
        <f t="shared" si="104"/>
        <v/>
      </c>
      <c r="I927" s="11" t="str">
        <f ca="1">IF('Adressen -&gt; Koordinaten'!$A927="","",IF(OFFSET('Adressen -&gt; Koordinaten'!$A927,1,0)="",CONCATENATE("&lt;Placemark&gt; &lt;name&gt;Geocoding&lt;/name&gt;&lt;description&gt;",'Adressen -&gt; Koordinaten'!$A927," &lt;/description&gt; &lt;styleUrl&gt;#ico1&lt;/styleUrl&gt;&lt;Point&gt;&lt;coordinates&gt;",'Adressen -&gt; Koordinaten'!$E927,",",'Adressen -&gt; Koordinaten'!$F927,", 0.000000&lt;/coordinates&gt;&lt;/Point&gt; &lt;/Placemark&gt;&lt;/Document&gt;&lt;/kml&gt;"),CONCATENATE("&lt;Placemark&gt; &lt;name&gt;Geocoding&lt;/name&gt;&lt;description&gt;",'Adressen -&gt; Koordinaten'!$A927," &lt;/description&gt; &lt;styleUrl&gt;#ico1&lt;/styleUrl&gt;&lt;Point&gt;&lt;coordinates&gt;",'Adressen -&gt; Koordinaten'!$E927,",",'Adressen -&gt; Koordinaten'!$F927,", 0.000000&lt;/coordinates&gt;&lt;/Point&gt; &lt;/Placemark&gt;")))</f>
        <v/>
      </c>
    </row>
    <row r="928" spans="1:9" x14ac:dyDescent="0.25">
      <c r="A928" s="13"/>
      <c r="B928" s="1" t="str">
        <f t="shared" si="99"/>
        <v/>
      </c>
      <c r="C928" s="1" t="str">
        <f t="shared" si="105"/>
        <v/>
      </c>
      <c r="D928" s="1" t="str">
        <f t="shared" si="100"/>
        <v/>
      </c>
      <c r="E928" s="1" t="str">
        <f t="shared" si="101"/>
        <v/>
      </c>
      <c r="F928" s="1" t="str">
        <f t="shared" si="102"/>
        <v/>
      </c>
      <c r="G928" s="2" t="str">
        <f t="shared" si="103"/>
        <v/>
      </c>
      <c r="H928" s="1" t="str">
        <f t="shared" si="104"/>
        <v/>
      </c>
      <c r="I928" s="11" t="str">
        <f ca="1">IF('Adressen -&gt; Koordinaten'!$A928="","",IF(OFFSET('Adressen -&gt; Koordinaten'!$A928,1,0)="",CONCATENATE("&lt;Placemark&gt; &lt;name&gt;Geocoding&lt;/name&gt;&lt;description&gt;",'Adressen -&gt; Koordinaten'!$A928," &lt;/description&gt; &lt;styleUrl&gt;#ico1&lt;/styleUrl&gt;&lt;Point&gt;&lt;coordinates&gt;",'Adressen -&gt; Koordinaten'!$E928,",",'Adressen -&gt; Koordinaten'!$F928,", 0.000000&lt;/coordinates&gt;&lt;/Point&gt; &lt;/Placemark&gt;&lt;/Document&gt;&lt;/kml&gt;"),CONCATENATE("&lt;Placemark&gt; &lt;name&gt;Geocoding&lt;/name&gt;&lt;description&gt;",'Adressen -&gt; Koordinaten'!$A928," &lt;/description&gt; &lt;styleUrl&gt;#ico1&lt;/styleUrl&gt;&lt;Point&gt;&lt;coordinates&gt;",'Adressen -&gt; Koordinaten'!$E928,",",'Adressen -&gt; Koordinaten'!$F928,", 0.000000&lt;/coordinates&gt;&lt;/Point&gt; &lt;/Placemark&gt;")))</f>
        <v/>
      </c>
    </row>
    <row r="929" spans="1:9" x14ac:dyDescent="0.25">
      <c r="A929" s="20"/>
      <c r="B929" s="1" t="str">
        <f t="shared" si="99"/>
        <v/>
      </c>
      <c r="C929" s="1" t="str">
        <f t="shared" si="105"/>
        <v/>
      </c>
      <c r="D929" s="1" t="str">
        <f t="shared" si="100"/>
        <v/>
      </c>
      <c r="E929" s="1" t="str">
        <f t="shared" si="101"/>
        <v/>
      </c>
      <c r="F929" s="1" t="str">
        <f t="shared" si="102"/>
        <v/>
      </c>
      <c r="G929" s="2" t="str">
        <f t="shared" si="103"/>
        <v/>
      </c>
      <c r="H929" s="1" t="str">
        <f t="shared" si="104"/>
        <v/>
      </c>
      <c r="I929" s="11" t="str">
        <f ca="1">IF('Adressen -&gt; Koordinaten'!$A929="","",IF(OFFSET('Adressen -&gt; Koordinaten'!$A929,1,0)="",CONCATENATE("&lt;Placemark&gt; &lt;name&gt;Geocoding&lt;/name&gt;&lt;description&gt;",'Adressen -&gt; Koordinaten'!$A929," &lt;/description&gt; &lt;styleUrl&gt;#ico1&lt;/styleUrl&gt;&lt;Point&gt;&lt;coordinates&gt;",'Adressen -&gt; Koordinaten'!$E929,",",'Adressen -&gt; Koordinaten'!$F929,", 0.000000&lt;/coordinates&gt;&lt;/Point&gt; &lt;/Placemark&gt;&lt;/Document&gt;&lt;/kml&gt;"),CONCATENATE("&lt;Placemark&gt; &lt;name&gt;Geocoding&lt;/name&gt;&lt;description&gt;",'Adressen -&gt; Koordinaten'!$A929," &lt;/description&gt; &lt;styleUrl&gt;#ico1&lt;/styleUrl&gt;&lt;Point&gt;&lt;coordinates&gt;",'Adressen -&gt; Koordinaten'!$E929,",",'Adressen -&gt; Koordinaten'!$F929,", 0.000000&lt;/coordinates&gt;&lt;/Point&gt; &lt;/Placemark&gt;")))</f>
        <v/>
      </c>
    </row>
    <row r="930" spans="1:9" x14ac:dyDescent="0.25">
      <c r="A930" s="13"/>
      <c r="B930" s="1" t="str">
        <f t="shared" si="99"/>
        <v/>
      </c>
      <c r="C930" s="1" t="str">
        <f t="shared" si="105"/>
        <v/>
      </c>
      <c r="D930" s="1" t="str">
        <f t="shared" si="100"/>
        <v/>
      </c>
      <c r="E930" s="1" t="str">
        <f t="shared" si="101"/>
        <v/>
      </c>
      <c r="F930" s="1" t="str">
        <f t="shared" si="102"/>
        <v/>
      </c>
      <c r="G930" s="2" t="str">
        <f t="shared" si="103"/>
        <v/>
      </c>
      <c r="H930" s="1" t="str">
        <f t="shared" si="104"/>
        <v/>
      </c>
      <c r="I930" s="11" t="str">
        <f ca="1">IF('Adressen -&gt; Koordinaten'!$A930="","",IF(OFFSET('Adressen -&gt; Koordinaten'!$A930,1,0)="",CONCATENATE("&lt;Placemark&gt; &lt;name&gt;Geocoding&lt;/name&gt;&lt;description&gt;",'Adressen -&gt; Koordinaten'!$A930," &lt;/description&gt; &lt;styleUrl&gt;#ico1&lt;/styleUrl&gt;&lt;Point&gt;&lt;coordinates&gt;",'Adressen -&gt; Koordinaten'!$E930,",",'Adressen -&gt; Koordinaten'!$F930,", 0.000000&lt;/coordinates&gt;&lt;/Point&gt; &lt;/Placemark&gt;&lt;/Document&gt;&lt;/kml&gt;"),CONCATENATE("&lt;Placemark&gt; &lt;name&gt;Geocoding&lt;/name&gt;&lt;description&gt;",'Adressen -&gt; Koordinaten'!$A930," &lt;/description&gt; &lt;styleUrl&gt;#ico1&lt;/styleUrl&gt;&lt;Point&gt;&lt;coordinates&gt;",'Adressen -&gt; Koordinaten'!$E930,",",'Adressen -&gt; Koordinaten'!$F930,", 0.000000&lt;/coordinates&gt;&lt;/Point&gt; &lt;/Placemark&gt;")))</f>
        <v/>
      </c>
    </row>
    <row r="931" spans="1:9" x14ac:dyDescent="0.25">
      <c r="A931" s="20"/>
      <c r="B931" s="1" t="str">
        <f t="shared" si="99"/>
        <v/>
      </c>
      <c r="C931" s="1" t="str">
        <f t="shared" si="105"/>
        <v/>
      </c>
      <c r="D931" s="1" t="str">
        <f t="shared" si="100"/>
        <v/>
      </c>
      <c r="E931" s="1" t="str">
        <f t="shared" si="101"/>
        <v/>
      </c>
      <c r="F931" s="1" t="str">
        <f t="shared" si="102"/>
        <v/>
      </c>
      <c r="G931" s="2" t="str">
        <f t="shared" si="103"/>
        <v/>
      </c>
      <c r="H931" s="1" t="str">
        <f t="shared" si="104"/>
        <v/>
      </c>
      <c r="I931" s="11" t="str">
        <f ca="1">IF('Adressen -&gt; Koordinaten'!$A931="","",IF(OFFSET('Adressen -&gt; Koordinaten'!$A931,1,0)="",CONCATENATE("&lt;Placemark&gt; &lt;name&gt;Geocoding&lt;/name&gt;&lt;description&gt;",'Adressen -&gt; Koordinaten'!$A931," &lt;/description&gt; &lt;styleUrl&gt;#ico1&lt;/styleUrl&gt;&lt;Point&gt;&lt;coordinates&gt;",'Adressen -&gt; Koordinaten'!$E931,",",'Adressen -&gt; Koordinaten'!$F931,", 0.000000&lt;/coordinates&gt;&lt;/Point&gt; &lt;/Placemark&gt;&lt;/Document&gt;&lt;/kml&gt;"),CONCATENATE("&lt;Placemark&gt; &lt;name&gt;Geocoding&lt;/name&gt;&lt;description&gt;",'Adressen -&gt; Koordinaten'!$A931," &lt;/description&gt; &lt;styleUrl&gt;#ico1&lt;/styleUrl&gt;&lt;Point&gt;&lt;coordinates&gt;",'Adressen -&gt; Koordinaten'!$E931,",",'Adressen -&gt; Koordinaten'!$F931,", 0.000000&lt;/coordinates&gt;&lt;/Point&gt; &lt;/Placemark&gt;")))</f>
        <v/>
      </c>
    </row>
    <row r="932" spans="1:9" x14ac:dyDescent="0.25">
      <c r="A932" s="13"/>
      <c r="B932" s="1" t="str">
        <f t="shared" si="99"/>
        <v/>
      </c>
      <c r="C932" s="1" t="str">
        <f t="shared" si="105"/>
        <v/>
      </c>
      <c r="D932" s="1" t="str">
        <f t="shared" si="100"/>
        <v/>
      </c>
      <c r="E932" s="1" t="str">
        <f t="shared" si="101"/>
        <v/>
      </c>
      <c r="F932" s="1" t="str">
        <f t="shared" si="102"/>
        <v/>
      </c>
      <c r="G932" s="2" t="str">
        <f t="shared" si="103"/>
        <v/>
      </c>
      <c r="H932" s="1" t="str">
        <f t="shared" si="104"/>
        <v/>
      </c>
      <c r="I932" s="11" t="str">
        <f ca="1">IF('Adressen -&gt; Koordinaten'!$A932="","",IF(OFFSET('Adressen -&gt; Koordinaten'!$A932,1,0)="",CONCATENATE("&lt;Placemark&gt; &lt;name&gt;Geocoding&lt;/name&gt;&lt;description&gt;",'Adressen -&gt; Koordinaten'!$A932," &lt;/description&gt; &lt;styleUrl&gt;#ico1&lt;/styleUrl&gt;&lt;Point&gt;&lt;coordinates&gt;",'Adressen -&gt; Koordinaten'!$E932,",",'Adressen -&gt; Koordinaten'!$F932,", 0.000000&lt;/coordinates&gt;&lt;/Point&gt; &lt;/Placemark&gt;&lt;/Document&gt;&lt;/kml&gt;"),CONCATENATE("&lt;Placemark&gt; &lt;name&gt;Geocoding&lt;/name&gt;&lt;description&gt;",'Adressen -&gt; Koordinaten'!$A932," &lt;/description&gt; &lt;styleUrl&gt;#ico1&lt;/styleUrl&gt;&lt;Point&gt;&lt;coordinates&gt;",'Adressen -&gt; Koordinaten'!$E932,",",'Adressen -&gt; Koordinaten'!$F932,", 0.000000&lt;/coordinates&gt;&lt;/Point&gt; &lt;/Placemark&gt;")))</f>
        <v/>
      </c>
    </row>
    <row r="933" spans="1:9" x14ac:dyDescent="0.25">
      <c r="A933" s="20"/>
      <c r="B933" s="1" t="str">
        <f t="shared" si="99"/>
        <v/>
      </c>
      <c r="C933" s="1" t="str">
        <f t="shared" si="105"/>
        <v/>
      </c>
      <c r="D933" s="1" t="str">
        <f t="shared" si="100"/>
        <v/>
      </c>
      <c r="E933" s="1" t="str">
        <f t="shared" si="101"/>
        <v/>
      </c>
      <c r="F933" s="1" t="str">
        <f t="shared" si="102"/>
        <v/>
      </c>
      <c r="G933" s="2" t="str">
        <f t="shared" si="103"/>
        <v/>
      </c>
      <c r="H933" s="1" t="str">
        <f t="shared" si="104"/>
        <v/>
      </c>
      <c r="I933" s="11" t="str">
        <f ca="1">IF('Adressen -&gt; Koordinaten'!$A933="","",IF(OFFSET('Adressen -&gt; Koordinaten'!$A933,1,0)="",CONCATENATE("&lt;Placemark&gt; &lt;name&gt;Geocoding&lt;/name&gt;&lt;description&gt;",'Adressen -&gt; Koordinaten'!$A933," &lt;/description&gt; &lt;styleUrl&gt;#ico1&lt;/styleUrl&gt;&lt;Point&gt;&lt;coordinates&gt;",'Adressen -&gt; Koordinaten'!$E933,",",'Adressen -&gt; Koordinaten'!$F933,", 0.000000&lt;/coordinates&gt;&lt;/Point&gt; &lt;/Placemark&gt;&lt;/Document&gt;&lt;/kml&gt;"),CONCATENATE("&lt;Placemark&gt; &lt;name&gt;Geocoding&lt;/name&gt;&lt;description&gt;",'Adressen -&gt; Koordinaten'!$A933," &lt;/description&gt; &lt;styleUrl&gt;#ico1&lt;/styleUrl&gt;&lt;Point&gt;&lt;coordinates&gt;",'Adressen -&gt; Koordinaten'!$E933,",",'Adressen -&gt; Koordinaten'!$F933,", 0.000000&lt;/coordinates&gt;&lt;/Point&gt; &lt;/Placemark&gt;")))</f>
        <v/>
      </c>
    </row>
    <row r="934" spans="1:9" x14ac:dyDescent="0.25">
      <c r="A934" s="13"/>
      <c r="B934" s="1" t="str">
        <f t="shared" si="99"/>
        <v/>
      </c>
      <c r="C934" s="1" t="str">
        <f t="shared" si="105"/>
        <v/>
      </c>
      <c r="D934" s="1" t="str">
        <f t="shared" si="100"/>
        <v/>
      </c>
      <c r="E934" s="1" t="str">
        <f t="shared" si="101"/>
        <v/>
      </c>
      <c r="F934" s="1" t="str">
        <f t="shared" si="102"/>
        <v/>
      </c>
      <c r="G934" s="2" t="str">
        <f t="shared" si="103"/>
        <v/>
      </c>
      <c r="H934" s="1" t="str">
        <f t="shared" si="104"/>
        <v/>
      </c>
      <c r="I934" s="11" t="str">
        <f ca="1">IF('Adressen -&gt; Koordinaten'!$A934="","",IF(OFFSET('Adressen -&gt; Koordinaten'!$A934,1,0)="",CONCATENATE("&lt;Placemark&gt; &lt;name&gt;Geocoding&lt;/name&gt;&lt;description&gt;",'Adressen -&gt; Koordinaten'!$A934," &lt;/description&gt; &lt;styleUrl&gt;#ico1&lt;/styleUrl&gt;&lt;Point&gt;&lt;coordinates&gt;",'Adressen -&gt; Koordinaten'!$E934,",",'Adressen -&gt; Koordinaten'!$F934,", 0.000000&lt;/coordinates&gt;&lt;/Point&gt; &lt;/Placemark&gt;&lt;/Document&gt;&lt;/kml&gt;"),CONCATENATE("&lt;Placemark&gt; &lt;name&gt;Geocoding&lt;/name&gt;&lt;description&gt;",'Adressen -&gt; Koordinaten'!$A934," &lt;/description&gt; &lt;styleUrl&gt;#ico1&lt;/styleUrl&gt;&lt;Point&gt;&lt;coordinates&gt;",'Adressen -&gt; Koordinaten'!$E934,",",'Adressen -&gt; Koordinaten'!$F934,", 0.000000&lt;/coordinates&gt;&lt;/Point&gt; &lt;/Placemark&gt;")))</f>
        <v/>
      </c>
    </row>
    <row r="935" spans="1:9" x14ac:dyDescent="0.25">
      <c r="A935" s="20"/>
      <c r="B935" s="1" t="str">
        <f t="shared" si="99"/>
        <v/>
      </c>
      <c r="C935" s="1" t="str">
        <f t="shared" si="105"/>
        <v/>
      </c>
      <c r="D935" s="1" t="str">
        <f t="shared" si="100"/>
        <v/>
      </c>
      <c r="E935" s="1" t="str">
        <f t="shared" si="101"/>
        <v/>
      </c>
      <c r="F935" s="1" t="str">
        <f t="shared" si="102"/>
        <v/>
      </c>
      <c r="G935" s="2" t="str">
        <f t="shared" si="103"/>
        <v/>
      </c>
      <c r="H935" s="1" t="str">
        <f t="shared" si="104"/>
        <v/>
      </c>
      <c r="I935" s="11" t="str">
        <f ca="1">IF('Adressen -&gt; Koordinaten'!$A935="","",IF(OFFSET('Adressen -&gt; Koordinaten'!$A935,1,0)="",CONCATENATE("&lt;Placemark&gt; &lt;name&gt;Geocoding&lt;/name&gt;&lt;description&gt;",'Adressen -&gt; Koordinaten'!$A935," &lt;/description&gt; &lt;styleUrl&gt;#ico1&lt;/styleUrl&gt;&lt;Point&gt;&lt;coordinates&gt;",'Adressen -&gt; Koordinaten'!$E935,",",'Adressen -&gt; Koordinaten'!$F935,", 0.000000&lt;/coordinates&gt;&lt;/Point&gt; &lt;/Placemark&gt;&lt;/Document&gt;&lt;/kml&gt;"),CONCATENATE("&lt;Placemark&gt; &lt;name&gt;Geocoding&lt;/name&gt;&lt;description&gt;",'Adressen -&gt; Koordinaten'!$A935," &lt;/description&gt; &lt;styleUrl&gt;#ico1&lt;/styleUrl&gt;&lt;Point&gt;&lt;coordinates&gt;",'Adressen -&gt; Koordinaten'!$E935,",",'Adressen -&gt; Koordinaten'!$F935,", 0.000000&lt;/coordinates&gt;&lt;/Point&gt; &lt;/Placemark&gt;")))</f>
        <v/>
      </c>
    </row>
    <row r="936" spans="1:9" x14ac:dyDescent="0.25">
      <c r="A936" s="13"/>
      <c r="B936" s="1" t="str">
        <f t="shared" si="99"/>
        <v/>
      </c>
      <c r="C936" s="1" t="str">
        <f t="shared" si="105"/>
        <v/>
      </c>
      <c r="D936" s="1" t="str">
        <f t="shared" si="100"/>
        <v/>
      </c>
      <c r="E936" s="1" t="str">
        <f t="shared" si="101"/>
        <v/>
      </c>
      <c r="F936" s="1" t="str">
        <f t="shared" si="102"/>
        <v/>
      </c>
      <c r="G936" s="2" t="str">
        <f t="shared" si="103"/>
        <v/>
      </c>
      <c r="H936" s="1" t="str">
        <f t="shared" si="104"/>
        <v/>
      </c>
      <c r="I936" s="11" t="str">
        <f ca="1">IF('Adressen -&gt; Koordinaten'!$A936="","",IF(OFFSET('Adressen -&gt; Koordinaten'!$A936,1,0)="",CONCATENATE("&lt;Placemark&gt; &lt;name&gt;Geocoding&lt;/name&gt;&lt;description&gt;",'Adressen -&gt; Koordinaten'!$A936," &lt;/description&gt; &lt;styleUrl&gt;#ico1&lt;/styleUrl&gt;&lt;Point&gt;&lt;coordinates&gt;",'Adressen -&gt; Koordinaten'!$E936,",",'Adressen -&gt; Koordinaten'!$F936,", 0.000000&lt;/coordinates&gt;&lt;/Point&gt; &lt;/Placemark&gt;&lt;/Document&gt;&lt;/kml&gt;"),CONCATENATE("&lt;Placemark&gt; &lt;name&gt;Geocoding&lt;/name&gt;&lt;description&gt;",'Adressen -&gt; Koordinaten'!$A936," &lt;/description&gt; &lt;styleUrl&gt;#ico1&lt;/styleUrl&gt;&lt;Point&gt;&lt;coordinates&gt;",'Adressen -&gt; Koordinaten'!$E936,",",'Adressen -&gt; Koordinaten'!$F936,", 0.000000&lt;/coordinates&gt;&lt;/Point&gt; &lt;/Placemark&gt;")))</f>
        <v/>
      </c>
    </row>
    <row r="937" spans="1:9" x14ac:dyDescent="0.25">
      <c r="A937" s="20"/>
      <c r="B937" s="1" t="str">
        <f t="shared" si="99"/>
        <v/>
      </c>
      <c r="C937" s="1" t="str">
        <f t="shared" si="105"/>
        <v/>
      </c>
      <c r="D937" s="1" t="str">
        <f t="shared" si="100"/>
        <v/>
      </c>
      <c r="E937" s="1" t="str">
        <f t="shared" si="101"/>
        <v/>
      </c>
      <c r="F937" s="1" t="str">
        <f t="shared" si="102"/>
        <v/>
      </c>
      <c r="G937" s="2" t="str">
        <f t="shared" si="103"/>
        <v/>
      </c>
      <c r="H937" s="1" t="str">
        <f t="shared" si="104"/>
        <v/>
      </c>
      <c r="I937" s="11" t="str">
        <f ca="1">IF('Adressen -&gt; Koordinaten'!$A937="","",IF(OFFSET('Adressen -&gt; Koordinaten'!$A937,1,0)="",CONCATENATE("&lt;Placemark&gt; &lt;name&gt;Geocoding&lt;/name&gt;&lt;description&gt;",'Adressen -&gt; Koordinaten'!$A937," &lt;/description&gt; &lt;styleUrl&gt;#ico1&lt;/styleUrl&gt;&lt;Point&gt;&lt;coordinates&gt;",'Adressen -&gt; Koordinaten'!$E937,",",'Adressen -&gt; Koordinaten'!$F937,", 0.000000&lt;/coordinates&gt;&lt;/Point&gt; &lt;/Placemark&gt;&lt;/Document&gt;&lt;/kml&gt;"),CONCATENATE("&lt;Placemark&gt; &lt;name&gt;Geocoding&lt;/name&gt;&lt;description&gt;",'Adressen -&gt; Koordinaten'!$A937," &lt;/description&gt; &lt;styleUrl&gt;#ico1&lt;/styleUrl&gt;&lt;Point&gt;&lt;coordinates&gt;",'Adressen -&gt; Koordinaten'!$E937,",",'Adressen -&gt; Koordinaten'!$F937,", 0.000000&lt;/coordinates&gt;&lt;/Point&gt; &lt;/Placemark&gt;")))</f>
        <v/>
      </c>
    </row>
    <row r="938" spans="1:9" x14ac:dyDescent="0.25">
      <c r="A938" s="13"/>
      <c r="B938" s="1" t="str">
        <f t="shared" si="99"/>
        <v/>
      </c>
      <c r="C938" s="1" t="str">
        <f t="shared" si="105"/>
        <v/>
      </c>
      <c r="D938" s="1" t="str">
        <f t="shared" si="100"/>
        <v/>
      </c>
      <c r="E938" s="1" t="str">
        <f t="shared" si="101"/>
        <v/>
      </c>
      <c r="F938" s="1" t="str">
        <f t="shared" si="102"/>
        <v/>
      </c>
      <c r="G938" s="2" t="str">
        <f t="shared" si="103"/>
        <v/>
      </c>
      <c r="H938" s="1" t="str">
        <f t="shared" si="104"/>
        <v/>
      </c>
      <c r="I938" s="11" t="str">
        <f ca="1">IF('Adressen -&gt; Koordinaten'!$A938="","",IF(OFFSET('Adressen -&gt; Koordinaten'!$A938,1,0)="",CONCATENATE("&lt;Placemark&gt; &lt;name&gt;Geocoding&lt;/name&gt;&lt;description&gt;",'Adressen -&gt; Koordinaten'!$A938," &lt;/description&gt; &lt;styleUrl&gt;#ico1&lt;/styleUrl&gt;&lt;Point&gt;&lt;coordinates&gt;",'Adressen -&gt; Koordinaten'!$E938,",",'Adressen -&gt; Koordinaten'!$F938,", 0.000000&lt;/coordinates&gt;&lt;/Point&gt; &lt;/Placemark&gt;&lt;/Document&gt;&lt;/kml&gt;"),CONCATENATE("&lt;Placemark&gt; &lt;name&gt;Geocoding&lt;/name&gt;&lt;description&gt;",'Adressen -&gt; Koordinaten'!$A938," &lt;/description&gt; &lt;styleUrl&gt;#ico1&lt;/styleUrl&gt;&lt;Point&gt;&lt;coordinates&gt;",'Adressen -&gt; Koordinaten'!$E938,",",'Adressen -&gt; Koordinaten'!$F938,", 0.000000&lt;/coordinates&gt;&lt;/Point&gt; &lt;/Placemark&gt;")))</f>
        <v/>
      </c>
    </row>
    <row r="939" spans="1:9" x14ac:dyDescent="0.25">
      <c r="A939" s="20"/>
      <c r="B939" s="1" t="str">
        <f t="shared" si="99"/>
        <v/>
      </c>
      <c r="C939" s="1" t="str">
        <f t="shared" si="105"/>
        <v/>
      </c>
      <c r="D939" s="1" t="str">
        <f t="shared" si="100"/>
        <v/>
      </c>
      <c r="E939" s="1" t="str">
        <f t="shared" si="101"/>
        <v/>
      </c>
      <c r="F939" s="1" t="str">
        <f t="shared" si="102"/>
        <v/>
      </c>
      <c r="G939" s="2" t="str">
        <f t="shared" si="103"/>
        <v/>
      </c>
      <c r="H939" s="1" t="str">
        <f t="shared" si="104"/>
        <v/>
      </c>
      <c r="I939" s="11" t="str">
        <f ca="1">IF('Adressen -&gt; Koordinaten'!$A939="","",IF(OFFSET('Adressen -&gt; Koordinaten'!$A939,1,0)="",CONCATENATE("&lt;Placemark&gt; &lt;name&gt;Geocoding&lt;/name&gt;&lt;description&gt;",'Adressen -&gt; Koordinaten'!$A939," &lt;/description&gt; &lt;styleUrl&gt;#ico1&lt;/styleUrl&gt;&lt;Point&gt;&lt;coordinates&gt;",'Adressen -&gt; Koordinaten'!$E939,",",'Adressen -&gt; Koordinaten'!$F939,", 0.000000&lt;/coordinates&gt;&lt;/Point&gt; &lt;/Placemark&gt;&lt;/Document&gt;&lt;/kml&gt;"),CONCATENATE("&lt;Placemark&gt; &lt;name&gt;Geocoding&lt;/name&gt;&lt;description&gt;",'Adressen -&gt; Koordinaten'!$A939," &lt;/description&gt; &lt;styleUrl&gt;#ico1&lt;/styleUrl&gt;&lt;Point&gt;&lt;coordinates&gt;",'Adressen -&gt; Koordinaten'!$E939,",",'Adressen -&gt; Koordinaten'!$F939,", 0.000000&lt;/coordinates&gt;&lt;/Point&gt; &lt;/Placemark&gt;")))</f>
        <v/>
      </c>
    </row>
    <row r="940" spans="1:9" x14ac:dyDescent="0.25">
      <c r="A940" s="13"/>
      <c r="B940" s="1" t="str">
        <f t="shared" si="99"/>
        <v/>
      </c>
      <c r="C940" s="1" t="str">
        <f t="shared" si="105"/>
        <v/>
      </c>
      <c r="D940" s="1" t="str">
        <f t="shared" si="100"/>
        <v/>
      </c>
      <c r="E940" s="1" t="str">
        <f t="shared" si="101"/>
        <v/>
      </c>
      <c r="F940" s="1" t="str">
        <f t="shared" si="102"/>
        <v/>
      </c>
      <c r="G940" s="2" t="str">
        <f t="shared" si="103"/>
        <v/>
      </c>
      <c r="H940" s="1" t="str">
        <f t="shared" si="104"/>
        <v/>
      </c>
      <c r="I940" s="11" t="str">
        <f ca="1">IF('Adressen -&gt; Koordinaten'!$A940="","",IF(OFFSET('Adressen -&gt; Koordinaten'!$A940,1,0)="",CONCATENATE("&lt;Placemark&gt; &lt;name&gt;Geocoding&lt;/name&gt;&lt;description&gt;",'Adressen -&gt; Koordinaten'!$A940," &lt;/description&gt; &lt;styleUrl&gt;#ico1&lt;/styleUrl&gt;&lt;Point&gt;&lt;coordinates&gt;",'Adressen -&gt; Koordinaten'!$E940,",",'Adressen -&gt; Koordinaten'!$F940,", 0.000000&lt;/coordinates&gt;&lt;/Point&gt; &lt;/Placemark&gt;&lt;/Document&gt;&lt;/kml&gt;"),CONCATENATE("&lt;Placemark&gt; &lt;name&gt;Geocoding&lt;/name&gt;&lt;description&gt;",'Adressen -&gt; Koordinaten'!$A940," &lt;/description&gt; &lt;styleUrl&gt;#ico1&lt;/styleUrl&gt;&lt;Point&gt;&lt;coordinates&gt;",'Adressen -&gt; Koordinaten'!$E940,",",'Adressen -&gt; Koordinaten'!$F940,", 0.000000&lt;/coordinates&gt;&lt;/Point&gt; &lt;/Placemark&gt;")))</f>
        <v/>
      </c>
    </row>
    <row r="941" spans="1:9" x14ac:dyDescent="0.25">
      <c r="A941" s="20"/>
      <c r="B941" s="1" t="str">
        <f t="shared" si="99"/>
        <v/>
      </c>
      <c r="C941" s="1" t="str">
        <f t="shared" si="105"/>
        <v/>
      </c>
      <c r="D941" s="1" t="str">
        <f t="shared" si="100"/>
        <v/>
      </c>
      <c r="E941" s="1" t="str">
        <f t="shared" si="101"/>
        <v/>
      </c>
      <c r="F941" s="1" t="str">
        <f t="shared" si="102"/>
        <v/>
      </c>
      <c r="G941" s="2" t="str">
        <f t="shared" si="103"/>
        <v/>
      </c>
      <c r="H941" s="1" t="str">
        <f t="shared" si="104"/>
        <v/>
      </c>
      <c r="I941" s="11" t="str">
        <f ca="1">IF('Adressen -&gt; Koordinaten'!$A941="","",IF(OFFSET('Adressen -&gt; Koordinaten'!$A941,1,0)="",CONCATENATE("&lt;Placemark&gt; &lt;name&gt;Geocoding&lt;/name&gt;&lt;description&gt;",'Adressen -&gt; Koordinaten'!$A941," &lt;/description&gt; &lt;styleUrl&gt;#ico1&lt;/styleUrl&gt;&lt;Point&gt;&lt;coordinates&gt;",'Adressen -&gt; Koordinaten'!$E941,",",'Adressen -&gt; Koordinaten'!$F941,", 0.000000&lt;/coordinates&gt;&lt;/Point&gt; &lt;/Placemark&gt;&lt;/Document&gt;&lt;/kml&gt;"),CONCATENATE("&lt;Placemark&gt; &lt;name&gt;Geocoding&lt;/name&gt;&lt;description&gt;",'Adressen -&gt; Koordinaten'!$A941," &lt;/description&gt; &lt;styleUrl&gt;#ico1&lt;/styleUrl&gt;&lt;Point&gt;&lt;coordinates&gt;",'Adressen -&gt; Koordinaten'!$E941,",",'Adressen -&gt; Koordinaten'!$F941,", 0.000000&lt;/coordinates&gt;&lt;/Point&gt; &lt;/Placemark&gt;")))</f>
        <v/>
      </c>
    </row>
    <row r="942" spans="1:9" x14ac:dyDescent="0.25">
      <c r="A942" s="13"/>
      <c r="B942" s="1" t="str">
        <f t="shared" si="99"/>
        <v/>
      </c>
      <c r="C942" s="1" t="str">
        <f t="shared" si="105"/>
        <v/>
      </c>
      <c r="D942" s="1" t="str">
        <f t="shared" si="100"/>
        <v/>
      </c>
      <c r="E942" s="1" t="str">
        <f t="shared" si="101"/>
        <v/>
      </c>
      <c r="F942" s="1" t="str">
        <f t="shared" si="102"/>
        <v/>
      </c>
      <c r="G942" s="2" t="str">
        <f t="shared" si="103"/>
        <v/>
      </c>
      <c r="H942" s="1" t="str">
        <f t="shared" si="104"/>
        <v/>
      </c>
      <c r="I942" s="11" t="str">
        <f ca="1">IF('Adressen -&gt; Koordinaten'!$A942="","",IF(OFFSET('Adressen -&gt; Koordinaten'!$A942,1,0)="",CONCATENATE("&lt;Placemark&gt; &lt;name&gt;Geocoding&lt;/name&gt;&lt;description&gt;",'Adressen -&gt; Koordinaten'!$A942," &lt;/description&gt; &lt;styleUrl&gt;#ico1&lt;/styleUrl&gt;&lt;Point&gt;&lt;coordinates&gt;",'Adressen -&gt; Koordinaten'!$E942,",",'Adressen -&gt; Koordinaten'!$F942,", 0.000000&lt;/coordinates&gt;&lt;/Point&gt; &lt;/Placemark&gt;&lt;/Document&gt;&lt;/kml&gt;"),CONCATENATE("&lt;Placemark&gt; &lt;name&gt;Geocoding&lt;/name&gt;&lt;description&gt;",'Adressen -&gt; Koordinaten'!$A942," &lt;/description&gt; &lt;styleUrl&gt;#ico1&lt;/styleUrl&gt;&lt;Point&gt;&lt;coordinates&gt;",'Adressen -&gt; Koordinaten'!$E942,",",'Adressen -&gt; Koordinaten'!$F942,", 0.000000&lt;/coordinates&gt;&lt;/Point&gt; &lt;/Placemark&gt;")))</f>
        <v/>
      </c>
    </row>
    <row r="943" spans="1:9" x14ac:dyDescent="0.25">
      <c r="A943" s="20"/>
      <c r="B943" s="1" t="str">
        <f t="shared" si="99"/>
        <v/>
      </c>
      <c r="C943" s="1" t="str">
        <f t="shared" si="105"/>
        <v/>
      </c>
      <c r="D943" s="1" t="str">
        <f t="shared" si="100"/>
        <v/>
      </c>
      <c r="E943" s="1" t="str">
        <f t="shared" si="101"/>
        <v/>
      </c>
      <c r="F943" s="1" t="str">
        <f t="shared" si="102"/>
        <v/>
      </c>
      <c r="G943" s="2" t="str">
        <f t="shared" si="103"/>
        <v/>
      </c>
      <c r="H943" s="1" t="str">
        <f t="shared" si="104"/>
        <v/>
      </c>
      <c r="I943" s="11" t="str">
        <f ca="1">IF('Adressen -&gt; Koordinaten'!$A943="","",IF(OFFSET('Adressen -&gt; Koordinaten'!$A943,1,0)="",CONCATENATE("&lt;Placemark&gt; &lt;name&gt;Geocoding&lt;/name&gt;&lt;description&gt;",'Adressen -&gt; Koordinaten'!$A943," &lt;/description&gt; &lt;styleUrl&gt;#ico1&lt;/styleUrl&gt;&lt;Point&gt;&lt;coordinates&gt;",'Adressen -&gt; Koordinaten'!$E943,",",'Adressen -&gt; Koordinaten'!$F943,", 0.000000&lt;/coordinates&gt;&lt;/Point&gt; &lt;/Placemark&gt;&lt;/Document&gt;&lt;/kml&gt;"),CONCATENATE("&lt;Placemark&gt; &lt;name&gt;Geocoding&lt;/name&gt;&lt;description&gt;",'Adressen -&gt; Koordinaten'!$A943," &lt;/description&gt; &lt;styleUrl&gt;#ico1&lt;/styleUrl&gt;&lt;Point&gt;&lt;coordinates&gt;",'Adressen -&gt; Koordinaten'!$E943,",",'Adressen -&gt; Koordinaten'!$F943,", 0.000000&lt;/coordinates&gt;&lt;/Point&gt; &lt;/Placemark&gt;")))</f>
        <v/>
      </c>
    </row>
    <row r="944" spans="1:9" x14ac:dyDescent="0.25">
      <c r="A944" s="13"/>
      <c r="B944" s="1" t="str">
        <f t="shared" si="99"/>
        <v/>
      </c>
      <c r="C944" s="1" t="str">
        <f t="shared" si="105"/>
        <v/>
      </c>
      <c r="D944" s="1" t="str">
        <f t="shared" si="100"/>
        <v/>
      </c>
      <c r="E944" s="1" t="str">
        <f t="shared" si="101"/>
        <v/>
      </c>
      <c r="F944" s="1" t="str">
        <f t="shared" si="102"/>
        <v/>
      </c>
      <c r="G944" s="2" t="str">
        <f t="shared" si="103"/>
        <v/>
      </c>
      <c r="H944" s="1" t="str">
        <f t="shared" si="104"/>
        <v/>
      </c>
      <c r="I944" s="11" t="str">
        <f ca="1">IF('Adressen -&gt; Koordinaten'!$A944="","",IF(OFFSET('Adressen -&gt; Koordinaten'!$A944,1,0)="",CONCATENATE("&lt;Placemark&gt; &lt;name&gt;Geocoding&lt;/name&gt;&lt;description&gt;",'Adressen -&gt; Koordinaten'!$A944," &lt;/description&gt; &lt;styleUrl&gt;#ico1&lt;/styleUrl&gt;&lt;Point&gt;&lt;coordinates&gt;",'Adressen -&gt; Koordinaten'!$E944,",",'Adressen -&gt; Koordinaten'!$F944,", 0.000000&lt;/coordinates&gt;&lt;/Point&gt; &lt;/Placemark&gt;&lt;/Document&gt;&lt;/kml&gt;"),CONCATENATE("&lt;Placemark&gt; &lt;name&gt;Geocoding&lt;/name&gt;&lt;description&gt;",'Adressen -&gt; Koordinaten'!$A944," &lt;/description&gt; &lt;styleUrl&gt;#ico1&lt;/styleUrl&gt;&lt;Point&gt;&lt;coordinates&gt;",'Adressen -&gt; Koordinaten'!$E944,",",'Adressen -&gt; Koordinaten'!$F944,", 0.000000&lt;/coordinates&gt;&lt;/Point&gt; &lt;/Placemark&gt;")))</f>
        <v/>
      </c>
    </row>
    <row r="945" spans="1:9" x14ac:dyDescent="0.25">
      <c r="A945" s="20"/>
      <c r="B945" s="1" t="str">
        <f t="shared" si="99"/>
        <v/>
      </c>
      <c r="C945" s="1" t="str">
        <f t="shared" si="105"/>
        <v/>
      </c>
      <c r="D945" s="1" t="str">
        <f t="shared" si="100"/>
        <v/>
      </c>
      <c r="E945" s="1" t="str">
        <f t="shared" si="101"/>
        <v/>
      </c>
      <c r="F945" s="1" t="str">
        <f t="shared" si="102"/>
        <v/>
      </c>
      <c r="G945" s="2" t="str">
        <f t="shared" si="103"/>
        <v/>
      </c>
      <c r="H945" s="1" t="str">
        <f t="shared" si="104"/>
        <v/>
      </c>
      <c r="I945" s="11" t="str">
        <f ca="1">IF('Adressen -&gt; Koordinaten'!$A945="","",IF(OFFSET('Adressen -&gt; Koordinaten'!$A945,1,0)="",CONCATENATE("&lt;Placemark&gt; &lt;name&gt;Geocoding&lt;/name&gt;&lt;description&gt;",'Adressen -&gt; Koordinaten'!$A945," &lt;/description&gt; &lt;styleUrl&gt;#ico1&lt;/styleUrl&gt;&lt;Point&gt;&lt;coordinates&gt;",'Adressen -&gt; Koordinaten'!$E945,",",'Adressen -&gt; Koordinaten'!$F945,", 0.000000&lt;/coordinates&gt;&lt;/Point&gt; &lt;/Placemark&gt;&lt;/Document&gt;&lt;/kml&gt;"),CONCATENATE("&lt;Placemark&gt; &lt;name&gt;Geocoding&lt;/name&gt;&lt;description&gt;",'Adressen -&gt; Koordinaten'!$A945," &lt;/description&gt; &lt;styleUrl&gt;#ico1&lt;/styleUrl&gt;&lt;Point&gt;&lt;coordinates&gt;",'Adressen -&gt; Koordinaten'!$E945,",",'Adressen -&gt; Koordinaten'!$F945,", 0.000000&lt;/coordinates&gt;&lt;/Point&gt; &lt;/Placemark&gt;")))</f>
        <v/>
      </c>
    </row>
    <row r="946" spans="1:9" x14ac:dyDescent="0.25">
      <c r="A946" s="13"/>
      <c r="B946" s="1" t="str">
        <f t="shared" si="99"/>
        <v/>
      </c>
      <c r="C946" s="1" t="str">
        <f t="shared" si="105"/>
        <v/>
      </c>
      <c r="D946" s="1" t="str">
        <f t="shared" si="100"/>
        <v/>
      </c>
      <c r="E946" s="1" t="str">
        <f t="shared" si="101"/>
        <v/>
      </c>
      <c r="F946" s="1" t="str">
        <f t="shared" si="102"/>
        <v/>
      </c>
      <c r="G946" s="2" t="str">
        <f t="shared" si="103"/>
        <v/>
      </c>
      <c r="H946" s="1" t="str">
        <f t="shared" si="104"/>
        <v/>
      </c>
      <c r="I946" s="11" t="str">
        <f ca="1">IF('Adressen -&gt; Koordinaten'!$A946="","",IF(OFFSET('Adressen -&gt; Koordinaten'!$A946,1,0)="",CONCATENATE("&lt;Placemark&gt; &lt;name&gt;Geocoding&lt;/name&gt;&lt;description&gt;",'Adressen -&gt; Koordinaten'!$A946," &lt;/description&gt; &lt;styleUrl&gt;#ico1&lt;/styleUrl&gt;&lt;Point&gt;&lt;coordinates&gt;",'Adressen -&gt; Koordinaten'!$E946,",",'Adressen -&gt; Koordinaten'!$F946,", 0.000000&lt;/coordinates&gt;&lt;/Point&gt; &lt;/Placemark&gt;&lt;/Document&gt;&lt;/kml&gt;"),CONCATENATE("&lt;Placemark&gt; &lt;name&gt;Geocoding&lt;/name&gt;&lt;description&gt;",'Adressen -&gt; Koordinaten'!$A946," &lt;/description&gt; &lt;styleUrl&gt;#ico1&lt;/styleUrl&gt;&lt;Point&gt;&lt;coordinates&gt;",'Adressen -&gt; Koordinaten'!$E946,",",'Adressen -&gt; Koordinaten'!$F946,", 0.000000&lt;/coordinates&gt;&lt;/Point&gt; &lt;/Placemark&gt;")))</f>
        <v/>
      </c>
    </row>
    <row r="947" spans="1:9" x14ac:dyDescent="0.25">
      <c r="A947" s="20"/>
      <c r="B947" s="1" t="str">
        <f t="shared" si="99"/>
        <v/>
      </c>
      <c r="C947" s="1" t="str">
        <f t="shared" si="105"/>
        <v/>
      </c>
      <c r="D947" s="1" t="str">
        <f t="shared" si="100"/>
        <v/>
      </c>
      <c r="E947" s="1" t="str">
        <f t="shared" si="101"/>
        <v/>
      </c>
      <c r="F947" s="1" t="str">
        <f t="shared" si="102"/>
        <v/>
      </c>
      <c r="G947" s="2" t="str">
        <f t="shared" si="103"/>
        <v/>
      </c>
      <c r="H947" s="1" t="str">
        <f t="shared" si="104"/>
        <v/>
      </c>
      <c r="I947" s="11" t="str">
        <f ca="1">IF('Adressen -&gt; Koordinaten'!$A947="","",IF(OFFSET('Adressen -&gt; Koordinaten'!$A947,1,0)="",CONCATENATE("&lt;Placemark&gt; &lt;name&gt;Geocoding&lt;/name&gt;&lt;description&gt;",'Adressen -&gt; Koordinaten'!$A947," &lt;/description&gt; &lt;styleUrl&gt;#ico1&lt;/styleUrl&gt;&lt;Point&gt;&lt;coordinates&gt;",'Adressen -&gt; Koordinaten'!$E947,",",'Adressen -&gt; Koordinaten'!$F947,", 0.000000&lt;/coordinates&gt;&lt;/Point&gt; &lt;/Placemark&gt;&lt;/Document&gt;&lt;/kml&gt;"),CONCATENATE("&lt;Placemark&gt; &lt;name&gt;Geocoding&lt;/name&gt;&lt;description&gt;",'Adressen -&gt; Koordinaten'!$A947," &lt;/description&gt; &lt;styleUrl&gt;#ico1&lt;/styleUrl&gt;&lt;Point&gt;&lt;coordinates&gt;",'Adressen -&gt; Koordinaten'!$E947,",",'Adressen -&gt; Koordinaten'!$F947,", 0.000000&lt;/coordinates&gt;&lt;/Point&gt; &lt;/Placemark&gt;")))</f>
        <v/>
      </c>
    </row>
    <row r="948" spans="1:9" x14ac:dyDescent="0.25">
      <c r="A948" s="13"/>
      <c r="B948" s="1" t="str">
        <f t="shared" si="99"/>
        <v/>
      </c>
      <c r="C948" s="1" t="str">
        <f t="shared" si="105"/>
        <v/>
      </c>
      <c r="D948" s="1" t="str">
        <f t="shared" si="100"/>
        <v/>
      </c>
      <c r="E948" s="1" t="str">
        <f t="shared" si="101"/>
        <v/>
      </c>
      <c r="F948" s="1" t="str">
        <f t="shared" si="102"/>
        <v/>
      </c>
      <c r="G948" s="2" t="str">
        <f t="shared" si="103"/>
        <v/>
      </c>
      <c r="H948" s="1" t="str">
        <f t="shared" si="104"/>
        <v/>
      </c>
      <c r="I948" s="11" t="str">
        <f ca="1">IF('Adressen -&gt; Koordinaten'!$A948="","",IF(OFFSET('Adressen -&gt; Koordinaten'!$A948,1,0)="",CONCATENATE("&lt;Placemark&gt; &lt;name&gt;Geocoding&lt;/name&gt;&lt;description&gt;",'Adressen -&gt; Koordinaten'!$A948," &lt;/description&gt; &lt;styleUrl&gt;#ico1&lt;/styleUrl&gt;&lt;Point&gt;&lt;coordinates&gt;",'Adressen -&gt; Koordinaten'!$E948,",",'Adressen -&gt; Koordinaten'!$F948,", 0.000000&lt;/coordinates&gt;&lt;/Point&gt; &lt;/Placemark&gt;&lt;/Document&gt;&lt;/kml&gt;"),CONCATENATE("&lt;Placemark&gt; &lt;name&gt;Geocoding&lt;/name&gt;&lt;description&gt;",'Adressen -&gt; Koordinaten'!$A948," &lt;/description&gt; &lt;styleUrl&gt;#ico1&lt;/styleUrl&gt;&lt;Point&gt;&lt;coordinates&gt;",'Adressen -&gt; Koordinaten'!$E948,",",'Adressen -&gt; Koordinaten'!$F948,", 0.000000&lt;/coordinates&gt;&lt;/Point&gt; &lt;/Placemark&gt;")))</f>
        <v/>
      </c>
    </row>
    <row r="949" spans="1:9" x14ac:dyDescent="0.25">
      <c r="A949" s="20"/>
      <c r="B949" s="1" t="str">
        <f t="shared" si="99"/>
        <v/>
      </c>
      <c r="C949" s="1" t="str">
        <f t="shared" si="105"/>
        <v/>
      </c>
      <c r="D949" s="1" t="str">
        <f t="shared" si="100"/>
        <v/>
      </c>
      <c r="E949" s="1" t="str">
        <f t="shared" si="101"/>
        <v/>
      </c>
      <c r="F949" s="1" t="str">
        <f t="shared" si="102"/>
        <v/>
      </c>
      <c r="G949" s="2" t="str">
        <f t="shared" si="103"/>
        <v/>
      </c>
      <c r="H949" s="1" t="str">
        <f t="shared" si="104"/>
        <v/>
      </c>
      <c r="I949" s="11" t="str">
        <f ca="1">IF('Adressen -&gt; Koordinaten'!$A949="","",IF(OFFSET('Adressen -&gt; Koordinaten'!$A949,1,0)="",CONCATENATE("&lt;Placemark&gt; &lt;name&gt;Geocoding&lt;/name&gt;&lt;description&gt;",'Adressen -&gt; Koordinaten'!$A949," &lt;/description&gt; &lt;styleUrl&gt;#ico1&lt;/styleUrl&gt;&lt;Point&gt;&lt;coordinates&gt;",'Adressen -&gt; Koordinaten'!$E949,",",'Adressen -&gt; Koordinaten'!$F949,", 0.000000&lt;/coordinates&gt;&lt;/Point&gt; &lt;/Placemark&gt;&lt;/Document&gt;&lt;/kml&gt;"),CONCATENATE("&lt;Placemark&gt; &lt;name&gt;Geocoding&lt;/name&gt;&lt;description&gt;",'Adressen -&gt; Koordinaten'!$A949," &lt;/description&gt; &lt;styleUrl&gt;#ico1&lt;/styleUrl&gt;&lt;Point&gt;&lt;coordinates&gt;",'Adressen -&gt; Koordinaten'!$E949,",",'Adressen -&gt; Koordinaten'!$F949,", 0.000000&lt;/coordinates&gt;&lt;/Point&gt; &lt;/Placemark&gt;")))</f>
        <v/>
      </c>
    </row>
    <row r="950" spans="1:9" x14ac:dyDescent="0.25">
      <c r="A950" s="13"/>
      <c r="B950" s="1" t="str">
        <f t="shared" si="99"/>
        <v/>
      </c>
      <c r="C950" s="1" t="str">
        <f t="shared" si="105"/>
        <v/>
      </c>
      <c r="D950" s="1" t="str">
        <f t="shared" si="100"/>
        <v/>
      </c>
      <c r="E950" s="1" t="str">
        <f t="shared" si="101"/>
        <v/>
      </c>
      <c r="F950" s="1" t="str">
        <f t="shared" si="102"/>
        <v/>
      </c>
      <c r="G950" s="2" t="str">
        <f t="shared" si="103"/>
        <v/>
      </c>
      <c r="H950" s="1" t="str">
        <f t="shared" si="104"/>
        <v/>
      </c>
      <c r="I950" s="11" t="str">
        <f ca="1">IF('Adressen -&gt; Koordinaten'!$A950="","",IF(OFFSET('Adressen -&gt; Koordinaten'!$A950,1,0)="",CONCATENATE("&lt;Placemark&gt; &lt;name&gt;Geocoding&lt;/name&gt;&lt;description&gt;",'Adressen -&gt; Koordinaten'!$A950," &lt;/description&gt; &lt;styleUrl&gt;#ico1&lt;/styleUrl&gt;&lt;Point&gt;&lt;coordinates&gt;",'Adressen -&gt; Koordinaten'!$E950,",",'Adressen -&gt; Koordinaten'!$F950,", 0.000000&lt;/coordinates&gt;&lt;/Point&gt; &lt;/Placemark&gt;&lt;/Document&gt;&lt;/kml&gt;"),CONCATENATE("&lt;Placemark&gt; &lt;name&gt;Geocoding&lt;/name&gt;&lt;description&gt;",'Adressen -&gt; Koordinaten'!$A950," &lt;/description&gt; &lt;styleUrl&gt;#ico1&lt;/styleUrl&gt;&lt;Point&gt;&lt;coordinates&gt;",'Adressen -&gt; Koordinaten'!$E950,",",'Adressen -&gt; Koordinaten'!$F950,", 0.000000&lt;/coordinates&gt;&lt;/Point&gt; &lt;/Placemark&gt;")))</f>
        <v/>
      </c>
    </row>
    <row r="951" spans="1:9" x14ac:dyDescent="0.25">
      <c r="A951" s="20"/>
      <c r="B951" s="1" t="str">
        <f t="shared" si="99"/>
        <v/>
      </c>
      <c r="C951" s="1" t="str">
        <f t="shared" si="105"/>
        <v/>
      </c>
      <c r="D951" s="1" t="str">
        <f t="shared" si="100"/>
        <v/>
      </c>
      <c r="E951" s="1" t="str">
        <f t="shared" si="101"/>
        <v/>
      </c>
      <c r="F951" s="1" t="str">
        <f t="shared" si="102"/>
        <v/>
      </c>
      <c r="G951" s="2" t="str">
        <f t="shared" si="103"/>
        <v/>
      </c>
      <c r="H951" s="1" t="str">
        <f t="shared" si="104"/>
        <v/>
      </c>
      <c r="I951" s="11" t="str">
        <f ca="1">IF('Adressen -&gt; Koordinaten'!$A951="","",IF(OFFSET('Adressen -&gt; Koordinaten'!$A951,1,0)="",CONCATENATE("&lt;Placemark&gt; &lt;name&gt;Geocoding&lt;/name&gt;&lt;description&gt;",'Adressen -&gt; Koordinaten'!$A951," &lt;/description&gt; &lt;styleUrl&gt;#ico1&lt;/styleUrl&gt;&lt;Point&gt;&lt;coordinates&gt;",'Adressen -&gt; Koordinaten'!$E951,",",'Adressen -&gt; Koordinaten'!$F951,", 0.000000&lt;/coordinates&gt;&lt;/Point&gt; &lt;/Placemark&gt;&lt;/Document&gt;&lt;/kml&gt;"),CONCATENATE("&lt;Placemark&gt; &lt;name&gt;Geocoding&lt;/name&gt;&lt;description&gt;",'Adressen -&gt; Koordinaten'!$A951," &lt;/description&gt; &lt;styleUrl&gt;#ico1&lt;/styleUrl&gt;&lt;Point&gt;&lt;coordinates&gt;",'Adressen -&gt; Koordinaten'!$E951,",",'Adressen -&gt; Koordinaten'!$F951,", 0.000000&lt;/coordinates&gt;&lt;/Point&gt; &lt;/Placemark&gt;")))</f>
        <v/>
      </c>
    </row>
    <row r="952" spans="1:9" x14ac:dyDescent="0.25">
      <c r="A952" s="13"/>
      <c r="B952" s="1" t="str">
        <f t="shared" si="99"/>
        <v/>
      </c>
      <c r="C952" s="1" t="str">
        <f t="shared" si="105"/>
        <v/>
      </c>
      <c r="D952" s="1" t="str">
        <f t="shared" si="100"/>
        <v/>
      </c>
      <c r="E952" s="1" t="str">
        <f t="shared" si="101"/>
        <v/>
      </c>
      <c r="F952" s="1" t="str">
        <f t="shared" si="102"/>
        <v/>
      </c>
      <c r="G952" s="2" t="str">
        <f t="shared" si="103"/>
        <v/>
      </c>
      <c r="H952" s="1" t="str">
        <f t="shared" si="104"/>
        <v/>
      </c>
      <c r="I952" s="11" t="str">
        <f ca="1">IF('Adressen -&gt; Koordinaten'!$A952="","",IF(OFFSET('Adressen -&gt; Koordinaten'!$A952,1,0)="",CONCATENATE("&lt;Placemark&gt; &lt;name&gt;Geocoding&lt;/name&gt;&lt;description&gt;",'Adressen -&gt; Koordinaten'!$A952," &lt;/description&gt; &lt;styleUrl&gt;#ico1&lt;/styleUrl&gt;&lt;Point&gt;&lt;coordinates&gt;",'Adressen -&gt; Koordinaten'!$E952,",",'Adressen -&gt; Koordinaten'!$F952,", 0.000000&lt;/coordinates&gt;&lt;/Point&gt; &lt;/Placemark&gt;&lt;/Document&gt;&lt;/kml&gt;"),CONCATENATE("&lt;Placemark&gt; &lt;name&gt;Geocoding&lt;/name&gt;&lt;description&gt;",'Adressen -&gt; Koordinaten'!$A952," &lt;/description&gt; &lt;styleUrl&gt;#ico1&lt;/styleUrl&gt;&lt;Point&gt;&lt;coordinates&gt;",'Adressen -&gt; Koordinaten'!$E952,",",'Adressen -&gt; Koordinaten'!$F952,", 0.000000&lt;/coordinates&gt;&lt;/Point&gt; &lt;/Placemark&gt;")))</f>
        <v/>
      </c>
    </row>
    <row r="953" spans="1:9" x14ac:dyDescent="0.25">
      <c r="A953" s="20"/>
      <c r="B953" s="1" t="str">
        <f t="shared" si="99"/>
        <v/>
      </c>
      <c r="C953" s="1" t="str">
        <f t="shared" si="105"/>
        <v/>
      </c>
      <c r="D953" s="1" t="str">
        <f t="shared" si="100"/>
        <v/>
      </c>
      <c r="E953" s="1" t="str">
        <f t="shared" si="101"/>
        <v/>
      </c>
      <c r="F953" s="1" t="str">
        <f t="shared" si="102"/>
        <v/>
      </c>
      <c r="G953" s="2" t="str">
        <f t="shared" si="103"/>
        <v/>
      </c>
      <c r="H953" s="1" t="str">
        <f t="shared" si="104"/>
        <v/>
      </c>
      <c r="I953" s="11" t="str">
        <f ca="1">IF('Adressen -&gt; Koordinaten'!$A953="","",IF(OFFSET('Adressen -&gt; Koordinaten'!$A953,1,0)="",CONCATENATE("&lt;Placemark&gt; &lt;name&gt;Geocoding&lt;/name&gt;&lt;description&gt;",'Adressen -&gt; Koordinaten'!$A953," &lt;/description&gt; &lt;styleUrl&gt;#ico1&lt;/styleUrl&gt;&lt;Point&gt;&lt;coordinates&gt;",'Adressen -&gt; Koordinaten'!$E953,",",'Adressen -&gt; Koordinaten'!$F953,", 0.000000&lt;/coordinates&gt;&lt;/Point&gt; &lt;/Placemark&gt;&lt;/Document&gt;&lt;/kml&gt;"),CONCATENATE("&lt;Placemark&gt; &lt;name&gt;Geocoding&lt;/name&gt;&lt;description&gt;",'Adressen -&gt; Koordinaten'!$A953," &lt;/description&gt; &lt;styleUrl&gt;#ico1&lt;/styleUrl&gt;&lt;Point&gt;&lt;coordinates&gt;",'Adressen -&gt; Koordinaten'!$E953,",",'Adressen -&gt; Koordinaten'!$F953,", 0.000000&lt;/coordinates&gt;&lt;/Point&gt; &lt;/Placemark&gt;")))</f>
        <v/>
      </c>
    </row>
    <row r="954" spans="1:9" x14ac:dyDescent="0.25">
      <c r="A954" s="13"/>
      <c r="B954" s="1" t="str">
        <f t="shared" si="99"/>
        <v/>
      </c>
      <c r="C954" s="1" t="str">
        <f t="shared" si="105"/>
        <v/>
      </c>
      <c r="D954" s="1" t="str">
        <f t="shared" si="100"/>
        <v/>
      </c>
      <c r="E954" s="1" t="str">
        <f t="shared" si="101"/>
        <v/>
      </c>
      <c r="F954" s="1" t="str">
        <f t="shared" si="102"/>
        <v/>
      </c>
      <c r="G954" s="2" t="str">
        <f t="shared" si="103"/>
        <v/>
      </c>
      <c r="H954" s="1" t="str">
        <f t="shared" si="104"/>
        <v/>
      </c>
      <c r="I954" s="11" t="str">
        <f ca="1">IF('Adressen -&gt; Koordinaten'!$A954="","",IF(OFFSET('Adressen -&gt; Koordinaten'!$A954,1,0)="",CONCATENATE("&lt;Placemark&gt; &lt;name&gt;Geocoding&lt;/name&gt;&lt;description&gt;",'Adressen -&gt; Koordinaten'!$A954," &lt;/description&gt; &lt;styleUrl&gt;#ico1&lt;/styleUrl&gt;&lt;Point&gt;&lt;coordinates&gt;",'Adressen -&gt; Koordinaten'!$E954,",",'Adressen -&gt; Koordinaten'!$F954,", 0.000000&lt;/coordinates&gt;&lt;/Point&gt; &lt;/Placemark&gt;&lt;/Document&gt;&lt;/kml&gt;"),CONCATENATE("&lt;Placemark&gt; &lt;name&gt;Geocoding&lt;/name&gt;&lt;description&gt;",'Adressen -&gt; Koordinaten'!$A954," &lt;/description&gt; &lt;styleUrl&gt;#ico1&lt;/styleUrl&gt;&lt;Point&gt;&lt;coordinates&gt;",'Adressen -&gt; Koordinaten'!$E954,",",'Adressen -&gt; Koordinaten'!$F954,", 0.000000&lt;/coordinates&gt;&lt;/Point&gt; &lt;/Placemark&gt;")))</f>
        <v/>
      </c>
    </row>
    <row r="955" spans="1:9" x14ac:dyDescent="0.25">
      <c r="A955" s="20"/>
      <c r="B955" s="1" t="str">
        <f t="shared" si="99"/>
        <v/>
      </c>
      <c r="C955" s="1" t="str">
        <f t="shared" si="105"/>
        <v/>
      </c>
      <c r="D955" s="1" t="str">
        <f t="shared" si="100"/>
        <v/>
      </c>
      <c r="E955" s="1" t="str">
        <f t="shared" si="101"/>
        <v/>
      </c>
      <c r="F955" s="1" t="str">
        <f t="shared" si="102"/>
        <v/>
      </c>
      <c r="G955" s="2" t="str">
        <f t="shared" si="103"/>
        <v/>
      </c>
      <c r="H955" s="1" t="str">
        <f t="shared" si="104"/>
        <v/>
      </c>
      <c r="I955" s="11" t="str">
        <f ca="1">IF('Adressen -&gt; Koordinaten'!$A955="","",IF(OFFSET('Adressen -&gt; Koordinaten'!$A955,1,0)="",CONCATENATE("&lt;Placemark&gt; &lt;name&gt;Geocoding&lt;/name&gt;&lt;description&gt;",'Adressen -&gt; Koordinaten'!$A955," &lt;/description&gt; &lt;styleUrl&gt;#ico1&lt;/styleUrl&gt;&lt;Point&gt;&lt;coordinates&gt;",'Adressen -&gt; Koordinaten'!$E955,",",'Adressen -&gt; Koordinaten'!$F955,", 0.000000&lt;/coordinates&gt;&lt;/Point&gt; &lt;/Placemark&gt;&lt;/Document&gt;&lt;/kml&gt;"),CONCATENATE("&lt;Placemark&gt; &lt;name&gt;Geocoding&lt;/name&gt;&lt;description&gt;",'Adressen -&gt; Koordinaten'!$A955," &lt;/description&gt; &lt;styleUrl&gt;#ico1&lt;/styleUrl&gt;&lt;Point&gt;&lt;coordinates&gt;",'Adressen -&gt; Koordinaten'!$E955,",",'Adressen -&gt; Koordinaten'!$F955,", 0.000000&lt;/coordinates&gt;&lt;/Point&gt; &lt;/Placemark&gt;")))</f>
        <v/>
      </c>
    </row>
    <row r="956" spans="1:9" x14ac:dyDescent="0.25">
      <c r="A956" s="13"/>
      <c r="B956" s="1" t="str">
        <f t="shared" si="99"/>
        <v/>
      </c>
      <c r="C956" s="1" t="str">
        <f t="shared" si="105"/>
        <v/>
      </c>
      <c r="D956" s="1" t="str">
        <f t="shared" si="100"/>
        <v/>
      </c>
      <c r="E956" s="1" t="str">
        <f t="shared" si="101"/>
        <v/>
      </c>
      <c r="F956" s="1" t="str">
        <f t="shared" si="102"/>
        <v/>
      </c>
      <c r="G956" s="2" t="str">
        <f t="shared" si="103"/>
        <v/>
      </c>
      <c r="H956" s="1" t="str">
        <f t="shared" si="104"/>
        <v/>
      </c>
      <c r="I956" s="11" t="str">
        <f ca="1">IF('Adressen -&gt; Koordinaten'!$A956="","",IF(OFFSET('Adressen -&gt; Koordinaten'!$A956,1,0)="",CONCATENATE("&lt;Placemark&gt; &lt;name&gt;Geocoding&lt;/name&gt;&lt;description&gt;",'Adressen -&gt; Koordinaten'!$A956," &lt;/description&gt; &lt;styleUrl&gt;#ico1&lt;/styleUrl&gt;&lt;Point&gt;&lt;coordinates&gt;",'Adressen -&gt; Koordinaten'!$E956,",",'Adressen -&gt; Koordinaten'!$F956,", 0.000000&lt;/coordinates&gt;&lt;/Point&gt; &lt;/Placemark&gt;&lt;/Document&gt;&lt;/kml&gt;"),CONCATENATE("&lt;Placemark&gt; &lt;name&gt;Geocoding&lt;/name&gt;&lt;description&gt;",'Adressen -&gt; Koordinaten'!$A956," &lt;/description&gt; &lt;styleUrl&gt;#ico1&lt;/styleUrl&gt;&lt;Point&gt;&lt;coordinates&gt;",'Adressen -&gt; Koordinaten'!$E956,",",'Adressen -&gt; Koordinaten'!$F956,", 0.000000&lt;/coordinates&gt;&lt;/Point&gt; &lt;/Placemark&gt;")))</f>
        <v/>
      </c>
    </row>
    <row r="957" spans="1:9" x14ac:dyDescent="0.25">
      <c r="A957" s="20"/>
      <c r="B957" s="1" t="str">
        <f t="shared" si="99"/>
        <v/>
      </c>
      <c r="C957" s="1" t="str">
        <f t="shared" si="105"/>
        <v/>
      </c>
      <c r="D957" s="1" t="str">
        <f t="shared" si="100"/>
        <v/>
      </c>
      <c r="E957" s="1" t="str">
        <f t="shared" si="101"/>
        <v/>
      </c>
      <c r="F957" s="1" t="str">
        <f t="shared" si="102"/>
        <v/>
      </c>
      <c r="G957" s="2" t="str">
        <f t="shared" si="103"/>
        <v/>
      </c>
      <c r="H957" s="1" t="str">
        <f t="shared" si="104"/>
        <v/>
      </c>
      <c r="I957" s="11" t="str">
        <f ca="1">IF('Adressen -&gt; Koordinaten'!$A957="","",IF(OFFSET('Adressen -&gt; Koordinaten'!$A957,1,0)="",CONCATENATE("&lt;Placemark&gt; &lt;name&gt;Geocoding&lt;/name&gt;&lt;description&gt;",'Adressen -&gt; Koordinaten'!$A957," &lt;/description&gt; &lt;styleUrl&gt;#ico1&lt;/styleUrl&gt;&lt;Point&gt;&lt;coordinates&gt;",'Adressen -&gt; Koordinaten'!$E957,",",'Adressen -&gt; Koordinaten'!$F957,", 0.000000&lt;/coordinates&gt;&lt;/Point&gt; &lt;/Placemark&gt;&lt;/Document&gt;&lt;/kml&gt;"),CONCATENATE("&lt;Placemark&gt; &lt;name&gt;Geocoding&lt;/name&gt;&lt;description&gt;",'Adressen -&gt; Koordinaten'!$A957," &lt;/description&gt; &lt;styleUrl&gt;#ico1&lt;/styleUrl&gt;&lt;Point&gt;&lt;coordinates&gt;",'Adressen -&gt; Koordinaten'!$E957,",",'Adressen -&gt; Koordinaten'!$F957,", 0.000000&lt;/coordinates&gt;&lt;/Point&gt; &lt;/Placemark&gt;")))</f>
        <v/>
      </c>
    </row>
    <row r="958" spans="1:9" x14ac:dyDescent="0.25">
      <c r="A958" s="13"/>
      <c r="B958" s="1" t="str">
        <f t="shared" si="99"/>
        <v/>
      </c>
      <c r="C958" s="1" t="str">
        <f t="shared" si="105"/>
        <v/>
      </c>
      <c r="D958" s="1" t="str">
        <f t="shared" si="100"/>
        <v/>
      </c>
      <c r="E958" s="1" t="str">
        <f t="shared" si="101"/>
        <v/>
      </c>
      <c r="F958" s="1" t="str">
        <f t="shared" si="102"/>
        <v/>
      </c>
      <c r="G958" s="2" t="str">
        <f t="shared" si="103"/>
        <v/>
      </c>
      <c r="H958" s="1" t="str">
        <f t="shared" si="104"/>
        <v/>
      </c>
      <c r="I958" s="11" t="str">
        <f ca="1">IF('Adressen -&gt; Koordinaten'!$A958="","",IF(OFFSET('Adressen -&gt; Koordinaten'!$A958,1,0)="",CONCATENATE("&lt;Placemark&gt; &lt;name&gt;Geocoding&lt;/name&gt;&lt;description&gt;",'Adressen -&gt; Koordinaten'!$A958," &lt;/description&gt; &lt;styleUrl&gt;#ico1&lt;/styleUrl&gt;&lt;Point&gt;&lt;coordinates&gt;",'Adressen -&gt; Koordinaten'!$E958,",",'Adressen -&gt; Koordinaten'!$F958,", 0.000000&lt;/coordinates&gt;&lt;/Point&gt; &lt;/Placemark&gt;&lt;/Document&gt;&lt;/kml&gt;"),CONCATENATE("&lt;Placemark&gt; &lt;name&gt;Geocoding&lt;/name&gt;&lt;description&gt;",'Adressen -&gt; Koordinaten'!$A958," &lt;/description&gt; &lt;styleUrl&gt;#ico1&lt;/styleUrl&gt;&lt;Point&gt;&lt;coordinates&gt;",'Adressen -&gt; Koordinaten'!$E958,",",'Adressen -&gt; Koordinaten'!$F958,", 0.000000&lt;/coordinates&gt;&lt;/Point&gt; &lt;/Placemark&gt;")))</f>
        <v/>
      </c>
    </row>
    <row r="959" spans="1:9" x14ac:dyDescent="0.25">
      <c r="A959" s="20"/>
      <c r="B959" s="1" t="str">
        <f t="shared" si="99"/>
        <v/>
      </c>
      <c r="C959" s="1" t="str">
        <f t="shared" si="105"/>
        <v/>
      </c>
      <c r="D959" s="1" t="str">
        <f t="shared" si="100"/>
        <v/>
      </c>
      <c r="E959" s="1" t="str">
        <f t="shared" si="101"/>
        <v/>
      </c>
      <c r="F959" s="1" t="str">
        <f t="shared" si="102"/>
        <v/>
      </c>
      <c r="G959" s="2" t="str">
        <f t="shared" si="103"/>
        <v/>
      </c>
      <c r="H959" s="1" t="str">
        <f t="shared" si="104"/>
        <v/>
      </c>
      <c r="I959" s="11" t="str">
        <f ca="1">IF('Adressen -&gt; Koordinaten'!$A959="","",IF(OFFSET('Adressen -&gt; Koordinaten'!$A959,1,0)="",CONCATENATE("&lt;Placemark&gt; &lt;name&gt;Geocoding&lt;/name&gt;&lt;description&gt;",'Adressen -&gt; Koordinaten'!$A959," &lt;/description&gt; &lt;styleUrl&gt;#ico1&lt;/styleUrl&gt;&lt;Point&gt;&lt;coordinates&gt;",'Adressen -&gt; Koordinaten'!$E959,",",'Adressen -&gt; Koordinaten'!$F959,", 0.000000&lt;/coordinates&gt;&lt;/Point&gt; &lt;/Placemark&gt;&lt;/Document&gt;&lt;/kml&gt;"),CONCATENATE("&lt;Placemark&gt; &lt;name&gt;Geocoding&lt;/name&gt;&lt;description&gt;",'Adressen -&gt; Koordinaten'!$A959," &lt;/description&gt; &lt;styleUrl&gt;#ico1&lt;/styleUrl&gt;&lt;Point&gt;&lt;coordinates&gt;",'Adressen -&gt; Koordinaten'!$E959,",",'Adressen -&gt; Koordinaten'!$F959,", 0.000000&lt;/coordinates&gt;&lt;/Point&gt; &lt;/Placemark&gt;")))</f>
        <v/>
      </c>
    </row>
    <row r="960" spans="1:9" x14ac:dyDescent="0.25">
      <c r="A960" s="13"/>
      <c r="B960" s="1" t="str">
        <f t="shared" si="99"/>
        <v/>
      </c>
      <c r="C960" s="1" t="str">
        <f t="shared" si="105"/>
        <v/>
      </c>
      <c r="D960" s="1" t="str">
        <f t="shared" si="100"/>
        <v/>
      </c>
      <c r="E960" s="1" t="str">
        <f t="shared" si="101"/>
        <v/>
      </c>
      <c r="F960" s="1" t="str">
        <f t="shared" si="102"/>
        <v/>
      </c>
      <c r="G960" s="2" t="str">
        <f t="shared" si="103"/>
        <v/>
      </c>
      <c r="H960" s="1" t="str">
        <f t="shared" si="104"/>
        <v/>
      </c>
      <c r="I960" s="11" t="str">
        <f ca="1">IF('Adressen -&gt; Koordinaten'!$A960="","",IF(OFFSET('Adressen -&gt; Koordinaten'!$A960,1,0)="",CONCATENATE("&lt;Placemark&gt; &lt;name&gt;Geocoding&lt;/name&gt;&lt;description&gt;",'Adressen -&gt; Koordinaten'!$A960," &lt;/description&gt; &lt;styleUrl&gt;#ico1&lt;/styleUrl&gt;&lt;Point&gt;&lt;coordinates&gt;",'Adressen -&gt; Koordinaten'!$E960,",",'Adressen -&gt; Koordinaten'!$F960,", 0.000000&lt;/coordinates&gt;&lt;/Point&gt; &lt;/Placemark&gt;&lt;/Document&gt;&lt;/kml&gt;"),CONCATENATE("&lt;Placemark&gt; &lt;name&gt;Geocoding&lt;/name&gt;&lt;description&gt;",'Adressen -&gt; Koordinaten'!$A960," &lt;/description&gt; &lt;styleUrl&gt;#ico1&lt;/styleUrl&gt;&lt;Point&gt;&lt;coordinates&gt;",'Adressen -&gt; Koordinaten'!$E960,",",'Adressen -&gt; Koordinaten'!$F960,", 0.000000&lt;/coordinates&gt;&lt;/Point&gt; &lt;/Placemark&gt;")))</f>
        <v/>
      </c>
    </row>
    <row r="961" spans="1:9" x14ac:dyDescent="0.25">
      <c r="A961" s="20"/>
      <c r="B961" s="1" t="str">
        <f t="shared" si="99"/>
        <v/>
      </c>
      <c r="C961" s="1" t="str">
        <f t="shared" si="105"/>
        <v/>
      </c>
      <c r="D961" s="1" t="str">
        <f t="shared" si="100"/>
        <v/>
      </c>
      <c r="E961" s="1" t="str">
        <f t="shared" si="101"/>
        <v/>
      </c>
      <c r="F961" s="1" t="str">
        <f t="shared" si="102"/>
        <v/>
      </c>
      <c r="G961" s="2" t="str">
        <f t="shared" si="103"/>
        <v/>
      </c>
      <c r="H961" s="1" t="str">
        <f t="shared" si="104"/>
        <v/>
      </c>
      <c r="I961" s="11" t="str">
        <f ca="1">IF('Adressen -&gt; Koordinaten'!$A961="","",IF(OFFSET('Adressen -&gt; Koordinaten'!$A961,1,0)="",CONCATENATE("&lt;Placemark&gt; &lt;name&gt;Geocoding&lt;/name&gt;&lt;description&gt;",'Adressen -&gt; Koordinaten'!$A961," &lt;/description&gt; &lt;styleUrl&gt;#ico1&lt;/styleUrl&gt;&lt;Point&gt;&lt;coordinates&gt;",'Adressen -&gt; Koordinaten'!$E961,",",'Adressen -&gt; Koordinaten'!$F961,", 0.000000&lt;/coordinates&gt;&lt;/Point&gt; &lt;/Placemark&gt;&lt;/Document&gt;&lt;/kml&gt;"),CONCATENATE("&lt;Placemark&gt; &lt;name&gt;Geocoding&lt;/name&gt;&lt;description&gt;",'Adressen -&gt; Koordinaten'!$A961," &lt;/description&gt; &lt;styleUrl&gt;#ico1&lt;/styleUrl&gt;&lt;Point&gt;&lt;coordinates&gt;",'Adressen -&gt; Koordinaten'!$E961,",",'Adressen -&gt; Koordinaten'!$F961,", 0.000000&lt;/coordinates&gt;&lt;/Point&gt; &lt;/Placemark&gt;")))</f>
        <v/>
      </c>
    </row>
    <row r="962" spans="1:9" x14ac:dyDescent="0.25">
      <c r="A962" s="13"/>
      <c r="B962" s="1" t="str">
        <f t="shared" si="99"/>
        <v/>
      </c>
      <c r="C962" s="1" t="str">
        <f t="shared" si="105"/>
        <v/>
      </c>
      <c r="D962" s="1" t="str">
        <f t="shared" si="100"/>
        <v/>
      </c>
      <c r="E962" s="1" t="str">
        <f t="shared" si="101"/>
        <v/>
      </c>
      <c r="F962" s="1" t="str">
        <f t="shared" si="102"/>
        <v/>
      </c>
      <c r="G962" s="2" t="str">
        <f t="shared" si="103"/>
        <v/>
      </c>
      <c r="H962" s="1" t="str">
        <f t="shared" si="104"/>
        <v/>
      </c>
      <c r="I962" s="11" t="str">
        <f ca="1">IF('Adressen -&gt; Koordinaten'!$A962="","",IF(OFFSET('Adressen -&gt; Koordinaten'!$A962,1,0)="",CONCATENATE("&lt;Placemark&gt; &lt;name&gt;Geocoding&lt;/name&gt;&lt;description&gt;",'Adressen -&gt; Koordinaten'!$A962," &lt;/description&gt; &lt;styleUrl&gt;#ico1&lt;/styleUrl&gt;&lt;Point&gt;&lt;coordinates&gt;",'Adressen -&gt; Koordinaten'!$E962,",",'Adressen -&gt; Koordinaten'!$F962,", 0.000000&lt;/coordinates&gt;&lt;/Point&gt; &lt;/Placemark&gt;&lt;/Document&gt;&lt;/kml&gt;"),CONCATENATE("&lt;Placemark&gt; &lt;name&gt;Geocoding&lt;/name&gt;&lt;description&gt;",'Adressen -&gt; Koordinaten'!$A962," &lt;/description&gt; &lt;styleUrl&gt;#ico1&lt;/styleUrl&gt;&lt;Point&gt;&lt;coordinates&gt;",'Adressen -&gt; Koordinaten'!$E962,",",'Adressen -&gt; Koordinaten'!$F962,", 0.000000&lt;/coordinates&gt;&lt;/Point&gt; &lt;/Placemark&gt;")))</f>
        <v/>
      </c>
    </row>
    <row r="963" spans="1:9" x14ac:dyDescent="0.25">
      <c r="A963" s="20"/>
      <c r="B963" s="1" t="str">
        <f t="shared" ref="B963:B998" si="106">IF($A963="","",_xlfn.WEBSERVICE(CONCATENATE("https://api3.geo.admin.ch/rest/services/api/SearchServer?searchText=",$A963,"&amp;origins=address&amp;type=locations&amp;sr=2056")))</f>
        <v/>
      </c>
      <c r="C963" s="1" t="str">
        <f t="shared" si="105"/>
        <v/>
      </c>
      <c r="D963" s="1" t="str">
        <f t="shared" ref="D963:D998" si="107">IF($B963="","",IF(ISNUMBER(SEARCH("[]",$B963))," ",MID($B963,SEARCH("""y"":",$B963)+4,SEARCH(",""zoomlevel""",$B963)-SEARCH("""y"":",$B963)-4)))</f>
        <v/>
      </c>
      <c r="E963" s="1" t="str">
        <f t="shared" ref="E963:E998" si="108">IF($B963="","",IF(ISNUMBER(SEARCH("[]",$B963))," ",MID($B963,SEARCH("""lon"":",$B963)+6,SEARCH(",""num""",$B963)-SEARCH("""lon"":",$B963)-6)))</f>
        <v/>
      </c>
      <c r="F963" s="1" t="str">
        <f t="shared" ref="F963:F998" si="109">IF($B963="","",IF(ISNUMBER(SEARCH("[]",$B963))," ",MID($B963,SEARCH("""lat"":",$B963)+6,SEARCH(",""lon""",$B963)-SEARCH("""lat"":",$B963)-6)))</f>
        <v/>
      </c>
      <c r="G963" s="2" t="str">
        <f t="shared" ref="G963:G998" si="110">IF($B963="","",IF(ISNUMBER(SEARCH("[]",$B963))," ",HYPERLINK(CONCATENATE("https://map.geo.admin.ch/?layers=ch.bfs.gebaeude_wohnungs_register&amp;Y=",D963,"&amp;X=",C963,"&amp;zoom=10&amp;crosshair=circle"),"Karte")))</f>
        <v/>
      </c>
      <c r="H963" s="1" t="str">
        <f t="shared" ref="H963:H998" si="111">IF((LEN($B963)-LEN(SUBSTITUTE($B963,"""id"":","")))/LEN("""id"":")&gt;1,"uU mehrere Adressen","")</f>
        <v/>
      </c>
      <c r="I963" s="11" t="str">
        <f ca="1">IF('Adressen -&gt; Koordinaten'!$A963="","",IF(OFFSET('Adressen -&gt; Koordinaten'!$A963,1,0)="",CONCATENATE("&lt;Placemark&gt; &lt;name&gt;Geocoding&lt;/name&gt;&lt;description&gt;",'Adressen -&gt; Koordinaten'!$A963," &lt;/description&gt; &lt;styleUrl&gt;#ico1&lt;/styleUrl&gt;&lt;Point&gt;&lt;coordinates&gt;",'Adressen -&gt; Koordinaten'!$E963,",",'Adressen -&gt; Koordinaten'!$F963,", 0.000000&lt;/coordinates&gt;&lt;/Point&gt; &lt;/Placemark&gt;&lt;/Document&gt;&lt;/kml&gt;"),CONCATENATE("&lt;Placemark&gt; &lt;name&gt;Geocoding&lt;/name&gt;&lt;description&gt;",'Adressen -&gt; Koordinaten'!$A963," &lt;/description&gt; &lt;styleUrl&gt;#ico1&lt;/styleUrl&gt;&lt;Point&gt;&lt;coordinates&gt;",'Adressen -&gt; Koordinaten'!$E963,",",'Adressen -&gt; Koordinaten'!$F963,", 0.000000&lt;/coordinates&gt;&lt;/Point&gt; &lt;/Placemark&gt;")))</f>
        <v/>
      </c>
    </row>
    <row r="964" spans="1:9" x14ac:dyDescent="0.25">
      <c r="A964" s="13"/>
      <c r="B964" s="1" t="str">
        <f t="shared" si="106"/>
        <v/>
      </c>
      <c r="C964" s="1" t="str">
        <f t="shared" ref="C964:C998" si="112">IF($B964="","",IF(ISNUMBER(SEARCH("[]",$B964)),"Adresse nicht eindeutig",MID($B964,SEARCH("""x"":",$B964)+4,SEARCH(",""y""",$B964)-SEARCH("""x"":",$B964)-4)))</f>
        <v/>
      </c>
      <c r="D964" s="1" t="str">
        <f t="shared" si="107"/>
        <v/>
      </c>
      <c r="E964" s="1" t="str">
        <f t="shared" si="108"/>
        <v/>
      </c>
      <c r="F964" s="1" t="str">
        <f t="shared" si="109"/>
        <v/>
      </c>
      <c r="G964" s="2" t="str">
        <f t="shared" si="110"/>
        <v/>
      </c>
      <c r="H964" s="1" t="str">
        <f t="shared" si="111"/>
        <v/>
      </c>
      <c r="I964" s="11" t="str">
        <f ca="1">IF('Adressen -&gt; Koordinaten'!$A964="","",IF(OFFSET('Adressen -&gt; Koordinaten'!$A964,1,0)="",CONCATENATE("&lt;Placemark&gt; &lt;name&gt;Geocoding&lt;/name&gt;&lt;description&gt;",'Adressen -&gt; Koordinaten'!$A964," &lt;/description&gt; &lt;styleUrl&gt;#ico1&lt;/styleUrl&gt;&lt;Point&gt;&lt;coordinates&gt;",'Adressen -&gt; Koordinaten'!$E964,",",'Adressen -&gt; Koordinaten'!$F964,", 0.000000&lt;/coordinates&gt;&lt;/Point&gt; &lt;/Placemark&gt;&lt;/Document&gt;&lt;/kml&gt;"),CONCATENATE("&lt;Placemark&gt; &lt;name&gt;Geocoding&lt;/name&gt;&lt;description&gt;",'Adressen -&gt; Koordinaten'!$A964," &lt;/description&gt; &lt;styleUrl&gt;#ico1&lt;/styleUrl&gt;&lt;Point&gt;&lt;coordinates&gt;",'Adressen -&gt; Koordinaten'!$E964,",",'Adressen -&gt; Koordinaten'!$F964,", 0.000000&lt;/coordinates&gt;&lt;/Point&gt; &lt;/Placemark&gt;")))</f>
        <v/>
      </c>
    </row>
    <row r="965" spans="1:9" x14ac:dyDescent="0.25">
      <c r="A965" s="20"/>
      <c r="B965" s="1" t="str">
        <f t="shared" si="106"/>
        <v/>
      </c>
      <c r="C965" s="1" t="str">
        <f t="shared" si="112"/>
        <v/>
      </c>
      <c r="D965" s="1" t="str">
        <f t="shared" si="107"/>
        <v/>
      </c>
      <c r="E965" s="1" t="str">
        <f t="shared" si="108"/>
        <v/>
      </c>
      <c r="F965" s="1" t="str">
        <f t="shared" si="109"/>
        <v/>
      </c>
      <c r="G965" s="2" t="str">
        <f t="shared" si="110"/>
        <v/>
      </c>
      <c r="H965" s="1" t="str">
        <f t="shared" si="111"/>
        <v/>
      </c>
      <c r="I965" s="11" t="str">
        <f ca="1">IF('Adressen -&gt; Koordinaten'!$A965="","",IF(OFFSET('Adressen -&gt; Koordinaten'!$A965,1,0)="",CONCATENATE("&lt;Placemark&gt; &lt;name&gt;Geocoding&lt;/name&gt;&lt;description&gt;",'Adressen -&gt; Koordinaten'!$A965," &lt;/description&gt; &lt;styleUrl&gt;#ico1&lt;/styleUrl&gt;&lt;Point&gt;&lt;coordinates&gt;",'Adressen -&gt; Koordinaten'!$E965,",",'Adressen -&gt; Koordinaten'!$F965,", 0.000000&lt;/coordinates&gt;&lt;/Point&gt; &lt;/Placemark&gt;&lt;/Document&gt;&lt;/kml&gt;"),CONCATENATE("&lt;Placemark&gt; &lt;name&gt;Geocoding&lt;/name&gt;&lt;description&gt;",'Adressen -&gt; Koordinaten'!$A965," &lt;/description&gt; &lt;styleUrl&gt;#ico1&lt;/styleUrl&gt;&lt;Point&gt;&lt;coordinates&gt;",'Adressen -&gt; Koordinaten'!$E965,",",'Adressen -&gt; Koordinaten'!$F965,", 0.000000&lt;/coordinates&gt;&lt;/Point&gt; &lt;/Placemark&gt;")))</f>
        <v/>
      </c>
    </row>
    <row r="966" spans="1:9" x14ac:dyDescent="0.25">
      <c r="A966" s="13"/>
      <c r="B966" s="1" t="str">
        <f t="shared" si="106"/>
        <v/>
      </c>
      <c r="C966" s="1" t="str">
        <f t="shared" si="112"/>
        <v/>
      </c>
      <c r="D966" s="1" t="str">
        <f t="shared" si="107"/>
        <v/>
      </c>
      <c r="E966" s="1" t="str">
        <f t="shared" si="108"/>
        <v/>
      </c>
      <c r="F966" s="1" t="str">
        <f t="shared" si="109"/>
        <v/>
      </c>
      <c r="G966" s="2" t="str">
        <f t="shared" si="110"/>
        <v/>
      </c>
      <c r="H966" s="1" t="str">
        <f t="shared" si="111"/>
        <v/>
      </c>
      <c r="I966" s="11" t="str">
        <f ca="1">IF('Adressen -&gt; Koordinaten'!$A966="","",IF(OFFSET('Adressen -&gt; Koordinaten'!$A966,1,0)="",CONCATENATE("&lt;Placemark&gt; &lt;name&gt;Geocoding&lt;/name&gt;&lt;description&gt;",'Adressen -&gt; Koordinaten'!$A966," &lt;/description&gt; &lt;styleUrl&gt;#ico1&lt;/styleUrl&gt;&lt;Point&gt;&lt;coordinates&gt;",'Adressen -&gt; Koordinaten'!$E966,",",'Adressen -&gt; Koordinaten'!$F966,", 0.000000&lt;/coordinates&gt;&lt;/Point&gt; &lt;/Placemark&gt;&lt;/Document&gt;&lt;/kml&gt;"),CONCATENATE("&lt;Placemark&gt; &lt;name&gt;Geocoding&lt;/name&gt;&lt;description&gt;",'Adressen -&gt; Koordinaten'!$A966," &lt;/description&gt; &lt;styleUrl&gt;#ico1&lt;/styleUrl&gt;&lt;Point&gt;&lt;coordinates&gt;",'Adressen -&gt; Koordinaten'!$E966,",",'Adressen -&gt; Koordinaten'!$F966,", 0.000000&lt;/coordinates&gt;&lt;/Point&gt; &lt;/Placemark&gt;")))</f>
        <v/>
      </c>
    </row>
    <row r="967" spans="1:9" x14ac:dyDescent="0.25">
      <c r="A967" s="20"/>
      <c r="B967" s="1" t="str">
        <f t="shared" si="106"/>
        <v/>
      </c>
      <c r="C967" s="1" t="str">
        <f t="shared" si="112"/>
        <v/>
      </c>
      <c r="D967" s="1" t="str">
        <f t="shared" si="107"/>
        <v/>
      </c>
      <c r="E967" s="1" t="str">
        <f t="shared" si="108"/>
        <v/>
      </c>
      <c r="F967" s="1" t="str">
        <f t="shared" si="109"/>
        <v/>
      </c>
      <c r="G967" s="2" t="str">
        <f t="shared" si="110"/>
        <v/>
      </c>
      <c r="H967" s="1" t="str">
        <f t="shared" si="111"/>
        <v/>
      </c>
      <c r="I967" s="11" t="str">
        <f ca="1">IF('Adressen -&gt; Koordinaten'!$A967="","",IF(OFFSET('Adressen -&gt; Koordinaten'!$A967,1,0)="",CONCATENATE("&lt;Placemark&gt; &lt;name&gt;Geocoding&lt;/name&gt;&lt;description&gt;",'Adressen -&gt; Koordinaten'!$A967," &lt;/description&gt; &lt;styleUrl&gt;#ico1&lt;/styleUrl&gt;&lt;Point&gt;&lt;coordinates&gt;",'Adressen -&gt; Koordinaten'!$E967,",",'Adressen -&gt; Koordinaten'!$F967,", 0.000000&lt;/coordinates&gt;&lt;/Point&gt; &lt;/Placemark&gt;&lt;/Document&gt;&lt;/kml&gt;"),CONCATENATE("&lt;Placemark&gt; &lt;name&gt;Geocoding&lt;/name&gt;&lt;description&gt;",'Adressen -&gt; Koordinaten'!$A967," &lt;/description&gt; &lt;styleUrl&gt;#ico1&lt;/styleUrl&gt;&lt;Point&gt;&lt;coordinates&gt;",'Adressen -&gt; Koordinaten'!$E967,",",'Adressen -&gt; Koordinaten'!$F967,", 0.000000&lt;/coordinates&gt;&lt;/Point&gt; &lt;/Placemark&gt;")))</f>
        <v/>
      </c>
    </row>
    <row r="968" spans="1:9" x14ac:dyDescent="0.25">
      <c r="A968" s="13"/>
      <c r="B968" s="1" t="str">
        <f t="shared" si="106"/>
        <v/>
      </c>
      <c r="C968" s="1" t="str">
        <f t="shared" si="112"/>
        <v/>
      </c>
      <c r="D968" s="1" t="str">
        <f t="shared" si="107"/>
        <v/>
      </c>
      <c r="E968" s="1" t="str">
        <f t="shared" si="108"/>
        <v/>
      </c>
      <c r="F968" s="1" t="str">
        <f t="shared" si="109"/>
        <v/>
      </c>
      <c r="G968" s="2" t="str">
        <f t="shared" si="110"/>
        <v/>
      </c>
      <c r="H968" s="1" t="str">
        <f t="shared" si="111"/>
        <v/>
      </c>
      <c r="I968" s="11" t="str">
        <f ca="1">IF('Adressen -&gt; Koordinaten'!$A968="","",IF(OFFSET('Adressen -&gt; Koordinaten'!$A968,1,0)="",CONCATENATE("&lt;Placemark&gt; &lt;name&gt;Geocoding&lt;/name&gt;&lt;description&gt;",'Adressen -&gt; Koordinaten'!$A968," &lt;/description&gt; &lt;styleUrl&gt;#ico1&lt;/styleUrl&gt;&lt;Point&gt;&lt;coordinates&gt;",'Adressen -&gt; Koordinaten'!$E968,",",'Adressen -&gt; Koordinaten'!$F968,", 0.000000&lt;/coordinates&gt;&lt;/Point&gt; &lt;/Placemark&gt;&lt;/Document&gt;&lt;/kml&gt;"),CONCATENATE("&lt;Placemark&gt; &lt;name&gt;Geocoding&lt;/name&gt;&lt;description&gt;",'Adressen -&gt; Koordinaten'!$A968," &lt;/description&gt; &lt;styleUrl&gt;#ico1&lt;/styleUrl&gt;&lt;Point&gt;&lt;coordinates&gt;",'Adressen -&gt; Koordinaten'!$E968,",",'Adressen -&gt; Koordinaten'!$F968,", 0.000000&lt;/coordinates&gt;&lt;/Point&gt; &lt;/Placemark&gt;")))</f>
        <v/>
      </c>
    </row>
    <row r="969" spans="1:9" x14ac:dyDescent="0.25">
      <c r="A969" s="20"/>
      <c r="B969" s="1" t="str">
        <f t="shared" si="106"/>
        <v/>
      </c>
      <c r="C969" s="1" t="str">
        <f t="shared" si="112"/>
        <v/>
      </c>
      <c r="D969" s="1" t="str">
        <f t="shared" si="107"/>
        <v/>
      </c>
      <c r="E969" s="1" t="str">
        <f t="shared" si="108"/>
        <v/>
      </c>
      <c r="F969" s="1" t="str">
        <f t="shared" si="109"/>
        <v/>
      </c>
      <c r="G969" s="2" t="str">
        <f t="shared" si="110"/>
        <v/>
      </c>
      <c r="H969" s="1" t="str">
        <f t="shared" si="111"/>
        <v/>
      </c>
      <c r="I969" s="11" t="str">
        <f ca="1">IF('Adressen -&gt; Koordinaten'!$A969="","",IF(OFFSET('Adressen -&gt; Koordinaten'!$A969,1,0)="",CONCATENATE("&lt;Placemark&gt; &lt;name&gt;Geocoding&lt;/name&gt;&lt;description&gt;",'Adressen -&gt; Koordinaten'!$A969," &lt;/description&gt; &lt;styleUrl&gt;#ico1&lt;/styleUrl&gt;&lt;Point&gt;&lt;coordinates&gt;",'Adressen -&gt; Koordinaten'!$E969,",",'Adressen -&gt; Koordinaten'!$F969,", 0.000000&lt;/coordinates&gt;&lt;/Point&gt; &lt;/Placemark&gt;&lt;/Document&gt;&lt;/kml&gt;"),CONCATENATE("&lt;Placemark&gt; &lt;name&gt;Geocoding&lt;/name&gt;&lt;description&gt;",'Adressen -&gt; Koordinaten'!$A969," &lt;/description&gt; &lt;styleUrl&gt;#ico1&lt;/styleUrl&gt;&lt;Point&gt;&lt;coordinates&gt;",'Adressen -&gt; Koordinaten'!$E969,",",'Adressen -&gt; Koordinaten'!$F969,", 0.000000&lt;/coordinates&gt;&lt;/Point&gt; &lt;/Placemark&gt;")))</f>
        <v/>
      </c>
    </row>
    <row r="970" spans="1:9" x14ac:dyDescent="0.25">
      <c r="A970" s="13"/>
      <c r="B970" s="1" t="str">
        <f t="shared" si="106"/>
        <v/>
      </c>
      <c r="C970" s="1" t="str">
        <f t="shared" si="112"/>
        <v/>
      </c>
      <c r="D970" s="1" t="str">
        <f t="shared" si="107"/>
        <v/>
      </c>
      <c r="E970" s="1" t="str">
        <f t="shared" si="108"/>
        <v/>
      </c>
      <c r="F970" s="1" t="str">
        <f t="shared" si="109"/>
        <v/>
      </c>
      <c r="G970" s="2" t="str">
        <f t="shared" si="110"/>
        <v/>
      </c>
      <c r="H970" s="1" t="str">
        <f t="shared" si="111"/>
        <v/>
      </c>
      <c r="I970" s="11" t="str">
        <f ca="1">IF('Adressen -&gt; Koordinaten'!$A970="","",IF(OFFSET('Adressen -&gt; Koordinaten'!$A970,1,0)="",CONCATENATE("&lt;Placemark&gt; &lt;name&gt;Geocoding&lt;/name&gt;&lt;description&gt;",'Adressen -&gt; Koordinaten'!$A970," &lt;/description&gt; &lt;styleUrl&gt;#ico1&lt;/styleUrl&gt;&lt;Point&gt;&lt;coordinates&gt;",'Adressen -&gt; Koordinaten'!$E970,",",'Adressen -&gt; Koordinaten'!$F970,", 0.000000&lt;/coordinates&gt;&lt;/Point&gt; &lt;/Placemark&gt;&lt;/Document&gt;&lt;/kml&gt;"),CONCATENATE("&lt;Placemark&gt; &lt;name&gt;Geocoding&lt;/name&gt;&lt;description&gt;",'Adressen -&gt; Koordinaten'!$A970," &lt;/description&gt; &lt;styleUrl&gt;#ico1&lt;/styleUrl&gt;&lt;Point&gt;&lt;coordinates&gt;",'Adressen -&gt; Koordinaten'!$E970,",",'Adressen -&gt; Koordinaten'!$F970,", 0.000000&lt;/coordinates&gt;&lt;/Point&gt; &lt;/Placemark&gt;")))</f>
        <v/>
      </c>
    </row>
    <row r="971" spans="1:9" x14ac:dyDescent="0.25">
      <c r="A971" s="20"/>
      <c r="B971" s="1" t="str">
        <f t="shared" si="106"/>
        <v/>
      </c>
      <c r="C971" s="1" t="str">
        <f t="shared" si="112"/>
        <v/>
      </c>
      <c r="D971" s="1" t="str">
        <f t="shared" si="107"/>
        <v/>
      </c>
      <c r="E971" s="1" t="str">
        <f t="shared" si="108"/>
        <v/>
      </c>
      <c r="F971" s="1" t="str">
        <f t="shared" si="109"/>
        <v/>
      </c>
      <c r="G971" s="2" t="str">
        <f t="shared" si="110"/>
        <v/>
      </c>
      <c r="H971" s="1" t="str">
        <f t="shared" si="111"/>
        <v/>
      </c>
      <c r="I971" s="11" t="str">
        <f ca="1">IF('Adressen -&gt; Koordinaten'!$A971="","",IF(OFFSET('Adressen -&gt; Koordinaten'!$A971,1,0)="",CONCATENATE("&lt;Placemark&gt; &lt;name&gt;Geocoding&lt;/name&gt;&lt;description&gt;",'Adressen -&gt; Koordinaten'!$A971," &lt;/description&gt; &lt;styleUrl&gt;#ico1&lt;/styleUrl&gt;&lt;Point&gt;&lt;coordinates&gt;",'Adressen -&gt; Koordinaten'!$E971,",",'Adressen -&gt; Koordinaten'!$F971,", 0.000000&lt;/coordinates&gt;&lt;/Point&gt; &lt;/Placemark&gt;&lt;/Document&gt;&lt;/kml&gt;"),CONCATENATE("&lt;Placemark&gt; &lt;name&gt;Geocoding&lt;/name&gt;&lt;description&gt;",'Adressen -&gt; Koordinaten'!$A971," &lt;/description&gt; &lt;styleUrl&gt;#ico1&lt;/styleUrl&gt;&lt;Point&gt;&lt;coordinates&gt;",'Adressen -&gt; Koordinaten'!$E971,",",'Adressen -&gt; Koordinaten'!$F971,", 0.000000&lt;/coordinates&gt;&lt;/Point&gt; &lt;/Placemark&gt;")))</f>
        <v/>
      </c>
    </row>
    <row r="972" spans="1:9" x14ac:dyDescent="0.25">
      <c r="A972" s="13"/>
      <c r="B972" s="1" t="str">
        <f t="shared" si="106"/>
        <v/>
      </c>
      <c r="C972" s="1" t="str">
        <f t="shared" si="112"/>
        <v/>
      </c>
      <c r="D972" s="1" t="str">
        <f t="shared" si="107"/>
        <v/>
      </c>
      <c r="E972" s="1" t="str">
        <f t="shared" si="108"/>
        <v/>
      </c>
      <c r="F972" s="1" t="str">
        <f t="shared" si="109"/>
        <v/>
      </c>
      <c r="G972" s="2" t="str">
        <f t="shared" si="110"/>
        <v/>
      </c>
      <c r="H972" s="1" t="str">
        <f t="shared" si="111"/>
        <v/>
      </c>
      <c r="I972" s="11" t="str">
        <f ca="1">IF('Adressen -&gt; Koordinaten'!$A972="","",IF(OFFSET('Adressen -&gt; Koordinaten'!$A972,1,0)="",CONCATENATE("&lt;Placemark&gt; &lt;name&gt;Geocoding&lt;/name&gt;&lt;description&gt;",'Adressen -&gt; Koordinaten'!$A972," &lt;/description&gt; &lt;styleUrl&gt;#ico1&lt;/styleUrl&gt;&lt;Point&gt;&lt;coordinates&gt;",'Adressen -&gt; Koordinaten'!$E972,",",'Adressen -&gt; Koordinaten'!$F972,", 0.000000&lt;/coordinates&gt;&lt;/Point&gt; &lt;/Placemark&gt;&lt;/Document&gt;&lt;/kml&gt;"),CONCATENATE("&lt;Placemark&gt; &lt;name&gt;Geocoding&lt;/name&gt;&lt;description&gt;",'Adressen -&gt; Koordinaten'!$A972," &lt;/description&gt; &lt;styleUrl&gt;#ico1&lt;/styleUrl&gt;&lt;Point&gt;&lt;coordinates&gt;",'Adressen -&gt; Koordinaten'!$E972,",",'Adressen -&gt; Koordinaten'!$F972,", 0.000000&lt;/coordinates&gt;&lt;/Point&gt; &lt;/Placemark&gt;")))</f>
        <v/>
      </c>
    </row>
    <row r="973" spans="1:9" x14ac:dyDescent="0.25">
      <c r="A973" s="20"/>
      <c r="B973" s="1" t="str">
        <f t="shared" si="106"/>
        <v/>
      </c>
      <c r="C973" s="1" t="str">
        <f t="shared" si="112"/>
        <v/>
      </c>
      <c r="D973" s="1" t="str">
        <f t="shared" si="107"/>
        <v/>
      </c>
      <c r="E973" s="1" t="str">
        <f t="shared" si="108"/>
        <v/>
      </c>
      <c r="F973" s="1" t="str">
        <f t="shared" si="109"/>
        <v/>
      </c>
      <c r="G973" s="2" t="str">
        <f t="shared" si="110"/>
        <v/>
      </c>
      <c r="H973" s="1" t="str">
        <f t="shared" si="111"/>
        <v/>
      </c>
      <c r="I973" s="11" t="str">
        <f ca="1">IF('Adressen -&gt; Koordinaten'!$A973="","",IF(OFFSET('Adressen -&gt; Koordinaten'!$A973,1,0)="",CONCATENATE("&lt;Placemark&gt; &lt;name&gt;Geocoding&lt;/name&gt;&lt;description&gt;",'Adressen -&gt; Koordinaten'!$A973," &lt;/description&gt; &lt;styleUrl&gt;#ico1&lt;/styleUrl&gt;&lt;Point&gt;&lt;coordinates&gt;",'Adressen -&gt; Koordinaten'!$E973,",",'Adressen -&gt; Koordinaten'!$F973,", 0.000000&lt;/coordinates&gt;&lt;/Point&gt; &lt;/Placemark&gt;&lt;/Document&gt;&lt;/kml&gt;"),CONCATENATE("&lt;Placemark&gt; &lt;name&gt;Geocoding&lt;/name&gt;&lt;description&gt;",'Adressen -&gt; Koordinaten'!$A973," &lt;/description&gt; &lt;styleUrl&gt;#ico1&lt;/styleUrl&gt;&lt;Point&gt;&lt;coordinates&gt;",'Adressen -&gt; Koordinaten'!$E973,",",'Adressen -&gt; Koordinaten'!$F973,", 0.000000&lt;/coordinates&gt;&lt;/Point&gt; &lt;/Placemark&gt;")))</f>
        <v/>
      </c>
    </row>
    <row r="974" spans="1:9" x14ac:dyDescent="0.25">
      <c r="A974" s="13"/>
      <c r="B974" s="1" t="str">
        <f t="shared" si="106"/>
        <v/>
      </c>
      <c r="C974" s="1" t="str">
        <f t="shared" si="112"/>
        <v/>
      </c>
      <c r="D974" s="1" t="str">
        <f t="shared" si="107"/>
        <v/>
      </c>
      <c r="E974" s="1" t="str">
        <f t="shared" si="108"/>
        <v/>
      </c>
      <c r="F974" s="1" t="str">
        <f t="shared" si="109"/>
        <v/>
      </c>
      <c r="G974" s="2" t="str">
        <f t="shared" si="110"/>
        <v/>
      </c>
      <c r="H974" s="1" t="str">
        <f t="shared" si="111"/>
        <v/>
      </c>
      <c r="I974" s="11" t="str">
        <f ca="1">IF('Adressen -&gt; Koordinaten'!$A974="","",IF(OFFSET('Adressen -&gt; Koordinaten'!$A974,1,0)="",CONCATENATE("&lt;Placemark&gt; &lt;name&gt;Geocoding&lt;/name&gt;&lt;description&gt;",'Adressen -&gt; Koordinaten'!$A974," &lt;/description&gt; &lt;styleUrl&gt;#ico1&lt;/styleUrl&gt;&lt;Point&gt;&lt;coordinates&gt;",'Adressen -&gt; Koordinaten'!$E974,",",'Adressen -&gt; Koordinaten'!$F974,", 0.000000&lt;/coordinates&gt;&lt;/Point&gt; &lt;/Placemark&gt;&lt;/Document&gt;&lt;/kml&gt;"),CONCATENATE("&lt;Placemark&gt; &lt;name&gt;Geocoding&lt;/name&gt;&lt;description&gt;",'Adressen -&gt; Koordinaten'!$A974," &lt;/description&gt; &lt;styleUrl&gt;#ico1&lt;/styleUrl&gt;&lt;Point&gt;&lt;coordinates&gt;",'Adressen -&gt; Koordinaten'!$E974,",",'Adressen -&gt; Koordinaten'!$F974,", 0.000000&lt;/coordinates&gt;&lt;/Point&gt; &lt;/Placemark&gt;")))</f>
        <v/>
      </c>
    </row>
    <row r="975" spans="1:9" x14ac:dyDescent="0.25">
      <c r="A975" s="20"/>
      <c r="B975" s="1" t="str">
        <f t="shared" si="106"/>
        <v/>
      </c>
      <c r="C975" s="1" t="str">
        <f t="shared" si="112"/>
        <v/>
      </c>
      <c r="D975" s="1" t="str">
        <f t="shared" si="107"/>
        <v/>
      </c>
      <c r="E975" s="1" t="str">
        <f t="shared" si="108"/>
        <v/>
      </c>
      <c r="F975" s="1" t="str">
        <f t="shared" si="109"/>
        <v/>
      </c>
      <c r="G975" s="2" t="str">
        <f t="shared" si="110"/>
        <v/>
      </c>
      <c r="H975" s="1" t="str">
        <f t="shared" si="111"/>
        <v/>
      </c>
      <c r="I975" s="11" t="str">
        <f ca="1">IF('Adressen -&gt; Koordinaten'!$A975="","",IF(OFFSET('Adressen -&gt; Koordinaten'!$A975,1,0)="",CONCATENATE("&lt;Placemark&gt; &lt;name&gt;Geocoding&lt;/name&gt;&lt;description&gt;",'Adressen -&gt; Koordinaten'!$A975," &lt;/description&gt; &lt;styleUrl&gt;#ico1&lt;/styleUrl&gt;&lt;Point&gt;&lt;coordinates&gt;",'Adressen -&gt; Koordinaten'!$E975,",",'Adressen -&gt; Koordinaten'!$F975,", 0.000000&lt;/coordinates&gt;&lt;/Point&gt; &lt;/Placemark&gt;&lt;/Document&gt;&lt;/kml&gt;"),CONCATENATE("&lt;Placemark&gt; &lt;name&gt;Geocoding&lt;/name&gt;&lt;description&gt;",'Adressen -&gt; Koordinaten'!$A975," &lt;/description&gt; &lt;styleUrl&gt;#ico1&lt;/styleUrl&gt;&lt;Point&gt;&lt;coordinates&gt;",'Adressen -&gt; Koordinaten'!$E975,",",'Adressen -&gt; Koordinaten'!$F975,", 0.000000&lt;/coordinates&gt;&lt;/Point&gt; &lt;/Placemark&gt;")))</f>
        <v/>
      </c>
    </row>
    <row r="976" spans="1:9" x14ac:dyDescent="0.25">
      <c r="A976" s="13"/>
      <c r="B976" s="1" t="str">
        <f t="shared" si="106"/>
        <v/>
      </c>
      <c r="C976" s="1" t="str">
        <f t="shared" si="112"/>
        <v/>
      </c>
      <c r="D976" s="1" t="str">
        <f t="shared" si="107"/>
        <v/>
      </c>
      <c r="E976" s="1" t="str">
        <f t="shared" si="108"/>
        <v/>
      </c>
      <c r="F976" s="1" t="str">
        <f t="shared" si="109"/>
        <v/>
      </c>
      <c r="G976" s="2" t="str">
        <f t="shared" si="110"/>
        <v/>
      </c>
      <c r="H976" s="1" t="str">
        <f t="shared" si="111"/>
        <v/>
      </c>
      <c r="I976" s="11" t="str">
        <f ca="1">IF('Adressen -&gt; Koordinaten'!$A976="","",IF(OFFSET('Adressen -&gt; Koordinaten'!$A976,1,0)="",CONCATENATE("&lt;Placemark&gt; &lt;name&gt;Geocoding&lt;/name&gt;&lt;description&gt;",'Adressen -&gt; Koordinaten'!$A976," &lt;/description&gt; &lt;styleUrl&gt;#ico1&lt;/styleUrl&gt;&lt;Point&gt;&lt;coordinates&gt;",'Adressen -&gt; Koordinaten'!$E976,",",'Adressen -&gt; Koordinaten'!$F976,", 0.000000&lt;/coordinates&gt;&lt;/Point&gt; &lt;/Placemark&gt;&lt;/Document&gt;&lt;/kml&gt;"),CONCATENATE("&lt;Placemark&gt; &lt;name&gt;Geocoding&lt;/name&gt;&lt;description&gt;",'Adressen -&gt; Koordinaten'!$A976," &lt;/description&gt; &lt;styleUrl&gt;#ico1&lt;/styleUrl&gt;&lt;Point&gt;&lt;coordinates&gt;",'Adressen -&gt; Koordinaten'!$E976,",",'Adressen -&gt; Koordinaten'!$F976,", 0.000000&lt;/coordinates&gt;&lt;/Point&gt; &lt;/Placemark&gt;")))</f>
        <v/>
      </c>
    </row>
    <row r="977" spans="1:9" x14ac:dyDescent="0.25">
      <c r="A977" s="20"/>
      <c r="B977" s="1" t="str">
        <f t="shared" si="106"/>
        <v/>
      </c>
      <c r="C977" s="1" t="str">
        <f t="shared" si="112"/>
        <v/>
      </c>
      <c r="D977" s="1" t="str">
        <f t="shared" si="107"/>
        <v/>
      </c>
      <c r="E977" s="1" t="str">
        <f t="shared" si="108"/>
        <v/>
      </c>
      <c r="F977" s="1" t="str">
        <f t="shared" si="109"/>
        <v/>
      </c>
      <c r="G977" s="2" t="str">
        <f t="shared" si="110"/>
        <v/>
      </c>
      <c r="H977" s="1" t="str">
        <f t="shared" si="111"/>
        <v/>
      </c>
      <c r="I977" s="11" t="str">
        <f ca="1">IF('Adressen -&gt; Koordinaten'!$A977="","",IF(OFFSET('Adressen -&gt; Koordinaten'!$A977,1,0)="",CONCATENATE("&lt;Placemark&gt; &lt;name&gt;Geocoding&lt;/name&gt;&lt;description&gt;",'Adressen -&gt; Koordinaten'!$A977," &lt;/description&gt; &lt;styleUrl&gt;#ico1&lt;/styleUrl&gt;&lt;Point&gt;&lt;coordinates&gt;",'Adressen -&gt; Koordinaten'!$E977,",",'Adressen -&gt; Koordinaten'!$F977,", 0.000000&lt;/coordinates&gt;&lt;/Point&gt; &lt;/Placemark&gt;&lt;/Document&gt;&lt;/kml&gt;"),CONCATENATE("&lt;Placemark&gt; &lt;name&gt;Geocoding&lt;/name&gt;&lt;description&gt;",'Adressen -&gt; Koordinaten'!$A977," &lt;/description&gt; &lt;styleUrl&gt;#ico1&lt;/styleUrl&gt;&lt;Point&gt;&lt;coordinates&gt;",'Adressen -&gt; Koordinaten'!$E977,",",'Adressen -&gt; Koordinaten'!$F977,", 0.000000&lt;/coordinates&gt;&lt;/Point&gt; &lt;/Placemark&gt;")))</f>
        <v/>
      </c>
    </row>
    <row r="978" spans="1:9" x14ac:dyDescent="0.25">
      <c r="A978" s="13"/>
      <c r="B978" s="1" t="str">
        <f t="shared" si="106"/>
        <v/>
      </c>
      <c r="C978" s="1" t="str">
        <f t="shared" si="112"/>
        <v/>
      </c>
      <c r="D978" s="1" t="str">
        <f t="shared" si="107"/>
        <v/>
      </c>
      <c r="E978" s="1" t="str">
        <f t="shared" si="108"/>
        <v/>
      </c>
      <c r="F978" s="1" t="str">
        <f t="shared" si="109"/>
        <v/>
      </c>
      <c r="G978" s="2" t="str">
        <f t="shared" si="110"/>
        <v/>
      </c>
      <c r="H978" s="1" t="str">
        <f t="shared" si="111"/>
        <v/>
      </c>
      <c r="I978" s="11" t="str">
        <f ca="1">IF('Adressen -&gt; Koordinaten'!$A978="","",IF(OFFSET('Adressen -&gt; Koordinaten'!$A978,1,0)="",CONCATENATE("&lt;Placemark&gt; &lt;name&gt;Geocoding&lt;/name&gt;&lt;description&gt;",'Adressen -&gt; Koordinaten'!$A978," &lt;/description&gt; &lt;styleUrl&gt;#ico1&lt;/styleUrl&gt;&lt;Point&gt;&lt;coordinates&gt;",'Adressen -&gt; Koordinaten'!$E978,",",'Adressen -&gt; Koordinaten'!$F978,", 0.000000&lt;/coordinates&gt;&lt;/Point&gt; &lt;/Placemark&gt;&lt;/Document&gt;&lt;/kml&gt;"),CONCATENATE("&lt;Placemark&gt; &lt;name&gt;Geocoding&lt;/name&gt;&lt;description&gt;",'Adressen -&gt; Koordinaten'!$A978," &lt;/description&gt; &lt;styleUrl&gt;#ico1&lt;/styleUrl&gt;&lt;Point&gt;&lt;coordinates&gt;",'Adressen -&gt; Koordinaten'!$E978,",",'Adressen -&gt; Koordinaten'!$F978,", 0.000000&lt;/coordinates&gt;&lt;/Point&gt; &lt;/Placemark&gt;")))</f>
        <v/>
      </c>
    </row>
    <row r="979" spans="1:9" x14ac:dyDescent="0.25">
      <c r="A979" s="20"/>
      <c r="B979" s="1" t="str">
        <f t="shared" si="106"/>
        <v/>
      </c>
      <c r="C979" s="1" t="str">
        <f t="shared" si="112"/>
        <v/>
      </c>
      <c r="D979" s="1" t="str">
        <f t="shared" si="107"/>
        <v/>
      </c>
      <c r="E979" s="1" t="str">
        <f t="shared" si="108"/>
        <v/>
      </c>
      <c r="F979" s="1" t="str">
        <f t="shared" si="109"/>
        <v/>
      </c>
      <c r="G979" s="2" t="str">
        <f t="shared" si="110"/>
        <v/>
      </c>
      <c r="H979" s="1" t="str">
        <f t="shared" si="111"/>
        <v/>
      </c>
      <c r="I979" s="11" t="str">
        <f ca="1">IF('Adressen -&gt; Koordinaten'!$A979="","",IF(OFFSET('Adressen -&gt; Koordinaten'!$A979,1,0)="",CONCATENATE("&lt;Placemark&gt; &lt;name&gt;Geocoding&lt;/name&gt;&lt;description&gt;",'Adressen -&gt; Koordinaten'!$A979," &lt;/description&gt; &lt;styleUrl&gt;#ico1&lt;/styleUrl&gt;&lt;Point&gt;&lt;coordinates&gt;",'Adressen -&gt; Koordinaten'!$E979,",",'Adressen -&gt; Koordinaten'!$F979,", 0.000000&lt;/coordinates&gt;&lt;/Point&gt; &lt;/Placemark&gt;&lt;/Document&gt;&lt;/kml&gt;"),CONCATENATE("&lt;Placemark&gt; &lt;name&gt;Geocoding&lt;/name&gt;&lt;description&gt;",'Adressen -&gt; Koordinaten'!$A979," &lt;/description&gt; &lt;styleUrl&gt;#ico1&lt;/styleUrl&gt;&lt;Point&gt;&lt;coordinates&gt;",'Adressen -&gt; Koordinaten'!$E979,",",'Adressen -&gt; Koordinaten'!$F979,", 0.000000&lt;/coordinates&gt;&lt;/Point&gt; &lt;/Placemark&gt;")))</f>
        <v/>
      </c>
    </row>
    <row r="980" spans="1:9" x14ac:dyDescent="0.25">
      <c r="A980" s="13"/>
      <c r="B980" s="1" t="str">
        <f t="shared" si="106"/>
        <v/>
      </c>
      <c r="C980" s="1" t="str">
        <f t="shared" si="112"/>
        <v/>
      </c>
      <c r="D980" s="1" t="str">
        <f t="shared" si="107"/>
        <v/>
      </c>
      <c r="E980" s="1" t="str">
        <f t="shared" si="108"/>
        <v/>
      </c>
      <c r="F980" s="1" t="str">
        <f t="shared" si="109"/>
        <v/>
      </c>
      <c r="G980" s="2" t="str">
        <f t="shared" si="110"/>
        <v/>
      </c>
      <c r="H980" s="1" t="str">
        <f t="shared" si="111"/>
        <v/>
      </c>
      <c r="I980" s="11" t="str">
        <f ca="1">IF('Adressen -&gt; Koordinaten'!$A980="","",IF(OFFSET('Adressen -&gt; Koordinaten'!$A980,1,0)="",CONCATENATE("&lt;Placemark&gt; &lt;name&gt;Geocoding&lt;/name&gt;&lt;description&gt;",'Adressen -&gt; Koordinaten'!$A980," &lt;/description&gt; &lt;styleUrl&gt;#ico1&lt;/styleUrl&gt;&lt;Point&gt;&lt;coordinates&gt;",'Adressen -&gt; Koordinaten'!$E980,",",'Adressen -&gt; Koordinaten'!$F980,", 0.000000&lt;/coordinates&gt;&lt;/Point&gt; &lt;/Placemark&gt;&lt;/Document&gt;&lt;/kml&gt;"),CONCATENATE("&lt;Placemark&gt; &lt;name&gt;Geocoding&lt;/name&gt;&lt;description&gt;",'Adressen -&gt; Koordinaten'!$A980," &lt;/description&gt; &lt;styleUrl&gt;#ico1&lt;/styleUrl&gt;&lt;Point&gt;&lt;coordinates&gt;",'Adressen -&gt; Koordinaten'!$E980,",",'Adressen -&gt; Koordinaten'!$F980,", 0.000000&lt;/coordinates&gt;&lt;/Point&gt; &lt;/Placemark&gt;")))</f>
        <v/>
      </c>
    </row>
    <row r="981" spans="1:9" x14ac:dyDescent="0.25">
      <c r="A981" s="20"/>
      <c r="B981" s="1" t="str">
        <f t="shared" si="106"/>
        <v/>
      </c>
      <c r="C981" s="1" t="str">
        <f t="shared" si="112"/>
        <v/>
      </c>
      <c r="D981" s="1" t="str">
        <f t="shared" si="107"/>
        <v/>
      </c>
      <c r="E981" s="1" t="str">
        <f t="shared" si="108"/>
        <v/>
      </c>
      <c r="F981" s="1" t="str">
        <f t="shared" si="109"/>
        <v/>
      </c>
      <c r="G981" s="2" t="str">
        <f t="shared" si="110"/>
        <v/>
      </c>
      <c r="H981" s="1" t="str">
        <f t="shared" si="111"/>
        <v/>
      </c>
      <c r="I981" s="11" t="str">
        <f ca="1">IF('Adressen -&gt; Koordinaten'!$A981="","",IF(OFFSET('Adressen -&gt; Koordinaten'!$A981,1,0)="",CONCATENATE("&lt;Placemark&gt; &lt;name&gt;Geocoding&lt;/name&gt;&lt;description&gt;",'Adressen -&gt; Koordinaten'!$A981," &lt;/description&gt; &lt;styleUrl&gt;#ico1&lt;/styleUrl&gt;&lt;Point&gt;&lt;coordinates&gt;",'Adressen -&gt; Koordinaten'!$E981,",",'Adressen -&gt; Koordinaten'!$F981,", 0.000000&lt;/coordinates&gt;&lt;/Point&gt; &lt;/Placemark&gt;&lt;/Document&gt;&lt;/kml&gt;"),CONCATENATE("&lt;Placemark&gt; &lt;name&gt;Geocoding&lt;/name&gt;&lt;description&gt;",'Adressen -&gt; Koordinaten'!$A981," &lt;/description&gt; &lt;styleUrl&gt;#ico1&lt;/styleUrl&gt;&lt;Point&gt;&lt;coordinates&gt;",'Adressen -&gt; Koordinaten'!$E981,",",'Adressen -&gt; Koordinaten'!$F981,", 0.000000&lt;/coordinates&gt;&lt;/Point&gt; &lt;/Placemark&gt;")))</f>
        <v/>
      </c>
    </row>
    <row r="982" spans="1:9" x14ac:dyDescent="0.25">
      <c r="A982" s="13"/>
      <c r="B982" s="1" t="str">
        <f t="shared" si="106"/>
        <v/>
      </c>
      <c r="C982" s="1" t="str">
        <f t="shared" si="112"/>
        <v/>
      </c>
      <c r="D982" s="1" t="str">
        <f t="shared" si="107"/>
        <v/>
      </c>
      <c r="E982" s="1" t="str">
        <f t="shared" si="108"/>
        <v/>
      </c>
      <c r="F982" s="1" t="str">
        <f t="shared" si="109"/>
        <v/>
      </c>
      <c r="G982" s="2" t="str">
        <f t="shared" si="110"/>
        <v/>
      </c>
      <c r="H982" s="1" t="str">
        <f t="shared" si="111"/>
        <v/>
      </c>
      <c r="I982" s="11" t="str">
        <f ca="1">IF('Adressen -&gt; Koordinaten'!$A982="","",IF(OFFSET('Adressen -&gt; Koordinaten'!$A982,1,0)="",CONCATENATE("&lt;Placemark&gt; &lt;name&gt;Geocoding&lt;/name&gt;&lt;description&gt;",'Adressen -&gt; Koordinaten'!$A982," &lt;/description&gt; &lt;styleUrl&gt;#ico1&lt;/styleUrl&gt;&lt;Point&gt;&lt;coordinates&gt;",'Adressen -&gt; Koordinaten'!$E982,",",'Adressen -&gt; Koordinaten'!$F982,", 0.000000&lt;/coordinates&gt;&lt;/Point&gt; &lt;/Placemark&gt;&lt;/Document&gt;&lt;/kml&gt;"),CONCATENATE("&lt;Placemark&gt; &lt;name&gt;Geocoding&lt;/name&gt;&lt;description&gt;",'Adressen -&gt; Koordinaten'!$A982," &lt;/description&gt; &lt;styleUrl&gt;#ico1&lt;/styleUrl&gt;&lt;Point&gt;&lt;coordinates&gt;",'Adressen -&gt; Koordinaten'!$E982,",",'Adressen -&gt; Koordinaten'!$F982,", 0.000000&lt;/coordinates&gt;&lt;/Point&gt; &lt;/Placemark&gt;")))</f>
        <v/>
      </c>
    </row>
    <row r="983" spans="1:9" x14ac:dyDescent="0.25">
      <c r="A983" s="20"/>
      <c r="B983" s="1" t="str">
        <f t="shared" si="106"/>
        <v/>
      </c>
      <c r="C983" s="1" t="str">
        <f t="shared" si="112"/>
        <v/>
      </c>
      <c r="D983" s="1" t="str">
        <f t="shared" si="107"/>
        <v/>
      </c>
      <c r="E983" s="1" t="str">
        <f t="shared" si="108"/>
        <v/>
      </c>
      <c r="F983" s="1" t="str">
        <f t="shared" si="109"/>
        <v/>
      </c>
      <c r="G983" s="2" t="str">
        <f t="shared" si="110"/>
        <v/>
      </c>
      <c r="H983" s="1" t="str">
        <f t="shared" si="111"/>
        <v/>
      </c>
      <c r="I983" s="11" t="str">
        <f ca="1">IF('Adressen -&gt; Koordinaten'!$A983="","",IF(OFFSET('Adressen -&gt; Koordinaten'!$A983,1,0)="",CONCATENATE("&lt;Placemark&gt; &lt;name&gt;Geocoding&lt;/name&gt;&lt;description&gt;",'Adressen -&gt; Koordinaten'!$A983," &lt;/description&gt; &lt;styleUrl&gt;#ico1&lt;/styleUrl&gt;&lt;Point&gt;&lt;coordinates&gt;",'Adressen -&gt; Koordinaten'!$E983,",",'Adressen -&gt; Koordinaten'!$F983,", 0.000000&lt;/coordinates&gt;&lt;/Point&gt; &lt;/Placemark&gt;&lt;/Document&gt;&lt;/kml&gt;"),CONCATENATE("&lt;Placemark&gt; &lt;name&gt;Geocoding&lt;/name&gt;&lt;description&gt;",'Adressen -&gt; Koordinaten'!$A983," &lt;/description&gt; &lt;styleUrl&gt;#ico1&lt;/styleUrl&gt;&lt;Point&gt;&lt;coordinates&gt;",'Adressen -&gt; Koordinaten'!$E983,",",'Adressen -&gt; Koordinaten'!$F983,", 0.000000&lt;/coordinates&gt;&lt;/Point&gt; &lt;/Placemark&gt;")))</f>
        <v/>
      </c>
    </row>
    <row r="984" spans="1:9" x14ac:dyDescent="0.25">
      <c r="A984" s="13"/>
      <c r="B984" s="1" t="str">
        <f t="shared" si="106"/>
        <v/>
      </c>
      <c r="C984" s="1" t="str">
        <f t="shared" si="112"/>
        <v/>
      </c>
      <c r="D984" s="1" t="str">
        <f t="shared" si="107"/>
        <v/>
      </c>
      <c r="E984" s="1" t="str">
        <f t="shared" si="108"/>
        <v/>
      </c>
      <c r="F984" s="1" t="str">
        <f t="shared" si="109"/>
        <v/>
      </c>
      <c r="G984" s="2" t="str">
        <f t="shared" si="110"/>
        <v/>
      </c>
      <c r="H984" s="1" t="str">
        <f t="shared" si="111"/>
        <v/>
      </c>
      <c r="I984" s="11" t="str">
        <f ca="1">IF('Adressen -&gt; Koordinaten'!$A984="","",IF(OFFSET('Adressen -&gt; Koordinaten'!$A984,1,0)="",CONCATENATE("&lt;Placemark&gt; &lt;name&gt;Geocoding&lt;/name&gt;&lt;description&gt;",'Adressen -&gt; Koordinaten'!$A984," &lt;/description&gt; &lt;styleUrl&gt;#ico1&lt;/styleUrl&gt;&lt;Point&gt;&lt;coordinates&gt;",'Adressen -&gt; Koordinaten'!$E984,",",'Adressen -&gt; Koordinaten'!$F984,", 0.000000&lt;/coordinates&gt;&lt;/Point&gt; &lt;/Placemark&gt;&lt;/Document&gt;&lt;/kml&gt;"),CONCATENATE("&lt;Placemark&gt; &lt;name&gt;Geocoding&lt;/name&gt;&lt;description&gt;",'Adressen -&gt; Koordinaten'!$A984," &lt;/description&gt; &lt;styleUrl&gt;#ico1&lt;/styleUrl&gt;&lt;Point&gt;&lt;coordinates&gt;",'Adressen -&gt; Koordinaten'!$E984,",",'Adressen -&gt; Koordinaten'!$F984,", 0.000000&lt;/coordinates&gt;&lt;/Point&gt; &lt;/Placemark&gt;")))</f>
        <v/>
      </c>
    </row>
    <row r="985" spans="1:9" x14ac:dyDescent="0.25">
      <c r="A985" s="20"/>
      <c r="B985" s="1" t="str">
        <f t="shared" si="106"/>
        <v/>
      </c>
      <c r="C985" s="1" t="str">
        <f t="shared" si="112"/>
        <v/>
      </c>
      <c r="D985" s="1" t="str">
        <f t="shared" si="107"/>
        <v/>
      </c>
      <c r="E985" s="1" t="str">
        <f t="shared" si="108"/>
        <v/>
      </c>
      <c r="F985" s="1" t="str">
        <f t="shared" si="109"/>
        <v/>
      </c>
      <c r="G985" s="2" t="str">
        <f t="shared" si="110"/>
        <v/>
      </c>
      <c r="H985" s="1" t="str">
        <f t="shared" si="111"/>
        <v/>
      </c>
      <c r="I985" s="11" t="str">
        <f ca="1">IF('Adressen -&gt; Koordinaten'!$A985="","",IF(OFFSET('Adressen -&gt; Koordinaten'!$A985,1,0)="",CONCATENATE("&lt;Placemark&gt; &lt;name&gt;Geocoding&lt;/name&gt;&lt;description&gt;",'Adressen -&gt; Koordinaten'!$A985," &lt;/description&gt; &lt;styleUrl&gt;#ico1&lt;/styleUrl&gt;&lt;Point&gt;&lt;coordinates&gt;",'Adressen -&gt; Koordinaten'!$E985,",",'Adressen -&gt; Koordinaten'!$F985,", 0.000000&lt;/coordinates&gt;&lt;/Point&gt; &lt;/Placemark&gt;&lt;/Document&gt;&lt;/kml&gt;"),CONCATENATE("&lt;Placemark&gt; &lt;name&gt;Geocoding&lt;/name&gt;&lt;description&gt;",'Adressen -&gt; Koordinaten'!$A985," &lt;/description&gt; &lt;styleUrl&gt;#ico1&lt;/styleUrl&gt;&lt;Point&gt;&lt;coordinates&gt;",'Adressen -&gt; Koordinaten'!$E985,",",'Adressen -&gt; Koordinaten'!$F985,", 0.000000&lt;/coordinates&gt;&lt;/Point&gt; &lt;/Placemark&gt;")))</f>
        <v/>
      </c>
    </row>
    <row r="986" spans="1:9" x14ac:dyDescent="0.25">
      <c r="A986" s="13"/>
      <c r="B986" s="1" t="str">
        <f t="shared" si="106"/>
        <v/>
      </c>
      <c r="C986" s="1" t="str">
        <f t="shared" si="112"/>
        <v/>
      </c>
      <c r="D986" s="1" t="str">
        <f t="shared" si="107"/>
        <v/>
      </c>
      <c r="E986" s="1" t="str">
        <f t="shared" si="108"/>
        <v/>
      </c>
      <c r="F986" s="1" t="str">
        <f t="shared" si="109"/>
        <v/>
      </c>
      <c r="G986" s="2" t="str">
        <f t="shared" si="110"/>
        <v/>
      </c>
      <c r="H986" s="1" t="str">
        <f t="shared" si="111"/>
        <v/>
      </c>
      <c r="I986" s="11" t="str">
        <f ca="1">IF('Adressen -&gt; Koordinaten'!$A986="","",IF(OFFSET('Adressen -&gt; Koordinaten'!$A986,1,0)="",CONCATENATE("&lt;Placemark&gt; &lt;name&gt;Geocoding&lt;/name&gt;&lt;description&gt;",'Adressen -&gt; Koordinaten'!$A986," &lt;/description&gt; &lt;styleUrl&gt;#ico1&lt;/styleUrl&gt;&lt;Point&gt;&lt;coordinates&gt;",'Adressen -&gt; Koordinaten'!$E986,",",'Adressen -&gt; Koordinaten'!$F986,", 0.000000&lt;/coordinates&gt;&lt;/Point&gt; &lt;/Placemark&gt;&lt;/Document&gt;&lt;/kml&gt;"),CONCATENATE("&lt;Placemark&gt; &lt;name&gt;Geocoding&lt;/name&gt;&lt;description&gt;",'Adressen -&gt; Koordinaten'!$A986," &lt;/description&gt; &lt;styleUrl&gt;#ico1&lt;/styleUrl&gt;&lt;Point&gt;&lt;coordinates&gt;",'Adressen -&gt; Koordinaten'!$E986,",",'Adressen -&gt; Koordinaten'!$F986,", 0.000000&lt;/coordinates&gt;&lt;/Point&gt; &lt;/Placemark&gt;")))</f>
        <v/>
      </c>
    </row>
    <row r="987" spans="1:9" x14ac:dyDescent="0.25">
      <c r="A987" s="20"/>
      <c r="B987" s="1" t="str">
        <f t="shared" si="106"/>
        <v/>
      </c>
      <c r="C987" s="1" t="str">
        <f t="shared" si="112"/>
        <v/>
      </c>
      <c r="D987" s="1" t="str">
        <f t="shared" si="107"/>
        <v/>
      </c>
      <c r="E987" s="1" t="str">
        <f t="shared" si="108"/>
        <v/>
      </c>
      <c r="F987" s="1" t="str">
        <f t="shared" si="109"/>
        <v/>
      </c>
      <c r="G987" s="2" t="str">
        <f t="shared" si="110"/>
        <v/>
      </c>
      <c r="H987" s="1" t="str">
        <f t="shared" si="111"/>
        <v/>
      </c>
      <c r="I987" s="11" t="str">
        <f ca="1">IF('Adressen -&gt; Koordinaten'!$A987="","",IF(OFFSET('Adressen -&gt; Koordinaten'!$A987,1,0)="",CONCATENATE("&lt;Placemark&gt; &lt;name&gt;Geocoding&lt;/name&gt;&lt;description&gt;",'Adressen -&gt; Koordinaten'!$A987," &lt;/description&gt; &lt;styleUrl&gt;#ico1&lt;/styleUrl&gt;&lt;Point&gt;&lt;coordinates&gt;",'Adressen -&gt; Koordinaten'!$E987,",",'Adressen -&gt; Koordinaten'!$F987,", 0.000000&lt;/coordinates&gt;&lt;/Point&gt; &lt;/Placemark&gt;&lt;/Document&gt;&lt;/kml&gt;"),CONCATENATE("&lt;Placemark&gt; &lt;name&gt;Geocoding&lt;/name&gt;&lt;description&gt;",'Adressen -&gt; Koordinaten'!$A987," &lt;/description&gt; &lt;styleUrl&gt;#ico1&lt;/styleUrl&gt;&lt;Point&gt;&lt;coordinates&gt;",'Adressen -&gt; Koordinaten'!$E987,",",'Adressen -&gt; Koordinaten'!$F987,", 0.000000&lt;/coordinates&gt;&lt;/Point&gt; &lt;/Placemark&gt;")))</f>
        <v/>
      </c>
    </row>
    <row r="988" spans="1:9" x14ac:dyDescent="0.25">
      <c r="A988" s="13"/>
      <c r="B988" s="1" t="str">
        <f t="shared" si="106"/>
        <v/>
      </c>
      <c r="C988" s="1" t="str">
        <f t="shared" si="112"/>
        <v/>
      </c>
      <c r="D988" s="1" t="str">
        <f t="shared" si="107"/>
        <v/>
      </c>
      <c r="E988" s="1" t="str">
        <f t="shared" si="108"/>
        <v/>
      </c>
      <c r="F988" s="1" t="str">
        <f t="shared" si="109"/>
        <v/>
      </c>
      <c r="G988" s="2" t="str">
        <f t="shared" si="110"/>
        <v/>
      </c>
      <c r="H988" s="1" t="str">
        <f t="shared" si="111"/>
        <v/>
      </c>
      <c r="I988" s="11" t="str">
        <f ca="1">IF('Adressen -&gt; Koordinaten'!$A988="","",IF(OFFSET('Adressen -&gt; Koordinaten'!$A988,1,0)="",CONCATENATE("&lt;Placemark&gt; &lt;name&gt;Geocoding&lt;/name&gt;&lt;description&gt;",'Adressen -&gt; Koordinaten'!$A988," &lt;/description&gt; &lt;styleUrl&gt;#ico1&lt;/styleUrl&gt;&lt;Point&gt;&lt;coordinates&gt;",'Adressen -&gt; Koordinaten'!$E988,",",'Adressen -&gt; Koordinaten'!$F988,", 0.000000&lt;/coordinates&gt;&lt;/Point&gt; &lt;/Placemark&gt;&lt;/Document&gt;&lt;/kml&gt;"),CONCATENATE("&lt;Placemark&gt; &lt;name&gt;Geocoding&lt;/name&gt;&lt;description&gt;",'Adressen -&gt; Koordinaten'!$A988," &lt;/description&gt; &lt;styleUrl&gt;#ico1&lt;/styleUrl&gt;&lt;Point&gt;&lt;coordinates&gt;",'Adressen -&gt; Koordinaten'!$E988,",",'Adressen -&gt; Koordinaten'!$F988,", 0.000000&lt;/coordinates&gt;&lt;/Point&gt; &lt;/Placemark&gt;")))</f>
        <v/>
      </c>
    </row>
    <row r="989" spans="1:9" x14ac:dyDescent="0.25">
      <c r="A989" s="20"/>
      <c r="B989" s="1" t="str">
        <f t="shared" si="106"/>
        <v/>
      </c>
      <c r="C989" s="1" t="str">
        <f t="shared" si="112"/>
        <v/>
      </c>
      <c r="D989" s="1" t="str">
        <f t="shared" si="107"/>
        <v/>
      </c>
      <c r="E989" s="1" t="str">
        <f t="shared" si="108"/>
        <v/>
      </c>
      <c r="F989" s="1" t="str">
        <f t="shared" si="109"/>
        <v/>
      </c>
      <c r="G989" s="2" t="str">
        <f t="shared" si="110"/>
        <v/>
      </c>
      <c r="H989" s="1" t="str">
        <f t="shared" si="111"/>
        <v/>
      </c>
      <c r="I989" s="11" t="str">
        <f ca="1">IF('Adressen -&gt; Koordinaten'!$A989="","",IF(OFFSET('Adressen -&gt; Koordinaten'!$A989,1,0)="",CONCATENATE("&lt;Placemark&gt; &lt;name&gt;Geocoding&lt;/name&gt;&lt;description&gt;",'Adressen -&gt; Koordinaten'!$A989," &lt;/description&gt; &lt;styleUrl&gt;#ico1&lt;/styleUrl&gt;&lt;Point&gt;&lt;coordinates&gt;",'Adressen -&gt; Koordinaten'!$E989,",",'Adressen -&gt; Koordinaten'!$F989,", 0.000000&lt;/coordinates&gt;&lt;/Point&gt; &lt;/Placemark&gt;&lt;/Document&gt;&lt;/kml&gt;"),CONCATENATE("&lt;Placemark&gt; &lt;name&gt;Geocoding&lt;/name&gt;&lt;description&gt;",'Adressen -&gt; Koordinaten'!$A989," &lt;/description&gt; &lt;styleUrl&gt;#ico1&lt;/styleUrl&gt;&lt;Point&gt;&lt;coordinates&gt;",'Adressen -&gt; Koordinaten'!$E989,",",'Adressen -&gt; Koordinaten'!$F989,", 0.000000&lt;/coordinates&gt;&lt;/Point&gt; &lt;/Placemark&gt;")))</f>
        <v/>
      </c>
    </row>
    <row r="990" spans="1:9" x14ac:dyDescent="0.25">
      <c r="A990" s="13"/>
      <c r="B990" s="1" t="str">
        <f t="shared" si="106"/>
        <v/>
      </c>
      <c r="C990" s="1" t="str">
        <f t="shared" si="112"/>
        <v/>
      </c>
      <c r="D990" s="1" t="str">
        <f t="shared" si="107"/>
        <v/>
      </c>
      <c r="E990" s="1" t="str">
        <f t="shared" si="108"/>
        <v/>
      </c>
      <c r="F990" s="1" t="str">
        <f t="shared" si="109"/>
        <v/>
      </c>
      <c r="G990" s="2" t="str">
        <f t="shared" si="110"/>
        <v/>
      </c>
      <c r="H990" s="1" t="str">
        <f t="shared" si="111"/>
        <v/>
      </c>
      <c r="I990" s="11" t="str">
        <f ca="1">IF('Adressen -&gt; Koordinaten'!$A990="","",IF(OFFSET('Adressen -&gt; Koordinaten'!$A990,1,0)="",CONCATENATE("&lt;Placemark&gt; &lt;name&gt;Geocoding&lt;/name&gt;&lt;description&gt;",'Adressen -&gt; Koordinaten'!$A990," &lt;/description&gt; &lt;styleUrl&gt;#ico1&lt;/styleUrl&gt;&lt;Point&gt;&lt;coordinates&gt;",'Adressen -&gt; Koordinaten'!$E990,",",'Adressen -&gt; Koordinaten'!$F990,", 0.000000&lt;/coordinates&gt;&lt;/Point&gt; &lt;/Placemark&gt;&lt;/Document&gt;&lt;/kml&gt;"),CONCATENATE("&lt;Placemark&gt; &lt;name&gt;Geocoding&lt;/name&gt;&lt;description&gt;",'Adressen -&gt; Koordinaten'!$A990," &lt;/description&gt; &lt;styleUrl&gt;#ico1&lt;/styleUrl&gt;&lt;Point&gt;&lt;coordinates&gt;",'Adressen -&gt; Koordinaten'!$E990,",",'Adressen -&gt; Koordinaten'!$F990,", 0.000000&lt;/coordinates&gt;&lt;/Point&gt; &lt;/Placemark&gt;")))</f>
        <v/>
      </c>
    </row>
    <row r="991" spans="1:9" x14ac:dyDescent="0.25">
      <c r="A991" s="20"/>
      <c r="B991" s="1" t="str">
        <f t="shared" si="106"/>
        <v/>
      </c>
      <c r="C991" s="1" t="str">
        <f t="shared" si="112"/>
        <v/>
      </c>
      <c r="D991" s="1" t="str">
        <f t="shared" si="107"/>
        <v/>
      </c>
      <c r="E991" s="1" t="str">
        <f t="shared" si="108"/>
        <v/>
      </c>
      <c r="F991" s="1" t="str">
        <f t="shared" si="109"/>
        <v/>
      </c>
      <c r="G991" s="2" t="str">
        <f t="shared" si="110"/>
        <v/>
      </c>
      <c r="H991" s="1" t="str">
        <f t="shared" si="111"/>
        <v/>
      </c>
      <c r="I991" s="11" t="str">
        <f ca="1">IF('Adressen -&gt; Koordinaten'!$A991="","",IF(OFFSET('Adressen -&gt; Koordinaten'!$A991,1,0)="",CONCATENATE("&lt;Placemark&gt; &lt;name&gt;Geocoding&lt;/name&gt;&lt;description&gt;",'Adressen -&gt; Koordinaten'!$A991," &lt;/description&gt; &lt;styleUrl&gt;#ico1&lt;/styleUrl&gt;&lt;Point&gt;&lt;coordinates&gt;",'Adressen -&gt; Koordinaten'!$E991,",",'Adressen -&gt; Koordinaten'!$F991,", 0.000000&lt;/coordinates&gt;&lt;/Point&gt; &lt;/Placemark&gt;&lt;/Document&gt;&lt;/kml&gt;"),CONCATENATE("&lt;Placemark&gt; &lt;name&gt;Geocoding&lt;/name&gt;&lt;description&gt;",'Adressen -&gt; Koordinaten'!$A991," &lt;/description&gt; &lt;styleUrl&gt;#ico1&lt;/styleUrl&gt;&lt;Point&gt;&lt;coordinates&gt;",'Adressen -&gt; Koordinaten'!$E991,",",'Adressen -&gt; Koordinaten'!$F991,", 0.000000&lt;/coordinates&gt;&lt;/Point&gt; &lt;/Placemark&gt;")))</f>
        <v/>
      </c>
    </row>
    <row r="992" spans="1:9" x14ac:dyDescent="0.25">
      <c r="A992" s="13"/>
      <c r="B992" s="1" t="str">
        <f t="shared" si="106"/>
        <v/>
      </c>
      <c r="C992" s="1" t="str">
        <f t="shared" si="112"/>
        <v/>
      </c>
      <c r="D992" s="1" t="str">
        <f t="shared" si="107"/>
        <v/>
      </c>
      <c r="E992" s="1" t="str">
        <f t="shared" si="108"/>
        <v/>
      </c>
      <c r="F992" s="1" t="str">
        <f t="shared" si="109"/>
        <v/>
      </c>
      <c r="G992" s="2" t="str">
        <f t="shared" si="110"/>
        <v/>
      </c>
      <c r="H992" s="1" t="str">
        <f t="shared" si="111"/>
        <v/>
      </c>
      <c r="I992" s="11" t="str">
        <f ca="1">IF('Adressen -&gt; Koordinaten'!$A992="","",IF(OFFSET('Adressen -&gt; Koordinaten'!$A992,1,0)="",CONCATENATE("&lt;Placemark&gt; &lt;name&gt;Geocoding&lt;/name&gt;&lt;description&gt;",'Adressen -&gt; Koordinaten'!$A992," &lt;/description&gt; &lt;styleUrl&gt;#ico1&lt;/styleUrl&gt;&lt;Point&gt;&lt;coordinates&gt;",'Adressen -&gt; Koordinaten'!$E992,",",'Adressen -&gt; Koordinaten'!$F992,", 0.000000&lt;/coordinates&gt;&lt;/Point&gt; &lt;/Placemark&gt;&lt;/Document&gt;&lt;/kml&gt;"),CONCATENATE("&lt;Placemark&gt; &lt;name&gt;Geocoding&lt;/name&gt;&lt;description&gt;",'Adressen -&gt; Koordinaten'!$A992," &lt;/description&gt; &lt;styleUrl&gt;#ico1&lt;/styleUrl&gt;&lt;Point&gt;&lt;coordinates&gt;",'Adressen -&gt; Koordinaten'!$E992,",",'Adressen -&gt; Koordinaten'!$F992,", 0.000000&lt;/coordinates&gt;&lt;/Point&gt; &lt;/Placemark&gt;")))</f>
        <v/>
      </c>
    </row>
    <row r="993" spans="1:9" x14ac:dyDescent="0.25">
      <c r="A993" s="20"/>
      <c r="B993" s="1" t="str">
        <f t="shared" si="106"/>
        <v/>
      </c>
      <c r="C993" s="1" t="str">
        <f t="shared" si="112"/>
        <v/>
      </c>
      <c r="D993" s="1" t="str">
        <f t="shared" si="107"/>
        <v/>
      </c>
      <c r="E993" s="1" t="str">
        <f t="shared" si="108"/>
        <v/>
      </c>
      <c r="F993" s="1" t="str">
        <f t="shared" si="109"/>
        <v/>
      </c>
      <c r="G993" s="2" t="str">
        <f t="shared" si="110"/>
        <v/>
      </c>
      <c r="H993" s="1" t="str">
        <f t="shared" si="111"/>
        <v/>
      </c>
      <c r="I993" s="11" t="str">
        <f ca="1">IF('Adressen -&gt; Koordinaten'!$A993="","",IF(OFFSET('Adressen -&gt; Koordinaten'!$A993,1,0)="",CONCATENATE("&lt;Placemark&gt; &lt;name&gt;Geocoding&lt;/name&gt;&lt;description&gt;",'Adressen -&gt; Koordinaten'!$A993," &lt;/description&gt; &lt;styleUrl&gt;#ico1&lt;/styleUrl&gt;&lt;Point&gt;&lt;coordinates&gt;",'Adressen -&gt; Koordinaten'!$E993,",",'Adressen -&gt; Koordinaten'!$F993,", 0.000000&lt;/coordinates&gt;&lt;/Point&gt; &lt;/Placemark&gt;&lt;/Document&gt;&lt;/kml&gt;"),CONCATENATE("&lt;Placemark&gt; &lt;name&gt;Geocoding&lt;/name&gt;&lt;description&gt;",'Adressen -&gt; Koordinaten'!$A993," &lt;/description&gt; &lt;styleUrl&gt;#ico1&lt;/styleUrl&gt;&lt;Point&gt;&lt;coordinates&gt;",'Adressen -&gt; Koordinaten'!$E993,",",'Adressen -&gt; Koordinaten'!$F993,", 0.000000&lt;/coordinates&gt;&lt;/Point&gt; &lt;/Placemark&gt;")))</f>
        <v/>
      </c>
    </row>
    <row r="994" spans="1:9" x14ac:dyDescent="0.25">
      <c r="A994" s="13"/>
      <c r="B994" s="1" t="str">
        <f t="shared" si="106"/>
        <v/>
      </c>
      <c r="C994" s="1" t="str">
        <f t="shared" si="112"/>
        <v/>
      </c>
      <c r="D994" s="1" t="str">
        <f t="shared" si="107"/>
        <v/>
      </c>
      <c r="E994" s="1" t="str">
        <f t="shared" si="108"/>
        <v/>
      </c>
      <c r="F994" s="1" t="str">
        <f t="shared" si="109"/>
        <v/>
      </c>
      <c r="G994" s="2" t="str">
        <f t="shared" si="110"/>
        <v/>
      </c>
      <c r="H994" s="1" t="str">
        <f t="shared" si="111"/>
        <v/>
      </c>
      <c r="I994" s="11" t="str">
        <f ca="1">IF('Adressen -&gt; Koordinaten'!$A994="","",IF(OFFSET('Adressen -&gt; Koordinaten'!$A994,1,0)="",CONCATENATE("&lt;Placemark&gt; &lt;name&gt;Geocoding&lt;/name&gt;&lt;description&gt;",'Adressen -&gt; Koordinaten'!$A994," &lt;/description&gt; &lt;styleUrl&gt;#ico1&lt;/styleUrl&gt;&lt;Point&gt;&lt;coordinates&gt;",'Adressen -&gt; Koordinaten'!$E994,",",'Adressen -&gt; Koordinaten'!$F994,", 0.000000&lt;/coordinates&gt;&lt;/Point&gt; &lt;/Placemark&gt;&lt;/Document&gt;&lt;/kml&gt;"),CONCATENATE("&lt;Placemark&gt; &lt;name&gt;Geocoding&lt;/name&gt;&lt;description&gt;",'Adressen -&gt; Koordinaten'!$A994," &lt;/description&gt; &lt;styleUrl&gt;#ico1&lt;/styleUrl&gt;&lt;Point&gt;&lt;coordinates&gt;",'Adressen -&gt; Koordinaten'!$E994,",",'Adressen -&gt; Koordinaten'!$F994,", 0.000000&lt;/coordinates&gt;&lt;/Point&gt; &lt;/Placemark&gt;")))</f>
        <v/>
      </c>
    </row>
    <row r="995" spans="1:9" x14ac:dyDescent="0.25">
      <c r="A995" s="20"/>
      <c r="B995" s="1" t="str">
        <f t="shared" si="106"/>
        <v/>
      </c>
      <c r="C995" s="1" t="str">
        <f t="shared" si="112"/>
        <v/>
      </c>
      <c r="D995" s="1" t="str">
        <f t="shared" si="107"/>
        <v/>
      </c>
      <c r="E995" s="1" t="str">
        <f t="shared" si="108"/>
        <v/>
      </c>
      <c r="F995" s="1" t="str">
        <f t="shared" si="109"/>
        <v/>
      </c>
      <c r="G995" s="2" t="str">
        <f t="shared" si="110"/>
        <v/>
      </c>
      <c r="H995" s="1" t="str">
        <f t="shared" si="111"/>
        <v/>
      </c>
      <c r="I995" s="11" t="str">
        <f ca="1">IF('Adressen -&gt; Koordinaten'!$A995="","",IF(OFFSET('Adressen -&gt; Koordinaten'!$A995,1,0)="",CONCATENATE("&lt;Placemark&gt; &lt;name&gt;Geocoding&lt;/name&gt;&lt;description&gt;",'Adressen -&gt; Koordinaten'!$A995," &lt;/description&gt; &lt;styleUrl&gt;#ico1&lt;/styleUrl&gt;&lt;Point&gt;&lt;coordinates&gt;",'Adressen -&gt; Koordinaten'!$E995,",",'Adressen -&gt; Koordinaten'!$F995,", 0.000000&lt;/coordinates&gt;&lt;/Point&gt; &lt;/Placemark&gt;&lt;/Document&gt;&lt;/kml&gt;"),CONCATENATE("&lt;Placemark&gt; &lt;name&gt;Geocoding&lt;/name&gt;&lt;description&gt;",'Adressen -&gt; Koordinaten'!$A995," &lt;/description&gt; &lt;styleUrl&gt;#ico1&lt;/styleUrl&gt;&lt;Point&gt;&lt;coordinates&gt;",'Adressen -&gt; Koordinaten'!$E995,",",'Adressen -&gt; Koordinaten'!$F995,", 0.000000&lt;/coordinates&gt;&lt;/Point&gt; &lt;/Placemark&gt;")))</f>
        <v/>
      </c>
    </row>
    <row r="996" spans="1:9" x14ac:dyDescent="0.25">
      <c r="A996" s="13"/>
      <c r="B996" s="1" t="str">
        <f t="shared" si="106"/>
        <v/>
      </c>
      <c r="C996" s="1" t="str">
        <f t="shared" si="112"/>
        <v/>
      </c>
      <c r="D996" s="1" t="str">
        <f t="shared" si="107"/>
        <v/>
      </c>
      <c r="E996" s="1" t="str">
        <f t="shared" si="108"/>
        <v/>
      </c>
      <c r="F996" s="1" t="str">
        <f t="shared" si="109"/>
        <v/>
      </c>
      <c r="G996" s="2" t="str">
        <f t="shared" si="110"/>
        <v/>
      </c>
      <c r="H996" s="1" t="str">
        <f t="shared" si="111"/>
        <v/>
      </c>
      <c r="I996" s="11" t="str">
        <f ca="1">IF('Adressen -&gt; Koordinaten'!$A996="","",IF(OFFSET('Adressen -&gt; Koordinaten'!$A996,1,0)="",CONCATENATE("&lt;Placemark&gt; &lt;name&gt;Geocoding&lt;/name&gt;&lt;description&gt;",'Adressen -&gt; Koordinaten'!$A996," &lt;/description&gt; &lt;styleUrl&gt;#ico1&lt;/styleUrl&gt;&lt;Point&gt;&lt;coordinates&gt;",'Adressen -&gt; Koordinaten'!$E996,",",'Adressen -&gt; Koordinaten'!$F996,", 0.000000&lt;/coordinates&gt;&lt;/Point&gt; &lt;/Placemark&gt;&lt;/Document&gt;&lt;/kml&gt;"),CONCATENATE("&lt;Placemark&gt; &lt;name&gt;Geocoding&lt;/name&gt;&lt;description&gt;",'Adressen -&gt; Koordinaten'!$A996," &lt;/description&gt; &lt;styleUrl&gt;#ico1&lt;/styleUrl&gt;&lt;Point&gt;&lt;coordinates&gt;",'Adressen -&gt; Koordinaten'!$E996,",",'Adressen -&gt; Koordinaten'!$F996,", 0.000000&lt;/coordinates&gt;&lt;/Point&gt; &lt;/Placemark&gt;")))</f>
        <v/>
      </c>
    </row>
    <row r="997" spans="1:9" x14ac:dyDescent="0.25">
      <c r="A997" s="20"/>
      <c r="B997" s="1" t="str">
        <f t="shared" si="106"/>
        <v/>
      </c>
      <c r="C997" s="1" t="str">
        <f t="shared" si="112"/>
        <v/>
      </c>
      <c r="D997" s="1" t="str">
        <f t="shared" si="107"/>
        <v/>
      </c>
      <c r="E997" s="1" t="str">
        <f t="shared" si="108"/>
        <v/>
      </c>
      <c r="F997" s="1" t="str">
        <f t="shared" si="109"/>
        <v/>
      </c>
      <c r="G997" s="2" t="str">
        <f t="shared" si="110"/>
        <v/>
      </c>
      <c r="H997" s="1" t="str">
        <f t="shared" si="111"/>
        <v/>
      </c>
      <c r="I997" s="11" t="str">
        <f ca="1">IF('Adressen -&gt; Koordinaten'!$A997="","",IF(OFFSET('Adressen -&gt; Koordinaten'!$A997,1,0)="",CONCATENATE("&lt;Placemark&gt; &lt;name&gt;Geocoding&lt;/name&gt;&lt;description&gt;",'Adressen -&gt; Koordinaten'!$A997," &lt;/description&gt; &lt;styleUrl&gt;#ico1&lt;/styleUrl&gt;&lt;Point&gt;&lt;coordinates&gt;",'Adressen -&gt; Koordinaten'!$E997,",",'Adressen -&gt; Koordinaten'!$F997,", 0.000000&lt;/coordinates&gt;&lt;/Point&gt; &lt;/Placemark&gt;&lt;/Document&gt;&lt;/kml&gt;"),CONCATENATE("&lt;Placemark&gt; &lt;name&gt;Geocoding&lt;/name&gt;&lt;description&gt;",'Adressen -&gt; Koordinaten'!$A997," &lt;/description&gt; &lt;styleUrl&gt;#ico1&lt;/styleUrl&gt;&lt;Point&gt;&lt;coordinates&gt;",'Adressen -&gt; Koordinaten'!$E997,",",'Adressen -&gt; Koordinaten'!$F997,", 0.000000&lt;/coordinates&gt;&lt;/Point&gt; &lt;/Placemark&gt;")))</f>
        <v/>
      </c>
    </row>
    <row r="998" spans="1:9" x14ac:dyDescent="0.25">
      <c r="A998" s="13"/>
      <c r="B998" s="1" t="str">
        <f t="shared" si="106"/>
        <v/>
      </c>
      <c r="C998" s="1" t="str">
        <f t="shared" si="112"/>
        <v/>
      </c>
      <c r="D998" s="1" t="str">
        <f t="shared" si="107"/>
        <v/>
      </c>
      <c r="E998" s="1" t="str">
        <f t="shared" si="108"/>
        <v/>
      </c>
      <c r="F998" s="1" t="str">
        <f t="shared" si="109"/>
        <v/>
      </c>
      <c r="G998" s="2" t="str">
        <f t="shared" si="110"/>
        <v/>
      </c>
      <c r="H998" s="1" t="str">
        <f t="shared" si="111"/>
        <v/>
      </c>
      <c r="I998" s="11" t="str">
        <f ca="1">IF('Adressen -&gt; Koordinaten'!$A998="","",IF(OFFSET('Adressen -&gt; Koordinaten'!$A998,1,0)="",CONCATENATE("&lt;Placemark&gt; &lt;name&gt;Geocoding&lt;/name&gt;&lt;description&gt;",'Adressen -&gt; Koordinaten'!$A998," &lt;/description&gt; &lt;styleUrl&gt;#ico1&lt;/styleUrl&gt;&lt;Point&gt;&lt;coordinates&gt;",'Adressen -&gt; Koordinaten'!$E998,",",'Adressen -&gt; Koordinaten'!$F998,", 0.000000&lt;/coordinates&gt;&lt;/Point&gt; &lt;/Placemark&gt;&lt;/Document&gt;&lt;/kml&gt;"),CONCATENATE("&lt;Placemark&gt; &lt;name&gt;Geocoding&lt;/name&gt;&lt;description&gt;",'Adressen -&gt; Koordinaten'!$A998," &lt;/description&gt; &lt;styleUrl&gt;#ico1&lt;/styleUrl&gt;&lt;Point&gt;&lt;coordinates&gt;",'Adressen -&gt; Koordinaten'!$E998,",",'Adressen -&gt; Koordinaten'!$F998,", 0.000000&lt;/coordinates&gt;&lt;/Point&gt; &lt;/Placemark&gt;")))</f>
        <v/>
      </c>
    </row>
  </sheetData>
  <conditionalFormatting sqref="C1:C1048576">
    <cfRule type="containsText" dxfId="4" priority="1" operator="containsText" text="Adresse">
      <formula>NOT(ISERROR(SEARCH("Adresse",C1)))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N1000"/>
  <sheetViews>
    <sheetView showGridLines="0" zoomScaleNormal="100" workbookViewId="0">
      <selection activeCell="I7" sqref="I7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.44140625" style="1" customWidth="1"/>
    <col min="4" max="4" width="52.44140625" style="1" customWidth="1"/>
    <col min="5" max="5" width="23.109375" style="1" customWidth="1"/>
    <col min="6" max="6" width="15.44140625" style="1" customWidth="1"/>
    <col min="7" max="7" width="14.109375" style="1" customWidth="1"/>
    <col min="8" max="8" width="19.109375" style="1" customWidth="1"/>
    <col min="9" max="9" width="9.88671875" style="1" customWidth="1"/>
    <col min="10" max="10" width="22.33203125" style="1" customWidth="1"/>
    <col min="11" max="11" width="5.88671875" style="1" hidden="1" customWidth="1"/>
    <col min="12" max="12" width="3.6640625" style="1" hidden="1" customWidth="1"/>
    <col min="13" max="13" width="4.44140625" style="1" hidden="1" customWidth="1"/>
    <col min="14" max="14" width="39" style="1" customWidth="1"/>
    <col min="15" max="16384" width="11.44140625" style="1"/>
  </cols>
  <sheetData>
    <row r="1" spans="1:14" x14ac:dyDescent="0.25">
      <c r="A1" s="3" t="s">
        <v>32</v>
      </c>
      <c r="D1" s="16" t="s">
        <v>19</v>
      </c>
      <c r="E1" s="15">
        <v>100</v>
      </c>
      <c r="N1" s="1" t="s">
        <v>6</v>
      </c>
    </row>
    <row r="2" spans="1:14" x14ac:dyDescent="0.25">
      <c r="A2" s="1" t="s">
        <v>33</v>
      </c>
      <c r="N2" s="1" t="s">
        <v>7</v>
      </c>
    </row>
    <row r="3" spans="1:14" ht="12.75" customHeight="1" x14ac:dyDescent="0.25">
      <c r="A3" s="1" t="s">
        <v>20</v>
      </c>
      <c r="N3" s="1" t="s">
        <v>8</v>
      </c>
    </row>
    <row r="4" spans="1:14" ht="12.75" customHeight="1" x14ac:dyDescent="0.25">
      <c r="A4" s="6" t="s">
        <v>0</v>
      </c>
      <c r="B4" s="6" t="s">
        <v>1</v>
      </c>
      <c r="C4" s="7" t="s">
        <v>11</v>
      </c>
      <c r="D4" s="7" t="s">
        <v>4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5</v>
      </c>
      <c r="J4" s="7" t="s">
        <v>10</v>
      </c>
      <c r="K4" s="4" t="s">
        <v>18</v>
      </c>
      <c r="L4" s="4" t="s">
        <v>2</v>
      </c>
      <c r="M4" s="4" t="s">
        <v>3</v>
      </c>
      <c r="N4" s="1" t="s">
        <v>9</v>
      </c>
    </row>
    <row r="5" spans="1:14" ht="12.75" customHeight="1" x14ac:dyDescent="0.25">
      <c r="A5" s="20">
        <v>608100.48</v>
      </c>
      <c r="B5" s="21">
        <v>140249.97</v>
      </c>
      <c r="C5" s="10" t="e">
        <f>IF($A5="","",_xlfn.WEBSERVICE(CONCATENATE("https://api3.geo.admin.ch/rest/services/api/SearchServer?bbox=",A5-IF($A5&gt;90,$E$1,($E$1* 0.00001)),",",B5-IF($A5&gt;90,$E$1,($E$1*0.00001)),",",A5+IF($A5&gt;90,$E$1,($E$1*0.00001)),",",B5+IF($A5&gt;90,$E$1,($E$1* 0.00001)),"&amp;type=locations&amp;origins=address&amp;returnGeometry=false&amp;sortbbox=true&amp;sr=",IF($A5&gt;2000000,2056,IF($A5&lt;20,4326,21781)))))</f>
        <v>#VALUE!</v>
      </c>
      <c r="D5" s="8" t="e">
        <f>SUBSTITUTE(SUBSTITUTE(SUBSTITUTE(SUBSTITUTE(SUBSTITUTE(SUBSTITUTE(SUBSTITUTE(SUBSTITUTE(SUBSTITUTE(IF($C5="","",IF(ISNUMBER(SEARCH("[]",$C5)),CONCATENATE("Keine Adresse in ",$E$1,"m Umkreis"),SUBSTITUTE(MID($C5,SEARCH("""label"":",$C5)+9,SEARCH("&lt;/b&gt;",$C5)-SEARCH("""label"":",$C5)-9),"&lt;b&gt;",", "))), "\u00f6", "ö"),"\u00e4", "ä"),"\u00fc", "ü"),"\u00e9", "é"),"\u00e8", "è"),"\u00ea", "ê"),"\u00e2", "â"),"\u00e0", "à"),"\u00f4", "ô")</f>
        <v>#VALUE!</v>
      </c>
      <c r="E5" s="8" t="e">
        <f>SUBSTITUTE(SUBSTITUTE(SUBSTITUTE(SUBSTITUTE(SUBSTITUTE(SUBSTITUTE(SUBSTITUTE(SUBSTITUTE(SUBSTITUTE(IF($C5="","",IF(ISNUMBER(SEARCH("[]",$C5)),"",MID($C5,SEARCH("""label"":",$C5)+9,SEARCH("&lt;b&gt;",$C5)-SEARCH("""label"":",$C5)-9))), "\u00f6", "ö"),"\u00e4", "ä"),"\u00fc", "ü"),"\u00e9", "é"),"\u00e8", "è"),"\u00ea", "ê"),"\u00e2", "â"),"\u00e0", "à"),"\u00f4", "ô")</f>
        <v>#VALUE!</v>
      </c>
      <c r="F5" s="8" t="e">
        <f t="shared" ref="F5" si="0">IF($C5="","",IF(ISNUMBER(SEARCH("[]",$C5)),"",MID($D5,SEARCH(" ",$D5)+1,SEARCH(" ",$D5,SEARCH(" ",$D5)+1)-SEARCH(" ",$D5)-1)))</f>
        <v>#VALUE!</v>
      </c>
      <c r="G5" s="8" t="e">
        <f t="shared" ref="G5:G68" si="1">IF($C5="","",IF(ISNUMBER(SEARCH("[]",$C5)),"",LEFT(MID($C5,SEARCH("&lt;b&gt;",$C5)+3,SEARCH("&lt;/b&gt;",$C5)-SEARCH("&lt;b&gt;",$C5)-3),4)))</f>
        <v>#VALUE!</v>
      </c>
      <c r="H5" s="8" t="e">
        <f>SUBSTITUTE(SUBSTITUTE(SUBSTITUTE(SUBSTITUTE(SUBSTITUTE(SUBSTITUTE(SUBSTITUTE(SUBSTITUTE(SUBSTITUTE(IF($C5="","",IF(ISNUMBER(SEARCH("[]",$C5)),"",TRIM(RIGHT(MID($C5,SEARCH("&lt;b&gt;",$C5)+3,SEARCH("&lt;/b&gt;",$C5)-SEARCH("&lt;b&gt;",$C5)-3),LEN(MID($C5,SEARCH("&lt;b&gt;",$C5)+3,SEARCH("&lt;/b&gt;",$C5)-SEARCH("&lt;b&gt;",$C5)-3))-4)))), "\u00f6", "ö"),"\u00e4", "ä"),"\u00fc", "ü"),"\u00e9", "é"),"\u00e8", "è"),"\u00ea", "ê"),"\u00e2", "â"),"\u00e0", "à"),"\u00f4", "ô")</f>
        <v>#VALUE!</v>
      </c>
      <c r="I5" s="36" t="e">
        <f>IF($B5="","",IF(ISNUMBER(SEARCH("[]",$B5))," ",HYPERLINK(CONCATENATE("https://map.geo.admin.ch/?swisssearch=",D5,"&amp;zoom=10&amp;layers=ch.bfs.gebaeude_wohnungs_register"),"Karte")))</f>
        <v>#VALUE!</v>
      </c>
      <c r="J5" s="10" t="e">
        <f>IF((LEN($C5)-LEN(SUBSTITUTE($C5,"""featureId"":","")))/LEN("""featureId"":")&gt;1,"uU mehrere Adressen","")</f>
        <v>#VALUE!</v>
      </c>
      <c r="K5" s="12" t="e">
        <f>IF($A5&lt;20,"",_xlfn.WEBSERVICE(CONCATENATE("https://geodesy.geo.admin.ch/reframe/lv",IF($A5&gt;2000000,"95","03"),"towgs84?easting=",$A5,"&amp;northing=",$B5)))</f>
        <v>#VALUE!</v>
      </c>
      <c r="L5" s="12" t="e">
        <f>IF($A5&lt;20,"",LEFT(MID(LEFT($K5,FIND("]",$K5)-1),FIND("[",$K5)+1,LEN($K5)),(FIND(",",MID(LEFT($K5,FIND("]",$K5)-1),FIND("[",$K5)+1,LEN($K5)),1)-1)))</f>
        <v>#VALUE!</v>
      </c>
      <c r="M5" s="12" t="e">
        <f>IF($A5&lt;20,"",TRIM(MID(MID(LEFT($K5,FIND("]",$K5)-1),FIND("[",$K5)+1,LEN($K5)),FIND(",",MID(LEFT($K5,FIND("]",$K5)-1),FIND("[",$K5)+1,LEN($K5)))+1,256)))</f>
        <v>#VALUE!</v>
      </c>
      <c r="N5" s="1" t="e">
        <f ca="1">IF('Koordinaten -&gt; Adressen'!$A5="","",IF(OFFSET('Koordinaten -&gt; Adressen'!$A5,1,0)="",CONCATENATE("&lt;Placemark&gt; &lt;name&gt;Geocoding&lt;/name&gt;&lt;description&gt;",'Koordinaten -&gt; Adressen'!$D5," &lt;/description&gt; &lt;styleUrl&gt;#ico1&lt;/styleUrl&gt;&lt;Point&gt;&lt;coordinates&gt;",'Koordinaten -&gt; Adressen'!$L5,",",'Koordinaten -&gt; Adressen'!$M5,", 0.000000&lt;/coordinates&gt;&lt;/Point&gt; &lt;/Placemark&gt;&lt;/Document&gt;&lt;/kml&gt;"),CONCATENATE("&lt;Placemark&gt; &lt;name&gt;Geocoding&lt;/name&gt;&lt;description&gt;",'Koordinaten -&gt; Adressen'!$D5," &lt;/description&gt; &lt;styleUrl&gt;#ico1&lt;/styleUrl&gt;&lt;Point&gt;&lt;coordinates&gt;",'Koordinaten -&gt; Adressen'!$L5,",",'Koordinaten -&gt; Adressen'!$M5,", 0.000000&lt;/coordinates&gt;&lt;/Point&gt; &lt;/Placemark&gt;")))</f>
        <v>#VALUE!</v>
      </c>
    </row>
    <row r="6" spans="1:14" x14ac:dyDescent="0.25">
      <c r="A6" s="13">
        <v>544342</v>
      </c>
      <c r="B6" s="14">
        <v>149741</v>
      </c>
      <c r="C6" s="17" t="e">
        <f>IF($A6="","",_xlfn.WEBSERVICE(CONCATENATE("https://api3.geo.admin.ch/rest/services/api/SearchServer?bbox=",A6-IF($A6&gt;90,$E$1,($E$1* 0.00001)),",",B6-IF($A6&gt;90,$E$1,($E$1*0.00001)),",",A6+IF($A6&gt;90,$E$1,($E$1*0.00001)),",",B6+IF($A6&gt;90,$E$1,($E$1* 0.00001)),"&amp;type=locations&amp;origins=address&amp;returnGeometry=false&amp;sortbbox=true&amp;sr=",IF($A6&gt;2000000,2056,IF($A6&lt;20,4326,21781)))))</f>
        <v>#VALUE!</v>
      </c>
      <c r="D6" s="18" t="e">
        <f t="shared" ref="D6:D7" si="2">SUBSTITUTE(SUBSTITUTE(SUBSTITUTE(SUBSTITUTE(SUBSTITUTE(SUBSTITUTE(SUBSTITUTE(SUBSTITUTE(SUBSTITUTE(IF($C6="","",IF(ISNUMBER(SEARCH("[]",$C6)),CONCATENATE("Keine Adresse in ",$E$1,"m Umkreis"),SUBSTITUTE(MID($C6,SEARCH("""label"":",$C6)+9,SEARCH("&lt;/b&gt;",$C6)-SEARCH("""label"":",$C6)-9),"&lt;b&gt;",", "))), "\u00f6", "ö"),"\u00e4", "ä"),"\u00fc", "ü"),"\u00e9", "é"),"\u00e8", "è"),"\u00ea", "ê"),"\u00e2", "â"),"\u00e0", "à"),"\u00f4", "ô")</f>
        <v>#VALUE!</v>
      </c>
      <c r="E6" s="18" t="e">
        <f>SUBSTITUTE(SUBSTITUTE(SUBSTITUTE(SUBSTITUTE(SUBSTITUTE(SUBSTITUTE(SUBSTITUTE(SUBSTITUTE(SUBSTITUTE(IF($C6="","",IF(ISNUMBER(SEARCH("[]",$C6)),"",MID($C6,SEARCH("""label"":",$C6)+9,SEARCH("&lt;b&gt;",$C6)-SEARCH("""label"":",$C6)-9))), "\u00f6", "ö"),"\u00e4", "ä"),"\u00fc", "ü"),"\u00e9", "é"),"\u00e8", "è"),"\u00ea", "ê"),"\u00e2", "â"),"\u00e0", "à"),"\u00f4", "ô")</f>
        <v>#VALUE!</v>
      </c>
      <c r="F6" s="18" t="e">
        <f>IF($C6="","",IF(ISNUMBER(SEARCH("[]",$C6)),"",MID($C6,SEARCH("""num"":",$C6)+6,SEARCH(",""objektklasse""",$C6)-SEARCH("""num"":",$C6)-6)))</f>
        <v>#VALUE!</v>
      </c>
      <c r="G6" s="18" t="e">
        <f t="shared" si="1"/>
        <v>#VALUE!</v>
      </c>
      <c r="H6" s="18" t="e">
        <f>SUBSTITUTE(SUBSTITUTE(SUBSTITUTE(SUBSTITUTE(SUBSTITUTE(SUBSTITUTE(SUBSTITUTE(SUBSTITUTE(SUBSTITUTE(IF($C6="","",IF(ISNUMBER(SEARCH("[]",$C6)),"",TRIM(RIGHT(MID($C6,SEARCH("&lt;b&gt;",$C6)+3,SEARCH("&lt;/b&gt;",$C6)-SEARCH("&lt;b&gt;",$C6)-3),LEN(MID($C6,SEARCH("&lt;b&gt;",$C6)+3,SEARCH("&lt;/b&gt;",$C6)-SEARCH("&lt;b&gt;",$C6)-3))-4)))), "\u00f6", "ö"),"\u00e4", "ä"),"\u00fc", "ü"),"\u00e9", "é"),"\u00e8", "è"),"\u00ea", "ê"),"\u00e2", "â"),"\u00e0", "à"),"\u00f4", "ô")</f>
        <v>#VALUE!</v>
      </c>
      <c r="I6" s="36" t="e">
        <f>IF($B6="","",IF(ISNUMBER(SEARCH("[]",$B6))," ",HYPERLINK(CONCATENATE("https://map.geo.admin.ch/?swisssearch=",D6,"&amp;zoom=10&amp;layers=ch.bfs.gebaeude_wohnungs_register"),"Karte")))</f>
        <v>#VALUE!</v>
      </c>
      <c r="J6" s="17" t="e">
        <f>IF((LEN($C6)-LEN(SUBSTITUTE($C6,"""featureId"":","")))/LEN("""featureId"":")&gt;1,"uU mehrere Adressen","")</f>
        <v>#VALUE!</v>
      </c>
      <c r="K6" s="12" t="e">
        <f t="shared" ref="K6:K69" si="3">IF($A6&lt;20,"",_xlfn.WEBSERVICE(CONCATENATE("https://geodesy.geo.admin.ch/reframe/lv",IF($A6&gt;2000000,"95","03"),"towgs84?easting=",$A6,"&amp;northing=",$B6)))</f>
        <v>#VALUE!</v>
      </c>
      <c r="L6" s="12" t="e">
        <f t="shared" ref="L6:L69" si="4">IF($A6&lt;20,"",LEFT(MID(LEFT($K6,FIND("]",$K6)-1),FIND("[",$K6)+1,LEN($K6)),(FIND(",",MID(LEFT($K6,FIND("]",$K6)-1),FIND("[",$K6)+1,LEN($K6)),1)-1)))</f>
        <v>#VALUE!</v>
      </c>
      <c r="M6" s="12" t="e">
        <f t="shared" ref="M6:M69" si="5">IF($A6&lt;20,"",TRIM(MID(MID(LEFT($K6,FIND("]",$K6)-1),FIND("[",$K6)+1,LEN($K6)),FIND(",",MID(LEFT($K6,FIND("]",$K6)-1),FIND("[",$K6)+1,LEN($K6)))+1,256)))</f>
        <v>#VALUE!</v>
      </c>
      <c r="N6" s="1" t="e">
        <f ca="1">IF('Koordinaten -&gt; Adressen'!$A6="","",IF(OFFSET('Koordinaten -&gt; Adressen'!$A6,1,0)="",CONCATENATE("&lt;Placemark&gt; &lt;name&gt;Geocoding&lt;/name&gt;&lt;description&gt;",'Koordinaten -&gt; Adressen'!$D6," &lt;/description&gt; &lt;styleUrl&gt;#ico1&lt;/styleUrl&gt;&lt;Point&gt;&lt;coordinates&gt;",'Koordinaten -&gt; Adressen'!$L6,",",'Koordinaten -&gt; Adressen'!$M6,", 0.000000&lt;/coordinates&gt;&lt;/Point&gt; &lt;/Placemark&gt;&lt;/Document&gt;&lt;/kml&gt;"),CONCATENATE("&lt;Placemark&gt; &lt;name&gt;Geocoding&lt;/name&gt;&lt;description&gt;",'Koordinaten -&gt; Adressen'!$D6," &lt;/description&gt; &lt;styleUrl&gt;#ico1&lt;/styleUrl&gt;&lt;Point&gt;&lt;coordinates&gt;",'Koordinaten -&gt; Adressen'!$L6,",",'Koordinaten -&gt; Adressen'!$M6,", 0.000000&lt;/coordinates&gt;&lt;/Point&gt; &lt;/Placemark&gt;")))</f>
        <v>#VALUE!</v>
      </c>
    </row>
    <row r="7" spans="1:14" x14ac:dyDescent="0.25">
      <c r="A7" s="20">
        <v>600421</v>
      </c>
      <c r="B7" s="21">
        <v>199523</v>
      </c>
      <c r="C7" s="10" t="e">
        <f>IF($A7="","",_xlfn.WEBSERVICE(CONCATENATE("https://api3.geo.admin.ch/rest/services/api/SearchServer?bbox=",A7-IF($A7&gt;90,$E$1,($E$1* 0.00001)),",",B7-IF($A7&gt;90,$E$1,($E$1*0.00001)),",",A7+IF($A7&gt;90,$E$1,($E$1*0.00001)),",",B7+IF($A7&gt;90,$E$1,($E$1* 0.00001)),"&amp;type=locations&amp;origins=address&amp;returnGeometry=false&amp;sortbbox=true&amp;sr=",IF($A7&gt;2000000,2056,IF($A7&lt;20,4326,21781)))))</f>
        <v>#VALUE!</v>
      </c>
      <c r="D7" s="8" t="e">
        <f t="shared" si="2"/>
        <v>#VALUE!</v>
      </c>
      <c r="E7" s="8" t="e">
        <f t="shared" ref="E7:E70" si="6">SUBSTITUTE(SUBSTITUTE(SUBSTITUTE(SUBSTITUTE(SUBSTITUTE(SUBSTITUTE(SUBSTITUTE(SUBSTITUTE(SUBSTITUTE(IF($C7="","",IF(ISNUMBER(SEARCH("[]",$C7)),"",MID($C7,SEARCH("""label"":",$C7)+9,SEARCH("&lt;b&gt;",$C7)-SEARCH("""label"":",$C7)-9))), "\u00f6", "ö"),"\u00e4", "ä"),"\u00fc", "ü"),"\u00e9", "é"),"\u00e8", "è"),"\u00ea", "ê"),"\u00e2", "â"),"\u00e0", "à"),"\u00f4", "ô")</f>
        <v>#VALUE!</v>
      </c>
      <c r="F7" s="8" t="e">
        <f t="shared" ref="F7:F70" si="7">IF($C7="","",IF(ISNUMBER(SEARCH("[]",$C7)),"",MID($C7,SEARCH("""num"":",$C7)+6,SEARCH(",""objektklasse""",$C7)-SEARCH("""num"":",$C7)-6)))</f>
        <v>#VALUE!</v>
      </c>
      <c r="G7" s="8" t="e">
        <f t="shared" si="1"/>
        <v>#VALUE!</v>
      </c>
      <c r="H7" s="8" t="e">
        <f t="shared" ref="H7:H70" si="8">SUBSTITUTE(SUBSTITUTE(SUBSTITUTE(SUBSTITUTE(SUBSTITUTE(SUBSTITUTE(SUBSTITUTE(SUBSTITUTE(SUBSTITUTE(IF($C7="","",IF(ISNUMBER(SEARCH("[]",$C7)),"",TRIM(RIGHT(MID($C7,SEARCH("&lt;b&gt;",$C7)+3,SEARCH("&lt;/b&gt;",$C7)-SEARCH("&lt;b&gt;",$C7)-3),LEN(MID($C7,SEARCH("&lt;b&gt;",$C7)+3,SEARCH("&lt;/b&gt;",$C7)-SEARCH("&lt;b&gt;",$C7)-3))-4)))), "\u00f6", "ö"),"\u00e4", "ä"),"\u00fc", "ü"),"\u00e9", "é"),"\u00e8", "è"),"\u00ea", "ê"),"\u00e2", "â"),"\u00e0", "à"),"\u00f4", "ô")</f>
        <v>#VALUE!</v>
      </c>
      <c r="I7" s="36" t="e">
        <f>IF($B7="","",IF(ISNUMBER(SEARCH("[]",$B7))," ",HYPERLINK(CONCATENATE("https://map.geo.admin.ch/?swisssearch=",D7,"&amp;zoom=10&amp;layers=ch.bfs.gebaeude_wohnungs_register"),"Karte")))</f>
        <v>#VALUE!</v>
      </c>
      <c r="J7" s="10" t="e">
        <f>IF((LEN($C7)-LEN(SUBSTITUTE($C7,"""featureId"":","")))/LEN("""featureId"":")&gt;1,"uU mehrere Adressen","")</f>
        <v>#VALUE!</v>
      </c>
      <c r="K7" s="12" t="e">
        <f t="shared" si="3"/>
        <v>#VALUE!</v>
      </c>
      <c r="L7" s="12" t="e">
        <f t="shared" si="4"/>
        <v>#VALUE!</v>
      </c>
      <c r="M7" s="12" t="e">
        <f t="shared" si="5"/>
        <v>#VALUE!</v>
      </c>
      <c r="N7" s="1" t="e">
        <f ca="1">IF('Koordinaten -&gt; Adressen'!$A7="","",IF(OFFSET('Koordinaten -&gt; Adressen'!$A7,1,0)="",CONCATENATE("&lt;Placemark&gt; &lt;name&gt;Geocoding&lt;/name&gt;&lt;description&gt;",'Koordinaten -&gt; Adressen'!$D7," &lt;/description&gt; &lt;styleUrl&gt;#ico1&lt;/styleUrl&gt;&lt;Point&gt;&lt;coordinates&gt;",'Koordinaten -&gt; Adressen'!$L7,",",'Koordinaten -&gt; Adressen'!$M7,", 0.000000&lt;/coordinates&gt;&lt;/Point&gt; &lt;/Placemark&gt;&lt;/Document&gt;&lt;/kml&gt;"),CONCATENATE("&lt;Placemark&gt; &lt;name&gt;Geocoding&lt;/name&gt;&lt;description&gt;",'Koordinaten -&gt; Adressen'!$D7," &lt;/description&gt; &lt;styleUrl&gt;#ico1&lt;/styleUrl&gt;&lt;Point&gt;&lt;coordinates&gt;",'Koordinaten -&gt; Adressen'!$L7,",",'Koordinaten -&gt; Adressen'!$M7,", 0.000000&lt;/coordinates&gt;&lt;/Point&gt; &lt;/Placemark&gt;")))</f>
        <v>#VALUE!</v>
      </c>
    </row>
    <row r="8" spans="1:14" x14ac:dyDescent="0.25">
      <c r="A8" s="13"/>
      <c r="B8" s="14"/>
      <c r="C8" s="17" t="str">
        <f t="shared" ref="C8:C9" si="9">IF($A8="","",_xlfn.WEBSERVICE(CONCATENATE("https://api3.geo.admin.ch/rest/services/api/SearchServer?bbox=",A8-IF($A8&gt;90,$E$1,($E$1* 0.00001)),",",B8-IF($A8&gt;90,$E$1,($E$1*0.00001)),",",A8+IF($A8&gt;90,$E$1,($E$1*0.00001)),",",B8+IF($A8&gt;90,$E$1,($E$1* 0.00001)),"&amp;type=locations&amp;origins=address&amp;returnGeometry=false&amp;sortbbox=true&amp;sr=",IF($A8&gt;2000000,2056,IF($A8&lt;20,4326,21781)))))</f>
        <v/>
      </c>
      <c r="D8" s="18" t="str">
        <f t="shared" ref="D8:D69" si="10">SUBSTITUTE(SUBSTITUTE(SUBSTITUTE(SUBSTITUTE(SUBSTITUTE(SUBSTITUTE(SUBSTITUTE(SUBSTITUTE(SUBSTITUTE(IF($C8="","",IF(ISNUMBER(SEARCH("[]",$C8)),CONCATENATE("Keine Adresse in ",$E$1,"m Umkreis"),SUBSTITUTE(MID($C8,SEARCH("""label"":",$C8)+9,SEARCH("&lt;/b&gt;",$C8)-SEARCH("""label"":",$C8)-9),"&lt;b&gt;",", "))), "\u00f6", "ö"),"\u00e4", "ä"),"\u00fc", "ü"),"\u00e9", "é"),"\u00e8", "è"),"\u00ea", "ê"),"\u00e2", "â"),"\u00e0", "à"),"\u00f4", "ô")</f>
        <v/>
      </c>
      <c r="E8" s="18" t="str">
        <f t="shared" si="6"/>
        <v/>
      </c>
      <c r="F8" s="18" t="str">
        <f t="shared" si="7"/>
        <v/>
      </c>
      <c r="G8" s="18" t="str">
        <f t="shared" si="1"/>
        <v/>
      </c>
      <c r="H8" s="18" t="str">
        <f t="shared" si="8"/>
        <v/>
      </c>
      <c r="I8" s="19" t="str">
        <f t="shared" ref="I8:I9" si="11">IF($B8="","",IF(ISNUMBER(SEARCH("[]",$B8))," ",HYPERLINK(CONCATENATE("https://map.geo.admin.ch/?swisssearch=",D8,"&amp;zoom=10&amp;layers=ch.bfs.gebaeude_wohnungs_register"),"Karte")))</f>
        <v/>
      </c>
      <c r="J8" s="17" t="str">
        <f t="shared" ref="J8:J71" si="12">IF((LEN($C8)-LEN(SUBSTITUTE($C8,"""featureId"":","")))/LEN("""featureId"":")&gt;1,"uU mehrere Adressen","")</f>
        <v/>
      </c>
      <c r="K8" s="12" t="str">
        <f t="shared" si="3"/>
        <v/>
      </c>
      <c r="L8" s="12" t="str">
        <f t="shared" si="4"/>
        <v/>
      </c>
      <c r="M8" s="12" t="str">
        <f t="shared" si="5"/>
        <v/>
      </c>
      <c r="N8" s="1" t="str">
        <f ca="1">IF('Koordinaten -&gt; Adressen'!$A8="","",IF(OFFSET('Koordinaten -&gt; Adressen'!$A8,1,0)="",CONCATENATE("&lt;Placemark&gt; &lt;name&gt;Geocoding&lt;/name&gt;&lt;description&gt;",'Koordinaten -&gt; Adressen'!$D8," &lt;/description&gt; &lt;styleUrl&gt;#ico1&lt;/styleUrl&gt;&lt;Point&gt;&lt;coordinates&gt;",'Koordinaten -&gt; Adressen'!$L8,",",'Koordinaten -&gt; Adressen'!$M8,", 0.000000&lt;/coordinates&gt;&lt;/Point&gt; &lt;/Placemark&gt;&lt;/Document&gt;&lt;/kml&gt;"),CONCATENATE("&lt;Placemark&gt; &lt;name&gt;Geocoding&lt;/name&gt;&lt;description&gt;",'Koordinaten -&gt; Adressen'!$D8," &lt;/description&gt; &lt;styleUrl&gt;#ico1&lt;/styleUrl&gt;&lt;Point&gt;&lt;coordinates&gt;",'Koordinaten -&gt; Adressen'!$L8,",",'Koordinaten -&gt; Adressen'!$M8,", 0.000000&lt;/coordinates&gt;&lt;/Point&gt; &lt;/Placemark&gt;")))</f>
        <v/>
      </c>
    </row>
    <row r="9" spans="1:14" x14ac:dyDescent="0.25">
      <c r="A9" s="20"/>
      <c r="B9" s="21"/>
      <c r="C9" s="10" t="str">
        <f t="shared" si="9"/>
        <v/>
      </c>
      <c r="D9" s="8" t="str">
        <f t="shared" si="10"/>
        <v/>
      </c>
      <c r="E9" s="8" t="str">
        <f t="shared" si="6"/>
        <v/>
      </c>
      <c r="F9" s="8" t="str">
        <f t="shared" si="7"/>
        <v/>
      </c>
      <c r="G9" s="8" t="str">
        <f t="shared" si="1"/>
        <v/>
      </c>
      <c r="H9" s="8" t="str">
        <f t="shared" si="8"/>
        <v/>
      </c>
      <c r="I9" s="9" t="str">
        <f t="shared" si="11"/>
        <v/>
      </c>
      <c r="J9" s="10" t="str">
        <f t="shared" si="12"/>
        <v/>
      </c>
      <c r="K9" s="12" t="str">
        <f t="shared" si="3"/>
        <v/>
      </c>
      <c r="L9" s="12" t="str">
        <f t="shared" si="4"/>
        <v/>
      </c>
      <c r="M9" s="12" t="str">
        <f t="shared" si="5"/>
        <v/>
      </c>
      <c r="N9" s="1" t="str">
        <f ca="1">IF('Koordinaten -&gt; Adressen'!$A9="","",IF(OFFSET('Koordinaten -&gt; Adressen'!$A9,1,0)="",CONCATENATE("&lt;Placemark&gt; &lt;name&gt;Geocoding&lt;/name&gt;&lt;description&gt;",'Koordinaten -&gt; Adressen'!$D9," &lt;/description&gt; &lt;styleUrl&gt;#ico1&lt;/styleUrl&gt;&lt;Point&gt;&lt;coordinates&gt;",'Koordinaten -&gt; Adressen'!$L9,",",'Koordinaten -&gt; Adressen'!$M9,", 0.000000&lt;/coordinates&gt;&lt;/Point&gt; &lt;/Placemark&gt;&lt;/Document&gt;&lt;/kml&gt;"),CONCATENATE("&lt;Placemark&gt; &lt;name&gt;Geocoding&lt;/name&gt;&lt;description&gt;",'Koordinaten -&gt; Adressen'!$D9," &lt;/description&gt; &lt;styleUrl&gt;#ico1&lt;/styleUrl&gt;&lt;Point&gt;&lt;coordinates&gt;",'Koordinaten -&gt; Adressen'!$L9,",",'Koordinaten -&gt; Adressen'!$M9,", 0.000000&lt;/coordinates&gt;&lt;/Point&gt; &lt;/Placemark&gt;")))</f>
        <v/>
      </c>
    </row>
    <row r="10" spans="1:14" x14ac:dyDescent="0.25">
      <c r="A10" s="13"/>
      <c r="B10" s="14"/>
      <c r="C10" s="17" t="str">
        <f t="shared" ref="C10:C73" si="13">IF($A10="","",_xlfn.WEBSERVICE(CONCATENATE("https://api3.geo.admin.ch/rest/services/api/SearchServer?bbox=",A10-IF($A10&gt;90,$E$1,($E$1* 0.00001)),",",B10-IF($A10&gt;90,$E$1,($E$1*0.00001)),",",A10+IF($A10&gt;90,$E$1,($E$1*0.00001)),",",B10+IF($A10&gt;90,$E$1,($E$1* 0.00001)),"&amp;type=locations&amp;origins=address&amp;returnGeometry=false&amp;sortbbox=true&amp;sr=",IF($A10&gt;2000000,2056,IF($A10&lt;20,4326,21781)))))</f>
        <v/>
      </c>
      <c r="D10" s="18" t="str">
        <f t="shared" si="10"/>
        <v/>
      </c>
      <c r="E10" s="18" t="str">
        <f t="shared" si="6"/>
        <v/>
      </c>
      <c r="F10" s="18" t="str">
        <f t="shared" si="7"/>
        <v/>
      </c>
      <c r="G10" s="18" t="str">
        <f t="shared" si="1"/>
        <v/>
      </c>
      <c r="H10" s="18" t="str">
        <f t="shared" si="8"/>
        <v/>
      </c>
      <c r="I10" s="19" t="str">
        <f t="shared" ref="I10:I73" si="14">IF($B10="","",IF(ISNUMBER(SEARCH("[]",$B10))," ",HYPERLINK(CONCATENATE("https://map.geo.admin.ch/?swisssearch=",D10,"&amp;zoom=10&amp;layers=ch.bfs.gebaeude_wohnungs_register"),"Karte")))</f>
        <v/>
      </c>
      <c r="J10" s="17" t="str">
        <f t="shared" si="12"/>
        <v/>
      </c>
      <c r="K10" s="12" t="str">
        <f t="shared" si="3"/>
        <v/>
      </c>
      <c r="L10" s="12" t="str">
        <f t="shared" si="4"/>
        <v/>
      </c>
      <c r="M10" s="12" t="str">
        <f t="shared" si="5"/>
        <v/>
      </c>
      <c r="N10" s="1" t="str">
        <f ca="1">IF('Koordinaten -&gt; Adressen'!$A10="","",IF(OFFSET('Koordinaten -&gt; Adressen'!$A10,1,0)="",CONCATENATE("&lt;Placemark&gt; &lt;name&gt;Geocoding&lt;/name&gt;&lt;description&gt;",'Koordinaten -&gt; Adressen'!$D10," &lt;/description&gt; &lt;styleUrl&gt;#ico1&lt;/styleUrl&gt;&lt;Point&gt;&lt;coordinates&gt;",'Koordinaten -&gt; Adressen'!$L10,",",'Koordinaten -&gt; Adressen'!$M10,", 0.000000&lt;/coordinates&gt;&lt;/Point&gt; &lt;/Placemark&gt;&lt;/Document&gt;&lt;/kml&gt;"),CONCATENATE("&lt;Placemark&gt; &lt;name&gt;Geocoding&lt;/name&gt;&lt;description&gt;",'Koordinaten -&gt; Adressen'!$D10," &lt;/description&gt; &lt;styleUrl&gt;#ico1&lt;/styleUrl&gt;&lt;Point&gt;&lt;coordinates&gt;",'Koordinaten -&gt; Adressen'!$L10,",",'Koordinaten -&gt; Adressen'!$M10,", 0.000000&lt;/coordinates&gt;&lt;/Point&gt; &lt;/Placemark&gt;")))</f>
        <v/>
      </c>
    </row>
    <row r="11" spans="1:14" x14ac:dyDescent="0.25">
      <c r="A11" s="20"/>
      <c r="B11" s="21"/>
      <c r="C11" s="10" t="str">
        <f t="shared" si="13"/>
        <v/>
      </c>
      <c r="D11" s="8" t="str">
        <f t="shared" si="10"/>
        <v/>
      </c>
      <c r="E11" s="8" t="str">
        <f t="shared" si="6"/>
        <v/>
      </c>
      <c r="F11" s="8" t="str">
        <f t="shared" si="7"/>
        <v/>
      </c>
      <c r="G11" s="8" t="str">
        <f t="shared" si="1"/>
        <v/>
      </c>
      <c r="H11" s="8" t="str">
        <f t="shared" si="8"/>
        <v/>
      </c>
      <c r="I11" s="9" t="str">
        <f t="shared" si="14"/>
        <v/>
      </c>
      <c r="J11" s="10" t="str">
        <f t="shared" si="12"/>
        <v/>
      </c>
      <c r="K11" s="12" t="str">
        <f t="shared" si="3"/>
        <v/>
      </c>
      <c r="L11" s="12" t="str">
        <f t="shared" si="4"/>
        <v/>
      </c>
      <c r="M11" s="12" t="str">
        <f t="shared" si="5"/>
        <v/>
      </c>
      <c r="N11" s="1" t="str">
        <f ca="1">IF('Koordinaten -&gt; Adressen'!$A11="","",IF(OFFSET('Koordinaten -&gt; Adressen'!$A11,1,0)="",CONCATENATE("&lt;Placemark&gt; &lt;name&gt;Geocoding&lt;/name&gt;&lt;description&gt;",'Koordinaten -&gt; Adressen'!$D11," &lt;/description&gt; &lt;styleUrl&gt;#ico1&lt;/styleUrl&gt;&lt;Point&gt;&lt;coordinates&gt;",'Koordinaten -&gt; Adressen'!$L11,",",'Koordinaten -&gt; Adressen'!$M11,", 0.000000&lt;/coordinates&gt;&lt;/Point&gt; &lt;/Placemark&gt;&lt;/Document&gt;&lt;/kml&gt;"),CONCATENATE("&lt;Placemark&gt; &lt;name&gt;Geocoding&lt;/name&gt;&lt;description&gt;",'Koordinaten -&gt; Adressen'!$D11," &lt;/description&gt; &lt;styleUrl&gt;#ico1&lt;/styleUrl&gt;&lt;Point&gt;&lt;coordinates&gt;",'Koordinaten -&gt; Adressen'!$L11,",",'Koordinaten -&gt; Adressen'!$M11,", 0.000000&lt;/coordinates&gt;&lt;/Point&gt; &lt;/Placemark&gt;")))</f>
        <v/>
      </c>
    </row>
    <row r="12" spans="1:14" x14ac:dyDescent="0.25">
      <c r="A12" s="13"/>
      <c r="B12" s="14"/>
      <c r="C12" s="17" t="str">
        <f t="shared" si="13"/>
        <v/>
      </c>
      <c r="D12" s="18" t="str">
        <f t="shared" si="10"/>
        <v/>
      </c>
      <c r="E12" s="18" t="str">
        <f t="shared" si="6"/>
        <v/>
      </c>
      <c r="F12" s="18" t="str">
        <f t="shared" si="7"/>
        <v/>
      </c>
      <c r="G12" s="18" t="str">
        <f t="shared" si="1"/>
        <v/>
      </c>
      <c r="H12" s="18" t="str">
        <f t="shared" si="8"/>
        <v/>
      </c>
      <c r="I12" s="19" t="str">
        <f t="shared" si="14"/>
        <v/>
      </c>
      <c r="J12" s="17" t="str">
        <f t="shared" si="12"/>
        <v/>
      </c>
      <c r="K12" s="12" t="str">
        <f t="shared" si="3"/>
        <v/>
      </c>
      <c r="L12" s="12" t="str">
        <f t="shared" si="4"/>
        <v/>
      </c>
      <c r="M12" s="12" t="str">
        <f t="shared" si="5"/>
        <v/>
      </c>
      <c r="N12" s="1" t="str">
        <f ca="1">IF('Koordinaten -&gt; Adressen'!$A12="","",IF(OFFSET('Koordinaten -&gt; Adressen'!$A12,1,0)="",CONCATENATE("&lt;Placemark&gt; &lt;name&gt;Geocoding&lt;/name&gt;&lt;description&gt;",'Koordinaten -&gt; Adressen'!$D12," &lt;/description&gt; &lt;styleUrl&gt;#ico1&lt;/styleUrl&gt;&lt;Point&gt;&lt;coordinates&gt;",'Koordinaten -&gt; Adressen'!$L12,",",'Koordinaten -&gt; Adressen'!$M12,", 0.000000&lt;/coordinates&gt;&lt;/Point&gt; &lt;/Placemark&gt;&lt;/Document&gt;&lt;/kml&gt;"),CONCATENATE("&lt;Placemark&gt; &lt;name&gt;Geocoding&lt;/name&gt;&lt;description&gt;",'Koordinaten -&gt; Adressen'!$D12," &lt;/description&gt; &lt;styleUrl&gt;#ico1&lt;/styleUrl&gt;&lt;Point&gt;&lt;coordinates&gt;",'Koordinaten -&gt; Adressen'!$L12,",",'Koordinaten -&gt; Adressen'!$M12,", 0.000000&lt;/coordinates&gt;&lt;/Point&gt; &lt;/Placemark&gt;")))</f>
        <v/>
      </c>
    </row>
    <row r="13" spans="1:14" x14ac:dyDescent="0.25">
      <c r="A13" s="20"/>
      <c r="B13" s="21"/>
      <c r="C13" s="10" t="str">
        <f t="shared" si="13"/>
        <v/>
      </c>
      <c r="D13" s="8" t="str">
        <f t="shared" si="10"/>
        <v/>
      </c>
      <c r="E13" s="8" t="str">
        <f t="shared" si="6"/>
        <v/>
      </c>
      <c r="F13" s="8" t="str">
        <f t="shared" si="7"/>
        <v/>
      </c>
      <c r="G13" s="8" t="str">
        <f t="shared" si="1"/>
        <v/>
      </c>
      <c r="H13" s="8" t="str">
        <f t="shared" si="8"/>
        <v/>
      </c>
      <c r="I13" s="9" t="str">
        <f t="shared" si="14"/>
        <v/>
      </c>
      <c r="J13" s="10" t="str">
        <f t="shared" si="12"/>
        <v/>
      </c>
      <c r="K13" s="12" t="str">
        <f t="shared" si="3"/>
        <v/>
      </c>
      <c r="L13" s="12" t="str">
        <f t="shared" si="4"/>
        <v/>
      </c>
      <c r="M13" s="12" t="str">
        <f t="shared" si="5"/>
        <v/>
      </c>
      <c r="N13" s="1" t="str">
        <f ca="1">IF('Koordinaten -&gt; Adressen'!$A13="","",IF(OFFSET('Koordinaten -&gt; Adressen'!$A13,1,0)="",CONCATENATE("&lt;Placemark&gt; &lt;name&gt;Geocoding&lt;/name&gt;&lt;description&gt;",'Koordinaten -&gt; Adressen'!$D13," &lt;/description&gt; &lt;styleUrl&gt;#ico1&lt;/styleUrl&gt;&lt;Point&gt;&lt;coordinates&gt;",'Koordinaten -&gt; Adressen'!$L13,",",'Koordinaten -&gt; Adressen'!$M13,", 0.000000&lt;/coordinates&gt;&lt;/Point&gt; &lt;/Placemark&gt;&lt;/Document&gt;&lt;/kml&gt;"),CONCATENATE("&lt;Placemark&gt; &lt;name&gt;Geocoding&lt;/name&gt;&lt;description&gt;",'Koordinaten -&gt; Adressen'!$D13," &lt;/description&gt; &lt;styleUrl&gt;#ico1&lt;/styleUrl&gt;&lt;Point&gt;&lt;coordinates&gt;",'Koordinaten -&gt; Adressen'!$L13,",",'Koordinaten -&gt; Adressen'!$M13,", 0.000000&lt;/coordinates&gt;&lt;/Point&gt; &lt;/Placemark&gt;")))</f>
        <v/>
      </c>
    </row>
    <row r="14" spans="1:14" x14ac:dyDescent="0.25">
      <c r="A14" s="13"/>
      <c r="B14" s="14"/>
      <c r="C14" s="17" t="str">
        <f t="shared" si="13"/>
        <v/>
      </c>
      <c r="D14" s="18" t="str">
        <f t="shared" si="10"/>
        <v/>
      </c>
      <c r="E14" s="18" t="str">
        <f t="shared" si="6"/>
        <v/>
      </c>
      <c r="F14" s="18" t="str">
        <f t="shared" si="7"/>
        <v/>
      </c>
      <c r="G14" s="18" t="str">
        <f t="shared" si="1"/>
        <v/>
      </c>
      <c r="H14" s="18" t="str">
        <f t="shared" si="8"/>
        <v/>
      </c>
      <c r="I14" s="19" t="str">
        <f t="shared" si="14"/>
        <v/>
      </c>
      <c r="J14" s="17" t="str">
        <f t="shared" si="12"/>
        <v/>
      </c>
      <c r="K14" s="12" t="str">
        <f t="shared" si="3"/>
        <v/>
      </c>
      <c r="L14" s="12" t="str">
        <f t="shared" si="4"/>
        <v/>
      </c>
      <c r="M14" s="12" t="str">
        <f t="shared" si="5"/>
        <v/>
      </c>
      <c r="N14" s="1" t="str">
        <f ca="1">IF('Koordinaten -&gt; Adressen'!$A14="","",IF(OFFSET('Koordinaten -&gt; Adressen'!$A14,1,0)="",CONCATENATE("&lt;Placemark&gt; &lt;name&gt;Geocoding&lt;/name&gt;&lt;description&gt;",'Koordinaten -&gt; Adressen'!$D14," &lt;/description&gt; &lt;styleUrl&gt;#ico1&lt;/styleUrl&gt;&lt;Point&gt;&lt;coordinates&gt;",'Koordinaten -&gt; Adressen'!$L14,",",'Koordinaten -&gt; Adressen'!$M14,", 0.000000&lt;/coordinates&gt;&lt;/Point&gt; &lt;/Placemark&gt;&lt;/Document&gt;&lt;/kml&gt;"),CONCATENATE("&lt;Placemark&gt; &lt;name&gt;Geocoding&lt;/name&gt;&lt;description&gt;",'Koordinaten -&gt; Adressen'!$D14," &lt;/description&gt; &lt;styleUrl&gt;#ico1&lt;/styleUrl&gt;&lt;Point&gt;&lt;coordinates&gt;",'Koordinaten -&gt; Adressen'!$L14,",",'Koordinaten -&gt; Adressen'!$M14,", 0.000000&lt;/coordinates&gt;&lt;/Point&gt; &lt;/Placemark&gt;")))</f>
        <v/>
      </c>
    </row>
    <row r="15" spans="1:14" x14ac:dyDescent="0.25">
      <c r="A15" s="20"/>
      <c r="B15" s="21"/>
      <c r="C15" s="10" t="str">
        <f t="shared" si="13"/>
        <v/>
      </c>
      <c r="D15" s="8" t="str">
        <f t="shared" si="10"/>
        <v/>
      </c>
      <c r="E15" s="8" t="str">
        <f t="shared" si="6"/>
        <v/>
      </c>
      <c r="F15" s="8" t="str">
        <f t="shared" si="7"/>
        <v/>
      </c>
      <c r="G15" s="8" t="str">
        <f t="shared" si="1"/>
        <v/>
      </c>
      <c r="H15" s="8" t="str">
        <f t="shared" si="8"/>
        <v/>
      </c>
      <c r="I15" s="9" t="str">
        <f t="shared" si="14"/>
        <v/>
      </c>
      <c r="J15" s="10" t="str">
        <f t="shared" si="12"/>
        <v/>
      </c>
      <c r="K15" s="12" t="str">
        <f t="shared" si="3"/>
        <v/>
      </c>
      <c r="L15" s="12" t="str">
        <f t="shared" si="4"/>
        <v/>
      </c>
      <c r="M15" s="12" t="str">
        <f t="shared" si="5"/>
        <v/>
      </c>
      <c r="N15" s="1" t="str">
        <f ca="1">IF('Koordinaten -&gt; Adressen'!$A15="","",IF(OFFSET('Koordinaten -&gt; Adressen'!$A15,1,0)="",CONCATENATE("&lt;Placemark&gt; &lt;name&gt;Geocoding&lt;/name&gt;&lt;description&gt;",'Koordinaten -&gt; Adressen'!$D15," &lt;/description&gt; &lt;styleUrl&gt;#ico1&lt;/styleUrl&gt;&lt;Point&gt;&lt;coordinates&gt;",'Koordinaten -&gt; Adressen'!$L15,",",'Koordinaten -&gt; Adressen'!$M15,", 0.000000&lt;/coordinates&gt;&lt;/Point&gt; &lt;/Placemark&gt;&lt;/Document&gt;&lt;/kml&gt;"),CONCATENATE("&lt;Placemark&gt; &lt;name&gt;Geocoding&lt;/name&gt;&lt;description&gt;",'Koordinaten -&gt; Adressen'!$D15," &lt;/description&gt; &lt;styleUrl&gt;#ico1&lt;/styleUrl&gt;&lt;Point&gt;&lt;coordinates&gt;",'Koordinaten -&gt; Adressen'!$L15,",",'Koordinaten -&gt; Adressen'!$M15,", 0.000000&lt;/coordinates&gt;&lt;/Point&gt; &lt;/Placemark&gt;")))</f>
        <v/>
      </c>
    </row>
    <row r="16" spans="1:14" x14ac:dyDescent="0.25">
      <c r="A16" s="13"/>
      <c r="B16" s="14"/>
      <c r="C16" s="17" t="str">
        <f t="shared" si="13"/>
        <v/>
      </c>
      <c r="D16" s="18" t="str">
        <f t="shared" si="10"/>
        <v/>
      </c>
      <c r="E16" s="18" t="str">
        <f t="shared" si="6"/>
        <v/>
      </c>
      <c r="F16" s="18" t="str">
        <f t="shared" si="7"/>
        <v/>
      </c>
      <c r="G16" s="18" t="str">
        <f t="shared" si="1"/>
        <v/>
      </c>
      <c r="H16" s="18" t="str">
        <f t="shared" si="8"/>
        <v/>
      </c>
      <c r="I16" s="19" t="str">
        <f t="shared" si="14"/>
        <v/>
      </c>
      <c r="J16" s="17" t="str">
        <f t="shared" si="12"/>
        <v/>
      </c>
      <c r="K16" s="12" t="str">
        <f t="shared" si="3"/>
        <v/>
      </c>
      <c r="L16" s="12" t="str">
        <f t="shared" si="4"/>
        <v/>
      </c>
      <c r="M16" s="12" t="str">
        <f t="shared" si="5"/>
        <v/>
      </c>
      <c r="N16" s="1" t="str">
        <f ca="1">IF('Koordinaten -&gt; Adressen'!$A16="","",IF(OFFSET('Koordinaten -&gt; Adressen'!$A16,1,0)="",CONCATENATE("&lt;Placemark&gt; &lt;name&gt;Geocoding&lt;/name&gt;&lt;description&gt;",'Koordinaten -&gt; Adressen'!$D16," &lt;/description&gt; &lt;styleUrl&gt;#ico1&lt;/styleUrl&gt;&lt;Point&gt;&lt;coordinates&gt;",'Koordinaten -&gt; Adressen'!$L16,",",'Koordinaten -&gt; Adressen'!$M16,", 0.000000&lt;/coordinates&gt;&lt;/Point&gt; &lt;/Placemark&gt;&lt;/Document&gt;&lt;/kml&gt;"),CONCATENATE("&lt;Placemark&gt; &lt;name&gt;Geocoding&lt;/name&gt;&lt;description&gt;",'Koordinaten -&gt; Adressen'!$D16," &lt;/description&gt; &lt;styleUrl&gt;#ico1&lt;/styleUrl&gt;&lt;Point&gt;&lt;coordinates&gt;",'Koordinaten -&gt; Adressen'!$L16,",",'Koordinaten -&gt; Adressen'!$M16,", 0.000000&lt;/coordinates&gt;&lt;/Point&gt; &lt;/Placemark&gt;")))</f>
        <v/>
      </c>
    </row>
    <row r="17" spans="1:14" x14ac:dyDescent="0.25">
      <c r="A17" s="20"/>
      <c r="B17" s="21"/>
      <c r="C17" s="10" t="str">
        <f t="shared" si="13"/>
        <v/>
      </c>
      <c r="D17" s="8" t="str">
        <f t="shared" si="10"/>
        <v/>
      </c>
      <c r="E17" s="8" t="str">
        <f t="shared" si="6"/>
        <v/>
      </c>
      <c r="F17" s="8" t="str">
        <f t="shared" si="7"/>
        <v/>
      </c>
      <c r="G17" s="8" t="str">
        <f t="shared" si="1"/>
        <v/>
      </c>
      <c r="H17" s="8" t="str">
        <f t="shared" si="8"/>
        <v/>
      </c>
      <c r="I17" s="9" t="str">
        <f t="shared" si="14"/>
        <v/>
      </c>
      <c r="J17" s="10" t="str">
        <f t="shared" si="12"/>
        <v/>
      </c>
      <c r="K17" s="12" t="str">
        <f t="shared" si="3"/>
        <v/>
      </c>
      <c r="L17" s="12" t="str">
        <f t="shared" si="4"/>
        <v/>
      </c>
      <c r="M17" s="12" t="str">
        <f t="shared" si="5"/>
        <v/>
      </c>
      <c r="N17" s="1" t="str">
        <f ca="1">IF('Koordinaten -&gt; Adressen'!$A17="","",IF(OFFSET('Koordinaten -&gt; Adressen'!$A17,1,0)="",CONCATENATE("&lt;Placemark&gt; &lt;name&gt;Geocoding&lt;/name&gt;&lt;description&gt;",'Koordinaten -&gt; Adressen'!$D17," &lt;/description&gt; &lt;styleUrl&gt;#ico1&lt;/styleUrl&gt;&lt;Point&gt;&lt;coordinates&gt;",'Koordinaten -&gt; Adressen'!$L17,",",'Koordinaten -&gt; Adressen'!$M17,", 0.000000&lt;/coordinates&gt;&lt;/Point&gt; &lt;/Placemark&gt;&lt;/Document&gt;&lt;/kml&gt;"),CONCATENATE("&lt;Placemark&gt; &lt;name&gt;Geocoding&lt;/name&gt;&lt;description&gt;",'Koordinaten -&gt; Adressen'!$D17," &lt;/description&gt; &lt;styleUrl&gt;#ico1&lt;/styleUrl&gt;&lt;Point&gt;&lt;coordinates&gt;",'Koordinaten -&gt; Adressen'!$L17,",",'Koordinaten -&gt; Adressen'!$M17,", 0.000000&lt;/coordinates&gt;&lt;/Point&gt; &lt;/Placemark&gt;")))</f>
        <v/>
      </c>
    </row>
    <row r="18" spans="1:14" x14ac:dyDescent="0.25">
      <c r="A18" s="13"/>
      <c r="B18" s="14"/>
      <c r="C18" s="17" t="str">
        <f t="shared" si="13"/>
        <v/>
      </c>
      <c r="D18" s="18" t="str">
        <f t="shared" si="10"/>
        <v/>
      </c>
      <c r="E18" s="18" t="str">
        <f t="shared" si="6"/>
        <v/>
      </c>
      <c r="F18" s="18" t="str">
        <f t="shared" si="7"/>
        <v/>
      </c>
      <c r="G18" s="18" t="str">
        <f t="shared" si="1"/>
        <v/>
      </c>
      <c r="H18" s="18" t="str">
        <f t="shared" si="8"/>
        <v/>
      </c>
      <c r="I18" s="19" t="str">
        <f t="shared" si="14"/>
        <v/>
      </c>
      <c r="J18" s="17" t="str">
        <f t="shared" si="12"/>
        <v/>
      </c>
      <c r="K18" s="12" t="str">
        <f t="shared" si="3"/>
        <v/>
      </c>
      <c r="L18" s="12" t="str">
        <f t="shared" si="4"/>
        <v/>
      </c>
      <c r="M18" s="12" t="str">
        <f t="shared" si="5"/>
        <v/>
      </c>
      <c r="N18" s="1" t="str">
        <f ca="1">IF('Koordinaten -&gt; Adressen'!$A18="","",IF(OFFSET('Koordinaten -&gt; Adressen'!$A18,1,0)="",CONCATENATE("&lt;Placemark&gt; &lt;name&gt;Geocoding&lt;/name&gt;&lt;description&gt;",'Koordinaten -&gt; Adressen'!$D18," &lt;/description&gt; &lt;styleUrl&gt;#ico1&lt;/styleUrl&gt;&lt;Point&gt;&lt;coordinates&gt;",'Koordinaten -&gt; Adressen'!$L18,",",'Koordinaten -&gt; Adressen'!$M18,", 0.000000&lt;/coordinates&gt;&lt;/Point&gt; &lt;/Placemark&gt;&lt;/Document&gt;&lt;/kml&gt;"),CONCATENATE("&lt;Placemark&gt; &lt;name&gt;Geocoding&lt;/name&gt;&lt;description&gt;",'Koordinaten -&gt; Adressen'!$D18," &lt;/description&gt; &lt;styleUrl&gt;#ico1&lt;/styleUrl&gt;&lt;Point&gt;&lt;coordinates&gt;",'Koordinaten -&gt; Adressen'!$L18,",",'Koordinaten -&gt; Adressen'!$M18,", 0.000000&lt;/coordinates&gt;&lt;/Point&gt; &lt;/Placemark&gt;")))</f>
        <v/>
      </c>
    </row>
    <row r="19" spans="1:14" x14ac:dyDescent="0.25">
      <c r="A19" s="20"/>
      <c r="B19" s="21"/>
      <c r="C19" s="10" t="str">
        <f t="shared" si="13"/>
        <v/>
      </c>
      <c r="D19" s="8" t="str">
        <f t="shared" si="10"/>
        <v/>
      </c>
      <c r="E19" s="8" t="str">
        <f t="shared" si="6"/>
        <v/>
      </c>
      <c r="F19" s="8" t="str">
        <f t="shared" si="7"/>
        <v/>
      </c>
      <c r="G19" s="8" t="str">
        <f t="shared" si="1"/>
        <v/>
      </c>
      <c r="H19" s="8" t="str">
        <f t="shared" si="8"/>
        <v/>
      </c>
      <c r="I19" s="9" t="str">
        <f t="shared" si="14"/>
        <v/>
      </c>
      <c r="J19" s="10" t="str">
        <f t="shared" si="12"/>
        <v/>
      </c>
      <c r="K19" s="12" t="str">
        <f t="shared" si="3"/>
        <v/>
      </c>
      <c r="L19" s="12" t="str">
        <f t="shared" si="4"/>
        <v/>
      </c>
      <c r="M19" s="12" t="str">
        <f t="shared" si="5"/>
        <v/>
      </c>
      <c r="N19" s="1" t="str">
        <f ca="1">IF('Koordinaten -&gt; Adressen'!$A19="","",IF(OFFSET('Koordinaten -&gt; Adressen'!$A19,1,0)="",CONCATENATE("&lt;Placemark&gt; &lt;name&gt;Geocoding&lt;/name&gt;&lt;description&gt;",'Koordinaten -&gt; Adressen'!$D19," &lt;/description&gt; &lt;styleUrl&gt;#ico1&lt;/styleUrl&gt;&lt;Point&gt;&lt;coordinates&gt;",'Koordinaten -&gt; Adressen'!$L19,",",'Koordinaten -&gt; Adressen'!$M19,", 0.000000&lt;/coordinates&gt;&lt;/Point&gt; &lt;/Placemark&gt;&lt;/Document&gt;&lt;/kml&gt;"),CONCATENATE("&lt;Placemark&gt; &lt;name&gt;Geocoding&lt;/name&gt;&lt;description&gt;",'Koordinaten -&gt; Adressen'!$D19," &lt;/description&gt; &lt;styleUrl&gt;#ico1&lt;/styleUrl&gt;&lt;Point&gt;&lt;coordinates&gt;",'Koordinaten -&gt; Adressen'!$L19,",",'Koordinaten -&gt; Adressen'!$M19,", 0.000000&lt;/coordinates&gt;&lt;/Point&gt; &lt;/Placemark&gt;")))</f>
        <v/>
      </c>
    </row>
    <row r="20" spans="1:14" x14ac:dyDescent="0.25">
      <c r="A20" s="13"/>
      <c r="B20" s="14"/>
      <c r="C20" s="17" t="str">
        <f t="shared" si="13"/>
        <v/>
      </c>
      <c r="D20" s="18" t="str">
        <f t="shared" si="10"/>
        <v/>
      </c>
      <c r="E20" s="18" t="str">
        <f t="shared" si="6"/>
        <v/>
      </c>
      <c r="F20" s="18" t="str">
        <f t="shared" si="7"/>
        <v/>
      </c>
      <c r="G20" s="18" t="str">
        <f t="shared" si="1"/>
        <v/>
      </c>
      <c r="H20" s="18" t="str">
        <f t="shared" si="8"/>
        <v/>
      </c>
      <c r="I20" s="19" t="str">
        <f t="shared" si="14"/>
        <v/>
      </c>
      <c r="J20" s="17" t="str">
        <f t="shared" si="12"/>
        <v/>
      </c>
      <c r="K20" s="12" t="str">
        <f t="shared" si="3"/>
        <v/>
      </c>
      <c r="L20" s="12" t="str">
        <f t="shared" si="4"/>
        <v/>
      </c>
      <c r="M20" s="12" t="str">
        <f t="shared" si="5"/>
        <v/>
      </c>
      <c r="N20" s="1" t="str">
        <f ca="1">IF('Koordinaten -&gt; Adressen'!$A20="","",IF(OFFSET('Koordinaten -&gt; Adressen'!$A20,1,0)="",CONCATENATE("&lt;Placemark&gt; &lt;name&gt;Geocoding&lt;/name&gt;&lt;description&gt;",'Koordinaten -&gt; Adressen'!$D20," &lt;/description&gt; &lt;styleUrl&gt;#ico1&lt;/styleUrl&gt;&lt;Point&gt;&lt;coordinates&gt;",'Koordinaten -&gt; Adressen'!$L20,",",'Koordinaten -&gt; Adressen'!$M20,", 0.000000&lt;/coordinates&gt;&lt;/Point&gt; &lt;/Placemark&gt;&lt;/Document&gt;&lt;/kml&gt;"),CONCATENATE("&lt;Placemark&gt; &lt;name&gt;Geocoding&lt;/name&gt;&lt;description&gt;",'Koordinaten -&gt; Adressen'!$D20," &lt;/description&gt; &lt;styleUrl&gt;#ico1&lt;/styleUrl&gt;&lt;Point&gt;&lt;coordinates&gt;",'Koordinaten -&gt; Adressen'!$L20,",",'Koordinaten -&gt; Adressen'!$M20,", 0.000000&lt;/coordinates&gt;&lt;/Point&gt; &lt;/Placemark&gt;")))</f>
        <v/>
      </c>
    </row>
    <row r="21" spans="1:14" x14ac:dyDescent="0.25">
      <c r="A21" s="20"/>
      <c r="B21" s="21"/>
      <c r="C21" s="10" t="str">
        <f t="shared" si="13"/>
        <v/>
      </c>
      <c r="D21" s="8" t="str">
        <f t="shared" si="10"/>
        <v/>
      </c>
      <c r="E21" s="8" t="str">
        <f t="shared" si="6"/>
        <v/>
      </c>
      <c r="F21" s="8" t="str">
        <f t="shared" si="7"/>
        <v/>
      </c>
      <c r="G21" s="8" t="str">
        <f t="shared" si="1"/>
        <v/>
      </c>
      <c r="H21" s="8" t="str">
        <f t="shared" si="8"/>
        <v/>
      </c>
      <c r="I21" s="9" t="str">
        <f t="shared" si="14"/>
        <v/>
      </c>
      <c r="J21" s="10" t="str">
        <f t="shared" si="12"/>
        <v/>
      </c>
      <c r="K21" s="12" t="str">
        <f t="shared" si="3"/>
        <v/>
      </c>
      <c r="L21" s="12" t="str">
        <f t="shared" si="4"/>
        <v/>
      </c>
      <c r="M21" s="12" t="str">
        <f t="shared" si="5"/>
        <v/>
      </c>
      <c r="N21" s="1" t="str">
        <f ca="1">IF('Koordinaten -&gt; Adressen'!$A21="","",IF(OFFSET('Koordinaten -&gt; Adressen'!$A21,1,0)="",CONCATENATE("&lt;Placemark&gt; &lt;name&gt;Geocoding&lt;/name&gt;&lt;description&gt;",'Koordinaten -&gt; Adressen'!$D21," &lt;/description&gt; &lt;styleUrl&gt;#ico1&lt;/styleUrl&gt;&lt;Point&gt;&lt;coordinates&gt;",'Koordinaten -&gt; Adressen'!$L21,",",'Koordinaten -&gt; Adressen'!$M21,", 0.000000&lt;/coordinates&gt;&lt;/Point&gt; &lt;/Placemark&gt;&lt;/Document&gt;&lt;/kml&gt;"),CONCATENATE("&lt;Placemark&gt; &lt;name&gt;Geocoding&lt;/name&gt;&lt;description&gt;",'Koordinaten -&gt; Adressen'!$D21," &lt;/description&gt; &lt;styleUrl&gt;#ico1&lt;/styleUrl&gt;&lt;Point&gt;&lt;coordinates&gt;",'Koordinaten -&gt; Adressen'!$L21,",",'Koordinaten -&gt; Adressen'!$M21,", 0.000000&lt;/coordinates&gt;&lt;/Point&gt; &lt;/Placemark&gt;")))</f>
        <v/>
      </c>
    </row>
    <row r="22" spans="1:14" x14ac:dyDescent="0.25">
      <c r="A22" s="13"/>
      <c r="B22" s="14"/>
      <c r="C22" s="17" t="str">
        <f t="shared" si="13"/>
        <v/>
      </c>
      <c r="D22" s="18" t="str">
        <f t="shared" si="10"/>
        <v/>
      </c>
      <c r="E22" s="18" t="str">
        <f t="shared" si="6"/>
        <v/>
      </c>
      <c r="F22" s="18" t="str">
        <f t="shared" si="7"/>
        <v/>
      </c>
      <c r="G22" s="18" t="str">
        <f t="shared" si="1"/>
        <v/>
      </c>
      <c r="H22" s="18" t="str">
        <f t="shared" si="8"/>
        <v/>
      </c>
      <c r="I22" s="19" t="str">
        <f t="shared" si="14"/>
        <v/>
      </c>
      <c r="J22" s="17" t="str">
        <f t="shared" si="12"/>
        <v/>
      </c>
      <c r="K22" s="12" t="str">
        <f t="shared" si="3"/>
        <v/>
      </c>
      <c r="L22" s="12" t="str">
        <f t="shared" si="4"/>
        <v/>
      </c>
      <c r="M22" s="12" t="str">
        <f t="shared" si="5"/>
        <v/>
      </c>
      <c r="N22" s="1" t="str">
        <f ca="1">IF('Koordinaten -&gt; Adressen'!$A22="","",IF(OFFSET('Koordinaten -&gt; Adressen'!$A22,1,0)="",CONCATENATE("&lt;Placemark&gt; &lt;name&gt;Geocoding&lt;/name&gt;&lt;description&gt;",'Koordinaten -&gt; Adressen'!$D22," &lt;/description&gt; &lt;styleUrl&gt;#ico1&lt;/styleUrl&gt;&lt;Point&gt;&lt;coordinates&gt;",'Koordinaten -&gt; Adressen'!$L22,",",'Koordinaten -&gt; Adressen'!$M22,", 0.000000&lt;/coordinates&gt;&lt;/Point&gt; &lt;/Placemark&gt;&lt;/Document&gt;&lt;/kml&gt;"),CONCATENATE("&lt;Placemark&gt; &lt;name&gt;Geocoding&lt;/name&gt;&lt;description&gt;",'Koordinaten -&gt; Adressen'!$D22," &lt;/description&gt; &lt;styleUrl&gt;#ico1&lt;/styleUrl&gt;&lt;Point&gt;&lt;coordinates&gt;",'Koordinaten -&gt; Adressen'!$L22,",",'Koordinaten -&gt; Adressen'!$M22,", 0.000000&lt;/coordinates&gt;&lt;/Point&gt; &lt;/Placemark&gt;")))</f>
        <v/>
      </c>
    </row>
    <row r="23" spans="1:14" x14ac:dyDescent="0.25">
      <c r="A23" s="20"/>
      <c r="B23" s="21"/>
      <c r="C23" s="10" t="str">
        <f t="shared" si="13"/>
        <v/>
      </c>
      <c r="D23" s="8" t="str">
        <f t="shared" si="10"/>
        <v/>
      </c>
      <c r="E23" s="8" t="str">
        <f t="shared" si="6"/>
        <v/>
      </c>
      <c r="F23" s="8" t="str">
        <f t="shared" si="7"/>
        <v/>
      </c>
      <c r="G23" s="8" t="str">
        <f t="shared" si="1"/>
        <v/>
      </c>
      <c r="H23" s="8" t="str">
        <f t="shared" si="8"/>
        <v/>
      </c>
      <c r="I23" s="9" t="str">
        <f t="shared" si="14"/>
        <v/>
      </c>
      <c r="J23" s="10" t="str">
        <f t="shared" si="12"/>
        <v/>
      </c>
      <c r="K23" s="12" t="str">
        <f t="shared" si="3"/>
        <v/>
      </c>
      <c r="L23" s="12" t="str">
        <f t="shared" si="4"/>
        <v/>
      </c>
      <c r="M23" s="12" t="str">
        <f t="shared" si="5"/>
        <v/>
      </c>
      <c r="N23" s="1" t="str">
        <f ca="1">IF('Koordinaten -&gt; Adressen'!$A23="","",IF(OFFSET('Koordinaten -&gt; Adressen'!$A23,1,0)="",CONCATENATE("&lt;Placemark&gt; &lt;name&gt;Geocoding&lt;/name&gt;&lt;description&gt;",'Koordinaten -&gt; Adressen'!$D23," &lt;/description&gt; &lt;styleUrl&gt;#ico1&lt;/styleUrl&gt;&lt;Point&gt;&lt;coordinates&gt;",'Koordinaten -&gt; Adressen'!$L23,",",'Koordinaten -&gt; Adressen'!$M23,", 0.000000&lt;/coordinates&gt;&lt;/Point&gt; &lt;/Placemark&gt;&lt;/Document&gt;&lt;/kml&gt;"),CONCATENATE("&lt;Placemark&gt; &lt;name&gt;Geocoding&lt;/name&gt;&lt;description&gt;",'Koordinaten -&gt; Adressen'!$D23," &lt;/description&gt; &lt;styleUrl&gt;#ico1&lt;/styleUrl&gt;&lt;Point&gt;&lt;coordinates&gt;",'Koordinaten -&gt; Adressen'!$L23,",",'Koordinaten -&gt; Adressen'!$M23,", 0.000000&lt;/coordinates&gt;&lt;/Point&gt; &lt;/Placemark&gt;")))</f>
        <v/>
      </c>
    </row>
    <row r="24" spans="1:14" x14ac:dyDescent="0.25">
      <c r="A24" s="13"/>
      <c r="B24" s="14"/>
      <c r="C24" s="17" t="str">
        <f t="shared" si="13"/>
        <v/>
      </c>
      <c r="D24" s="18" t="str">
        <f t="shared" si="10"/>
        <v/>
      </c>
      <c r="E24" s="18" t="str">
        <f t="shared" si="6"/>
        <v/>
      </c>
      <c r="F24" s="18" t="str">
        <f t="shared" si="7"/>
        <v/>
      </c>
      <c r="G24" s="18" t="str">
        <f t="shared" si="1"/>
        <v/>
      </c>
      <c r="H24" s="18" t="str">
        <f t="shared" si="8"/>
        <v/>
      </c>
      <c r="I24" s="19" t="str">
        <f t="shared" si="14"/>
        <v/>
      </c>
      <c r="J24" s="17" t="str">
        <f t="shared" si="12"/>
        <v/>
      </c>
      <c r="K24" s="12" t="str">
        <f t="shared" si="3"/>
        <v/>
      </c>
      <c r="L24" s="12" t="str">
        <f t="shared" si="4"/>
        <v/>
      </c>
      <c r="M24" s="12" t="str">
        <f t="shared" si="5"/>
        <v/>
      </c>
      <c r="N24" s="1" t="str">
        <f ca="1">IF('Koordinaten -&gt; Adressen'!$A24="","",IF(OFFSET('Koordinaten -&gt; Adressen'!$A24,1,0)="",CONCATENATE("&lt;Placemark&gt; &lt;name&gt;Geocoding&lt;/name&gt;&lt;description&gt;",'Koordinaten -&gt; Adressen'!$D24," &lt;/description&gt; &lt;styleUrl&gt;#ico1&lt;/styleUrl&gt;&lt;Point&gt;&lt;coordinates&gt;",'Koordinaten -&gt; Adressen'!$L24,",",'Koordinaten -&gt; Adressen'!$M24,", 0.000000&lt;/coordinates&gt;&lt;/Point&gt; &lt;/Placemark&gt;&lt;/Document&gt;&lt;/kml&gt;"),CONCATENATE("&lt;Placemark&gt; &lt;name&gt;Geocoding&lt;/name&gt;&lt;description&gt;",'Koordinaten -&gt; Adressen'!$D24," &lt;/description&gt; &lt;styleUrl&gt;#ico1&lt;/styleUrl&gt;&lt;Point&gt;&lt;coordinates&gt;",'Koordinaten -&gt; Adressen'!$L24,",",'Koordinaten -&gt; Adressen'!$M24,", 0.000000&lt;/coordinates&gt;&lt;/Point&gt; &lt;/Placemark&gt;")))</f>
        <v/>
      </c>
    </row>
    <row r="25" spans="1:14" x14ac:dyDescent="0.25">
      <c r="A25" s="20"/>
      <c r="B25" s="21"/>
      <c r="C25" s="10" t="str">
        <f t="shared" si="13"/>
        <v/>
      </c>
      <c r="D25" s="8" t="str">
        <f t="shared" si="10"/>
        <v/>
      </c>
      <c r="E25" s="8" t="str">
        <f t="shared" si="6"/>
        <v/>
      </c>
      <c r="F25" s="8" t="str">
        <f t="shared" si="7"/>
        <v/>
      </c>
      <c r="G25" s="8" t="str">
        <f t="shared" si="1"/>
        <v/>
      </c>
      <c r="H25" s="8" t="str">
        <f t="shared" si="8"/>
        <v/>
      </c>
      <c r="I25" s="9" t="str">
        <f t="shared" si="14"/>
        <v/>
      </c>
      <c r="J25" s="10" t="str">
        <f t="shared" si="12"/>
        <v/>
      </c>
      <c r="K25" s="12" t="str">
        <f t="shared" si="3"/>
        <v/>
      </c>
      <c r="L25" s="12" t="str">
        <f t="shared" si="4"/>
        <v/>
      </c>
      <c r="M25" s="12" t="str">
        <f t="shared" si="5"/>
        <v/>
      </c>
      <c r="N25" s="1" t="str">
        <f ca="1">IF('Koordinaten -&gt; Adressen'!$A25="","",IF(OFFSET('Koordinaten -&gt; Adressen'!$A25,1,0)="",CONCATENATE("&lt;Placemark&gt; &lt;name&gt;Geocoding&lt;/name&gt;&lt;description&gt;",'Koordinaten -&gt; Adressen'!$D25," &lt;/description&gt; &lt;styleUrl&gt;#ico1&lt;/styleUrl&gt;&lt;Point&gt;&lt;coordinates&gt;",'Koordinaten -&gt; Adressen'!$L25,",",'Koordinaten -&gt; Adressen'!$M25,", 0.000000&lt;/coordinates&gt;&lt;/Point&gt; &lt;/Placemark&gt;&lt;/Document&gt;&lt;/kml&gt;"),CONCATENATE("&lt;Placemark&gt; &lt;name&gt;Geocoding&lt;/name&gt;&lt;description&gt;",'Koordinaten -&gt; Adressen'!$D25," &lt;/description&gt; &lt;styleUrl&gt;#ico1&lt;/styleUrl&gt;&lt;Point&gt;&lt;coordinates&gt;",'Koordinaten -&gt; Adressen'!$L25,",",'Koordinaten -&gt; Adressen'!$M25,", 0.000000&lt;/coordinates&gt;&lt;/Point&gt; &lt;/Placemark&gt;")))</f>
        <v/>
      </c>
    </row>
    <row r="26" spans="1:14" x14ac:dyDescent="0.25">
      <c r="A26" s="13"/>
      <c r="B26" s="14"/>
      <c r="C26" s="17" t="str">
        <f t="shared" si="13"/>
        <v/>
      </c>
      <c r="D26" s="18" t="str">
        <f t="shared" si="10"/>
        <v/>
      </c>
      <c r="E26" s="18" t="str">
        <f t="shared" si="6"/>
        <v/>
      </c>
      <c r="F26" s="18" t="str">
        <f t="shared" si="7"/>
        <v/>
      </c>
      <c r="G26" s="18" t="str">
        <f t="shared" si="1"/>
        <v/>
      </c>
      <c r="H26" s="18" t="str">
        <f t="shared" si="8"/>
        <v/>
      </c>
      <c r="I26" s="19" t="str">
        <f t="shared" si="14"/>
        <v/>
      </c>
      <c r="J26" s="17" t="str">
        <f t="shared" si="12"/>
        <v/>
      </c>
      <c r="K26" s="12" t="str">
        <f t="shared" si="3"/>
        <v/>
      </c>
      <c r="L26" s="12" t="str">
        <f t="shared" si="4"/>
        <v/>
      </c>
      <c r="M26" s="12" t="str">
        <f t="shared" si="5"/>
        <v/>
      </c>
      <c r="N26" s="1" t="str">
        <f ca="1">IF('Koordinaten -&gt; Adressen'!$A26="","",IF(OFFSET('Koordinaten -&gt; Adressen'!$A26,1,0)="",CONCATENATE("&lt;Placemark&gt; &lt;name&gt;Geocoding&lt;/name&gt;&lt;description&gt;",'Koordinaten -&gt; Adressen'!$D26," &lt;/description&gt; &lt;styleUrl&gt;#ico1&lt;/styleUrl&gt;&lt;Point&gt;&lt;coordinates&gt;",'Koordinaten -&gt; Adressen'!$L26,",",'Koordinaten -&gt; Adressen'!$M26,", 0.000000&lt;/coordinates&gt;&lt;/Point&gt; &lt;/Placemark&gt;&lt;/Document&gt;&lt;/kml&gt;"),CONCATENATE("&lt;Placemark&gt; &lt;name&gt;Geocoding&lt;/name&gt;&lt;description&gt;",'Koordinaten -&gt; Adressen'!$D26," &lt;/description&gt; &lt;styleUrl&gt;#ico1&lt;/styleUrl&gt;&lt;Point&gt;&lt;coordinates&gt;",'Koordinaten -&gt; Adressen'!$L26,",",'Koordinaten -&gt; Adressen'!$M26,", 0.000000&lt;/coordinates&gt;&lt;/Point&gt; &lt;/Placemark&gt;")))</f>
        <v/>
      </c>
    </row>
    <row r="27" spans="1:14" x14ac:dyDescent="0.25">
      <c r="A27" s="20"/>
      <c r="B27" s="21"/>
      <c r="C27" s="10" t="str">
        <f t="shared" si="13"/>
        <v/>
      </c>
      <c r="D27" s="8" t="str">
        <f t="shared" si="10"/>
        <v/>
      </c>
      <c r="E27" s="8" t="str">
        <f t="shared" si="6"/>
        <v/>
      </c>
      <c r="F27" s="8" t="str">
        <f t="shared" si="7"/>
        <v/>
      </c>
      <c r="G27" s="8" t="str">
        <f t="shared" si="1"/>
        <v/>
      </c>
      <c r="H27" s="8" t="str">
        <f t="shared" si="8"/>
        <v/>
      </c>
      <c r="I27" s="9" t="str">
        <f t="shared" si="14"/>
        <v/>
      </c>
      <c r="J27" s="10" t="str">
        <f t="shared" si="12"/>
        <v/>
      </c>
      <c r="K27" s="12" t="str">
        <f t="shared" si="3"/>
        <v/>
      </c>
      <c r="L27" s="12" t="str">
        <f t="shared" si="4"/>
        <v/>
      </c>
      <c r="M27" s="12" t="str">
        <f t="shared" si="5"/>
        <v/>
      </c>
      <c r="N27" s="1" t="str">
        <f ca="1">IF('Koordinaten -&gt; Adressen'!$A27="","",IF(OFFSET('Koordinaten -&gt; Adressen'!$A27,1,0)="",CONCATENATE("&lt;Placemark&gt; &lt;name&gt;Geocoding&lt;/name&gt;&lt;description&gt;",'Koordinaten -&gt; Adressen'!$D27," &lt;/description&gt; &lt;styleUrl&gt;#ico1&lt;/styleUrl&gt;&lt;Point&gt;&lt;coordinates&gt;",'Koordinaten -&gt; Adressen'!$L27,",",'Koordinaten -&gt; Adressen'!$M27,", 0.000000&lt;/coordinates&gt;&lt;/Point&gt; &lt;/Placemark&gt;&lt;/Document&gt;&lt;/kml&gt;"),CONCATENATE("&lt;Placemark&gt; &lt;name&gt;Geocoding&lt;/name&gt;&lt;description&gt;",'Koordinaten -&gt; Adressen'!$D27," &lt;/description&gt; &lt;styleUrl&gt;#ico1&lt;/styleUrl&gt;&lt;Point&gt;&lt;coordinates&gt;",'Koordinaten -&gt; Adressen'!$L27,",",'Koordinaten -&gt; Adressen'!$M27,", 0.000000&lt;/coordinates&gt;&lt;/Point&gt; &lt;/Placemark&gt;")))</f>
        <v/>
      </c>
    </row>
    <row r="28" spans="1:14" x14ac:dyDescent="0.25">
      <c r="A28" s="13"/>
      <c r="B28" s="14"/>
      <c r="C28" s="17" t="str">
        <f t="shared" si="13"/>
        <v/>
      </c>
      <c r="D28" s="18" t="str">
        <f t="shared" si="10"/>
        <v/>
      </c>
      <c r="E28" s="18" t="str">
        <f t="shared" si="6"/>
        <v/>
      </c>
      <c r="F28" s="18" t="str">
        <f t="shared" si="7"/>
        <v/>
      </c>
      <c r="G28" s="18" t="str">
        <f t="shared" si="1"/>
        <v/>
      </c>
      <c r="H28" s="18" t="str">
        <f t="shared" si="8"/>
        <v/>
      </c>
      <c r="I28" s="19" t="str">
        <f t="shared" si="14"/>
        <v/>
      </c>
      <c r="J28" s="17" t="str">
        <f t="shared" si="12"/>
        <v/>
      </c>
      <c r="K28" s="12" t="str">
        <f t="shared" si="3"/>
        <v/>
      </c>
      <c r="L28" s="12" t="str">
        <f t="shared" si="4"/>
        <v/>
      </c>
      <c r="M28" s="12" t="str">
        <f t="shared" si="5"/>
        <v/>
      </c>
      <c r="N28" s="1" t="str">
        <f ca="1">IF('Koordinaten -&gt; Adressen'!$A28="","",IF(OFFSET('Koordinaten -&gt; Adressen'!$A28,1,0)="",CONCATENATE("&lt;Placemark&gt; &lt;name&gt;Geocoding&lt;/name&gt;&lt;description&gt;",'Koordinaten -&gt; Adressen'!$D28," &lt;/description&gt; &lt;styleUrl&gt;#ico1&lt;/styleUrl&gt;&lt;Point&gt;&lt;coordinates&gt;",'Koordinaten -&gt; Adressen'!$L28,",",'Koordinaten -&gt; Adressen'!$M28,", 0.000000&lt;/coordinates&gt;&lt;/Point&gt; &lt;/Placemark&gt;&lt;/Document&gt;&lt;/kml&gt;"),CONCATENATE("&lt;Placemark&gt; &lt;name&gt;Geocoding&lt;/name&gt;&lt;description&gt;",'Koordinaten -&gt; Adressen'!$D28," &lt;/description&gt; &lt;styleUrl&gt;#ico1&lt;/styleUrl&gt;&lt;Point&gt;&lt;coordinates&gt;",'Koordinaten -&gt; Adressen'!$L28,",",'Koordinaten -&gt; Adressen'!$M28,", 0.000000&lt;/coordinates&gt;&lt;/Point&gt; &lt;/Placemark&gt;")))</f>
        <v/>
      </c>
    </row>
    <row r="29" spans="1:14" x14ac:dyDescent="0.25">
      <c r="A29" s="20"/>
      <c r="B29" s="21"/>
      <c r="C29" s="10" t="str">
        <f t="shared" si="13"/>
        <v/>
      </c>
      <c r="D29" s="8" t="str">
        <f t="shared" si="10"/>
        <v/>
      </c>
      <c r="E29" s="8" t="str">
        <f t="shared" si="6"/>
        <v/>
      </c>
      <c r="F29" s="8" t="str">
        <f t="shared" si="7"/>
        <v/>
      </c>
      <c r="G29" s="8" t="str">
        <f t="shared" si="1"/>
        <v/>
      </c>
      <c r="H29" s="8" t="str">
        <f t="shared" si="8"/>
        <v/>
      </c>
      <c r="I29" s="9" t="str">
        <f t="shared" si="14"/>
        <v/>
      </c>
      <c r="J29" s="10" t="str">
        <f t="shared" si="12"/>
        <v/>
      </c>
      <c r="K29" s="12" t="str">
        <f t="shared" si="3"/>
        <v/>
      </c>
      <c r="L29" s="12" t="str">
        <f t="shared" si="4"/>
        <v/>
      </c>
      <c r="M29" s="12" t="str">
        <f t="shared" si="5"/>
        <v/>
      </c>
      <c r="N29" s="1" t="str">
        <f ca="1">IF('Koordinaten -&gt; Adressen'!$A29="","",IF(OFFSET('Koordinaten -&gt; Adressen'!$A29,1,0)="",CONCATENATE("&lt;Placemark&gt; &lt;name&gt;Geocoding&lt;/name&gt;&lt;description&gt;",'Koordinaten -&gt; Adressen'!$D29," &lt;/description&gt; &lt;styleUrl&gt;#ico1&lt;/styleUrl&gt;&lt;Point&gt;&lt;coordinates&gt;",'Koordinaten -&gt; Adressen'!$L29,",",'Koordinaten -&gt; Adressen'!$M29,", 0.000000&lt;/coordinates&gt;&lt;/Point&gt; &lt;/Placemark&gt;&lt;/Document&gt;&lt;/kml&gt;"),CONCATENATE("&lt;Placemark&gt; &lt;name&gt;Geocoding&lt;/name&gt;&lt;description&gt;",'Koordinaten -&gt; Adressen'!$D29," &lt;/description&gt; &lt;styleUrl&gt;#ico1&lt;/styleUrl&gt;&lt;Point&gt;&lt;coordinates&gt;",'Koordinaten -&gt; Adressen'!$L29,",",'Koordinaten -&gt; Adressen'!$M29,", 0.000000&lt;/coordinates&gt;&lt;/Point&gt; &lt;/Placemark&gt;")))</f>
        <v/>
      </c>
    </row>
    <row r="30" spans="1:14" x14ac:dyDescent="0.25">
      <c r="A30" s="13"/>
      <c r="B30" s="14"/>
      <c r="C30" s="17" t="str">
        <f t="shared" si="13"/>
        <v/>
      </c>
      <c r="D30" s="18" t="str">
        <f t="shared" si="10"/>
        <v/>
      </c>
      <c r="E30" s="18" t="str">
        <f t="shared" si="6"/>
        <v/>
      </c>
      <c r="F30" s="18" t="str">
        <f t="shared" si="7"/>
        <v/>
      </c>
      <c r="G30" s="18" t="str">
        <f t="shared" si="1"/>
        <v/>
      </c>
      <c r="H30" s="18" t="str">
        <f t="shared" si="8"/>
        <v/>
      </c>
      <c r="I30" s="19" t="str">
        <f t="shared" si="14"/>
        <v/>
      </c>
      <c r="J30" s="17" t="str">
        <f t="shared" si="12"/>
        <v/>
      </c>
      <c r="K30" s="12" t="str">
        <f t="shared" si="3"/>
        <v/>
      </c>
      <c r="L30" s="12" t="str">
        <f t="shared" si="4"/>
        <v/>
      </c>
      <c r="M30" s="12" t="str">
        <f t="shared" si="5"/>
        <v/>
      </c>
      <c r="N30" s="1" t="str">
        <f ca="1">IF('Koordinaten -&gt; Adressen'!$A30="","",IF(OFFSET('Koordinaten -&gt; Adressen'!$A30,1,0)="",CONCATENATE("&lt;Placemark&gt; &lt;name&gt;Geocoding&lt;/name&gt;&lt;description&gt;",'Koordinaten -&gt; Adressen'!$D30," &lt;/description&gt; &lt;styleUrl&gt;#ico1&lt;/styleUrl&gt;&lt;Point&gt;&lt;coordinates&gt;",'Koordinaten -&gt; Adressen'!$L30,",",'Koordinaten -&gt; Adressen'!$M30,", 0.000000&lt;/coordinates&gt;&lt;/Point&gt; &lt;/Placemark&gt;&lt;/Document&gt;&lt;/kml&gt;"),CONCATENATE("&lt;Placemark&gt; &lt;name&gt;Geocoding&lt;/name&gt;&lt;description&gt;",'Koordinaten -&gt; Adressen'!$D30," &lt;/description&gt; &lt;styleUrl&gt;#ico1&lt;/styleUrl&gt;&lt;Point&gt;&lt;coordinates&gt;",'Koordinaten -&gt; Adressen'!$L30,",",'Koordinaten -&gt; Adressen'!$M30,", 0.000000&lt;/coordinates&gt;&lt;/Point&gt; &lt;/Placemark&gt;")))</f>
        <v/>
      </c>
    </row>
    <row r="31" spans="1:14" x14ac:dyDescent="0.25">
      <c r="A31" s="20"/>
      <c r="B31" s="21"/>
      <c r="C31" s="10" t="str">
        <f t="shared" si="13"/>
        <v/>
      </c>
      <c r="D31" s="8" t="str">
        <f t="shared" si="10"/>
        <v/>
      </c>
      <c r="E31" s="8" t="str">
        <f t="shared" si="6"/>
        <v/>
      </c>
      <c r="F31" s="8" t="str">
        <f t="shared" si="7"/>
        <v/>
      </c>
      <c r="G31" s="8" t="str">
        <f t="shared" si="1"/>
        <v/>
      </c>
      <c r="H31" s="8" t="str">
        <f t="shared" si="8"/>
        <v/>
      </c>
      <c r="I31" s="9" t="str">
        <f t="shared" si="14"/>
        <v/>
      </c>
      <c r="J31" s="10" t="str">
        <f t="shared" si="12"/>
        <v/>
      </c>
      <c r="K31" s="12" t="str">
        <f t="shared" si="3"/>
        <v/>
      </c>
      <c r="L31" s="12" t="str">
        <f t="shared" si="4"/>
        <v/>
      </c>
      <c r="M31" s="12" t="str">
        <f t="shared" si="5"/>
        <v/>
      </c>
      <c r="N31" s="1" t="str">
        <f ca="1">IF('Koordinaten -&gt; Adressen'!$A31="","",IF(OFFSET('Koordinaten -&gt; Adressen'!$A31,1,0)="",CONCATENATE("&lt;Placemark&gt; &lt;name&gt;Geocoding&lt;/name&gt;&lt;description&gt;",'Koordinaten -&gt; Adressen'!$D31," &lt;/description&gt; &lt;styleUrl&gt;#ico1&lt;/styleUrl&gt;&lt;Point&gt;&lt;coordinates&gt;",'Koordinaten -&gt; Adressen'!$L31,",",'Koordinaten -&gt; Adressen'!$M31,", 0.000000&lt;/coordinates&gt;&lt;/Point&gt; &lt;/Placemark&gt;&lt;/Document&gt;&lt;/kml&gt;"),CONCATENATE("&lt;Placemark&gt; &lt;name&gt;Geocoding&lt;/name&gt;&lt;description&gt;",'Koordinaten -&gt; Adressen'!$D31," &lt;/description&gt; &lt;styleUrl&gt;#ico1&lt;/styleUrl&gt;&lt;Point&gt;&lt;coordinates&gt;",'Koordinaten -&gt; Adressen'!$L31,",",'Koordinaten -&gt; Adressen'!$M31,", 0.000000&lt;/coordinates&gt;&lt;/Point&gt; &lt;/Placemark&gt;")))</f>
        <v/>
      </c>
    </row>
    <row r="32" spans="1:14" x14ac:dyDescent="0.25">
      <c r="A32" s="13"/>
      <c r="B32" s="14"/>
      <c r="C32" s="17" t="str">
        <f t="shared" si="13"/>
        <v/>
      </c>
      <c r="D32" s="18" t="str">
        <f t="shared" si="10"/>
        <v/>
      </c>
      <c r="E32" s="18" t="str">
        <f t="shared" si="6"/>
        <v/>
      </c>
      <c r="F32" s="18" t="str">
        <f t="shared" si="7"/>
        <v/>
      </c>
      <c r="G32" s="18" t="str">
        <f t="shared" si="1"/>
        <v/>
      </c>
      <c r="H32" s="18" t="str">
        <f t="shared" si="8"/>
        <v/>
      </c>
      <c r="I32" s="19" t="str">
        <f t="shared" si="14"/>
        <v/>
      </c>
      <c r="J32" s="17" t="str">
        <f t="shared" si="12"/>
        <v/>
      </c>
      <c r="K32" s="12" t="str">
        <f t="shared" si="3"/>
        <v/>
      </c>
      <c r="L32" s="12" t="str">
        <f t="shared" si="4"/>
        <v/>
      </c>
      <c r="M32" s="12" t="str">
        <f t="shared" si="5"/>
        <v/>
      </c>
      <c r="N32" s="1" t="str">
        <f ca="1">IF('Koordinaten -&gt; Adressen'!$A32="","",IF(OFFSET('Koordinaten -&gt; Adressen'!$A32,1,0)="",CONCATENATE("&lt;Placemark&gt; &lt;name&gt;Geocoding&lt;/name&gt;&lt;description&gt;",'Koordinaten -&gt; Adressen'!$D32," &lt;/description&gt; &lt;styleUrl&gt;#ico1&lt;/styleUrl&gt;&lt;Point&gt;&lt;coordinates&gt;",'Koordinaten -&gt; Adressen'!$L32,",",'Koordinaten -&gt; Adressen'!$M32,", 0.000000&lt;/coordinates&gt;&lt;/Point&gt; &lt;/Placemark&gt;&lt;/Document&gt;&lt;/kml&gt;"),CONCATENATE("&lt;Placemark&gt; &lt;name&gt;Geocoding&lt;/name&gt;&lt;description&gt;",'Koordinaten -&gt; Adressen'!$D32," &lt;/description&gt; &lt;styleUrl&gt;#ico1&lt;/styleUrl&gt;&lt;Point&gt;&lt;coordinates&gt;",'Koordinaten -&gt; Adressen'!$L32,",",'Koordinaten -&gt; Adressen'!$M32,", 0.000000&lt;/coordinates&gt;&lt;/Point&gt; &lt;/Placemark&gt;")))</f>
        <v/>
      </c>
    </row>
    <row r="33" spans="1:14" x14ac:dyDescent="0.25">
      <c r="A33" s="20"/>
      <c r="B33" s="21"/>
      <c r="C33" s="10" t="str">
        <f t="shared" si="13"/>
        <v/>
      </c>
      <c r="D33" s="8" t="str">
        <f t="shared" si="10"/>
        <v/>
      </c>
      <c r="E33" s="8" t="str">
        <f t="shared" si="6"/>
        <v/>
      </c>
      <c r="F33" s="8" t="str">
        <f t="shared" si="7"/>
        <v/>
      </c>
      <c r="G33" s="8" t="str">
        <f t="shared" si="1"/>
        <v/>
      </c>
      <c r="H33" s="8" t="str">
        <f t="shared" si="8"/>
        <v/>
      </c>
      <c r="I33" s="9" t="str">
        <f t="shared" si="14"/>
        <v/>
      </c>
      <c r="J33" s="10" t="str">
        <f t="shared" si="12"/>
        <v/>
      </c>
      <c r="K33" s="12" t="str">
        <f t="shared" si="3"/>
        <v/>
      </c>
      <c r="L33" s="12" t="str">
        <f t="shared" si="4"/>
        <v/>
      </c>
      <c r="M33" s="12" t="str">
        <f t="shared" si="5"/>
        <v/>
      </c>
      <c r="N33" s="1" t="str">
        <f ca="1">IF('Koordinaten -&gt; Adressen'!$A33="","",IF(OFFSET('Koordinaten -&gt; Adressen'!$A33,1,0)="",CONCATENATE("&lt;Placemark&gt; &lt;name&gt;Geocoding&lt;/name&gt;&lt;description&gt;",'Koordinaten -&gt; Adressen'!$D33," &lt;/description&gt; &lt;styleUrl&gt;#ico1&lt;/styleUrl&gt;&lt;Point&gt;&lt;coordinates&gt;",'Koordinaten -&gt; Adressen'!$L33,",",'Koordinaten -&gt; Adressen'!$M33,", 0.000000&lt;/coordinates&gt;&lt;/Point&gt; &lt;/Placemark&gt;&lt;/Document&gt;&lt;/kml&gt;"),CONCATENATE("&lt;Placemark&gt; &lt;name&gt;Geocoding&lt;/name&gt;&lt;description&gt;",'Koordinaten -&gt; Adressen'!$D33," &lt;/description&gt; &lt;styleUrl&gt;#ico1&lt;/styleUrl&gt;&lt;Point&gt;&lt;coordinates&gt;",'Koordinaten -&gt; Adressen'!$L33,",",'Koordinaten -&gt; Adressen'!$M33,", 0.000000&lt;/coordinates&gt;&lt;/Point&gt; &lt;/Placemark&gt;")))</f>
        <v/>
      </c>
    </row>
    <row r="34" spans="1:14" x14ac:dyDescent="0.25">
      <c r="A34" s="13"/>
      <c r="B34" s="14"/>
      <c r="C34" s="17" t="str">
        <f t="shared" si="13"/>
        <v/>
      </c>
      <c r="D34" s="18" t="str">
        <f t="shared" si="10"/>
        <v/>
      </c>
      <c r="E34" s="18" t="str">
        <f t="shared" si="6"/>
        <v/>
      </c>
      <c r="F34" s="18" t="str">
        <f t="shared" si="7"/>
        <v/>
      </c>
      <c r="G34" s="18" t="str">
        <f t="shared" si="1"/>
        <v/>
      </c>
      <c r="H34" s="18" t="str">
        <f t="shared" si="8"/>
        <v/>
      </c>
      <c r="I34" s="19" t="str">
        <f t="shared" si="14"/>
        <v/>
      </c>
      <c r="J34" s="17" t="str">
        <f t="shared" si="12"/>
        <v/>
      </c>
      <c r="K34" s="12" t="str">
        <f t="shared" si="3"/>
        <v/>
      </c>
      <c r="L34" s="12" t="str">
        <f t="shared" si="4"/>
        <v/>
      </c>
      <c r="M34" s="12" t="str">
        <f t="shared" si="5"/>
        <v/>
      </c>
      <c r="N34" s="1" t="str">
        <f ca="1">IF('Koordinaten -&gt; Adressen'!$A34="","",IF(OFFSET('Koordinaten -&gt; Adressen'!$A34,1,0)="",CONCATENATE("&lt;Placemark&gt; &lt;name&gt;Geocoding&lt;/name&gt;&lt;description&gt;",'Koordinaten -&gt; Adressen'!$D34," &lt;/description&gt; &lt;styleUrl&gt;#ico1&lt;/styleUrl&gt;&lt;Point&gt;&lt;coordinates&gt;",'Koordinaten -&gt; Adressen'!$L34,",",'Koordinaten -&gt; Adressen'!$M34,", 0.000000&lt;/coordinates&gt;&lt;/Point&gt; &lt;/Placemark&gt;&lt;/Document&gt;&lt;/kml&gt;"),CONCATENATE("&lt;Placemark&gt; &lt;name&gt;Geocoding&lt;/name&gt;&lt;description&gt;",'Koordinaten -&gt; Adressen'!$D34," &lt;/description&gt; &lt;styleUrl&gt;#ico1&lt;/styleUrl&gt;&lt;Point&gt;&lt;coordinates&gt;",'Koordinaten -&gt; Adressen'!$L34,",",'Koordinaten -&gt; Adressen'!$M34,", 0.000000&lt;/coordinates&gt;&lt;/Point&gt; &lt;/Placemark&gt;")))</f>
        <v/>
      </c>
    </row>
    <row r="35" spans="1:14" x14ac:dyDescent="0.25">
      <c r="A35" s="20"/>
      <c r="B35" s="21"/>
      <c r="C35" s="10" t="str">
        <f t="shared" si="13"/>
        <v/>
      </c>
      <c r="D35" s="8" t="str">
        <f t="shared" si="10"/>
        <v/>
      </c>
      <c r="E35" s="8" t="str">
        <f t="shared" si="6"/>
        <v/>
      </c>
      <c r="F35" s="8" t="str">
        <f t="shared" si="7"/>
        <v/>
      </c>
      <c r="G35" s="8" t="str">
        <f t="shared" si="1"/>
        <v/>
      </c>
      <c r="H35" s="8" t="str">
        <f t="shared" si="8"/>
        <v/>
      </c>
      <c r="I35" s="9" t="str">
        <f t="shared" si="14"/>
        <v/>
      </c>
      <c r="J35" s="10" t="str">
        <f t="shared" si="12"/>
        <v/>
      </c>
      <c r="K35" s="12" t="str">
        <f t="shared" si="3"/>
        <v/>
      </c>
      <c r="L35" s="12" t="str">
        <f t="shared" si="4"/>
        <v/>
      </c>
      <c r="M35" s="12" t="str">
        <f t="shared" si="5"/>
        <v/>
      </c>
      <c r="N35" s="1" t="str">
        <f ca="1">IF('Koordinaten -&gt; Adressen'!$A35="","",IF(OFFSET('Koordinaten -&gt; Adressen'!$A35,1,0)="",CONCATENATE("&lt;Placemark&gt; &lt;name&gt;Geocoding&lt;/name&gt;&lt;description&gt;",'Koordinaten -&gt; Adressen'!$D35," &lt;/description&gt; &lt;styleUrl&gt;#ico1&lt;/styleUrl&gt;&lt;Point&gt;&lt;coordinates&gt;",'Koordinaten -&gt; Adressen'!$L35,",",'Koordinaten -&gt; Adressen'!$M35,", 0.000000&lt;/coordinates&gt;&lt;/Point&gt; &lt;/Placemark&gt;&lt;/Document&gt;&lt;/kml&gt;"),CONCATENATE("&lt;Placemark&gt; &lt;name&gt;Geocoding&lt;/name&gt;&lt;description&gt;",'Koordinaten -&gt; Adressen'!$D35," &lt;/description&gt; &lt;styleUrl&gt;#ico1&lt;/styleUrl&gt;&lt;Point&gt;&lt;coordinates&gt;",'Koordinaten -&gt; Adressen'!$L35,",",'Koordinaten -&gt; Adressen'!$M35,", 0.000000&lt;/coordinates&gt;&lt;/Point&gt; &lt;/Placemark&gt;")))</f>
        <v/>
      </c>
    </row>
    <row r="36" spans="1:14" x14ac:dyDescent="0.25">
      <c r="A36" s="13"/>
      <c r="B36" s="14"/>
      <c r="C36" s="17" t="str">
        <f t="shared" si="13"/>
        <v/>
      </c>
      <c r="D36" s="18" t="str">
        <f t="shared" si="10"/>
        <v/>
      </c>
      <c r="E36" s="18" t="str">
        <f t="shared" si="6"/>
        <v/>
      </c>
      <c r="F36" s="18" t="str">
        <f t="shared" si="7"/>
        <v/>
      </c>
      <c r="G36" s="18" t="str">
        <f t="shared" si="1"/>
        <v/>
      </c>
      <c r="H36" s="18" t="str">
        <f t="shared" si="8"/>
        <v/>
      </c>
      <c r="I36" s="19" t="str">
        <f t="shared" si="14"/>
        <v/>
      </c>
      <c r="J36" s="17" t="str">
        <f t="shared" si="12"/>
        <v/>
      </c>
      <c r="K36" s="12" t="str">
        <f t="shared" si="3"/>
        <v/>
      </c>
      <c r="L36" s="12" t="str">
        <f t="shared" si="4"/>
        <v/>
      </c>
      <c r="M36" s="12" t="str">
        <f t="shared" si="5"/>
        <v/>
      </c>
      <c r="N36" s="1" t="str">
        <f ca="1">IF('Koordinaten -&gt; Adressen'!$A36="","",IF(OFFSET('Koordinaten -&gt; Adressen'!$A36,1,0)="",CONCATENATE("&lt;Placemark&gt; &lt;name&gt;Geocoding&lt;/name&gt;&lt;description&gt;",'Koordinaten -&gt; Adressen'!$D36," &lt;/description&gt; &lt;styleUrl&gt;#ico1&lt;/styleUrl&gt;&lt;Point&gt;&lt;coordinates&gt;",'Koordinaten -&gt; Adressen'!$L36,",",'Koordinaten -&gt; Adressen'!$M36,", 0.000000&lt;/coordinates&gt;&lt;/Point&gt; &lt;/Placemark&gt;&lt;/Document&gt;&lt;/kml&gt;"),CONCATENATE("&lt;Placemark&gt; &lt;name&gt;Geocoding&lt;/name&gt;&lt;description&gt;",'Koordinaten -&gt; Adressen'!$D36," &lt;/description&gt; &lt;styleUrl&gt;#ico1&lt;/styleUrl&gt;&lt;Point&gt;&lt;coordinates&gt;",'Koordinaten -&gt; Adressen'!$L36,",",'Koordinaten -&gt; Adressen'!$M36,", 0.000000&lt;/coordinates&gt;&lt;/Point&gt; &lt;/Placemark&gt;")))</f>
        <v/>
      </c>
    </row>
    <row r="37" spans="1:14" x14ac:dyDescent="0.25">
      <c r="A37" s="20"/>
      <c r="B37" s="21"/>
      <c r="C37" s="10" t="str">
        <f t="shared" si="13"/>
        <v/>
      </c>
      <c r="D37" s="8" t="str">
        <f t="shared" si="10"/>
        <v/>
      </c>
      <c r="E37" s="8" t="str">
        <f t="shared" si="6"/>
        <v/>
      </c>
      <c r="F37" s="8" t="str">
        <f t="shared" si="7"/>
        <v/>
      </c>
      <c r="G37" s="8" t="str">
        <f t="shared" si="1"/>
        <v/>
      </c>
      <c r="H37" s="8" t="str">
        <f t="shared" si="8"/>
        <v/>
      </c>
      <c r="I37" s="9" t="str">
        <f t="shared" si="14"/>
        <v/>
      </c>
      <c r="J37" s="10" t="str">
        <f t="shared" si="12"/>
        <v/>
      </c>
      <c r="K37" s="12" t="str">
        <f t="shared" si="3"/>
        <v/>
      </c>
      <c r="L37" s="12" t="str">
        <f t="shared" si="4"/>
        <v/>
      </c>
      <c r="M37" s="12" t="str">
        <f t="shared" si="5"/>
        <v/>
      </c>
      <c r="N37" s="1" t="str">
        <f ca="1">IF('Koordinaten -&gt; Adressen'!$A37="","",IF(OFFSET('Koordinaten -&gt; Adressen'!$A37,1,0)="",CONCATENATE("&lt;Placemark&gt; &lt;name&gt;Geocoding&lt;/name&gt;&lt;description&gt;",'Koordinaten -&gt; Adressen'!$D37," &lt;/description&gt; &lt;styleUrl&gt;#ico1&lt;/styleUrl&gt;&lt;Point&gt;&lt;coordinates&gt;",'Koordinaten -&gt; Adressen'!$L37,",",'Koordinaten -&gt; Adressen'!$M37,", 0.000000&lt;/coordinates&gt;&lt;/Point&gt; &lt;/Placemark&gt;&lt;/Document&gt;&lt;/kml&gt;"),CONCATENATE("&lt;Placemark&gt; &lt;name&gt;Geocoding&lt;/name&gt;&lt;description&gt;",'Koordinaten -&gt; Adressen'!$D37," &lt;/description&gt; &lt;styleUrl&gt;#ico1&lt;/styleUrl&gt;&lt;Point&gt;&lt;coordinates&gt;",'Koordinaten -&gt; Adressen'!$L37,",",'Koordinaten -&gt; Adressen'!$M37,", 0.000000&lt;/coordinates&gt;&lt;/Point&gt; &lt;/Placemark&gt;")))</f>
        <v/>
      </c>
    </row>
    <row r="38" spans="1:14" x14ac:dyDescent="0.25">
      <c r="A38" s="13"/>
      <c r="B38" s="14"/>
      <c r="C38" s="17" t="str">
        <f t="shared" si="13"/>
        <v/>
      </c>
      <c r="D38" s="18" t="str">
        <f t="shared" si="10"/>
        <v/>
      </c>
      <c r="E38" s="18" t="str">
        <f t="shared" si="6"/>
        <v/>
      </c>
      <c r="F38" s="18" t="str">
        <f t="shared" si="7"/>
        <v/>
      </c>
      <c r="G38" s="18" t="str">
        <f t="shared" si="1"/>
        <v/>
      </c>
      <c r="H38" s="18" t="str">
        <f t="shared" si="8"/>
        <v/>
      </c>
      <c r="I38" s="19" t="str">
        <f t="shared" si="14"/>
        <v/>
      </c>
      <c r="J38" s="17" t="str">
        <f t="shared" si="12"/>
        <v/>
      </c>
      <c r="K38" s="12" t="str">
        <f t="shared" si="3"/>
        <v/>
      </c>
      <c r="L38" s="12" t="str">
        <f t="shared" si="4"/>
        <v/>
      </c>
      <c r="M38" s="12" t="str">
        <f t="shared" si="5"/>
        <v/>
      </c>
      <c r="N38" s="1" t="str">
        <f ca="1">IF('Koordinaten -&gt; Adressen'!$A38="","",IF(OFFSET('Koordinaten -&gt; Adressen'!$A38,1,0)="",CONCATENATE("&lt;Placemark&gt; &lt;name&gt;Geocoding&lt;/name&gt;&lt;description&gt;",'Koordinaten -&gt; Adressen'!$D38," &lt;/description&gt; &lt;styleUrl&gt;#ico1&lt;/styleUrl&gt;&lt;Point&gt;&lt;coordinates&gt;",'Koordinaten -&gt; Adressen'!$L38,",",'Koordinaten -&gt; Adressen'!$M38,", 0.000000&lt;/coordinates&gt;&lt;/Point&gt; &lt;/Placemark&gt;&lt;/Document&gt;&lt;/kml&gt;"),CONCATENATE("&lt;Placemark&gt; &lt;name&gt;Geocoding&lt;/name&gt;&lt;description&gt;",'Koordinaten -&gt; Adressen'!$D38," &lt;/description&gt; &lt;styleUrl&gt;#ico1&lt;/styleUrl&gt;&lt;Point&gt;&lt;coordinates&gt;",'Koordinaten -&gt; Adressen'!$L38,",",'Koordinaten -&gt; Adressen'!$M38,", 0.000000&lt;/coordinates&gt;&lt;/Point&gt; &lt;/Placemark&gt;")))</f>
        <v/>
      </c>
    </row>
    <row r="39" spans="1:14" x14ac:dyDescent="0.25">
      <c r="A39" s="20"/>
      <c r="B39" s="21"/>
      <c r="C39" s="10" t="str">
        <f t="shared" si="13"/>
        <v/>
      </c>
      <c r="D39" s="8" t="str">
        <f t="shared" si="10"/>
        <v/>
      </c>
      <c r="E39" s="8" t="str">
        <f t="shared" si="6"/>
        <v/>
      </c>
      <c r="F39" s="8" t="str">
        <f t="shared" si="7"/>
        <v/>
      </c>
      <c r="G39" s="8" t="str">
        <f t="shared" si="1"/>
        <v/>
      </c>
      <c r="H39" s="8" t="str">
        <f t="shared" si="8"/>
        <v/>
      </c>
      <c r="I39" s="9" t="str">
        <f t="shared" si="14"/>
        <v/>
      </c>
      <c r="J39" s="10" t="str">
        <f t="shared" si="12"/>
        <v/>
      </c>
      <c r="K39" s="12" t="str">
        <f t="shared" si="3"/>
        <v/>
      </c>
      <c r="L39" s="12" t="str">
        <f t="shared" si="4"/>
        <v/>
      </c>
      <c r="M39" s="12" t="str">
        <f t="shared" si="5"/>
        <v/>
      </c>
      <c r="N39" s="1" t="str">
        <f ca="1">IF('Koordinaten -&gt; Adressen'!$A39="","",IF(OFFSET('Koordinaten -&gt; Adressen'!$A39,1,0)="",CONCATENATE("&lt;Placemark&gt; &lt;name&gt;Geocoding&lt;/name&gt;&lt;description&gt;",'Koordinaten -&gt; Adressen'!$D39," &lt;/description&gt; &lt;styleUrl&gt;#ico1&lt;/styleUrl&gt;&lt;Point&gt;&lt;coordinates&gt;",'Koordinaten -&gt; Adressen'!$L39,",",'Koordinaten -&gt; Adressen'!$M39,", 0.000000&lt;/coordinates&gt;&lt;/Point&gt; &lt;/Placemark&gt;&lt;/Document&gt;&lt;/kml&gt;"),CONCATENATE("&lt;Placemark&gt; &lt;name&gt;Geocoding&lt;/name&gt;&lt;description&gt;",'Koordinaten -&gt; Adressen'!$D39," &lt;/description&gt; &lt;styleUrl&gt;#ico1&lt;/styleUrl&gt;&lt;Point&gt;&lt;coordinates&gt;",'Koordinaten -&gt; Adressen'!$L39,",",'Koordinaten -&gt; Adressen'!$M39,", 0.000000&lt;/coordinates&gt;&lt;/Point&gt; &lt;/Placemark&gt;")))</f>
        <v/>
      </c>
    </row>
    <row r="40" spans="1:14" x14ac:dyDescent="0.25">
      <c r="A40" s="13"/>
      <c r="B40" s="14"/>
      <c r="C40" s="17" t="str">
        <f t="shared" si="13"/>
        <v/>
      </c>
      <c r="D40" s="18" t="str">
        <f t="shared" si="10"/>
        <v/>
      </c>
      <c r="E40" s="18" t="str">
        <f t="shared" si="6"/>
        <v/>
      </c>
      <c r="F40" s="18" t="str">
        <f t="shared" si="7"/>
        <v/>
      </c>
      <c r="G40" s="18" t="str">
        <f t="shared" si="1"/>
        <v/>
      </c>
      <c r="H40" s="18" t="str">
        <f t="shared" si="8"/>
        <v/>
      </c>
      <c r="I40" s="19" t="str">
        <f t="shared" si="14"/>
        <v/>
      </c>
      <c r="J40" s="17" t="str">
        <f t="shared" si="12"/>
        <v/>
      </c>
      <c r="K40" s="12" t="str">
        <f t="shared" si="3"/>
        <v/>
      </c>
      <c r="L40" s="12" t="str">
        <f t="shared" si="4"/>
        <v/>
      </c>
      <c r="M40" s="12" t="str">
        <f t="shared" si="5"/>
        <v/>
      </c>
      <c r="N40" s="1" t="str">
        <f ca="1">IF('Koordinaten -&gt; Adressen'!$A40="","",IF(OFFSET('Koordinaten -&gt; Adressen'!$A40,1,0)="",CONCATENATE("&lt;Placemark&gt; &lt;name&gt;Geocoding&lt;/name&gt;&lt;description&gt;",'Koordinaten -&gt; Adressen'!$D40," &lt;/description&gt; &lt;styleUrl&gt;#ico1&lt;/styleUrl&gt;&lt;Point&gt;&lt;coordinates&gt;",'Koordinaten -&gt; Adressen'!$L40,",",'Koordinaten -&gt; Adressen'!$M40,", 0.000000&lt;/coordinates&gt;&lt;/Point&gt; &lt;/Placemark&gt;&lt;/Document&gt;&lt;/kml&gt;"),CONCATENATE("&lt;Placemark&gt; &lt;name&gt;Geocoding&lt;/name&gt;&lt;description&gt;",'Koordinaten -&gt; Adressen'!$D40," &lt;/description&gt; &lt;styleUrl&gt;#ico1&lt;/styleUrl&gt;&lt;Point&gt;&lt;coordinates&gt;",'Koordinaten -&gt; Adressen'!$L40,",",'Koordinaten -&gt; Adressen'!$M40,", 0.000000&lt;/coordinates&gt;&lt;/Point&gt; &lt;/Placemark&gt;")))</f>
        <v/>
      </c>
    </row>
    <row r="41" spans="1:14" x14ac:dyDescent="0.25">
      <c r="A41" s="20"/>
      <c r="B41" s="21"/>
      <c r="C41" s="10" t="str">
        <f t="shared" si="13"/>
        <v/>
      </c>
      <c r="D41" s="8" t="str">
        <f t="shared" si="10"/>
        <v/>
      </c>
      <c r="E41" s="8" t="str">
        <f t="shared" si="6"/>
        <v/>
      </c>
      <c r="F41" s="8" t="str">
        <f t="shared" si="7"/>
        <v/>
      </c>
      <c r="G41" s="8" t="str">
        <f t="shared" si="1"/>
        <v/>
      </c>
      <c r="H41" s="8" t="str">
        <f t="shared" si="8"/>
        <v/>
      </c>
      <c r="I41" s="9" t="str">
        <f t="shared" si="14"/>
        <v/>
      </c>
      <c r="J41" s="10" t="str">
        <f t="shared" si="12"/>
        <v/>
      </c>
      <c r="K41" s="12" t="str">
        <f t="shared" si="3"/>
        <v/>
      </c>
      <c r="L41" s="12" t="str">
        <f t="shared" si="4"/>
        <v/>
      </c>
      <c r="M41" s="12" t="str">
        <f t="shared" si="5"/>
        <v/>
      </c>
      <c r="N41" s="1" t="str">
        <f ca="1">IF('Koordinaten -&gt; Adressen'!$A41="","",IF(OFFSET('Koordinaten -&gt; Adressen'!$A41,1,0)="",CONCATENATE("&lt;Placemark&gt; &lt;name&gt;Geocoding&lt;/name&gt;&lt;description&gt;",'Koordinaten -&gt; Adressen'!$D41," &lt;/description&gt; &lt;styleUrl&gt;#ico1&lt;/styleUrl&gt;&lt;Point&gt;&lt;coordinates&gt;",'Koordinaten -&gt; Adressen'!$L41,",",'Koordinaten -&gt; Adressen'!$M41,", 0.000000&lt;/coordinates&gt;&lt;/Point&gt; &lt;/Placemark&gt;&lt;/Document&gt;&lt;/kml&gt;"),CONCATENATE("&lt;Placemark&gt; &lt;name&gt;Geocoding&lt;/name&gt;&lt;description&gt;",'Koordinaten -&gt; Adressen'!$D41," &lt;/description&gt; &lt;styleUrl&gt;#ico1&lt;/styleUrl&gt;&lt;Point&gt;&lt;coordinates&gt;",'Koordinaten -&gt; Adressen'!$L41,",",'Koordinaten -&gt; Adressen'!$M41,", 0.000000&lt;/coordinates&gt;&lt;/Point&gt; &lt;/Placemark&gt;")))</f>
        <v/>
      </c>
    </row>
    <row r="42" spans="1:14" x14ac:dyDescent="0.25">
      <c r="A42" s="13"/>
      <c r="B42" s="14"/>
      <c r="C42" s="17" t="str">
        <f t="shared" si="13"/>
        <v/>
      </c>
      <c r="D42" s="18" t="str">
        <f t="shared" si="10"/>
        <v/>
      </c>
      <c r="E42" s="18" t="str">
        <f t="shared" si="6"/>
        <v/>
      </c>
      <c r="F42" s="18" t="str">
        <f t="shared" si="7"/>
        <v/>
      </c>
      <c r="G42" s="18" t="str">
        <f t="shared" si="1"/>
        <v/>
      </c>
      <c r="H42" s="18" t="str">
        <f t="shared" si="8"/>
        <v/>
      </c>
      <c r="I42" s="19" t="str">
        <f t="shared" si="14"/>
        <v/>
      </c>
      <c r="J42" s="17" t="str">
        <f t="shared" si="12"/>
        <v/>
      </c>
      <c r="K42" s="12" t="str">
        <f t="shared" si="3"/>
        <v/>
      </c>
      <c r="L42" s="12" t="str">
        <f t="shared" si="4"/>
        <v/>
      </c>
      <c r="M42" s="12" t="str">
        <f t="shared" si="5"/>
        <v/>
      </c>
      <c r="N42" s="1" t="str">
        <f ca="1">IF('Koordinaten -&gt; Adressen'!$A42="","",IF(OFFSET('Koordinaten -&gt; Adressen'!$A42,1,0)="",CONCATENATE("&lt;Placemark&gt; &lt;name&gt;Geocoding&lt;/name&gt;&lt;description&gt;",'Koordinaten -&gt; Adressen'!$D42," &lt;/description&gt; &lt;styleUrl&gt;#ico1&lt;/styleUrl&gt;&lt;Point&gt;&lt;coordinates&gt;",'Koordinaten -&gt; Adressen'!$L42,",",'Koordinaten -&gt; Adressen'!$M42,", 0.000000&lt;/coordinates&gt;&lt;/Point&gt; &lt;/Placemark&gt;&lt;/Document&gt;&lt;/kml&gt;"),CONCATENATE("&lt;Placemark&gt; &lt;name&gt;Geocoding&lt;/name&gt;&lt;description&gt;",'Koordinaten -&gt; Adressen'!$D42," &lt;/description&gt; &lt;styleUrl&gt;#ico1&lt;/styleUrl&gt;&lt;Point&gt;&lt;coordinates&gt;",'Koordinaten -&gt; Adressen'!$L42,",",'Koordinaten -&gt; Adressen'!$M42,", 0.000000&lt;/coordinates&gt;&lt;/Point&gt; &lt;/Placemark&gt;")))</f>
        <v/>
      </c>
    </row>
    <row r="43" spans="1:14" x14ac:dyDescent="0.25">
      <c r="A43" s="20"/>
      <c r="B43" s="21"/>
      <c r="C43" s="10" t="str">
        <f t="shared" si="13"/>
        <v/>
      </c>
      <c r="D43" s="8" t="str">
        <f t="shared" si="10"/>
        <v/>
      </c>
      <c r="E43" s="8" t="str">
        <f t="shared" si="6"/>
        <v/>
      </c>
      <c r="F43" s="8" t="str">
        <f t="shared" si="7"/>
        <v/>
      </c>
      <c r="G43" s="8" t="str">
        <f t="shared" si="1"/>
        <v/>
      </c>
      <c r="H43" s="8" t="str">
        <f t="shared" si="8"/>
        <v/>
      </c>
      <c r="I43" s="9" t="str">
        <f t="shared" si="14"/>
        <v/>
      </c>
      <c r="J43" s="10" t="str">
        <f t="shared" si="12"/>
        <v/>
      </c>
      <c r="K43" s="12" t="str">
        <f t="shared" si="3"/>
        <v/>
      </c>
      <c r="L43" s="12" t="str">
        <f t="shared" si="4"/>
        <v/>
      </c>
      <c r="M43" s="12" t="str">
        <f t="shared" si="5"/>
        <v/>
      </c>
      <c r="N43" s="1" t="str">
        <f ca="1">IF('Koordinaten -&gt; Adressen'!$A43="","",IF(OFFSET('Koordinaten -&gt; Adressen'!$A43,1,0)="",CONCATENATE("&lt;Placemark&gt; &lt;name&gt;Geocoding&lt;/name&gt;&lt;description&gt;",'Koordinaten -&gt; Adressen'!$D43," &lt;/description&gt; &lt;styleUrl&gt;#ico1&lt;/styleUrl&gt;&lt;Point&gt;&lt;coordinates&gt;",'Koordinaten -&gt; Adressen'!$L43,",",'Koordinaten -&gt; Adressen'!$M43,", 0.000000&lt;/coordinates&gt;&lt;/Point&gt; &lt;/Placemark&gt;&lt;/Document&gt;&lt;/kml&gt;"),CONCATENATE("&lt;Placemark&gt; &lt;name&gt;Geocoding&lt;/name&gt;&lt;description&gt;",'Koordinaten -&gt; Adressen'!$D43," &lt;/description&gt; &lt;styleUrl&gt;#ico1&lt;/styleUrl&gt;&lt;Point&gt;&lt;coordinates&gt;",'Koordinaten -&gt; Adressen'!$L43,",",'Koordinaten -&gt; Adressen'!$M43,", 0.000000&lt;/coordinates&gt;&lt;/Point&gt; &lt;/Placemark&gt;")))</f>
        <v/>
      </c>
    </row>
    <row r="44" spans="1:14" x14ac:dyDescent="0.25">
      <c r="A44" s="13"/>
      <c r="B44" s="14"/>
      <c r="C44" s="17" t="str">
        <f t="shared" si="13"/>
        <v/>
      </c>
      <c r="D44" s="18" t="str">
        <f t="shared" si="10"/>
        <v/>
      </c>
      <c r="E44" s="18" t="str">
        <f t="shared" si="6"/>
        <v/>
      </c>
      <c r="F44" s="18" t="str">
        <f t="shared" si="7"/>
        <v/>
      </c>
      <c r="G44" s="18" t="str">
        <f t="shared" si="1"/>
        <v/>
      </c>
      <c r="H44" s="18" t="str">
        <f t="shared" si="8"/>
        <v/>
      </c>
      <c r="I44" s="19" t="str">
        <f t="shared" si="14"/>
        <v/>
      </c>
      <c r="J44" s="17" t="str">
        <f t="shared" si="12"/>
        <v/>
      </c>
      <c r="K44" s="12" t="str">
        <f t="shared" si="3"/>
        <v/>
      </c>
      <c r="L44" s="12" t="str">
        <f t="shared" si="4"/>
        <v/>
      </c>
      <c r="M44" s="12" t="str">
        <f t="shared" si="5"/>
        <v/>
      </c>
      <c r="N44" s="1" t="str">
        <f ca="1">IF('Koordinaten -&gt; Adressen'!$A44="","",IF(OFFSET('Koordinaten -&gt; Adressen'!$A44,1,0)="",CONCATENATE("&lt;Placemark&gt; &lt;name&gt;Geocoding&lt;/name&gt;&lt;description&gt;",'Koordinaten -&gt; Adressen'!$D44," &lt;/description&gt; &lt;styleUrl&gt;#ico1&lt;/styleUrl&gt;&lt;Point&gt;&lt;coordinates&gt;",'Koordinaten -&gt; Adressen'!$L44,",",'Koordinaten -&gt; Adressen'!$M44,", 0.000000&lt;/coordinates&gt;&lt;/Point&gt; &lt;/Placemark&gt;&lt;/Document&gt;&lt;/kml&gt;"),CONCATENATE("&lt;Placemark&gt; &lt;name&gt;Geocoding&lt;/name&gt;&lt;description&gt;",'Koordinaten -&gt; Adressen'!$D44," &lt;/description&gt; &lt;styleUrl&gt;#ico1&lt;/styleUrl&gt;&lt;Point&gt;&lt;coordinates&gt;",'Koordinaten -&gt; Adressen'!$L44,",",'Koordinaten -&gt; Adressen'!$M44,", 0.000000&lt;/coordinates&gt;&lt;/Point&gt; &lt;/Placemark&gt;")))</f>
        <v/>
      </c>
    </row>
    <row r="45" spans="1:14" x14ac:dyDescent="0.25">
      <c r="A45" s="20"/>
      <c r="B45" s="21"/>
      <c r="C45" s="10" t="str">
        <f t="shared" si="13"/>
        <v/>
      </c>
      <c r="D45" s="8" t="str">
        <f t="shared" si="10"/>
        <v/>
      </c>
      <c r="E45" s="8" t="str">
        <f t="shared" si="6"/>
        <v/>
      </c>
      <c r="F45" s="8" t="str">
        <f t="shared" si="7"/>
        <v/>
      </c>
      <c r="G45" s="8" t="str">
        <f t="shared" si="1"/>
        <v/>
      </c>
      <c r="H45" s="8" t="str">
        <f t="shared" si="8"/>
        <v/>
      </c>
      <c r="I45" s="9" t="str">
        <f t="shared" si="14"/>
        <v/>
      </c>
      <c r="J45" s="10" t="str">
        <f t="shared" si="12"/>
        <v/>
      </c>
      <c r="K45" s="12" t="str">
        <f t="shared" si="3"/>
        <v/>
      </c>
      <c r="L45" s="12" t="str">
        <f t="shared" si="4"/>
        <v/>
      </c>
      <c r="M45" s="12" t="str">
        <f t="shared" si="5"/>
        <v/>
      </c>
      <c r="N45" s="1" t="str">
        <f ca="1">IF('Koordinaten -&gt; Adressen'!$A45="","",IF(OFFSET('Koordinaten -&gt; Adressen'!$A45,1,0)="",CONCATENATE("&lt;Placemark&gt; &lt;name&gt;Geocoding&lt;/name&gt;&lt;description&gt;",'Koordinaten -&gt; Adressen'!$D45," &lt;/description&gt; &lt;styleUrl&gt;#ico1&lt;/styleUrl&gt;&lt;Point&gt;&lt;coordinates&gt;",'Koordinaten -&gt; Adressen'!$L45,",",'Koordinaten -&gt; Adressen'!$M45,", 0.000000&lt;/coordinates&gt;&lt;/Point&gt; &lt;/Placemark&gt;&lt;/Document&gt;&lt;/kml&gt;"),CONCATENATE("&lt;Placemark&gt; &lt;name&gt;Geocoding&lt;/name&gt;&lt;description&gt;",'Koordinaten -&gt; Adressen'!$D45," &lt;/description&gt; &lt;styleUrl&gt;#ico1&lt;/styleUrl&gt;&lt;Point&gt;&lt;coordinates&gt;",'Koordinaten -&gt; Adressen'!$L45,",",'Koordinaten -&gt; Adressen'!$M45,", 0.000000&lt;/coordinates&gt;&lt;/Point&gt; &lt;/Placemark&gt;")))</f>
        <v/>
      </c>
    </row>
    <row r="46" spans="1:14" x14ac:dyDescent="0.25">
      <c r="A46" s="13"/>
      <c r="B46" s="14"/>
      <c r="C46" s="17" t="str">
        <f t="shared" si="13"/>
        <v/>
      </c>
      <c r="D46" s="18" t="str">
        <f t="shared" si="10"/>
        <v/>
      </c>
      <c r="E46" s="18" t="str">
        <f t="shared" si="6"/>
        <v/>
      </c>
      <c r="F46" s="18" t="str">
        <f t="shared" si="7"/>
        <v/>
      </c>
      <c r="G46" s="18" t="str">
        <f t="shared" si="1"/>
        <v/>
      </c>
      <c r="H46" s="18" t="str">
        <f t="shared" si="8"/>
        <v/>
      </c>
      <c r="I46" s="19" t="str">
        <f t="shared" si="14"/>
        <v/>
      </c>
      <c r="J46" s="17" t="str">
        <f t="shared" si="12"/>
        <v/>
      </c>
      <c r="K46" s="12" t="str">
        <f t="shared" si="3"/>
        <v/>
      </c>
      <c r="L46" s="12" t="str">
        <f t="shared" si="4"/>
        <v/>
      </c>
      <c r="M46" s="12" t="str">
        <f t="shared" si="5"/>
        <v/>
      </c>
      <c r="N46" s="1" t="str">
        <f ca="1">IF('Koordinaten -&gt; Adressen'!$A46="","",IF(OFFSET('Koordinaten -&gt; Adressen'!$A46,1,0)="",CONCATENATE("&lt;Placemark&gt; &lt;name&gt;Geocoding&lt;/name&gt;&lt;description&gt;",'Koordinaten -&gt; Adressen'!$D46," &lt;/description&gt; &lt;styleUrl&gt;#ico1&lt;/styleUrl&gt;&lt;Point&gt;&lt;coordinates&gt;",'Koordinaten -&gt; Adressen'!$L46,",",'Koordinaten -&gt; Adressen'!$M46,", 0.000000&lt;/coordinates&gt;&lt;/Point&gt; &lt;/Placemark&gt;&lt;/Document&gt;&lt;/kml&gt;"),CONCATENATE("&lt;Placemark&gt; &lt;name&gt;Geocoding&lt;/name&gt;&lt;description&gt;",'Koordinaten -&gt; Adressen'!$D46," &lt;/description&gt; &lt;styleUrl&gt;#ico1&lt;/styleUrl&gt;&lt;Point&gt;&lt;coordinates&gt;",'Koordinaten -&gt; Adressen'!$L46,",",'Koordinaten -&gt; Adressen'!$M46,", 0.000000&lt;/coordinates&gt;&lt;/Point&gt; &lt;/Placemark&gt;")))</f>
        <v/>
      </c>
    </row>
    <row r="47" spans="1:14" x14ac:dyDescent="0.25">
      <c r="A47" s="20"/>
      <c r="B47" s="21"/>
      <c r="C47" s="10" t="str">
        <f t="shared" si="13"/>
        <v/>
      </c>
      <c r="D47" s="8" t="str">
        <f t="shared" si="10"/>
        <v/>
      </c>
      <c r="E47" s="8" t="str">
        <f t="shared" si="6"/>
        <v/>
      </c>
      <c r="F47" s="8" t="str">
        <f t="shared" si="7"/>
        <v/>
      </c>
      <c r="G47" s="8" t="str">
        <f t="shared" si="1"/>
        <v/>
      </c>
      <c r="H47" s="8" t="str">
        <f t="shared" si="8"/>
        <v/>
      </c>
      <c r="I47" s="9" t="str">
        <f t="shared" si="14"/>
        <v/>
      </c>
      <c r="J47" s="10" t="str">
        <f t="shared" si="12"/>
        <v/>
      </c>
      <c r="K47" s="12" t="str">
        <f t="shared" si="3"/>
        <v/>
      </c>
      <c r="L47" s="12" t="str">
        <f t="shared" si="4"/>
        <v/>
      </c>
      <c r="M47" s="12" t="str">
        <f t="shared" si="5"/>
        <v/>
      </c>
      <c r="N47" s="1" t="str">
        <f ca="1">IF('Koordinaten -&gt; Adressen'!$A47="","",IF(OFFSET('Koordinaten -&gt; Adressen'!$A47,1,0)="",CONCATENATE("&lt;Placemark&gt; &lt;name&gt;Geocoding&lt;/name&gt;&lt;description&gt;",'Koordinaten -&gt; Adressen'!$D47," &lt;/description&gt; &lt;styleUrl&gt;#ico1&lt;/styleUrl&gt;&lt;Point&gt;&lt;coordinates&gt;",'Koordinaten -&gt; Adressen'!$L47,",",'Koordinaten -&gt; Adressen'!$M47,", 0.000000&lt;/coordinates&gt;&lt;/Point&gt; &lt;/Placemark&gt;&lt;/Document&gt;&lt;/kml&gt;"),CONCATENATE("&lt;Placemark&gt; &lt;name&gt;Geocoding&lt;/name&gt;&lt;description&gt;",'Koordinaten -&gt; Adressen'!$D47," &lt;/description&gt; &lt;styleUrl&gt;#ico1&lt;/styleUrl&gt;&lt;Point&gt;&lt;coordinates&gt;",'Koordinaten -&gt; Adressen'!$L47,",",'Koordinaten -&gt; Adressen'!$M47,", 0.000000&lt;/coordinates&gt;&lt;/Point&gt; &lt;/Placemark&gt;")))</f>
        <v/>
      </c>
    </row>
    <row r="48" spans="1:14" x14ac:dyDescent="0.25">
      <c r="A48" s="13"/>
      <c r="B48" s="14"/>
      <c r="C48" s="17" t="str">
        <f t="shared" si="13"/>
        <v/>
      </c>
      <c r="D48" s="18" t="str">
        <f t="shared" si="10"/>
        <v/>
      </c>
      <c r="E48" s="18" t="str">
        <f t="shared" si="6"/>
        <v/>
      </c>
      <c r="F48" s="18" t="str">
        <f t="shared" si="7"/>
        <v/>
      </c>
      <c r="G48" s="18" t="str">
        <f t="shared" si="1"/>
        <v/>
      </c>
      <c r="H48" s="18" t="str">
        <f t="shared" si="8"/>
        <v/>
      </c>
      <c r="I48" s="19" t="str">
        <f t="shared" si="14"/>
        <v/>
      </c>
      <c r="J48" s="17" t="str">
        <f t="shared" si="12"/>
        <v/>
      </c>
      <c r="K48" s="12" t="str">
        <f t="shared" si="3"/>
        <v/>
      </c>
      <c r="L48" s="12" t="str">
        <f t="shared" si="4"/>
        <v/>
      </c>
      <c r="M48" s="12" t="str">
        <f t="shared" si="5"/>
        <v/>
      </c>
      <c r="N48" s="1" t="str">
        <f ca="1">IF('Koordinaten -&gt; Adressen'!$A48="","",IF(OFFSET('Koordinaten -&gt; Adressen'!$A48,1,0)="",CONCATENATE("&lt;Placemark&gt; &lt;name&gt;Geocoding&lt;/name&gt;&lt;description&gt;",'Koordinaten -&gt; Adressen'!$D48," &lt;/description&gt; &lt;styleUrl&gt;#ico1&lt;/styleUrl&gt;&lt;Point&gt;&lt;coordinates&gt;",'Koordinaten -&gt; Adressen'!$L48,",",'Koordinaten -&gt; Adressen'!$M48,", 0.000000&lt;/coordinates&gt;&lt;/Point&gt; &lt;/Placemark&gt;&lt;/Document&gt;&lt;/kml&gt;"),CONCATENATE("&lt;Placemark&gt; &lt;name&gt;Geocoding&lt;/name&gt;&lt;description&gt;",'Koordinaten -&gt; Adressen'!$D48," &lt;/description&gt; &lt;styleUrl&gt;#ico1&lt;/styleUrl&gt;&lt;Point&gt;&lt;coordinates&gt;",'Koordinaten -&gt; Adressen'!$L48,",",'Koordinaten -&gt; Adressen'!$M48,", 0.000000&lt;/coordinates&gt;&lt;/Point&gt; &lt;/Placemark&gt;")))</f>
        <v/>
      </c>
    </row>
    <row r="49" spans="1:14" x14ac:dyDescent="0.25">
      <c r="A49" s="20"/>
      <c r="B49" s="21"/>
      <c r="C49" s="10" t="str">
        <f t="shared" si="13"/>
        <v/>
      </c>
      <c r="D49" s="8" t="str">
        <f t="shared" si="10"/>
        <v/>
      </c>
      <c r="E49" s="8" t="str">
        <f t="shared" si="6"/>
        <v/>
      </c>
      <c r="F49" s="8" t="str">
        <f t="shared" si="7"/>
        <v/>
      </c>
      <c r="G49" s="8" t="str">
        <f t="shared" si="1"/>
        <v/>
      </c>
      <c r="H49" s="8" t="str">
        <f t="shared" si="8"/>
        <v/>
      </c>
      <c r="I49" s="9" t="str">
        <f t="shared" si="14"/>
        <v/>
      </c>
      <c r="J49" s="10" t="str">
        <f t="shared" si="12"/>
        <v/>
      </c>
      <c r="K49" s="12" t="str">
        <f t="shared" si="3"/>
        <v/>
      </c>
      <c r="L49" s="12" t="str">
        <f t="shared" si="4"/>
        <v/>
      </c>
      <c r="M49" s="12" t="str">
        <f t="shared" si="5"/>
        <v/>
      </c>
      <c r="N49" s="1" t="str">
        <f ca="1">IF('Koordinaten -&gt; Adressen'!$A49="","",IF(OFFSET('Koordinaten -&gt; Adressen'!$A49,1,0)="",CONCATENATE("&lt;Placemark&gt; &lt;name&gt;Geocoding&lt;/name&gt;&lt;description&gt;",'Koordinaten -&gt; Adressen'!$D49," &lt;/description&gt; &lt;styleUrl&gt;#ico1&lt;/styleUrl&gt;&lt;Point&gt;&lt;coordinates&gt;",'Koordinaten -&gt; Adressen'!$L49,",",'Koordinaten -&gt; Adressen'!$M49,", 0.000000&lt;/coordinates&gt;&lt;/Point&gt; &lt;/Placemark&gt;&lt;/Document&gt;&lt;/kml&gt;"),CONCATENATE("&lt;Placemark&gt; &lt;name&gt;Geocoding&lt;/name&gt;&lt;description&gt;",'Koordinaten -&gt; Adressen'!$D49," &lt;/description&gt; &lt;styleUrl&gt;#ico1&lt;/styleUrl&gt;&lt;Point&gt;&lt;coordinates&gt;",'Koordinaten -&gt; Adressen'!$L49,",",'Koordinaten -&gt; Adressen'!$M49,", 0.000000&lt;/coordinates&gt;&lt;/Point&gt; &lt;/Placemark&gt;")))</f>
        <v/>
      </c>
    </row>
    <row r="50" spans="1:14" x14ac:dyDescent="0.25">
      <c r="A50" s="13"/>
      <c r="B50" s="14"/>
      <c r="C50" s="17" t="str">
        <f t="shared" si="13"/>
        <v/>
      </c>
      <c r="D50" s="18" t="str">
        <f t="shared" si="10"/>
        <v/>
      </c>
      <c r="E50" s="18" t="str">
        <f t="shared" si="6"/>
        <v/>
      </c>
      <c r="F50" s="18" t="str">
        <f t="shared" si="7"/>
        <v/>
      </c>
      <c r="G50" s="18" t="str">
        <f t="shared" si="1"/>
        <v/>
      </c>
      <c r="H50" s="18" t="str">
        <f t="shared" si="8"/>
        <v/>
      </c>
      <c r="I50" s="19" t="str">
        <f t="shared" si="14"/>
        <v/>
      </c>
      <c r="J50" s="17" t="str">
        <f t="shared" si="12"/>
        <v/>
      </c>
      <c r="K50" s="12" t="str">
        <f t="shared" si="3"/>
        <v/>
      </c>
      <c r="L50" s="12" t="str">
        <f t="shared" si="4"/>
        <v/>
      </c>
      <c r="M50" s="12" t="str">
        <f t="shared" si="5"/>
        <v/>
      </c>
      <c r="N50" s="1" t="str">
        <f ca="1">IF('Koordinaten -&gt; Adressen'!$A50="","",IF(OFFSET('Koordinaten -&gt; Adressen'!$A50,1,0)="",CONCATENATE("&lt;Placemark&gt; &lt;name&gt;Geocoding&lt;/name&gt;&lt;description&gt;",'Koordinaten -&gt; Adressen'!$D50," &lt;/description&gt; &lt;styleUrl&gt;#ico1&lt;/styleUrl&gt;&lt;Point&gt;&lt;coordinates&gt;",'Koordinaten -&gt; Adressen'!$L50,",",'Koordinaten -&gt; Adressen'!$M50,", 0.000000&lt;/coordinates&gt;&lt;/Point&gt; &lt;/Placemark&gt;&lt;/Document&gt;&lt;/kml&gt;"),CONCATENATE("&lt;Placemark&gt; &lt;name&gt;Geocoding&lt;/name&gt;&lt;description&gt;",'Koordinaten -&gt; Adressen'!$D50," &lt;/description&gt; &lt;styleUrl&gt;#ico1&lt;/styleUrl&gt;&lt;Point&gt;&lt;coordinates&gt;",'Koordinaten -&gt; Adressen'!$L50,",",'Koordinaten -&gt; Adressen'!$M50,", 0.000000&lt;/coordinates&gt;&lt;/Point&gt; &lt;/Placemark&gt;")))</f>
        <v/>
      </c>
    </row>
    <row r="51" spans="1:14" x14ac:dyDescent="0.25">
      <c r="A51" s="20"/>
      <c r="B51" s="21"/>
      <c r="C51" s="10" t="str">
        <f t="shared" si="13"/>
        <v/>
      </c>
      <c r="D51" s="8" t="str">
        <f t="shared" si="10"/>
        <v/>
      </c>
      <c r="E51" s="8" t="str">
        <f t="shared" si="6"/>
        <v/>
      </c>
      <c r="F51" s="8" t="str">
        <f t="shared" si="7"/>
        <v/>
      </c>
      <c r="G51" s="8" t="str">
        <f t="shared" si="1"/>
        <v/>
      </c>
      <c r="H51" s="8" t="str">
        <f t="shared" si="8"/>
        <v/>
      </c>
      <c r="I51" s="9" t="str">
        <f t="shared" si="14"/>
        <v/>
      </c>
      <c r="J51" s="10" t="str">
        <f t="shared" si="12"/>
        <v/>
      </c>
      <c r="K51" s="12" t="str">
        <f t="shared" si="3"/>
        <v/>
      </c>
      <c r="L51" s="12" t="str">
        <f t="shared" si="4"/>
        <v/>
      </c>
      <c r="M51" s="12" t="str">
        <f t="shared" si="5"/>
        <v/>
      </c>
      <c r="N51" s="1" t="str">
        <f ca="1">IF('Koordinaten -&gt; Adressen'!$A51="","",IF(OFFSET('Koordinaten -&gt; Adressen'!$A51,1,0)="",CONCATENATE("&lt;Placemark&gt; &lt;name&gt;Geocoding&lt;/name&gt;&lt;description&gt;",'Koordinaten -&gt; Adressen'!$D51," &lt;/description&gt; &lt;styleUrl&gt;#ico1&lt;/styleUrl&gt;&lt;Point&gt;&lt;coordinates&gt;",'Koordinaten -&gt; Adressen'!$L51,",",'Koordinaten -&gt; Adressen'!$M51,", 0.000000&lt;/coordinates&gt;&lt;/Point&gt; &lt;/Placemark&gt;&lt;/Document&gt;&lt;/kml&gt;"),CONCATENATE("&lt;Placemark&gt; &lt;name&gt;Geocoding&lt;/name&gt;&lt;description&gt;",'Koordinaten -&gt; Adressen'!$D51," &lt;/description&gt; &lt;styleUrl&gt;#ico1&lt;/styleUrl&gt;&lt;Point&gt;&lt;coordinates&gt;",'Koordinaten -&gt; Adressen'!$L51,",",'Koordinaten -&gt; Adressen'!$M51,", 0.000000&lt;/coordinates&gt;&lt;/Point&gt; &lt;/Placemark&gt;")))</f>
        <v/>
      </c>
    </row>
    <row r="52" spans="1:14" x14ac:dyDescent="0.25">
      <c r="A52" s="13"/>
      <c r="B52" s="14"/>
      <c r="C52" s="17" t="str">
        <f t="shared" si="13"/>
        <v/>
      </c>
      <c r="D52" s="18" t="str">
        <f t="shared" si="10"/>
        <v/>
      </c>
      <c r="E52" s="18" t="str">
        <f t="shared" si="6"/>
        <v/>
      </c>
      <c r="F52" s="18" t="str">
        <f t="shared" si="7"/>
        <v/>
      </c>
      <c r="G52" s="18" t="str">
        <f t="shared" si="1"/>
        <v/>
      </c>
      <c r="H52" s="18" t="str">
        <f t="shared" si="8"/>
        <v/>
      </c>
      <c r="I52" s="19" t="str">
        <f t="shared" si="14"/>
        <v/>
      </c>
      <c r="J52" s="17" t="str">
        <f t="shared" si="12"/>
        <v/>
      </c>
      <c r="K52" s="12" t="str">
        <f t="shared" si="3"/>
        <v/>
      </c>
      <c r="L52" s="12" t="str">
        <f t="shared" si="4"/>
        <v/>
      </c>
      <c r="M52" s="12" t="str">
        <f t="shared" si="5"/>
        <v/>
      </c>
      <c r="N52" s="1" t="str">
        <f ca="1">IF('Koordinaten -&gt; Adressen'!$A52="","",IF(OFFSET('Koordinaten -&gt; Adressen'!$A52,1,0)="",CONCATENATE("&lt;Placemark&gt; &lt;name&gt;Geocoding&lt;/name&gt;&lt;description&gt;",'Koordinaten -&gt; Adressen'!$D52," &lt;/description&gt; &lt;styleUrl&gt;#ico1&lt;/styleUrl&gt;&lt;Point&gt;&lt;coordinates&gt;",'Koordinaten -&gt; Adressen'!$L52,",",'Koordinaten -&gt; Adressen'!$M52,", 0.000000&lt;/coordinates&gt;&lt;/Point&gt; &lt;/Placemark&gt;&lt;/Document&gt;&lt;/kml&gt;"),CONCATENATE("&lt;Placemark&gt; &lt;name&gt;Geocoding&lt;/name&gt;&lt;description&gt;",'Koordinaten -&gt; Adressen'!$D52," &lt;/description&gt; &lt;styleUrl&gt;#ico1&lt;/styleUrl&gt;&lt;Point&gt;&lt;coordinates&gt;",'Koordinaten -&gt; Adressen'!$L52,",",'Koordinaten -&gt; Adressen'!$M52,", 0.000000&lt;/coordinates&gt;&lt;/Point&gt; &lt;/Placemark&gt;")))</f>
        <v/>
      </c>
    </row>
    <row r="53" spans="1:14" x14ac:dyDescent="0.25">
      <c r="A53" s="20"/>
      <c r="B53" s="21"/>
      <c r="C53" s="10" t="str">
        <f t="shared" si="13"/>
        <v/>
      </c>
      <c r="D53" s="8" t="str">
        <f t="shared" si="10"/>
        <v/>
      </c>
      <c r="E53" s="8" t="str">
        <f t="shared" si="6"/>
        <v/>
      </c>
      <c r="F53" s="8" t="str">
        <f t="shared" si="7"/>
        <v/>
      </c>
      <c r="G53" s="8" t="str">
        <f t="shared" si="1"/>
        <v/>
      </c>
      <c r="H53" s="8" t="str">
        <f t="shared" si="8"/>
        <v/>
      </c>
      <c r="I53" s="9" t="str">
        <f t="shared" si="14"/>
        <v/>
      </c>
      <c r="J53" s="10" t="str">
        <f t="shared" si="12"/>
        <v/>
      </c>
      <c r="K53" s="12" t="str">
        <f t="shared" si="3"/>
        <v/>
      </c>
      <c r="L53" s="12" t="str">
        <f t="shared" si="4"/>
        <v/>
      </c>
      <c r="M53" s="12" t="str">
        <f t="shared" si="5"/>
        <v/>
      </c>
      <c r="N53" s="1" t="str">
        <f ca="1">IF('Koordinaten -&gt; Adressen'!$A53="","",IF(OFFSET('Koordinaten -&gt; Adressen'!$A53,1,0)="",CONCATENATE("&lt;Placemark&gt; &lt;name&gt;Geocoding&lt;/name&gt;&lt;description&gt;",'Koordinaten -&gt; Adressen'!$D53," &lt;/description&gt; &lt;styleUrl&gt;#ico1&lt;/styleUrl&gt;&lt;Point&gt;&lt;coordinates&gt;",'Koordinaten -&gt; Adressen'!$L53,",",'Koordinaten -&gt; Adressen'!$M53,", 0.000000&lt;/coordinates&gt;&lt;/Point&gt; &lt;/Placemark&gt;&lt;/Document&gt;&lt;/kml&gt;"),CONCATENATE("&lt;Placemark&gt; &lt;name&gt;Geocoding&lt;/name&gt;&lt;description&gt;",'Koordinaten -&gt; Adressen'!$D53," &lt;/description&gt; &lt;styleUrl&gt;#ico1&lt;/styleUrl&gt;&lt;Point&gt;&lt;coordinates&gt;",'Koordinaten -&gt; Adressen'!$L53,",",'Koordinaten -&gt; Adressen'!$M53,", 0.000000&lt;/coordinates&gt;&lt;/Point&gt; &lt;/Placemark&gt;")))</f>
        <v/>
      </c>
    </row>
    <row r="54" spans="1:14" x14ac:dyDescent="0.25">
      <c r="A54" s="13"/>
      <c r="B54" s="14"/>
      <c r="C54" s="17" t="str">
        <f t="shared" si="13"/>
        <v/>
      </c>
      <c r="D54" s="18" t="str">
        <f t="shared" si="10"/>
        <v/>
      </c>
      <c r="E54" s="18" t="str">
        <f t="shared" si="6"/>
        <v/>
      </c>
      <c r="F54" s="18" t="str">
        <f t="shared" si="7"/>
        <v/>
      </c>
      <c r="G54" s="18" t="str">
        <f t="shared" si="1"/>
        <v/>
      </c>
      <c r="H54" s="18" t="str">
        <f t="shared" si="8"/>
        <v/>
      </c>
      <c r="I54" s="19" t="str">
        <f t="shared" si="14"/>
        <v/>
      </c>
      <c r="J54" s="17" t="str">
        <f t="shared" si="12"/>
        <v/>
      </c>
      <c r="K54" s="12" t="str">
        <f t="shared" si="3"/>
        <v/>
      </c>
      <c r="L54" s="12" t="str">
        <f t="shared" si="4"/>
        <v/>
      </c>
      <c r="M54" s="12" t="str">
        <f t="shared" si="5"/>
        <v/>
      </c>
      <c r="N54" s="1" t="str">
        <f ca="1">IF('Koordinaten -&gt; Adressen'!$A54="","",IF(OFFSET('Koordinaten -&gt; Adressen'!$A54,1,0)="",CONCATENATE("&lt;Placemark&gt; &lt;name&gt;Geocoding&lt;/name&gt;&lt;description&gt;",'Koordinaten -&gt; Adressen'!$D54," &lt;/description&gt; &lt;styleUrl&gt;#ico1&lt;/styleUrl&gt;&lt;Point&gt;&lt;coordinates&gt;",'Koordinaten -&gt; Adressen'!$L54,",",'Koordinaten -&gt; Adressen'!$M54,", 0.000000&lt;/coordinates&gt;&lt;/Point&gt; &lt;/Placemark&gt;&lt;/Document&gt;&lt;/kml&gt;"),CONCATENATE("&lt;Placemark&gt; &lt;name&gt;Geocoding&lt;/name&gt;&lt;description&gt;",'Koordinaten -&gt; Adressen'!$D54," &lt;/description&gt; &lt;styleUrl&gt;#ico1&lt;/styleUrl&gt;&lt;Point&gt;&lt;coordinates&gt;",'Koordinaten -&gt; Adressen'!$L54,",",'Koordinaten -&gt; Adressen'!$M54,", 0.000000&lt;/coordinates&gt;&lt;/Point&gt; &lt;/Placemark&gt;")))</f>
        <v/>
      </c>
    </row>
    <row r="55" spans="1:14" x14ac:dyDescent="0.25">
      <c r="A55" s="20"/>
      <c r="B55" s="21"/>
      <c r="C55" s="10" t="str">
        <f t="shared" si="13"/>
        <v/>
      </c>
      <c r="D55" s="8" t="str">
        <f t="shared" si="10"/>
        <v/>
      </c>
      <c r="E55" s="8" t="str">
        <f t="shared" si="6"/>
        <v/>
      </c>
      <c r="F55" s="8" t="str">
        <f t="shared" si="7"/>
        <v/>
      </c>
      <c r="G55" s="8" t="str">
        <f t="shared" si="1"/>
        <v/>
      </c>
      <c r="H55" s="8" t="str">
        <f t="shared" si="8"/>
        <v/>
      </c>
      <c r="I55" s="9" t="str">
        <f t="shared" si="14"/>
        <v/>
      </c>
      <c r="J55" s="10" t="str">
        <f t="shared" si="12"/>
        <v/>
      </c>
      <c r="K55" s="12" t="str">
        <f t="shared" si="3"/>
        <v/>
      </c>
      <c r="L55" s="12" t="str">
        <f t="shared" si="4"/>
        <v/>
      </c>
      <c r="M55" s="12" t="str">
        <f t="shared" si="5"/>
        <v/>
      </c>
      <c r="N55" s="1" t="str">
        <f ca="1">IF('Koordinaten -&gt; Adressen'!$A55="","",IF(OFFSET('Koordinaten -&gt; Adressen'!$A55,1,0)="",CONCATENATE("&lt;Placemark&gt; &lt;name&gt;Geocoding&lt;/name&gt;&lt;description&gt;",'Koordinaten -&gt; Adressen'!$D55," &lt;/description&gt; &lt;styleUrl&gt;#ico1&lt;/styleUrl&gt;&lt;Point&gt;&lt;coordinates&gt;",'Koordinaten -&gt; Adressen'!$L55,",",'Koordinaten -&gt; Adressen'!$M55,", 0.000000&lt;/coordinates&gt;&lt;/Point&gt; &lt;/Placemark&gt;&lt;/Document&gt;&lt;/kml&gt;"),CONCATENATE("&lt;Placemark&gt; &lt;name&gt;Geocoding&lt;/name&gt;&lt;description&gt;",'Koordinaten -&gt; Adressen'!$D55," &lt;/description&gt; &lt;styleUrl&gt;#ico1&lt;/styleUrl&gt;&lt;Point&gt;&lt;coordinates&gt;",'Koordinaten -&gt; Adressen'!$L55,",",'Koordinaten -&gt; Adressen'!$M55,", 0.000000&lt;/coordinates&gt;&lt;/Point&gt; &lt;/Placemark&gt;")))</f>
        <v/>
      </c>
    </row>
    <row r="56" spans="1:14" x14ac:dyDescent="0.25">
      <c r="A56" s="13"/>
      <c r="B56" s="14"/>
      <c r="C56" s="17" t="str">
        <f t="shared" si="13"/>
        <v/>
      </c>
      <c r="D56" s="18" t="str">
        <f t="shared" si="10"/>
        <v/>
      </c>
      <c r="E56" s="18" t="str">
        <f t="shared" si="6"/>
        <v/>
      </c>
      <c r="F56" s="18" t="str">
        <f t="shared" si="7"/>
        <v/>
      </c>
      <c r="G56" s="18" t="str">
        <f t="shared" si="1"/>
        <v/>
      </c>
      <c r="H56" s="18" t="str">
        <f t="shared" si="8"/>
        <v/>
      </c>
      <c r="I56" s="19" t="str">
        <f t="shared" si="14"/>
        <v/>
      </c>
      <c r="J56" s="17" t="str">
        <f t="shared" si="12"/>
        <v/>
      </c>
      <c r="K56" s="12" t="str">
        <f t="shared" si="3"/>
        <v/>
      </c>
      <c r="L56" s="12" t="str">
        <f t="shared" si="4"/>
        <v/>
      </c>
      <c r="M56" s="12" t="str">
        <f t="shared" si="5"/>
        <v/>
      </c>
      <c r="N56" s="1" t="str">
        <f ca="1">IF('Koordinaten -&gt; Adressen'!$A56="","",IF(OFFSET('Koordinaten -&gt; Adressen'!$A56,1,0)="",CONCATENATE("&lt;Placemark&gt; &lt;name&gt;Geocoding&lt;/name&gt;&lt;description&gt;",'Koordinaten -&gt; Adressen'!$D56," &lt;/description&gt; &lt;styleUrl&gt;#ico1&lt;/styleUrl&gt;&lt;Point&gt;&lt;coordinates&gt;",'Koordinaten -&gt; Adressen'!$L56,",",'Koordinaten -&gt; Adressen'!$M56,", 0.000000&lt;/coordinates&gt;&lt;/Point&gt; &lt;/Placemark&gt;&lt;/Document&gt;&lt;/kml&gt;"),CONCATENATE("&lt;Placemark&gt; &lt;name&gt;Geocoding&lt;/name&gt;&lt;description&gt;",'Koordinaten -&gt; Adressen'!$D56," &lt;/description&gt; &lt;styleUrl&gt;#ico1&lt;/styleUrl&gt;&lt;Point&gt;&lt;coordinates&gt;",'Koordinaten -&gt; Adressen'!$L56,",",'Koordinaten -&gt; Adressen'!$M56,", 0.000000&lt;/coordinates&gt;&lt;/Point&gt; &lt;/Placemark&gt;")))</f>
        <v/>
      </c>
    </row>
    <row r="57" spans="1:14" x14ac:dyDescent="0.25">
      <c r="A57" s="20"/>
      <c r="B57" s="21"/>
      <c r="C57" s="10" t="str">
        <f t="shared" si="13"/>
        <v/>
      </c>
      <c r="D57" s="8" t="str">
        <f t="shared" si="10"/>
        <v/>
      </c>
      <c r="E57" s="8" t="str">
        <f t="shared" si="6"/>
        <v/>
      </c>
      <c r="F57" s="8" t="str">
        <f t="shared" si="7"/>
        <v/>
      </c>
      <c r="G57" s="8" t="str">
        <f t="shared" si="1"/>
        <v/>
      </c>
      <c r="H57" s="8" t="str">
        <f t="shared" si="8"/>
        <v/>
      </c>
      <c r="I57" s="9" t="str">
        <f t="shared" si="14"/>
        <v/>
      </c>
      <c r="J57" s="10" t="str">
        <f t="shared" si="12"/>
        <v/>
      </c>
      <c r="K57" s="12" t="str">
        <f t="shared" si="3"/>
        <v/>
      </c>
      <c r="L57" s="12" t="str">
        <f t="shared" si="4"/>
        <v/>
      </c>
      <c r="M57" s="12" t="str">
        <f t="shared" si="5"/>
        <v/>
      </c>
      <c r="N57" s="1" t="str">
        <f ca="1">IF('Koordinaten -&gt; Adressen'!$A57="","",IF(OFFSET('Koordinaten -&gt; Adressen'!$A57,1,0)="",CONCATENATE("&lt;Placemark&gt; &lt;name&gt;Geocoding&lt;/name&gt;&lt;description&gt;",'Koordinaten -&gt; Adressen'!$D57," &lt;/description&gt; &lt;styleUrl&gt;#ico1&lt;/styleUrl&gt;&lt;Point&gt;&lt;coordinates&gt;",'Koordinaten -&gt; Adressen'!$L57,",",'Koordinaten -&gt; Adressen'!$M57,", 0.000000&lt;/coordinates&gt;&lt;/Point&gt; &lt;/Placemark&gt;&lt;/Document&gt;&lt;/kml&gt;"),CONCATENATE("&lt;Placemark&gt; &lt;name&gt;Geocoding&lt;/name&gt;&lt;description&gt;",'Koordinaten -&gt; Adressen'!$D57," &lt;/description&gt; &lt;styleUrl&gt;#ico1&lt;/styleUrl&gt;&lt;Point&gt;&lt;coordinates&gt;",'Koordinaten -&gt; Adressen'!$L57,",",'Koordinaten -&gt; Adressen'!$M57,", 0.000000&lt;/coordinates&gt;&lt;/Point&gt; &lt;/Placemark&gt;")))</f>
        <v/>
      </c>
    </row>
    <row r="58" spans="1:14" x14ac:dyDescent="0.25">
      <c r="A58" s="13"/>
      <c r="B58" s="14"/>
      <c r="C58" s="17" t="str">
        <f t="shared" si="13"/>
        <v/>
      </c>
      <c r="D58" s="18" t="str">
        <f t="shared" si="10"/>
        <v/>
      </c>
      <c r="E58" s="18" t="str">
        <f t="shared" si="6"/>
        <v/>
      </c>
      <c r="F58" s="18" t="str">
        <f t="shared" si="7"/>
        <v/>
      </c>
      <c r="G58" s="18" t="str">
        <f t="shared" si="1"/>
        <v/>
      </c>
      <c r="H58" s="18" t="str">
        <f t="shared" si="8"/>
        <v/>
      </c>
      <c r="I58" s="19" t="str">
        <f t="shared" si="14"/>
        <v/>
      </c>
      <c r="J58" s="17" t="str">
        <f t="shared" si="12"/>
        <v/>
      </c>
      <c r="K58" s="12" t="str">
        <f t="shared" si="3"/>
        <v/>
      </c>
      <c r="L58" s="12" t="str">
        <f t="shared" si="4"/>
        <v/>
      </c>
      <c r="M58" s="12" t="str">
        <f t="shared" si="5"/>
        <v/>
      </c>
      <c r="N58" s="1" t="str">
        <f ca="1">IF('Koordinaten -&gt; Adressen'!$A58="","",IF(OFFSET('Koordinaten -&gt; Adressen'!$A58,1,0)="",CONCATENATE("&lt;Placemark&gt; &lt;name&gt;Geocoding&lt;/name&gt;&lt;description&gt;",'Koordinaten -&gt; Adressen'!$D58," &lt;/description&gt; &lt;styleUrl&gt;#ico1&lt;/styleUrl&gt;&lt;Point&gt;&lt;coordinates&gt;",'Koordinaten -&gt; Adressen'!$L58,",",'Koordinaten -&gt; Adressen'!$M58,", 0.000000&lt;/coordinates&gt;&lt;/Point&gt; &lt;/Placemark&gt;&lt;/Document&gt;&lt;/kml&gt;"),CONCATENATE("&lt;Placemark&gt; &lt;name&gt;Geocoding&lt;/name&gt;&lt;description&gt;",'Koordinaten -&gt; Adressen'!$D58," &lt;/description&gt; &lt;styleUrl&gt;#ico1&lt;/styleUrl&gt;&lt;Point&gt;&lt;coordinates&gt;",'Koordinaten -&gt; Adressen'!$L58,",",'Koordinaten -&gt; Adressen'!$M58,", 0.000000&lt;/coordinates&gt;&lt;/Point&gt; &lt;/Placemark&gt;")))</f>
        <v/>
      </c>
    </row>
    <row r="59" spans="1:14" x14ac:dyDescent="0.25">
      <c r="A59" s="20"/>
      <c r="B59" s="21"/>
      <c r="C59" s="10" t="str">
        <f t="shared" si="13"/>
        <v/>
      </c>
      <c r="D59" s="8" t="str">
        <f t="shared" si="10"/>
        <v/>
      </c>
      <c r="E59" s="8" t="str">
        <f t="shared" si="6"/>
        <v/>
      </c>
      <c r="F59" s="8" t="str">
        <f t="shared" si="7"/>
        <v/>
      </c>
      <c r="G59" s="8" t="str">
        <f t="shared" si="1"/>
        <v/>
      </c>
      <c r="H59" s="8" t="str">
        <f t="shared" si="8"/>
        <v/>
      </c>
      <c r="I59" s="9" t="str">
        <f t="shared" si="14"/>
        <v/>
      </c>
      <c r="J59" s="10" t="str">
        <f t="shared" si="12"/>
        <v/>
      </c>
      <c r="K59" s="12" t="str">
        <f t="shared" si="3"/>
        <v/>
      </c>
      <c r="L59" s="12" t="str">
        <f t="shared" si="4"/>
        <v/>
      </c>
      <c r="M59" s="12" t="str">
        <f t="shared" si="5"/>
        <v/>
      </c>
      <c r="N59" s="1" t="str">
        <f ca="1">IF('Koordinaten -&gt; Adressen'!$A59="","",IF(OFFSET('Koordinaten -&gt; Adressen'!$A59,1,0)="",CONCATENATE("&lt;Placemark&gt; &lt;name&gt;Geocoding&lt;/name&gt;&lt;description&gt;",'Koordinaten -&gt; Adressen'!$D59," &lt;/description&gt; &lt;styleUrl&gt;#ico1&lt;/styleUrl&gt;&lt;Point&gt;&lt;coordinates&gt;",'Koordinaten -&gt; Adressen'!$L59,",",'Koordinaten -&gt; Adressen'!$M59,", 0.000000&lt;/coordinates&gt;&lt;/Point&gt; &lt;/Placemark&gt;&lt;/Document&gt;&lt;/kml&gt;"),CONCATENATE("&lt;Placemark&gt; &lt;name&gt;Geocoding&lt;/name&gt;&lt;description&gt;",'Koordinaten -&gt; Adressen'!$D59," &lt;/description&gt; &lt;styleUrl&gt;#ico1&lt;/styleUrl&gt;&lt;Point&gt;&lt;coordinates&gt;",'Koordinaten -&gt; Adressen'!$L59,",",'Koordinaten -&gt; Adressen'!$M59,", 0.000000&lt;/coordinates&gt;&lt;/Point&gt; &lt;/Placemark&gt;")))</f>
        <v/>
      </c>
    </row>
    <row r="60" spans="1:14" x14ac:dyDescent="0.25">
      <c r="A60" s="13"/>
      <c r="B60" s="14"/>
      <c r="C60" s="17" t="str">
        <f t="shared" si="13"/>
        <v/>
      </c>
      <c r="D60" s="18" t="str">
        <f t="shared" si="10"/>
        <v/>
      </c>
      <c r="E60" s="18" t="str">
        <f t="shared" si="6"/>
        <v/>
      </c>
      <c r="F60" s="18" t="str">
        <f t="shared" si="7"/>
        <v/>
      </c>
      <c r="G60" s="18" t="str">
        <f t="shared" si="1"/>
        <v/>
      </c>
      <c r="H60" s="18" t="str">
        <f t="shared" si="8"/>
        <v/>
      </c>
      <c r="I60" s="19" t="str">
        <f t="shared" si="14"/>
        <v/>
      </c>
      <c r="J60" s="17" t="str">
        <f t="shared" si="12"/>
        <v/>
      </c>
      <c r="K60" s="12" t="str">
        <f t="shared" si="3"/>
        <v/>
      </c>
      <c r="L60" s="12" t="str">
        <f t="shared" si="4"/>
        <v/>
      </c>
      <c r="M60" s="12" t="str">
        <f t="shared" si="5"/>
        <v/>
      </c>
      <c r="N60" s="1" t="str">
        <f ca="1">IF('Koordinaten -&gt; Adressen'!$A60="","",IF(OFFSET('Koordinaten -&gt; Adressen'!$A60,1,0)="",CONCATENATE("&lt;Placemark&gt; &lt;name&gt;Geocoding&lt;/name&gt;&lt;description&gt;",'Koordinaten -&gt; Adressen'!$D60," &lt;/description&gt; &lt;styleUrl&gt;#ico1&lt;/styleUrl&gt;&lt;Point&gt;&lt;coordinates&gt;",'Koordinaten -&gt; Adressen'!$L60,",",'Koordinaten -&gt; Adressen'!$M60,", 0.000000&lt;/coordinates&gt;&lt;/Point&gt; &lt;/Placemark&gt;&lt;/Document&gt;&lt;/kml&gt;"),CONCATENATE("&lt;Placemark&gt; &lt;name&gt;Geocoding&lt;/name&gt;&lt;description&gt;",'Koordinaten -&gt; Adressen'!$D60," &lt;/description&gt; &lt;styleUrl&gt;#ico1&lt;/styleUrl&gt;&lt;Point&gt;&lt;coordinates&gt;",'Koordinaten -&gt; Adressen'!$L60,",",'Koordinaten -&gt; Adressen'!$M60,", 0.000000&lt;/coordinates&gt;&lt;/Point&gt; &lt;/Placemark&gt;")))</f>
        <v/>
      </c>
    </row>
    <row r="61" spans="1:14" x14ac:dyDescent="0.25">
      <c r="A61" s="20"/>
      <c r="B61" s="21"/>
      <c r="C61" s="10" t="str">
        <f t="shared" si="13"/>
        <v/>
      </c>
      <c r="D61" s="8" t="str">
        <f t="shared" si="10"/>
        <v/>
      </c>
      <c r="E61" s="8" t="str">
        <f t="shared" si="6"/>
        <v/>
      </c>
      <c r="F61" s="8" t="str">
        <f t="shared" si="7"/>
        <v/>
      </c>
      <c r="G61" s="8" t="str">
        <f t="shared" si="1"/>
        <v/>
      </c>
      <c r="H61" s="8" t="str">
        <f t="shared" si="8"/>
        <v/>
      </c>
      <c r="I61" s="9" t="str">
        <f t="shared" si="14"/>
        <v/>
      </c>
      <c r="J61" s="10" t="str">
        <f t="shared" si="12"/>
        <v/>
      </c>
      <c r="K61" s="12" t="str">
        <f t="shared" si="3"/>
        <v/>
      </c>
      <c r="L61" s="12" t="str">
        <f t="shared" si="4"/>
        <v/>
      </c>
      <c r="M61" s="12" t="str">
        <f t="shared" si="5"/>
        <v/>
      </c>
      <c r="N61" s="1" t="str">
        <f ca="1">IF('Koordinaten -&gt; Adressen'!$A61="","",IF(OFFSET('Koordinaten -&gt; Adressen'!$A61,1,0)="",CONCATENATE("&lt;Placemark&gt; &lt;name&gt;Geocoding&lt;/name&gt;&lt;description&gt;",'Koordinaten -&gt; Adressen'!$D61," &lt;/description&gt; &lt;styleUrl&gt;#ico1&lt;/styleUrl&gt;&lt;Point&gt;&lt;coordinates&gt;",'Koordinaten -&gt; Adressen'!$L61,",",'Koordinaten -&gt; Adressen'!$M61,", 0.000000&lt;/coordinates&gt;&lt;/Point&gt; &lt;/Placemark&gt;&lt;/Document&gt;&lt;/kml&gt;"),CONCATENATE("&lt;Placemark&gt; &lt;name&gt;Geocoding&lt;/name&gt;&lt;description&gt;",'Koordinaten -&gt; Adressen'!$D61," &lt;/description&gt; &lt;styleUrl&gt;#ico1&lt;/styleUrl&gt;&lt;Point&gt;&lt;coordinates&gt;",'Koordinaten -&gt; Adressen'!$L61,",",'Koordinaten -&gt; Adressen'!$M61,", 0.000000&lt;/coordinates&gt;&lt;/Point&gt; &lt;/Placemark&gt;")))</f>
        <v/>
      </c>
    </row>
    <row r="62" spans="1:14" x14ac:dyDescent="0.25">
      <c r="A62" s="13"/>
      <c r="B62" s="14"/>
      <c r="C62" s="17" t="str">
        <f t="shared" si="13"/>
        <v/>
      </c>
      <c r="D62" s="18" t="str">
        <f t="shared" si="10"/>
        <v/>
      </c>
      <c r="E62" s="18" t="str">
        <f t="shared" si="6"/>
        <v/>
      </c>
      <c r="F62" s="18" t="str">
        <f t="shared" si="7"/>
        <v/>
      </c>
      <c r="G62" s="18" t="str">
        <f t="shared" si="1"/>
        <v/>
      </c>
      <c r="H62" s="18" t="str">
        <f t="shared" si="8"/>
        <v/>
      </c>
      <c r="I62" s="19" t="str">
        <f t="shared" si="14"/>
        <v/>
      </c>
      <c r="J62" s="17" t="str">
        <f t="shared" si="12"/>
        <v/>
      </c>
      <c r="K62" s="12" t="str">
        <f t="shared" si="3"/>
        <v/>
      </c>
      <c r="L62" s="12" t="str">
        <f t="shared" si="4"/>
        <v/>
      </c>
      <c r="M62" s="12" t="str">
        <f t="shared" si="5"/>
        <v/>
      </c>
      <c r="N62" s="1" t="str">
        <f ca="1">IF('Koordinaten -&gt; Adressen'!$A62="","",IF(OFFSET('Koordinaten -&gt; Adressen'!$A62,1,0)="",CONCATENATE("&lt;Placemark&gt; &lt;name&gt;Geocoding&lt;/name&gt;&lt;description&gt;",'Koordinaten -&gt; Adressen'!$D62," &lt;/description&gt; &lt;styleUrl&gt;#ico1&lt;/styleUrl&gt;&lt;Point&gt;&lt;coordinates&gt;",'Koordinaten -&gt; Adressen'!$L62,",",'Koordinaten -&gt; Adressen'!$M62,", 0.000000&lt;/coordinates&gt;&lt;/Point&gt; &lt;/Placemark&gt;&lt;/Document&gt;&lt;/kml&gt;"),CONCATENATE("&lt;Placemark&gt; &lt;name&gt;Geocoding&lt;/name&gt;&lt;description&gt;",'Koordinaten -&gt; Adressen'!$D62," &lt;/description&gt; &lt;styleUrl&gt;#ico1&lt;/styleUrl&gt;&lt;Point&gt;&lt;coordinates&gt;",'Koordinaten -&gt; Adressen'!$L62,",",'Koordinaten -&gt; Adressen'!$M62,", 0.000000&lt;/coordinates&gt;&lt;/Point&gt; &lt;/Placemark&gt;")))</f>
        <v/>
      </c>
    </row>
    <row r="63" spans="1:14" x14ac:dyDescent="0.25">
      <c r="A63" s="20"/>
      <c r="B63" s="21"/>
      <c r="C63" s="10" t="str">
        <f t="shared" si="13"/>
        <v/>
      </c>
      <c r="D63" s="8" t="str">
        <f t="shared" si="10"/>
        <v/>
      </c>
      <c r="E63" s="8" t="str">
        <f t="shared" si="6"/>
        <v/>
      </c>
      <c r="F63" s="8" t="str">
        <f t="shared" si="7"/>
        <v/>
      </c>
      <c r="G63" s="8" t="str">
        <f t="shared" si="1"/>
        <v/>
      </c>
      <c r="H63" s="8" t="str">
        <f t="shared" si="8"/>
        <v/>
      </c>
      <c r="I63" s="9" t="str">
        <f t="shared" si="14"/>
        <v/>
      </c>
      <c r="J63" s="10" t="str">
        <f t="shared" si="12"/>
        <v/>
      </c>
      <c r="K63" s="12" t="str">
        <f t="shared" si="3"/>
        <v/>
      </c>
      <c r="L63" s="12" t="str">
        <f t="shared" si="4"/>
        <v/>
      </c>
      <c r="M63" s="12" t="str">
        <f t="shared" si="5"/>
        <v/>
      </c>
      <c r="N63" s="1" t="str">
        <f ca="1">IF('Koordinaten -&gt; Adressen'!$A63="","",IF(OFFSET('Koordinaten -&gt; Adressen'!$A63,1,0)="",CONCATENATE("&lt;Placemark&gt; &lt;name&gt;Geocoding&lt;/name&gt;&lt;description&gt;",'Koordinaten -&gt; Adressen'!$D63," &lt;/description&gt; &lt;styleUrl&gt;#ico1&lt;/styleUrl&gt;&lt;Point&gt;&lt;coordinates&gt;",'Koordinaten -&gt; Adressen'!$L63,",",'Koordinaten -&gt; Adressen'!$M63,", 0.000000&lt;/coordinates&gt;&lt;/Point&gt; &lt;/Placemark&gt;&lt;/Document&gt;&lt;/kml&gt;"),CONCATENATE("&lt;Placemark&gt; &lt;name&gt;Geocoding&lt;/name&gt;&lt;description&gt;",'Koordinaten -&gt; Adressen'!$D63," &lt;/description&gt; &lt;styleUrl&gt;#ico1&lt;/styleUrl&gt;&lt;Point&gt;&lt;coordinates&gt;",'Koordinaten -&gt; Adressen'!$L63,",",'Koordinaten -&gt; Adressen'!$M63,", 0.000000&lt;/coordinates&gt;&lt;/Point&gt; &lt;/Placemark&gt;")))</f>
        <v/>
      </c>
    </row>
    <row r="64" spans="1:14" x14ac:dyDescent="0.25">
      <c r="A64" s="13"/>
      <c r="B64" s="14"/>
      <c r="C64" s="17" t="str">
        <f t="shared" si="13"/>
        <v/>
      </c>
      <c r="D64" s="18" t="str">
        <f t="shared" si="10"/>
        <v/>
      </c>
      <c r="E64" s="18" t="str">
        <f t="shared" si="6"/>
        <v/>
      </c>
      <c r="F64" s="18" t="str">
        <f t="shared" si="7"/>
        <v/>
      </c>
      <c r="G64" s="18" t="str">
        <f t="shared" si="1"/>
        <v/>
      </c>
      <c r="H64" s="18" t="str">
        <f t="shared" si="8"/>
        <v/>
      </c>
      <c r="I64" s="19" t="str">
        <f t="shared" si="14"/>
        <v/>
      </c>
      <c r="J64" s="17" t="str">
        <f t="shared" si="12"/>
        <v/>
      </c>
      <c r="K64" s="12" t="str">
        <f t="shared" si="3"/>
        <v/>
      </c>
      <c r="L64" s="12" t="str">
        <f t="shared" si="4"/>
        <v/>
      </c>
      <c r="M64" s="12" t="str">
        <f t="shared" si="5"/>
        <v/>
      </c>
      <c r="N64" s="1" t="str">
        <f ca="1">IF('Koordinaten -&gt; Adressen'!$A64="","",IF(OFFSET('Koordinaten -&gt; Adressen'!$A64,1,0)="",CONCATENATE("&lt;Placemark&gt; &lt;name&gt;Geocoding&lt;/name&gt;&lt;description&gt;",'Koordinaten -&gt; Adressen'!$D64," &lt;/description&gt; &lt;styleUrl&gt;#ico1&lt;/styleUrl&gt;&lt;Point&gt;&lt;coordinates&gt;",'Koordinaten -&gt; Adressen'!$L64,",",'Koordinaten -&gt; Adressen'!$M64,", 0.000000&lt;/coordinates&gt;&lt;/Point&gt; &lt;/Placemark&gt;&lt;/Document&gt;&lt;/kml&gt;"),CONCATENATE("&lt;Placemark&gt; &lt;name&gt;Geocoding&lt;/name&gt;&lt;description&gt;",'Koordinaten -&gt; Adressen'!$D64," &lt;/description&gt; &lt;styleUrl&gt;#ico1&lt;/styleUrl&gt;&lt;Point&gt;&lt;coordinates&gt;",'Koordinaten -&gt; Adressen'!$L64,",",'Koordinaten -&gt; Adressen'!$M64,", 0.000000&lt;/coordinates&gt;&lt;/Point&gt; &lt;/Placemark&gt;")))</f>
        <v/>
      </c>
    </row>
    <row r="65" spans="1:14" x14ac:dyDescent="0.25">
      <c r="A65" s="20"/>
      <c r="B65" s="21"/>
      <c r="C65" s="10" t="str">
        <f t="shared" si="13"/>
        <v/>
      </c>
      <c r="D65" s="8" t="str">
        <f t="shared" si="10"/>
        <v/>
      </c>
      <c r="E65" s="8" t="str">
        <f t="shared" si="6"/>
        <v/>
      </c>
      <c r="F65" s="8" t="str">
        <f t="shared" si="7"/>
        <v/>
      </c>
      <c r="G65" s="8" t="str">
        <f t="shared" si="1"/>
        <v/>
      </c>
      <c r="H65" s="8" t="str">
        <f t="shared" si="8"/>
        <v/>
      </c>
      <c r="I65" s="9" t="str">
        <f t="shared" si="14"/>
        <v/>
      </c>
      <c r="J65" s="10" t="str">
        <f t="shared" si="12"/>
        <v/>
      </c>
      <c r="K65" s="12" t="str">
        <f t="shared" si="3"/>
        <v/>
      </c>
      <c r="L65" s="12" t="str">
        <f t="shared" si="4"/>
        <v/>
      </c>
      <c r="M65" s="12" t="str">
        <f t="shared" si="5"/>
        <v/>
      </c>
      <c r="N65" s="1" t="str">
        <f ca="1">IF('Koordinaten -&gt; Adressen'!$A65="","",IF(OFFSET('Koordinaten -&gt; Adressen'!$A65,1,0)="",CONCATENATE("&lt;Placemark&gt; &lt;name&gt;Geocoding&lt;/name&gt;&lt;description&gt;",'Koordinaten -&gt; Adressen'!$D65," &lt;/description&gt; &lt;styleUrl&gt;#ico1&lt;/styleUrl&gt;&lt;Point&gt;&lt;coordinates&gt;",'Koordinaten -&gt; Adressen'!$L65,",",'Koordinaten -&gt; Adressen'!$M65,", 0.000000&lt;/coordinates&gt;&lt;/Point&gt; &lt;/Placemark&gt;&lt;/Document&gt;&lt;/kml&gt;"),CONCATENATE("&lt;Placemark&gt; &lt;name&gt;Geocoding&lt;/name&gt;&lt;description&gt;",'Koordinaten -&gt; Adressen'!$D65," &lt;/description&gt; &lt;styleUrl&gt;#ico1&lt;/styleUrl&gt;&lt;Point&gt;&lt;coordinates&gt;",'Koordinaten -&gt; Adressen'!$L65,",",'Koordinaten -&gt; Adressen'!$M65,", 0.000000&lt;/coordinates&gt;&lt;/Point&gt; &lt;/Placemark&gt;")))</f>
        <v/>
      </c>
    </row>
    <row r="66" spans="1:14" x14ac:dyDescent="0.25">
      <c r="A66" s="13"/>
      <c r="B66" s="14"/>
      <c r="C66" s="17" t="str">
        <f t="shared" si="13"/>
        <v/>
      </c>
      <c r="D66" s="18" t="str">
        <f t="shared" si="10"/>
        <v/>
      </c>
      <c r="E66" s="18" t="str">
        <f t="shared" si="6"/>
        <v/>
      </c>
      <c r="F66" s="18" t="str">
        <f t="shared" si="7"/>
        <v/>
      </c>
      <c r="G66" s="18" t="str">
        <f t="shared" si="1"/>
        <v/>
      </c>
      <c r="H66" s="18" t="str">
        <f t="shared" si="8"/>
        <v/>
      </c>
      <c r="I66" s="19" t="str">
        <f t="shared" si="14"/>
        <v/>
      </c>
      <c r="J66" s="17" t="str">
        <f t="shared" si="12"/>
        <v/>
      </c>
      <c r="K66" s="12" t="str">
        <f t="shared" si="3"/>
        <v/>
      </c>
      <c r="L66" s="12" t="str">
        <f t="shared" si="4"/>
        <v/>
      </c>
      <c r="M66" s="12" t="str">
        <f t="shared" si="5"/>
        <v/>
      </c>
      <c r="N66" s="1" t="str">
        <f ca="1">IF('Koordinaten -&gt; Adressen'!$A66="","",IF(OFFSET('Koordinaten -&gt; Adressen'!$A66,1,0)="",CONCATENATE("&lt;Placemark&gt; &lt;name&gt;Geocoding&lt;/name&gt;&lt;description&gt;",'Koordinaten -&gt; Adressen'!$D66," &lt;/description&gt; &lt;styleUrl&gt;#ico1&lt;/styleUrl&gt;&lt;Point&gt;&lt;coordinates&gt;",'Koordinaten -&gt; Adressen'!$L66,",",'Koordinaten -&gt; Adressen'!$M66,", 0.000000&lt;/coordinates&gt;&lt;/Point&gt; &lt;/Placemark&gt;&lt;/Document&gt;&lt;/kml&gt;"),CONCATENATE("&lt;Placemark&gt; &lt;name&gt;Geocoding&lt;/name&gt;&lt;description&gt;",'Koordinaten -&gt; Adressen'!$D66," &lt;/description&gt; &lt;styleUrl&gt;#ico1&lt;/styleUrl&gt;&lt;Point&gt;&lt;coordinates&gt;",'Koordinaten -&gt; Adressen'!$L66,",",'Koordinaten -&gt; Adressen'!$M66,", 0.000000&lt;/coordinates&gt;&lt;/Point&gt; &lt;/Placemark&gt;")))</f>
        <v/>
      </c>
    </row>
    <row r="67" spans="1:14" x14ac:dyDescent="0.25">
      <c r="A67" s="20"/>
      <c r="B67" s="21"/>
      <c r="C67" s="10" t="str">
        <f t="shared" si="13"/>
        <v/>
      </c>
      <c r="D67" s="8" t="str">
        <f t="shared" si="10"/>
        <v/>
      </c>
      <c r="E67" s="8" t="str">
        <f t="shared" si="6"/>
        <v/>
      </c>
      <c r="F67" s="8" t="str">
        <f t="shared" si="7"/>
        <v/>
      </c>
      <c r="G67" s="8" t="str">
        <f t="shared" si="1"/>
        <v/>
      </c>
      <c r="H67" s="8" t="str">
        <f t="shared" si="8"/>
        <v/>
      </c>
      <c r="I67" s="9" t="str">
        <f t="shared" si="14"/>
        <v/>
      </c>
      <c r="J67" s="10" t="str">
        <f t="shared" si="12"/>
        <v/>
      </c>
      <c r="K67" s="12" t="str">
        <f t="shared" si="3"/>
        <v/>
      </c>
      <c r="L67" s="12" t="str">
        <f t="shared" si="4"/>
        <v/>
      </c>
      <c r="M67" s="12" t="str">
        <f t="shared" si="5"/>
        <v/>
      </c>
      <c r="N67" s="1" t="str">
        <f ca="1">IF('Koordinaten -&gt; Adressen'!$A67="","",IF(OFFSET('Koordinaten -&gt; Adressen'!$A67,1,0)="",CONCATENATE("&lt;Placemark&gt; &lt;name&gt;Geocoding&lt;/name&gt;&lt;description&gt;",'Koordinaten -&gt; Adressen'!$D67," &lt;/description&gt; &lt;styleUrl&gt;#ico1&lt;/styleUrl&gt;&lt;Point&gt;&lt;coordinates&gt;",'Koordinaten -&gt; Adressen'!$L67,",",'Koordinaten -&gt; Adressen'!$M67,", 0.000000&lt;/coordinates&gt;&lt;/Point&gt; &lt;/Placemark&gt;&lt;/Document&gt;&lt;/kml&gt;"),CONCATENATE("&lt;Placemark&gt; &lt;name&gt;Geocoding&lt;/name&gt;&lt;description&gt;",'Koordinaten -&gt; Adressen'!$D67," &lt;/description&gt; &lt;styleUrl&gt;#ico1&lt;/styleUrl&gt;&lt;Point&gt;&lt;coordinates&gt;",'Koordinaten -&gt; Adressen'!$L67,",",'Koordinaten -&gt; Adressen'!$M67,", 0.000000&lt;/coordinates&gt;&lt;/Point&gt; &lt;/Placemark&gt;")))</f>
        <v/>
      </c>
    </row>
    <row r="68" spans="1:14" x14ac:dyDescent="0.25">
      <c r="A68" s="13"/>
      <c r="B68" s="14"/>
      <c r="C68" s="17" t="str">
        <f t="shared" si="13"/>
        <v/>
      </c>
      <c r="D68" s="18" t="str">
        <f t="shared" si="10"/>
        <v/>
      </c>
      <c r="E68" s="18" t="str">
        <f t="shared" si="6"/>
        <v/>
      </c>
      <c r="F68" s="18" t="str">
        <f t="shared" si="7"/>
        <v/>
      </c>
      <c r="G68" s="18" t="str">
        <f t="shared" si="1"/>
        <v/>
      </c>
      <c r="H68" s="18" t="str">
        <f t="shared" si="8"/>
        <v/>
      </c>
      <c r="I68" s="19" t="str">
        <f t="shared" si="14"/>
        <v/>
      </c>
      <c r="J68" s="17" t="str">
        <f t="shared" si="12"/>
        <v/>
      </c>
      <c r="K68" s="12" t="str">
        <f t="shared" si="3"/>
        <v/>
      </c>
      <c r="L68" s="12" t="str">
        <f t="shared" si="4"/>
        <v/>
      </c>
      <c r="M68" s="12" t="str">
        <f t="shared" si="5"/>
        <v/>
      </c>
      <c r="N68" s="1" t="str">
        <f ca="1">IF('Koordinaten -&gt; Adressen'!$A68="","",IF(OFFSET('Koordinaten -&gt; Adressen'!$A68,1,0)="",CONCATENATE("&lt;Placemark&gt; &lt;name&gt;Geocoding&lt;/name&gt;&lt;description&gt;",'Koordinaten -&gt; Adressen'!$D68," &lt;/description&gt; &lt;styleUrl&gt;#ico1&lt;/styleUrl&gt;&lt;Point&gt;&lt;coordinates&gt;",'Koordinaten -&gt; Adressen'!$L68,",",'Koordinaten -&gt; Adressen'!$M68,", 0.000000&lt;/coordinates&gt;&lt;/Point&gt; &lt;/Placemark&gt;&lt;/Document&gt;&lt;/kml&gt;"),CONCATENATE("&lt;Placemark&gt; &lt;name&gt;Geocoding&lt;/name&gt;&lt;description&gt;",'Koordinaten -&gt; Adressen'!$D68," &lt;/description&gt; &lt;styleUrl&gt;#ico1&lt;/styleUrl&gt;&lt;Point&gt;&lt;coordinates&gt;",'Koordinaten -&gt; Adressen'!$L68,",",'Koordinaten -&gt; Adressen'!$M68,", 0.000000&lt;/coordinates&gt;&lt;/Point&gt; &lt;/Placemark&gt;")))</f>
        <v/>
      </c>
    </row>
    <row r="69" spans="1:14" x14ac:dyDescent="0.25">
      <c r="A69" s="20"/>
      <c r="B69" s="21"/>
      <c r="C69" s="10" t="str">
        <f t="shared" si="13"/>
        <v/>
      </c>
      <c r="D69" s="8" t="str">
        <f t="shared" si="10"/>
        <v/>
      </c>
      <c r="E69" s="8" t="str">
        <f t="shared" si="6"/>
        <v/>
      </c>
      <c r="F69" s="8" t="str">
        <f t="shared" si="7"/>
        <v/>
      </c>
      <c r="G69" s="8" t="str">
        <f t="shared" ref="G69:G132" si="15">IF($C69="","",IF(ISNUMBER(SEARCH("[]",$C69)),"",LEFT(MID($C69,SEARCH("&lt;b&gt;",$C69)+3,SEARCH("&lt;/b&gt;",$C69)-SEARCH("&lt;b&gt;",$C69)-3),4)))</f>
        <v/>
      </c>
      <c r="H69" s="8" t="str">
        <f t="shared" si="8"/>
        <v/>
      </c>
      <c r="I69" s="9" t="str">
        <f t="shared" si="14"/>
        <v/>
      </c>
      <c r="J69" s="10" t="str">
        <f t="shared" si="12"/>
        <v/>
      </c>
      <c r="K69" s="12" t="str">
        <f t="shared" si="3"/>
        <v/>
      </c>
      <c r="L69" s="12" t="str">
        <f t="shared" si="4"/>
        <v/>
      </c>
      <c r="M69" s="12" t="str">
        <f t="shared" si="5"/>
        <v/>
      </c>
      <c r="N69" s="1" t="str">
        <f ca="1">IF('Koordinaten -&gt; Adressen'!$A69="","",IF(OFFSET('Koordinaten -&gt; Adressen'!$A69,1,0)="",CONCATENATE("&lt;Placemark&gt; &lt;name&gt;Geocoding&lt;/name&gt;&lt;description&gt;",'Koordinaten -&gt; Adressen'!$D69," &lt;/description&gt; &lt;styleUrl&gt;#ico1&lt;/styleUrl&gt;&lt;Point&gt;&lt;coordinates&gt;",'Koordinaten -&gt; Adressen'!$L69,",",'Koordinaten -&gt; Adressen'!$M69,", 0.000000&lt;/coordinates&gt;&lt;/Point&gt; &lt;/Placemark&gt;&lt;/Document&gt;&lt;/kml&gt;"),CONCATENATE("&lt;Placemark&gt; &lt;name&gt;Geocoding&lt;/name&gt;&lt;description&gt;",'Koordinaten -&gt; Adressen'!$D69," &lt;/description&gt; &lt;styleUrl&gt;#ico1&lt;/styleUrl&gt;&lt;Point&gt;&lt;coordinates&gt;",'Koordinaten -&gt; Adressen'!$L69,",",'Koordinaten -&gt; Adressen'!$M69,", 0.000000&lt;/coordinates&gt;&lt;/Point&gt; &lt;/Placemark&gt;")))</f>
        <v/>
      </c>
    </row>
    <row r="70" spans="1:14" x14ac:dyDescent="0.25">
      <c r="A70" s="13"/>
      <c r="B70" s="14"/>
      <c r="C70" s="17" t="str">
        <f t="shared" si="13"/>
        <v/>
      </c>
      <c r="D70" s="18" t="str">
        <f t="shared" ref="D70:D133" si="16">SUBSTITUTE(SUBSTITUTE(SUBSTITUTE(SUBSTITUTE(SUBSTITUTE(SUBSTITUTE(SUBSTITUTE(SUBSTITUTE(SUBSTITUTE(IF($C70="","",IF(ISNUMBER(SEARCH("[]",$C70)),CONCATENATE("Keine Adresse in ",$E$1,"m Umkreis"),SUBSTITUTE(MID($C70,SEARCH("""label"":",$C70)+9,SEARCH("&lt;/b&gt;",$C70)-SEARCH("""label"":",$C70)-9),"&lt;b&gt;",", "))), "\u00f6", "ö"),"\u00e4", "ä"),"\u00fc", "ü"),"\u00e9", "é"),"\u00e8", "è"),"\u00ea", "ê"),"\u00e2", "â"),"\u00e0", "à"),"\u00f4", "ô")</f>
        <v/>
      </c>
      <c r="E70" s="18" t="str">
        <f t="shared" si="6"/>
        <v/>
      </c>
      <c r="F70" s="18" t="str">
        <f t="shared" si="7"/>
        <v/>
      </c>
      <c r="G70" s="18" t="str">
        <f t="shared" si="15"/>
        <v/>
      </c>
      <c r="H70" s="18" t="str">
        <f t="shared" si="8"/>
        <v/>
      </c>
      <c r="I70" s="19" t="str">
        <f t="shared" si="14"/>
        <v/>
      </c>
      <c r="J70" s="17" t="str">
        <f t="shared" si="12"/>
        <v/>
      </c>
      <c r="K70" s="12" t="str">
        <f t="shared" ref="K70:K133" si="17">IF($A70&lt;20,"",_xlfn.WEBSERVICE(CONCATENATE("https://geodesy.geo.admin.ch/reframe/lv",IF($A70&gt;2000000,"95","03"),"towgs84?easting=",$A70,"&amp;northing=",$B70)))</f>
        <v/>
      </c>
      <c r="L70" s="12" t="str">
        <f t="shared" ref="L70:L133" si="18">IF($A70&lt;20,"",LEFT(MID(LEFT($K70,FIND("]",$K70)-1),FIND("[",$K70)+1,LEN($K70)),(FIND(",",MID(LEFT($K70,FIND("]",$K70)-1),FIND("[",$K70)+1,LEN($K70)),1)-1)))</f>
        <v/>
      </c>
      <c r="M70" s="12" t="str">
        <f t="shared" ref="M70:M133" si="19">IF($A70&lt;20,"",TRIM(MID(MID(LEFT($K70,FIND("]",$K70)-1),FIND("[",$K70)+1,LEN($K70)),FIND(",",MID(LEFT($K70,FIND("]",$K70)-1),FIND("[",$K70)+1,LEN($K70)))+1,256)))</f>
        <v/>
      </c>
      <c r="N70" s="1" t="str">
        <f ca="1">IF('Koordinaten -&gt; Adressen'!$A70="","",IF(OFFSET('Koordinaten -&gt; Adressen'!$A70,1,0)="",CONCATENATE("&lt;Placemark&gt; &lt;name&gt;Geocoding&lt;/name&gt;&lt;description&gt;",'Koordinaten -&gt; Adressen'!$D70," &lt;/description&gt; &lt;styleUrl&gt;#ico1&lt;/styleUrl&gt;&lt;Point&gt;&lt;coordinates&gt;",'Koordinaten -&gt; Adressen'!$L70,",",'Koordinaten -&gt; Adressen'!$M70,", 0.000000&lt;/coordinates&gt;&lt;/Point&gt; &lt;/Placemark&gt;&lt;/Document&gt;&lt;/kml&gt;"),CONCATENATE("&lt;Placemark&gt; &lt;name&gt;Geocoding&lt;/name&gt;&lt;description&gt;",'Koordinaten -&gt; Adressen'!$D70," &lt;/description&gt; &lt;styleUrl&gt;#ico1&lt;/styleUrl&gt;&lt;Point&gt;&lt;coordinates&gt;",'Koordinaten -&gt; Adressen'!$L70,",",'Koordinaten -&gt; Adressen'!$M70,", 0.000000&lt;/coordinates&gt;&lt;/Point&gt; &lt;/Placemark&gt;")))</f>
        <v/>
      </c>
    </row>
    <row r="71" spans="1:14" x14ac:dyDescent="0.25">
      <c r="A71" s="20"/>
      <c r="B71" s="21"/>
      <c r="C71" s="10" t="str">
        <f t="shared" si="13"/>
        <v/>
      </c>
      <c r="D71" s="8" t="str">
        <f t="shared" si="16"/>
        <v/>
      </c>
      <c r="E71" s="8" t="str">
        <f t="shared" ref="E71:E134" si="20">SUBSTITUTE(SUBSTITUTE(SUBSTITUTE(SUBSTITUTE(SUBSTITUTE(SUBSTITUTE(SUBSTITUTE(SUBSTITUTE(SUBSTITUTE(IF($C71="","",IF(ISNUMBER(SEARCH("[]",$C71)),"",MID($C71,SEARCH("""label"":",$C71)+9,SEARCH("&lt;b&gt;",$C71)-SEARCH("""label"":",$C71)-9))), "\u00f6", "ö"),"\u00e4", "ä"),"\u00fc", "ü"),"\u00e9", "é"),"\u00e8", "è"),"\u00ea", "ê"),"\u00e2", "â"),"\u00e0", "à"),"\u00f4", "ô")</f>
        <v/>
      </c>
      <c r="F71" s="8" t="str">
        <f t="shared" ref="F71:F134" si="21">IF($C71="","",IF(ISNUMBER(SEARCH("[]",$C71)),"",MID($C71,SEARCH("""num"":",$C71)+6,SEARCH(",""objektklasse""",$C71)-SEARCH("""num"":",$C71)-6)))</f>
        <v/>
      </c>
      <c r="G71" s="8" t="str">
        <f t="shared" si="15"/>
        <v/>
      </c>
      <c r="H71" s="8" t="str">
        <f t="shared" ref="H71:H134" si="22">SUBSTITUTE(SUBSTITUTE(SUBSTITUTE(SUBSTITUTE(SUBSTITUTE(SUBSTITUTE(SUBSTITUTE(SUBSTITUTE(SUBSTITUTE(IF($C71="","",IF(ISNUMBER(SEARCH("[]",$C71)),"",TRIM(RIGHT(MID($C71,SEARCH("&lt;b&gt;",$C71)+3,SEARCH("&lt;/b&gt;",$C71)-SEARCH("&lt;b&gt;",$C71)-3),LEN(MID($C71,SEARCH("&lt;b&gt;",$C71)+3,SEARCH("&lt;/b&gt;",$C71)-SEARCH("&lt;b&gt;",$C71)-3))-4)))), "\u00f6", "ö"),"\u00e4", "ä"),"\u00fc", "ü"),"\u00e9", "é"),"\u00e8", "è"),"\u00ea", "ê"),"\u00e2", "â"),"\u00e0", "à"),"\u00f4", "ô")</f>
        <v/>
      </c>
      <c r="I71" s="9" t="str">
        <f t="shared" si="14"/>
        <v/>
      </c>
      <c r="J71" s="10" t="str">
        <f t="shared" si="12"/>
        <v/>
      </c>
      <c r="K71" s="12" t="str">
        <f t="shared" si="17"/>
        <v/>
      </c>
      <c r="L71" s="12" t="str">
        <f t="shared" si="18"/>
        <v/>
      </c>
      <c r="M71" s="12" t="str">
        <f t="shared" si="19"/>
        <v/>
      </c>
      <c r="N71" s="1" t="str">
        <f ca="1">IF('Koordinaten -&gt; Adressen'!$A71="","",IF(OFFSET('Koordinaten -&gt; Adressen'!$A71,1,0)="",CONCATENATE("&lt;Placemark&gt; &lt;name&gt;Geocoding&lt;/name&gt;&lt;description&gt;",'Koordinaten -&gt; Adressen'!$D71," &lt;/description&gt; &lt;styleUrl&gt;#ico1&lt;/styleUrl&gt;&lt;Point&gt;&lt;coordinates&gt;",'Koordinaten -&gt; Adressen'!$L71,",",'Koordinaten -&gt; Adressen'!$M71,", 0.000000&lt;/coordinates&gt;&lt;/Point&gt; &lt;/Placemark&gt;&lt;/Document&gt;&lt;/kml&gt;"),CONCATENATE("&lt;Placemark&gt; &lt;name&gt;Geocoding&lt;/name&gt;&lt;description&gt;",'Koordinaten -&gt; Adressen'!$D71," &lt;/description&gt; &lt;styleUrl&gt;#ico1&lt;/styleUrl&gt;&lt;Point&gt;&lt;coordinates&gt;",'Koordinaten -&gt; Adressen'!$L71,",",'Koordinaten -&gt; Adressen'!$M71,", 0.000000&lt;/coordinates&gt;&lt;/Point&gt; &lt;/Placemark&gt;")))</f>
        <v/>
      </c>
    </row>
    <row r="72" spans="1:14" x14ac:dyDescent="0.25">
      <c r="A72" s="13"/>
      <c r="B72" s="14"/>
      <c r="C72" s="17" t="str">
        <f t="shared" si="13"/>
        <v/>
      </c>
      <c r="D72" s="18" t="str">
        <f t="shared" si="16"/>
        <v/>
      </c>
      <c r="E72" s="18" t="str">
        <f t="shared" si="20"/>
        <v/>
      </c>
      <c r="F72" s="18" t="str">
        <f t="shared" si="21"/>
        <v/>
      </c>
      <c r="G72" s="18" t="str">
        <f t="shared" si="15"/>
        <v/>
      </c>
      <c r="H72" s="18" t="str">
        <f t="shared" si="22"/>
        <v/>
      </c>
      <c r="I72" s="19" t="str">
        <f t="shared" si="14"/>
        <v/>
      </c>
      <c r="J72" s="17" t="str">
        <f t="shared" ref="J72:J135" si="23">IF((LEN($C72)-LEN(SUBSTITUTE($C72,"""featureId"":","")))/LEN("""featureId"":")&gt;1,"uU mehrere Adressen","")</f>
        <v/>
      </c>
      <c r="K72" s="12" t="str">
        <f t="shared" si="17"/>
        <v/>
      </c>
      <c r="L72" s="12" t="str">
        <f t="shared" si="18"/>
        <v/>
      </c>
      <c r="M72" s="12" t="str">
        <f t="shared" si="19"/>
        <v/>
      </c>
      <c r="N72" s="1" t="str">
        <f ca="1">IF('Koordinaten -&gt; Adressen'!$A72="","",IF(OFFSET('Koordinaten -&gt; Adressen'!$A72,1,0)="",CONCATENATE("&lt;Placemark&gt; &lt;name&gt;Geocoding&lt;/name&gt;&lt;description&gt;",'Koordinaten -&gt; Adressen'!$D72," &lt;/description&gt; &lt;styleUrl&gt;#ico1&lt;/styleUrl&gt;&lt;Point&gt;&lt;coordinates&gt;",'Koordinaten -&gt; Adressen'!$L72,",",'Koordinaten -&gt; Adressen'!$M72,", 0.000000&lt;/coordinates&gt;&lt;/Point&gt; &lt;/Placemark&gt;&lt;/Document&gt;&lt;/kml&gt;"),CONCATENATE("&lt;Placemark&gt; &lt;name&gt;Geocoding&lt;/name&gt;&lt;description&gt;",'Koordinaten -&gt; Adressen'!$D72," &lt;/description&gt; &lt;styleUrl&gt;#ico1&lt;/styleUrl&gt;&lt;Point&gt;&lt;coordinates&gt;",'Koordinaten -&gt; Adressen'!$L72,",",'Koordinaten -&gt; Adressen'!$M72,", 0.000000&lt;/coordinates&gt;&lt;/Point&gt; &lt;/Placemark&gt;")))</f>
        <v/>
      </c>
    </row>
    <row r="73" spans="1:14" x14ac:dyDescent="0.25">
      <c r="A73" s="20"/>
      <c r="B73" s="21"/>
      <c r="C73" s="10" t="str">
        <f t="shared" si="13"/>
        <v/>
      </c>
      <c r="D73" s="8" t="str">
        <f t="shared" si="16"/>
        <v/>
      </c>
      <c r="E73" s="8" t="str">
        <f t="shared" si="20"/>
        <v/>
      </c>
      <c r="F73" s="8" t="str">
        <f t="shared" si="21"/>
        <v/>
      </c>
      <c r="G73" s="8" t="str">
        <f t="shared" si="15"/>
        <v/>
      </c>
      <c r="H73" s="8" t="str">
        <f t="shared" si="22"/>
        <v/>
      </c>
      <c r="I73" s="9" t="str">
        <f t="shared" si="14"/>
        <v/>
      </c>
      <c r="J73" s="10" t="str">
        <f t="shared" si="23"/>
        <v/>
      </c>
      <c r="K73" s="12" t="str">
        <f t="shared" si="17"/>
        <v/>
      </c>
      <c r="L73" s="12" t="str">
        <f t="shared" si="18"/>
        <v/>
      </c>
      <c r="M73" s="12" t="str">
        <f t="shared" si="19"/>
        <v/>
      </c>
      <c r="N73" s="1" t="str">
        <f ca="1">IF('Koordinaten -&gt; Adressen'!$A73="","",IF(OFFSET('Koordinaten -&gt; Adressen'!$A73,1,0)="",CONCATENATE("&lt;Placemark&gt; &lt;name&gt;Geocoding&lt;/name&gt;&lt;description&gt;",'Koordinaten -&gt; Adressen'!$D73," &lt;/description&gt; &lt;styleUrl&gt;#ico1&lt;/styleUrl&gt;&lt;Point&gt;&lt;coordinates&gt;",'Koordinaten -&gt; Adressen'!$L73,",",'Koordinaten -&gt; Adressen'!$M73,", 0.000000&lt;/coordinates&gt;&lt;/Point&gt; &lt;/Placemark&gt;&lt;/Document&gt;&lt;/kml&gt;"),CONCATENATE("&lt;Placemark&gt; &lt;name&gt;Geocoding&lt;/name&gt;&lt;description&gt;",'Koordinaten -&gt; Adressen'!$D73," &lt;/description&gt; &lt;styleUrl&gt;#ico1&lt;/styleUrl&gt;&lt;Point&gt;&lt;coordinates&gt;",'Koordinaten -&gt; Adressen'!$L73,",",'Koordinaten -&gt; Adressen'!$M73,", 0.000000&lt;/coordinates&gt;&lt;/Point&gt; &lt;/Placemark&gt;")))</f>
        <v/>
      </c>
    </row>
    <row r="74" spans="1:14" x14ac:dyDescent="0.25">
      <c r="A74" s="13"/>
      <c r="B74" s="14"/>
      <c r="C74" s="17" t="str">
        <f t="shared" ref="C74:C137" si="24">IF($A74="","",_xlfn.WEBSERVICE(CONCATENATE("https://api3.geo.admin.ch/rest/services/api/SearchServer?bbox=",A74-IF($A74&gt;90,$E$1,($E$1* 0.00001)),",",B74-IF($A74&gt;90,$E$1,($E$1*0.00001)),",",A74+IF($A74&gt;90,$E$1,($E$1*0.00001)),",",B74+IF($A74&gt;90,$E$1,($E$1* 0.00001)),"&amp;type=locations&amp;origins=address&amp;returnGeometry=false&amp;sortbbox=true&amp;sr=",IF($A74&gt;2000000,2056,IF($A74&lt;20,4326,21781)))))</f>
        <v/>
      </c>
      <c r="D74" s="18" t="str">
        <f t="shared" si="16"/>
        <v/>
      </c>
      <c r="E74" s="18" t="str">
        <f t="shared" si="20"/>
        <v/>
      </c>
      <c r="F74" s="18" t="str">
        <f t="shared" si="21"/>
        <v/>
      </c>
      <c r="G74" s="18" t="str">
        <f t="shared" si="15"/>
        <v/>
      </c>
      <c r="H74" s="18" t="str">
        <f t="shared" si="22"/>
        <v/>
      </c>
      <c r="I74" s="19" t="str">
        <f t="shared" ref="I74:I137" si="25">IF($B74="","",IF(ISNUMBER(SEARCH("[]",$B74))," ",HYPERLINK(CONCATENATE("https://map.geo.admin.ch/?swisssearch=",D74,"&amp;zoom=10&amp;layers=ch.bfs.gebaeude_wohnungs_register"),"Karte")))</f>
        <v/>
      </c>
      <c r="J74" s="17" t="str">
        <f t="shared" si="23"/>
        <v/>
      </c>
      <c r="K74" s="12" t="str">
        <f t="shared" si="17"/>
        <v/>
      </c>
      <c r="L74" s="12" t="str">
        <f t="shared" si="18"/>
        <v/>
      </c>
      <c r="M74" s="12" t="str">
        <f t="shared" si="19"/>
        <v/>
      </c>
      <c r="N74" s="1" t="str">
        <f ca="1">IF('Koordinaten -&gt; Adressen'!$A74="","",IF(OFFSET('Koordinaten -&gt; Adressen'!$A74,1,0)="",CONCATENATE("&lt;Placemark&gt; &lt;name&gt;Geocoding&lt;/name&gt;&lt;description&gt;",'Koordinaten -&gt; Adressen'!$D74," &lt;/description&gt; &lt;styleUrl&gt;#ico1&lt;/styleUrl&gt;&lt;Point&gt;&lt;coordinates&gt;",'Koordinaten -&gt; Adressen'!$L74,",",'Koordinaten -&gt; Adressen'!$M74,", 0.000000&lt;/coordinates&gt;&lt;/Point&gt; &lt;/Placemark&gt;&lt;/Document&gt;&lt;/kml&gt;"),CONCATENATE("&lt;Placemark&gt; &lt;name&gt;Geocoding&lt;/name&gt;&lt;description&gt;",'Koordinaten -&gt; Adressen'!$D74," &lt;/description&gt; &lt;styleUrl&gt;#ico1&lt;/styleUrl&gt;&lt;Point&gt;&lt;coordinates&gt;",'Koordinaten -&gt; Adressen'!$L74,",",'Koordinaten -&gt; Adressen'!$M74,", 0.000000&lt;/coordinates&gt;&lt;/Point&gt; &lt;/Placemark&gt;")))</f>
        <v/>
      </c>
    </row>
    <row r="75" spans="1:14" x14ac:dyDescent="0.25">
      <c r="A75" s="20"/>
      <c r="B75" s="21"/>
      <c r="C75" s="10" t="str">
        <f t="shared" si="24"/>
        <v/>
      </c>
      <c r="D75" s="8" t="str">
        <f t="shared" si="16"/>
        <v/>
      </c>
      <c r="E75" s="8" t="str">
        <f t="shared" si="20"/>
        <v/>
      </c>
      <c r="F75" s="8" t="str">
        <f t="shared" si="21"/>
        <v/>
      </c>
      <c r="G75" s="8" t="str">
        <f t="shared" si="15"/>
        <v/>
      </c>
      <c r="H75" s="8" t="str">
        <f t="shared" si="22"/>
        <v/>
      </c>
      <c r="I75" s="9" t="str">
        <f t="shared" si="25"/>
        <v/>
      </c>
      <c r="J75" s="10" t="str">
        <f t="shared" si="23"/>
        <v/>
      </c>
      <c r="K75" s="12" t="str">
        <f t="shared" si="17"/>
        <v/>
      </c>
      <c r="L75" s="12" t="str">
        <f t="shared" si="18"/>
        <v/>
      </c>
      <c r="M75" s="12" t="str">
        <f t="shared" si="19"/>
        <v/>
      </c>
      <c r="N75" s="1" t="str">
        <f ca="1">IF('Koordinaten -&gt; Adressen'!$A75="","",IF(OFFSET('Koordinaten -&gt; Adressen'!$A75,1,0)="",CONCATENATE("&lt;Placemark&gt; &lt;name&gt;Geocoding&lt;/name&gt;&lt;description&gt;",'Koordinaten -&gt; Adressen'!$D75," &lt;/description&gt; &lt;styleUrl&gt;#ico1&lt;/styleUrl&gt;&lt;Point&gt;&lt;coordinates&gt;",'Koordinaten -&gt; Adressen'!$L75,",",'Koordinaten -&gt; Adressen'!$M75,", 0.000000&lt;/coordinates&gt;&lt;/Point&gt; &lt;/Placemark&gt;&lt;/Document&gt;&lt;/kml&gt;"),CONCATENATE("&lt;Placemark&gt; &lt;name&gt;Geocoding&lt;/name&gt;&lt;description&gt;",'Koordinaten -&gt; Adressen'!$D75," &lt;/description&gt; &lt;styleUrl&gt;#ico1&lt;/styleUrl&gt;&lt;Point&gt;&lt;coordinates&gt;",'Koordinaten -&gt; Adressen'!$L75,",",'Koordinaten -&gt; Adressen'!$M75,", 0.000000&lt;/coordinates&gt;&lt;/Point&gt; &lt;/Placemark&gt;")))</f>
        <v/>
      </c>
    </row>
    <row r="76" spans="1:14" x14ac:dyDescent="0.25">
      <c r="A76" s="13"/>
      <c r="B76" s="14"/>
      <c r="C76" s="17" t="str">
        <f t="shared" si="24"/>
        <v/>
      </c>
      <c r="D76" s="18" t="str">
        <f t="shared" si="16"/>
        <v/>
      </c>
      <c r="E76" s="18" t="str">
        <f t="shared" si="20"/>
        <v/>
      </c>
      <c r="F76" s="18" t="str">
        <f t="shared" si="21"/>
        <v/>
      </c>
      <c r="G76" s="18" t="str">
        <f t="shared" si="15"/>
        <v/>
      </c>
      <c r="H76" s="18" t="str">
        <f t="shared" si="22"/>
        <v/>
      </c>
      <c r="I76" s="19" t="str">
        <f t="shared" si="25"/>
        <v/>
      </c>
      <c r="J76" s="17" t="str">
        <f t="shared" si="23"/>
        <v/>
      </c>
      <c r="K76" s="12" t="str">
        <f t="shared" si="17"/>
        <v/>
      </c>
      <c r="L76" s="12" t="str">
        <f t="shared" si="18"/>
        <v/>
      </c>
      <c r="M76" s="12" t="str">
        <f t="shared" si="19"/>
        <v/>
      </c>
      <c r="N76" s="1" t="str">
        <f ca="1">IF('Koordinaten -&gt; Adressen'!$A76="","",IF(OFFSET('Koordinaten -&gt; Adressen'!$A76,1,0)="",CONCATENATE("&lt;Placemark&gt; &lt;name&gt;Geocoding&lt;/name&gt;&lt;description&gt;",'Koordinaten -&gt; Adressen'!$D76," &lt;/description&gt; &lt;styleUrl&gt;#ico1&lt;/styleUrl&gt;&lt;Point&gt;&lt;coordinates&gt;",'Koordinaten -&gt; Adressen'!$L76,",",'Koordinaten -&gt; Adressen'!$M76,", 0.000000&lt;/coordinates&gt;&lt;/Point&gt; &lt;/Placemark&gt;&lt;/Document&gt;&lt;/kml&gt;"),CONCATENATE("&lt;Placemark&gt; &lt;name&gt;Geocoding&lt;/name&gt;&lt;description&gt;",'Koordinaten -&gt; Adressen'!$D76," &lt;/description&gt; &lt;styleUrl&gt;#ico1&lt;/styleUrl&gt;&lt;Point&gt;&lt;coordinates&gt;",'Koordinaten -&gt; Adressen'!$L76,",",'Koordinaten -&gt; Adressen'!$M76,", 0.000000&lt;/coordinates&gt;&lt;/Point&gt; &lt;/Placemark&gt;")))</f>
        <v/>
      </c>
    </row>
    <row r="77" spans="1:14" x14ac:dyDescent="0.25">
      <c r="A77" s="20"/>
      <c r="B77" s="21"/>
      <c r="C77" s="10" t="str">
        <f t="shared" si="24"/>
        <v/>
      </c>
      <c r="D77" s="8" t="str">
        <f t="shared" si="16"/>
        <v/>
      </c>
      <c r="E77" s="8" t="str">
        <f t="shared" si="20"/>
        <v/>
      </c>
      <c r="F77" s="8" t="str">
        <f t="shared" si="21"/>
        <v/>
      </c>
      <c r="G77" s="8" t="str">
        <f t="shared" si="15"/>
        <v/>
      </c>
      <c r="H77" s="8" t="str">
        <f t="shared" si="22"/>
        <v/>
      </c>
      <c r="I77" s="9" t="str">
        <f t="shared" si="25"/>
        <v/>
      </c>
      <c r="J77" s="10" t="str">
        <f t="shared" si="23"/>
        <v/>
      </c>
      <c r="K77" s="12" t="str">
        <f t="shared" si="17"/>
        <v/>
      </c>
      <c r="L77" s="12" t="str">
        <f t="shared" si="18"/>
        <v/>
      </c>
      <c r="M77" s="12" t="str">
        <f t="shared" si="19"/>
        <v/>
      </c>
      <c r="N77" s="1" t="str">
        <f ca="1">IF('Koordinaten -&gt; Adressen'!$A77="","",IF(OFFSET('Koordinaten -&gt; Adressen'!$A77,1,0)="",CONCATENATE("&lt;Placemark&gt; &lt;name&gt;Geocoding&lt;/name&gt;&lt;description&gt;",'Koordinaten -&gt; Adressen'!$D77," &lt;/description&gt; &lt;styleUrl&gt;#ico1&lt;/styleUrl&gt;&lt;Point&gt;&lt;coordinates&gt;",'Koordinaten -&gt; Adressen'!$L77,",",'Koordinaten -&gt; Adressen'!$M77,", 0.000000&lt;/coordinates&gt;&lt;/Point&gt; &lt;/Placemark&gt;&lt;/Document&gt;&lt;/kml&gt;"),CONCATENATE("&lt;Placemark&gt; &lt;name&gt;Geocoding&lt;/name&gt;&lt;description&gt;",'Koordinaten -&gt; Adressen'!$D77," &lt;/description&gt; &lt;styleUrl&gt;#ico1&lt;/styleUrl&gt;&lt;Point&gt;&lt;coordinates&gt;",'Koordinaten -&gt; Adressen'!$L77,",",'Koordinaten -&gt; Adressen'!$M77,", 0.000000&lt;/coordinates&gt;&lt;/Point&gt; &lt;/Placemark&gt;")))</f>
        <v/>
      </c>
    </row>
    <row r="78" spans="1:14" x14ac:dyDescent="0.25">
      <c r="A78" s="13"/>
      <c r="B78" s="14"/>
      <c r="C78" s="17" t="str">
        <f t="shared" si="24"/>
        <v/>
      </c>
      <c r="D78" s="18" t="str">
        <f t="shared" si="16"/>
        <v/>
      </c>
      <c r="E78" s="18" t="str">
        <f t="shared" si="20"/>
        <v/>
      </c>
      <c r="F78" s="18" t="str">
        <f t="shared" si="21"/>
        <v/>
      </c>
      <c r="G78" s="18" t="str">
        <f t="shared" si="15"/>
        <v/>
      </c>
      <c r="H78" s="18" t="str">
        <f t="shared" si="22"/>
        <v/>
      </c>
      <c r="I78" s="19" t="str">
        <f t="shared" si="25"/>
        <v/>
      </c>
      <c r="J78" s="17" t="str">
        <f t="shared" si="23"/>
        <v/>
      </c>
      <c r="K78" s="12" t="str">
        <f t="shared" si="17"/>
        <v/>
      </c>
      <c r="L78" s="12" t="str">
        <f t="shared" si="18"/>
        <v/>
      </c>
      <c r="M78" s="12" t="str">
        <f t="shared" si="19"/>
        <v/>
      </c>
      <c r="N78" s="1" t="str">
        <f ca="1">IF('Koordinaten -&gt; Adressen'!$A78="","",IF(OFFSET('Koordinaten -&gt; Adressen'!$A78,1,0)="",CONCATENATE("&lt;Placemark&gt; &lt;name&gt;Geocoding&lt;/name&gt;&lt;description&gt;",'Koordinaten -&gt; Adressen'!$D78," &lt;/description&gt; &lt;styleUrl&gt;#ico1&lt;/styleUrl&gt;&lt;Point&gt;&lt;coordinates&gt;",'Koordinaten -&gt; Adressen'!$L78,",",'Koordinaten -&gt; Adressen'!$M78,", 0.000000&lt;/coordinates&gt;&lt;/Point&gt; &lt;/Placemark&gt;&lt;/Document&gt;&lt;/kml&gt;"),CONCATENATE("&lt;Placemark&gt; &lt;name&gt;Geocoding&lt;/name&gt;&lt;description&gt;",'Koordinaten -&gt; Adressen'!$D78," &lt;/description&gt; &lt;styleUrl&gt;#ico1&lt;/styleUrl&gt;&lt;Point&gt;&lt;coordinates&gt;",'Koordinaten -&gt; Adressen'!$L78,",",'Koordinaten -&gt; Adressen'!$M78,", 0.000000&lt;/coordinates&gt;&lt;/Point&gt; &lt;/Placemark&gt;")))</f>
        <v/>
      </c>
    </row>
    <row r="79" spans="1:14" x14ac:dyDescent="0.25">
      <c r="A79" s="20"/>
      <c r="B79" s="21"/>
      <c r="C79" s="10" t="str">
        <f t="shared" si="24"/>
        <v/>
      </c>
      <c r="D79" s="8" t="str">
        <f t="shared" si="16"/>
        <v/>
      </c>
      <c r="E79" s="8" t="str">
        <f t="shared" si="20"/>
        <v/>
      </c>
      <c r="F79" s="8" t="str">
        <f t="shared" si="21"/>
        <v/>
      </c>
      <c r="G79" s="8" t="str">
        <f t="shared" si="15"/>
        <v/>
      </c>
      <c r="H79" s="8" t="str">
        <f t="shared" si="22"/>
        <v/>
      </c>
      <c r="I79" s="9" t="str">
        <f t="shared" si="25"/>
        <v/>
      </c>
      <c r="J79" s="10" t="str">
        <f t="shared" si="23"/>
        <v/>
      </c>
      <c r="K79" s="12" t="str">
        <f t="shared" si="17"/>
        <v/>
      </c>
      <c r="L79" s="12" t="str">
        <f t="shared" si="18"/>
        <v/>
      </c>
      <c r="M79" s="12" t="str">
        <f t="shared" si="19"/>
        <v/>
      </c>
      <c r="N79" s="1" t="str">
        <f ca="1">IF('Koordinaten -&gt; Adressen'!$A79="","",IF(OFFSET('Koordinaten -&gt; Adressen'!$A79,1,0)="",CONCATENATE("&lt;Placemark&gt; &lt;name&gt;Geocoding&lt;/name&gt;&lt;description&gt;",'Koordinaten -&gt; Adressen'!$D79," &lt;/description&gt; &lt;styleUrl&gt;#ico1&lt;/styleUrl&gt;&lt;Point&gt;&lt;coordinates&gt;",'Koordinaten -&gt; Adressen'!$L79,",",'Koordinaten -&gt; Adressen'!$M79,", 0.000000&lt;/coordinates&gt;&lt;/Point&gt; &lt;/Placemark&gt;&lt;/Document&gt;&lt;/kml&gt;"),CONCATENATE("&lt;Placemark&gt; &lt;name&gt;Geocoding&lt;/name&gt;&lt;description&gt;",'Koordinaten -&gt; Adressen'!$D79," &lt;/description&gt; &lt;styleUrl&gt;#ico1&lt;/styleUrl&gt;&lt;Point&gt;&lt;coordinates&gt;",'Koordinaten -&gt; Adressen'!$L79,",",'Koordinaten -&gt; Adressen'!$M79,", 0.000000&lt;/coordinates&gt;&lt;/Point&gt; &lt;/Placemark&gt;")))</f>
        <v/>
      </c>
    </row>
    <row r="80" spans="1:14" x14ac:dyDescent="0.25">
      <c r="A80" s="13"/>
      <c r="B80" s="14"/>
      <c r="C80" s="17" t="str">
        <f t="shared" si="24"/>
        <v/>
      </c>
      <c r="D80" s="18" t="str">
        <f t="shared" si="16"/>
        <v/>
      </c>
      <c r="E80" s="18" t="str">
        <f t="shared" si="20"/>
        <v/>
      </c>
      <c r="F80" s="18" t="str">
        <f t="shared" si="21"/>
        <v/>
      </c>
      <c r="G80" s="18" t="str">
        <f t="shared" si="15"/>
        <v/>
      </c>
      <c r="H80" s="18" t="str">
        <f t="shared" si="22"/>
        <v/>
      </c>
      <c r="I80" s="19" t="str">
        <f t="shared" si="25"/>
        <v/>
      </c>
      <c r="J80" s="17" t="str">
        <f t="shared" si="23"/>
        <v/>
      </c>
      <c r="K80" s="12" t="str">
        <f t="shared" si="17"/>
        <v/>
      </c>
      <c r="L80" s="12" t="str">
        <f t="shared" si="18"/>
        <v/>
      </c>
      <c r="M80" s="12" t="str">
        <f t="shared" si="19"/>
        <v/>
      </c>
      <c r="N80" s="1" t="str">
        <f ca="1">IF('Koordinaten -&gt; Adressen'!$A80="","",IF(OFFSET('Koordinaten -&gt; Adressen'!$A80,1,0)="",CONCATENATE("&lt;Placemark&gt; &lt;name&gt;Geocoding&lt;/name&gt;&lt;description&gt;",'Koordinaten -&gt; Adressen'!$D80," &lt;/description&gt; &lt;styleUrl&gt;#ico1&lt;/styleUrl&gt;&lt;Point&gt;&lt;coordinates&gt;",'Koordinaten -&gt; Adressen'!$L80,",",'Koordinaten -&gt; Adressen'!$M80,", 0.000000&lt;/coordinates&gt;&lt;/Point&gt; &lt;/Placemark&gt;&lt;/Document&gt;&lt;/kml&gt;"),CONCATENATE("&lt;Placemark&gt; &lt;name&gt;Geocoding&lt;/name&gt;&lt;description&gt;",'Koordinaten -&gt; Adressen'!$D80," &lt;/description&gt; &lt;styleUrl&gt;#ico1&lt;/styleUrl&gt;&lt;Point&gt;&lt;coordinates&gt;",'Koordinaten -&gt; Adressen'!$L80,",",'Koordinaten -&gt; Adressen'!$M80,", 0.000000&lt;/coordinates&gt;&lt;/Point&gt; &lt;/Placemark&gt;")))</f>
        <v/>
      </c>
    </row>
    <row r="81" spans="1:14" x14ac:dyDescent="0.25">
      <c r="A81" s="20"/>
      <c r="B81" s="21"/>
      <c r="C81" s="10" t="str">
        <f t="shared" si="24"/>
        <v/>
      </c>
      <c r="D81" s="8" t="str">
        <f t="shared" si="16"/>
        <v/>
      </c>
      <c r="E81" s="8" t="str">
        <f t="shared" si="20"/>
        <v/>
      </c>
      <c r="F81" s="8" t="str">
        <f t="shared" si="21"/>
        <v/>
      </c>
      <c r="G81" s="8" t="str">
        <f t="shared" si="15"/>
        <v/>
      </c>
      <c r="H81" s="8" t="str">
        <f t="shared" si="22"/>
        <v/>
      </c>
      <c r="I81" s="9" t="str">
        <f t="shared" si="25"/>
        <v/>
      </c>
      <c r="J81" s="10" t="str">
        <f t="shared" si="23"/>
        <v/>
      </c>
      <c r="K81" s="12" t="str">
        <f t="shared" si="17"/>
        <v/>
      </c>
      <c r="L81" s="12" t="str">
        <f t="shared" si="18"/>
        <v/>
      </c>
      <c r="M81" s="12" t="str">
        <f t="shared" si="19"/>
        <v/>
      </c>
      <c r="N81" s="1" t="str">
        <f ca="1">IF('Koordinaten -&gt; Adressen'!$A81="","",IF(OFFSET('Koordinaten -&gt; Adressen'!$A81,1,0)="",CONCATENATE("&lt;Placemark&gt; &lt;name&gt;Geocoding&lt;/name&gt;&lt;description&gt;",'Koordinaten -&gt; Adressen'!$D81," &lt;/description&gt; &lt;styleUrl&gt;#ico1&lt;/styleUrl&gt;&lt;Point&gt;&lt;coordinates&gt;",'Koordinaten -&gt; Adressen'!$L81,",",'Koordinaten -&gt; Adressen'!$M81,", 0.000000&lt;/coordinates&gt;&lt;/Point&gt; &lt;/Placemark&gt;&lt;/Document&gt;&lt;/kml&gt;"),CONCATENATE("&lt;Placemark&gt; &lt;name&gt;Geocoding&lt;/name&gt;&lt;description&gt;",'Koordinaten -&gt; Adressen'!$D81," &lt;/description&gt; &lt;styleUrl&gt;#ico1&lt;/styleUrl&gt;&lt;Point&gt;&lt;coordinates&gt;",'Koordinaten -&gt; Adressen'!$L81,",",'Koordinaten -&gt; Adressen'!$M81,", 0.000000&lt;/coordinates&gt;&lt;/Point&gt; &lt;/Placemark&gt;")))</f>
        <v/>
      </c>
    </row>
    <row r="82" spans="1:14" x14ac:dyDescent="0.25">
      <c r="A82" s="13"/>
      <c r="B82" s="14"/>
      <c r="C82" s="17" t="str">
        <f t="shared" si="24"/>
        <v/>
      </c>
      <c r="D82" s="18" t="str">
        <f t="shared" si="16"/>
        <v/>
      </c>
      <c r="E82" s="18" t="str">
        <f t="shared" si="20"/>
        <v/>
      </c>
      <c r="F82" s="18" t="str">
        <f t="shared" si="21"/>
        <v/>
      </c>
      <c r="G82" s="18" t="str">
        <f t="shared" si="15"/>
        <v/>
      </c>
      <c r="H82" s="18" t="str">
        <f t="shared" si="22"/>
        <v/>
      </c>
      <c r="I82" s="19" t="str">
        <f t="shared" si="25"/>
        <v/>
      </c>
      <c r="J82" s="17" t="str">
        <f t="shared" si="23"/>
        <v/>
      </c>
      <c r="K82" s="12" t="str">
        <f t="shared" si="17"/>
        <v/>
      </c>
      <c r="L82" s="12" t="str">
        <f t="shared" si="18"/>
        <v/>
      </c>
      <c r="M82" s="12" t="str">
        <f t="shared" si="19"/>
        <v/>
      </c>
      <c r="N82" s="1" t="str">
        <f ca="1">IF('Koordinaten -&gt; Adressen'!$A82="","",IF(OFFSET('Koordinaten -&gt; Adressen'!$A82,1,0)="",CONCATENATE("&lt;Placemark&gt; &lt;name&gt;Geocoding&lt;/name&gt;&lt;description&gt;",'Koordinaten -&gt; Adressen'!$D82," &lt;/description&gt; &lt;styleUrl&gt;#ico1&lt;/styleUrl&gt;&lt;Point&gt;&lt;coordinates&gt;",'Koordinaten -&gt; Adressen'!$L82,",",'Koordinaten -&gt; Adressen'!$M82,", 0.000000&lt;/coordinates&gt;&lt;/Point&gt; &lt;/Placemark&gt;&lt;/Document&gt;&lt;/kml&gt;"),CONCATENATE("&lt;Placemark&gt; &lt;name&gt;Geocoding&lt;/name&gt;&lt;description&gt;",'Koordinaten -&gt; Adressen'!$D82," &lt;/description&gt; &lt;styleUrl&gt;#ico1&lt;/styleUrl&gt;&lt;Point&gt;&lt;coordinates&gt;",'Koordinaten -&gt; Adressen'!$L82,",",'Koordinaten -&gt; Adressen'!$M82,", 0.000000&lt;/coordinates&gt;&lt;/Point&gt; &lt;/Placemark&gt;")))</f>
        <v/>
      </c>
    </row>
    <row r="83" spans="1:14" x14ac:dyDescent="0.25">
      <c r="A83" s="20"/>
      <c r="B83" s="21"/>
      <c r="C83" s="10" t="str">
        <f t="shared" si="24"/>
        <v/>
      </c>
      <c r="D83" s="8" t="str">
        <f t="shared" si="16"/>
        <v/>
      </c>
      <c r="E83" s="8" t="str">
        <f t="shared" si="20"/>
        <v/>
      </c>
      <c r="F83" s="8" t="str">
        <f t="shared" si="21"/>
        <v/>
      </c>
      <c r="G83" s="8" t="str">
        <f t="shared" si="15"/>
        <v/>
      </c>
      <c r="H83" s="8" t="str">
        <f t="shared" si="22"/>
        <v/>
      </c>
      <c r="I83" s="9" t="str">
        <f t="shared" si="25"/>
        <v/>
      </c>
      <c r="J83" s="10" t="str">
        <f t="shared" si="23"/>
        <v/>
      </c>
      <c r="K83" s="12" t="str">
        <f t="shared" si="17"/>
        <v/>
      </c>
      <c r="L83" s="12" t="str">
        <f t="shared" si="18"/>
        <v/>
      </c>
      <c r="M83" s="12" t="str">
        <f t="shared" si="19"/>
        <v/>
      </c>
      <c r="N83" s="1" t="str">
        <f ca="1">IF('Koordinaten -&gt; Adressen'!$A83="","",IF(OFFSET('Koordinaten -&gt; Adressen'!$A83,1,0)="",CONCATENATE("&lt;Placemark&gt; &lt;name&gt;Geocoding&lt;/name&gt;&lt;description&gt;",'Koordinaten -&gt; Adressen'!$D83," &lt;/description&gt; &lt;styleUrl&gt;#ico1&lt;/styleUrl&gt;&lt;Point&gt;&lt;coordinates&gt;",'Koordinaten -&gt; Adressen'!$L83,",",'Koordinaten -&gt; Adressen'!$M83,", 0.000000&lt;/coordinates&gt;&lt;/Point&gt; &lt;/Placemark&gt;&lt;/Document&gt;&lt;/kml&gt;"),CONCATENATE("&lt;Placemark&gt; &lt;name&gt;Geocoding&lt;/name&gt;&lt;description&gt;",'Koordinaten -&gt; Adressen'!$D83," &lt;/description&gt; &lt;styleUrl&gt;#ico1&lt;/styleUrl&gt;&lt;Point&gt;&lt;coordinates&gt;",'Koordinaten -&gt; Adressen'!$L83,",",'Koordinaten -&gt; Adressen'!$M83,", 0.000000&lt;/coordinates&gt;&lt;/Point&gt; &lt;/Placemark&gt;")))</f>
        <v/>
      </c>
    </row>
    <row r="84" spans="1:14" x14ac:dyDescent="0.25">
      <c r="A84" s="13"/>
      <c r="B84" s="14"/>
      <c r="C84" s="17" t="str">
        <f t="shared" si="24"/>
        <v/>
      </c>
      <c r="D84" s="18" t="str">
        <f t="shared" si="16"/>
        <v/>
      </c>
      <c r="E84" s="18" t="str">
        <f t="shared" si="20"/>
        <v/>
      </c>
      <c r="F84" s="18" t="str">
        <f t="shared" si="21"/>
        <v/>
      </c>
      <c r="G84" s="18" t="str">
        <f t="shared" si="15"/>
        <v/>
      </c>
      <c r="H84" s="18" t="str">
        <f t="shared" si="22"/>
        <v/>
      </c>
      <c r="I84" s="19" t="str">
        <f t="shared" si="25"/>
        <v/>
      </c>
      <c r="J84" s="17" t="str">
        <f t="shared" si="23"/>
        <v/>
      </c>
      <c r="K84" s="12" t="str">
        <f t="shared" si="17"/>
        <v/>
      </c>
      <c r="L84" s="12" t="str">
        <f t="shared" si="18"/>
        <v/>
      </c>
      <c r="M84" s="12" t="str">
        <f t="shared" si="19"/>
        <v/>
      </c>
      <c r="N84" s="1" t="str">
        <f ca="1">IF('Koordinaten -&gt; Adressen'!$A84="","",IF(OFFSET('Koordinaten -&gt; Adressen'!$A84,1,0)="",CONCATENATE("&lt;Placemark&gt; &lt;name&gt;Geocoding&lt;/name&gt;&lt;description&gt;",'Koordinaten -&gt; Adressen'!$D84," &lt;/description&gt; &lt;styleUrl&gt;#ico1&lt;/styleUrl&gt;&lt;Point&gt;&lt;coordinates&gt;",'Koordinaten -&gt; Adressen'!$L84,",",'Koordinaten -&gt; Adressen'!$M84,", 0.000000&lt;/coordinates&gt;&lt;/Point&gt; &lt;/Placemark&gt;&lt;/Document&gt;&lt;/kml&gt;"),CONCATENATE("&lt;Placemark&gt; &lt;name&gt;Geocoding&lt;/name&gt;&lt;description&gt;",'Koordinaten -&gt; Adressen'!$D84," &lt;/description&gt; &lt;styleUrl&gt;#ico1&lt;/styleUrl&gt;&lt;Point&gt;&lt;coordinates&gt;",'Koordinaten -&gt; Adressen'!$L84,",",'Koordinaten -&gt; Adressen'!$M84,", 0.000000&lt;/coordinates&gt;&lt;/Point&gt; &lt;/Placemark&gt;")))</f>
        <v/>
      </c>
    </row>
    <row r="85" spans="1:14" x14ac:dyDescent="0.25">
      <c r="A85" s="20"/>
      <c r="B85" s="21"/>
      <c r="C85" s="10" t="str">
        <f t="shared" si="24"/>
        <v/>
      </c>
      <c r="D85" s="8" t="str">
        <f t="shared" si="16"/>
        <v/>
      </c>
      <c r="E85" s="8" t="str">
        <f t="shared" si="20"/>
        <v/>
      </c>
      <c r="F85" s="8" t="str">
        <f t="shared" si="21"/>
        <v/>
      </c>
      <c r="G85" s="8" t="str">
        <f t="shared" si="15"/>
        <v/>
      </c>
      <c r="H85" s="8" t="str">
        <f t="shared" si="22"/>
        <v/>
      </c>
      <c r="I85" s="9" t="str">
        <f t="shared" si="25"/>
        <v/>
      </c>
      <c r="J85" s="10" t="str">
        <f t="shared" si="23"/>
        <v/>
      </c>
      <c r="K85" s="12" t="str">
        <f t="shared" si="17"/>
        <v/>
      </c>
      <c r="L85" s="12" t="str">
        <f t="shared" si="18"/>
        <v/>
      </c>
      <c r="M85" s="12" t="str">
        <f t="shared" si="19"/>
        <v/>
      </c>
      <c r="N85" s="1" t="str">
        <f ca="1">IF('Koordinaten -&gt; Adressen'!$A85="","",IF(OFFSET('Koordinaten -&gt; Adressen'!$A85,1,0)="",CONCATENATE("&lt;Placemark&gt; &lt;name&gt;Geocoding&lt;/name&gt;&lt;description&gt;",'Koordinaten -&gt; Adressen'!$D85," &lt;/description&gt; &lt;styleUrl&gt;#ico1&lt;/styleUrl&gt;&lt;Point&gt;&lt;coordinates&gt;",'Koordinaten -&gt; Adressen'!$L85,",",'Koordinaten -&gt; Adressen'!$M85,", 0.000000&lt;/coordinates&gt;&lt;/Point&gt; &lt;/Placemark&gt;&lt;/Document&gt;&lt;/kml&gt;"),CONCATENATE("&lt;Placemark&gt; &lt;name&gt;Geocoding&lt;/name&gt;&lt;description&gt;",'Koordinaten -&gt; Adressen'!$D85," &lt;/description&gt; &lt;styleUrl&gt;#ico1&lt;/styleUrl&gt;&lt;Point&gt;&lt;coordinates&gt;",'Koordinaten -&gt; Adressen'!$L85,",",'Koordinaten -&gt; Adressen'!$M85,", 0.000000&lt;/coordinates&gt;&lt;/Point&gt; &lt;/Placemark&gt;")))</f>
        <v/>
      </c>
    </row>
    <row r="86" spans="1:14" x14ac:dyDescent="0.25">
      <c r="A86" s="13"/>
      <c r="B86" s="14"/>
      <c r="C86" s="17" t="str">
        <f t="shared" si="24"/>
        <v/>
      </c>
      <c r="D86" s="18" t="str">
        <f t="shared" si="16"/>
        <v/>
      </c>
      <c r="E86" s="18" t="str">
        <f t="shared" si="20"/>
        <v/>
      </c>
      <c r="F86" s="18" t="str">
        <f t="shared" si="21"/>
        <v/>
      </c>
      <c r="G86" s="18" t="str">
        <f t="shared" si="15"/>
        <v/>
      </c>
      <c r="H86" s="18" t="str">
        <f t="shared" si="22"/>
        <v/>
      </c>
      <c r="I86" s="19" t="str">
        <f t="shared" si="25"/>
        <v/>
      </c>
      <c r="J86" s="17" t="str">
        <f t="shared" si="23"/>
        <v/>
      </c>
      <c r="K86" s="12" t="str">
        <f t="shared" si="17"/>
        <v/>
      </c>
      <c r="L86" s="12" t="str">
        <f t="shared" si="18"/>
        <v/>
      </c>
      <c r="M86" s="12" t="str">
        <f t="shared" si="19"/>
        <v/>
      </c>
      <c r="N86" s="1" t="str">
        <f ca="1">IF('Koordinaten -&gt; Adressen'!$A86="","",IF(OFFSET('Koordinaten -&gt; Adressen'!$A86,1,0)="",CONCATENATE("&lt;Placemark&gt; &lt;name&gt;Geocoding&lt;/name&gt;&lt;description&gt;",'Koordinaten -&gt; Adressen'!$D86," &lt;/description&gt; &lt;styleUrl&gt;#ico1&lt;/styleUrl&gt;&lt;Point&gt;&lt;coordinates&gt;",'Koordinaten -&gt; Adressen'!$L86,",",'Koordinaten -&gt; Adressen'!$M86,", 0.000000&lt;/coordinates&gt;&lt;/Point&gt; &lt;/Placemark&gt;&lt;/Document&gt;&lt;/kml&gt;"),CONCATENATE("&lt;Placemark&gt; &lt;name&gt;Geocoding&lt;/name&gt;&lt;description&gt;",'Koordinaten -&gt; Adressen'!$D86," &lt;/description&gt; &lt;styleUrl&gt;#ico1&lt;/styleUrl&gt;&lt;Point&gt;&lt;coordinates&gt;",'Koordinaten -&gt; Adressen'!$L86,",",'Koordinaten -&gt; Adressen'!$M86,", 0.000000&lt;/coordinates&gt;&lt;/Point&gt; &lt;/Placemark&gt;")))</f>
        <v/>
      </c>
    </row>
    <row r="87" spans="1:14" x14ac:dyDescent="0.25">
      <c r="A87" s="20"/>
      <c r="B87" s="21"/>
      <c r="C87" s="10" t="str">
        <f t="shared" si="24"/>
        <v/>
      </c>
      <c r="D87" s="8" t="str">
        <f t="shared" si="16"/>
        <v/>
      </c>
      <c r="E87" s="8" t="str">
        <f t="shared" si="20"/>
        <v/>
      </c>
      <c r="F87" s="8" t="str">
        <f t="shared" si="21"/>
        <v/>
      </c>
      <c r="G87" s="8" t="str">
        <f t="shared" si="15"/>
        <v/>
      </c>
      <c r="H87" s="8" t="str">
        <f t="shared" si="22"/>
        <v/>
      </c>
      <c r="I87" s="9" t="str">
        <f t="shared" si="25"/>
        <v/>
      </c>
      <c r="J87" s="10" t="str">
        <f t="shared" si="23"/>
        <v/>
      </c>
      <c r="K87" s="12" t="str">
        <f t="shared" si="17"/>
        <v/>
      </c>
      <c r="L87" s="12" t="str">
        <f t="shared" si="18"/>
        <v/>
      </c>
      <c r="M87" s="12" t="str">
        <f t="shared" si="19"/>
        <v/>
      </c>
      <c r="N87" s="1" t="str">
        <f ca="1">IF('Koordinaten -&gt; Adressen'!$A87="","",IF(OFFSET('Koordinaten -&gt; Adressen'!$A87,1,0)="",CONCATENATE("&lt;Placemark&gt; &lt;name&gt;Geocoding&lt;/name&gt;&lt;description&gt;",'Koordinaten -&gt; Adressen'!$D87," &lt;/description&gt; &lt;styleUrl&gt;#ico1&lt;/styleUrl&gt;&lt;Point&gt;&lt;coordinates&gt;",'Koordinaten -&gt; Adressen'!$L87,",",'Koordinaten -&gt; Adressen'!$M87,", 0.000000&lt;/coordinates&gt;&lt;/Point&gt; &lt;/Placemark&gt;&lt;/Document&gt;&lt;/kml&gt;"),CONCATENATE("&lt;Placemark&gt; &lt;name&gt;Geocoding&lt;/name&gt;&lt;description&gt;",'Koordinaten -&gt; Adressen'!$D87," &lt;/description&gt; &lt;styleUrl&gt;#ico1&lt;/styleUrl&gt;&lt;Point&gt;&lt;coordinates&gt;",'Koordinaten -&gt; Adressen'!$L87,",",'Koordinaten -&gt; Adressen'!$M87,", 0.000000&lt;/coordinates&gt;&lt;/Point&gt; &lt;/Placemark&gt;")))</f>
        <v/>
      </c>
    </row>
    <row r="88" spans="1:14" x14ac:dyDescent="0.25">
      <c r="A88" s="13"/>
      <c r="B88" s="14"/>
      <c r="C88" s="17" t="str">
        <f t="shared" si="24"/>
        <v/>
      </c>
      <c r="D88" s="18" t="str">
        <f t="shared" si="16"/>
        <v/>
      </c>
      <c r="E88" s="18" t="str">
        <f t="shared" si="20"/>
        <v/>
      </c>
      <c r="F88" s="18" t="str">
        <f t="shared" si="21"/>
        <v/>
      </c>
      <c r="G88" s="18" t="str">
        <f t="shared" si="15"/>
        <v/>
      </c>
      <c r="H88" s="18" t="str">
        <f t="shared" si="22"/>
        <v/>
      </c>
      <c r="I88" s="19" t="str">
        <f t="shared" si="25"/>
        <v/>
      </c>
      <c r="J88" s="17" t="str">
        <f t="shared" si="23"/>
        <v/>
      </c>
      <c r="K88" s="12" t="str">
        <f t="shared" si="17"/>
        <v/>
      </c>
      <c r="L88" s="12" t="str">
        <f t="shared" si="18"/>
        <v/>
      </c>
      <c r="M88" s="12" t="str">
        <f t="shared" si="19"/>
        <v/>
      </c>
      <c r="N88" s="1" t="str">
        <f ca="1">IF('Koordinaten -&gt; Adressen'!$A88="","",IF(OFFSET('Koordinaten -&gt; Adressen'!$A88,1,0)="",CONCATENATE("&lt;Placemark&gt; &lt;name&gt;Geocoding&lt;/name&gt;&lt;description&gt;",'Koordinaten -&gt; Adressen'!$D88," &lt;/description&gt; &lt;styleUrl&gt;#ico1&lt;/styleUrl&gt;&lt;Point&gt;&lt;coordinates&gt;",'Koordinaten -&gt; Adressen'!$L88,",",'Koordinaten -&gt; Adressen'!$M88,", 0.000000&lt;/coordinates&gt;&lt;/Point&gt; &lt;/Placemark&gt;&lt;/Document&gt;&lt;/kml&gt;"),CONCATENATE("&lt;Placemark&gt; &lt;name&gt;Geocoding&lt;/name&gt;&lt;description&gt;",'Koordinaten -&gt; Adressen'!$D88," &lt;/description&gt; &lt;styleUrl&gt;#ico1&lt;/styleUrl&gt;&lt;Point&gt;&lt;coordinates&gt;",'Koordinaten -&gt; Adressen'!$L88,",",'Koordinaten -&gt; Adressen'!$M88,", 0.000000&lt;/coordinates&gt;&lt;/Point&gt; &lt;/Placemark&gt;")))</f>
        <v/>
      </c>
    </row>
    <row r="89" spans="1:14" x14ac:dyDescent="0.25">
      <c r="A89" s="20"/>
      <c r="B89" s="21"/>
      <c r="C89" s="10" t="str">
        <f t="shared" si="24"/>
        <v/>
      </c>
      <c r="D89" s="8" t="str">
        <f t="shared" si="16"/>
        <v/>
      </c>
      <c r="E89" s="8" t="str">
        <f t="shared" si="20"/>
        <v/>
      </c>
      <c r="F89" s="8" t="str">
        <f t="shared" si="21"/>
        <v/>
      </c>
      <c r="G89" s="8" t="str">
        <f t="shared" si="15"/>
        <v/>
      </c>
      <c r="H89" s="8" t="str">
        <f t="shared" si="22"/>
        <v/>
      </c>
      <c r="I89" s="9" t="str">
        <f t="shared" si="25"/>
        <v/>
      </c>
      <c r="J89" s="10" t="str">
        <f t="shared" si="23"/>
        <v/>
      </c>
      <c r="K89" s="12" t="str">
        <f t="shared" si="17"/>
        <v/>
      </c>
      <c r="L89" s="12" t="str">
        <f t="shared" si="18"/>
        <v/>
      </c>
      <c r="M89" s="12" t="str">
        <f t="shared" si="19"/>
        <v/>
      </c>
      <c r="N89" s="1" t="str">
        <f ca="1">IF('Koordinaten -&gt; Adressen'!$A89="","",IF(OFFSET('Koordinaten -&gt; Adressen'!$A89,1,0)="",CONCATENATE("&lt;Placemark&gt; &lt;name&gt;Geocoding&lt;/name&gt;&lt;description&gt;",'Koordinaten -&gt; Adressen'!$D89," &lt;/description&gt; &lt;styleUrl&gt;#ico1&lt;/styleUrl&gt;&lt;Point&gt;&lt;coordinates&gt;",'Koordinaten -&gt; Adressen'!$L89,",",'Koordinaten -&gt; Adressen'!$M89,", 0.000000&lt;/coordinates&gt;&lt;/Point&gt; &lt;/Placemark&gt;&lt;/Document&gt;&lt;/kml&gt;"),CONCATENATE("&lt;Placemark&gt; &lt;name&gt;Geocoding&lt;/name&gt;&lt;description&gt;",'Koordinaten -&gt; Adressen'!$D89," &lt;/description&gt; &lt;styleUrl&gt;#ico1&lt;/styleUrl&gt;&lt;Point&gt;&lt;coordinates&gt;",'Koordinaten -&gt; Adressen'!$L89,",",'Koordinaten -&gt; Adressen'!$M89,", 0.000000&lt;/coordinates&gt;&lt;/Point&gt; &lt;/Placemark&gt;")))</f>
        <v/>
      </c>
    </row>
    <row r="90" spans="1:14" x14ac:dyDescent="0.25">
      <c r="A90" s="13"/>
      <c r="B90" s="14"/>
      <c r="C90" s="17" t="str">
        <f t="shared" si="24"/>
        <v/>
      </c>
      <c r="D90" s="18" t="str">
        <f t="shared" si="16"/>
        <v/>
      </c>
      <c r="E90" s="18" t="str">
        <f t="shared" si="20"/>
        <v/>
      </c>
      <c r="F90" s="18" t="str">
        <f t="shared" si="21"/>
        <v/>
      </c>
      <c r="G90" s="18" t="str">
        <f t="shared" si="15"/>
        <v/>
      </c>
      <c r="H90" s="18" t="str">
        <f t="shared" si="22"/>
        <v/>
      </c>
      <c r="I90" s="19" t="str">
        <f t="shared" si="25"/>
        <v/>
      </c>
      <c r="J90" s="17" t="str">
        <f t="shared" si="23"/>
        <v/>
      </c>
      <c r="K90" s="12" t="str">
        <f t="shared" si="17"/>
        <v/>
      </c>
      <c r="L90" s="12" t="str">
        <f t="shared" si="18"/>
        <v/>
      </c>
      <c r="M90" s="12" t="str">
        <f t="shared" si="19"/>
        <v/>
      </c>
      <c r="N90" s="1" t="str">
        <f ca="1">IF('Koordinaten -&gt; Adressen'!$A90="","",IF(OFFSET('Koordinaten -&gt; Adressen'!$A90,1,0)="",CONCATENATE("&lt;Placemark&gt; &lt;name&gt;Geocoding&lt;/name&gt;&lt;description&gt;",'Koordinaten -&gt; Adressen'!$D90," &lt;/description&gt; &lt;styleUrl&gt;#ico1&lt;/styleUrl&gt;&lt;Point&gt;&lt;coordinates&gt;",'Koordinaten -&gt; Adressen'!$L90,",",'Koordinaten -&gt; Adressen'!$M90,", 0.000000&lt;/coordinates&gt;&lt;/Point&gt; &lt;/Placemark&gt;&lt;/Document&gt;&lt;/kml&gt;"),CONCATENATE("&lt;Placemark&gt; &lt;name&gt;Geocoding&lt;/name&gt;&lt;description&gt;",'Koordinaten -&gt; Adressen'!$D90," &lt;/description&gt; &lt;styleUrl&gt;#ico1&lt;/styleUrl&gt;&lt;Point&gt;&lt;coordinates&gt;",'Koordinaten -&gt; Adressen'!$L90,",",'Koordinaten -&gt; Adressen'!$M90,", 0.000000&lt;/coordinates&gt;&lt;/Point&gt; &lt;/Placemark&gt;")))</f>
        <v/>
      </c>
    </row>
    <row r="91" spans="1:14" x14ac:dyDescent="0.25">
      <c r="A91" s="20"/>
      <c r="B91" s="21"/>
      <c r="C91" s="10" t="str">
        <f t="shared" si="24"/>
        <v/>
      </c>
      <c r="D91" s="8" t="str">
        <f t="shared" si="16"/>
        <v/>
      </c>
      <c r="E91" s="8" t="str">
        <f t="shared" si="20"/>
        <v/>
      </c>
      <c r="F91" s="8" t="str">
        <f t="shared" si="21"/>
        <v/>
      </c>
      <c r="G91" s="8" t="str">
        <f t="shared" si="15"/>
        <v/>
      </c>
      <c r="H91" s="8" t="str">
        <f t="shared" si="22"/>
        <v/>
      </c>
      <c r="I91" s="9" t="str">
        <f t="shared" si="25"/>
        <v/>
      </c>
      <c r="J91" s="10" t="str">
        <f t="shared" si="23"/>
        <v/>
      </c>
      <c r="K91" s="12" t="str">
        <f t="shared" si="17"/>
        <v/>
      </c>
      <c r="L91" s="12" t="str">
        <f t="shared" si="18"/>
        <v/>
      </c>
      <c r="M91" s="12" t="str">
        <f t="shared" si="19"/>
        <v/>
      </c>
      <c r="N91" s="1" t="str">
        <f ca="1">IF('Koordinaten -&gt; Adressen'!$A91="","",IF(OFFSET('Koordinaten -&gt; Adressen'!$A91,1,0)="",CONCATENATE("&lt;Placemark&gt; &lt;name&gt;Geocoding&lt;/name&gt;&lt;description&gt;",'Koordinaten -&gt; Adressen'!$D91," &lt;/description&gt; &lt;styleUrl&gt;#ico1&lt;/styleUrl&gt;&lt;Point&gt;&lt;coordinates&gt;",'Koordinaten -&gt; Adressen'!$L91,",",'Koordinaten -&gt; Adressen'!$M91,", 0.000000&lt;/coordinates&gt;&lt;/Point&gt; &lt;/Placemark&gt;&lt;/Document&gt;&lt;/kml&gt;"),CONCATENATE("&lt;Placemark&gt; &lt;name&gt;Geocoding&lt;/name&gt;&lt;description&gt;",'Koordinaten -&gt; Adressen'!$D91," &lt;/description&gt; &lt;styleUrl&gt;#ico1&lt;/styleUrl&gt;&lt;Point&gt;&lt;coordinates&gt;",'Koordinaten -&gt; Adressen'!$L91,",",'Koordinaten -&gt; Adressen'!$M91,", 0.000000&lt;/coordinates&gt;&lt;/Point&gt; &lt;/Placemark&gt;")))</f>
        <v/>
      </c>
    </row>
    <row r="92" spans="1:14" x14ac:dyDescent="0.25">
      <c r="A92" s="13"/>
      <c r="B92" s="14"/>
      <c r="C92" s="17" t="str">
        <f t="shared" si="24"/>
        <v/>
      </c>
      <c r="D92" s="18" t="str">
        <f t="shared" si="16"/>
        <v/>
      </c>
      <c r="E92" s="18" t="str">
        <f t="shared" si="20"/>
        <v/>
      </c>
      <c r="F92" s="18" t="str">
        <f t="shared" si="21"/>
        <v/>
      </c>
      <c r="G92" s="18" t="str">
        <f t="shared" si="15"/>
        <v/>
      </c>
      <c r="H92" s="18" t="str">
        <f t="shared" si="22"/>
        <v/>
      </c>
      <c r="I92" s="19" t="str">
        <f t="shared" si="25"/>
        <v/>
      </c>
      <c r="J92" s="17" t="str">
        <f t="shared" si="23"/>
        <v/>
      </c>
      <c r="K92" s="12" t="str">
        <f t="shared" si="17"/>
        <v/>
      </c>
      <c r="L92" s="12" t="str">
        <f t="shared" si="18"/>
        <v/>
      </c>
      <c r="M92" s="12" t="str">
        <f t="shared" si="19"/>
        <v/>
      </c>
      <c r="N92" s="1" t="str">
        <f ca="1">IF('Koordinaten -&gt; Adressen'!$A92="","",IF(OFFSET('Koordinaten -&gt; Adressen'!$A92,1,0)="",CONCATENATE("&lt;Placemark&gt; &lt;name&gt;Geocoding&lt;/name&gt;&lt;description&gt;",'Koordinaten -&gt; Adressen'!$D92," &lt;/description&gt; &lt;styleUrl&gt;#ico1&lt;/styleUrl&gt;&lt;Point&gt;&lt;coordinates&gt;",'Koordinaten -&gt; Adressen'!$L92,",",'Koordinaten -&gt; Adressen'!$M92,", 0.000000&lt;/coordinates&gt;&lt;/Point&gt; &lt;/Placemark&gt;&lt;/Document&gt;&lt;/kml&gt;"),CONCATENATE("&lt;Placemark&gt; &lt;name&gt;Geocoding&lt;/name&gt;&lt;description&gt;",'Koordinaten -&gt; Adressen'!$D92," &lt;/description&gt; &lt;styleUrl&gt;#ico1&lt;/styleUrl&gt;&lt;Point&gt;&lt;coordinates&gt;",'Koordinaten -&gt; Adressen'!$L92,",",'Koordinaten -&gt; Adressen'!$M92,", 0.000000&lt;/coordinates&gt;&lt;/Point&gt; &lt;/Placemark&gt;")))</f>
        <v/>
      </c>
    </row>
    <row r="93" spans="1:14" x14ac:dyDescent="0.25">
      <c r="A93" s="20"/>
      <c r="B93" s="21"/>
      <c r="C93" s="10" t="str">
        <f t="shared" si="24"/>
        <v/>
      </c>
      <c r="D93" s="8" t="str">
        <f t="shared" si="16"/>
        <v/>
      </c>
      <c r="E93" s="8" t="str">
        <f t="shared" si="20"/>
        <v/>
      </c>
      <c r="F93" s="8" t="str">
        <f t="shared" si="21"/>
        <v/>
      </c>
      <c r="G93" s="8" t="str">
        <f t="shared" si="15"/>
        <v/>
      </c>
      <c r="H93" s="8" t="str">
        <f t="shared" si="22"/>
        <v/>
      </c>
      <c r="I93" s="9" t="str">
        <f t="shared" si="25"/>
        <v/>
      </c>
      <c r="J93" s="10" t="str">
        <f t="shared" si="23"/>
        <v/>
      </c>
      <c r="K93" s="12" t="str">
        <f t="shared" si="17"/>
        <v/>
      </c>
      <c r="L93" s="12" t="str">
        <f t="shared" si="18"/>
        <v/>
      </c>
      <c r="M93" s="12" t="str">
        <f t="shared" si="19"/>
        <v/>
      </c>
      <c r="N93" s="1" t="str">
        <f ca="1">IF('Koordinaten -&gt; Adressen'!$A93="","",IF(OFFSET('Koordinaten -&gt; Adressen'!$A93,1,0)="",CONCATENATE("&lt;Placemark&gt; &lt;name&gt;Geocoding&lt;/name&gt;&lt;description&gt;",'Koordinaten -&gt; Adressen'!$D93," &lt;/description&gt; &lt;styleUrl&gt;#ico1&lt;/styleUrl&gt;&lt;Point&gt;&lt;coordinates&gt;",'Koordinaten -&gt; Adressen'!$L93,",",'Koordinaten -&gt; Adressen'!$M93,", 0.000000&lt;/coordinates&gt;&lt;/Point&gt; &lt;/Placemark&gt;&lt;/Document&gt;&lt;/kml&gt;"),CONCATENATE("&lt;Placemark&gt; &lt;name&gt;Geocoding&lt;/name&gt;&lt;description&gt;",'Koordinaten -&gt; Adressen'!$D93," &lt;/description&gt; &lt;styleUrl&gt;#ico1&lt;/styleUrl&gt;&lt;Point&gt;&lt;coordinates&gt;",'Koordinaten -&gt; Adressen'!$L93,",",'Koordinaten -&gt; Adressen'!$M93,", 0.000000&lt;/coordinates&gt;&lt;/Point&gt; &lt;/Placemark&gt;")))</f>
        <v/>
      </c>
    </row>
    <row r="94" spans="1:14" x14ac:dyDescent="0.25">
      <c r="A94" s="13"/>
      <c r="B94" s="14"/>
      <c r="C94" s="17" t="str">
        <f t="shared" si="24"/>
        <v/>
      </c>
      <c r="D94" s="18" t="str">
        <f t="shared" si="16"/>
        <v/>
      </c>
      <c r="E94" s="18" t="str">
        <f t="shared" si="20"/>
        <v/>
      </c>
      <c r="F94" s="18" t="str">
        <f t="shared" si="21"/>
        <v/>
      </c>
      <c r="G94" s="18" t="str">
        <f t="shared" si="15"/>
        <v/>
      </c>
      <c r="H94" s="18" t="str">
        <f t="shared" si="22"/>
        <v/>
      </c>
      <c r="I94" s="19" t="str">
        <f t="shared" si="25"/>
        <v/>
      </c>
      <c r="J94" s="17" t="str">
        <f t="shared" si="23"/>
        <v/>
      </c>
      <c r="K94" s="12" t="str">
        <f t="shared" si="17"/>
        <v/>
      </c>
      <c r="L94" s="12" t="str">
        <f t="shared" si="18"/>
        <v/>
      </c>
      <c r="M94" s="12" t="str">
        <f t="shared" si="19"/>
        <v/>
      </c>
      <c r="N94" s="1" t="str">
        <f ca="1">IF('Koordinaten -&gt; Adressen'!$A94="","",IF(OFFSET('Koordinaten -&gt; Adressen'!$A94,1,0)="",CONCATENATE("&lt;Placemark&gt; &lt;name&gt;Geocoding&lt;/name&gt;&lt;description&gt;",'Koordinaten -&gt; Adressen'!$D94," &lt;/description&gt; &lt;styleUrl&gt;#ico1&lt;/styleUrl&gt;&lt;Point&gt;&lt;coordinates&gt;",'Koordinaten -&gt; Adressen'!$L94,",",'Koordinaten -&gt; Adressen'!$M94,", 0.000000&lt;/coordinates&gt;&lt;/Point&gt; &lt;/Placemark&gt;&lt;/Document&gt;&lt;/kml&gt;"),CONCATENATE("&lt;Placemark&gt; &lt;name&gt;Geocoding&lt;/name&gt;&lt;description&gt;",'Koordinaten -&gt; Adressen'!$D94," &lt;/description&gt; &lt;styleUrl&gt;#ico1&lt;/styleUrl&gt;&lt;Point&gt;&lt;coordinates&gt;",'Koordinaten -&gt; Adressen'!$L94,",",'Koordinaten -&gt; Adressen'!$M94,", 0.000000&lt;/coordinates&gt;&lt;/Point&gt; &lt;/Placemark&gt;")))</f>
        <v/>
      </c>
    </row>
    <row r="95" spans="1:14" x14ac:dyDescent="0.25">
      <c r="A95" s="20"/>
      <c r="B95" s="21"/>
      <c r="C95" s="10" t="str">
        <f t="shared" si="24"/>
        <v/>
      </c>
      <c r="D95" s="8" t="str">
        <f t="shared" si="16"/>
        <v/>
      </c>
      <c r="E95" s="8" t="str">
        <f t="shared" si="20"/>
        <v/>
      </c>
      <c r="F95" s="8" t="str">
        <f t="shared" si="21"/>
        <v/>
      </c>
      <c r="G95" s="8" t="str">
        <f t="shared" si="15"/>
        <v/>
      </c>
      <c r="H95" s="8" t="str">
        <f t="shared" si="22"/>
        <v/>
      </c>
      <c r="I95" s="9" t="str">
        <f t="shared" si="25"/>
        <v/>
      </c>
      <c r="J95" s="10" t="str">
        <f t="shared" si="23"/>
        <v/>
      </c>
      <c r="K95" s="12" t="str">
        <f t="shared" si="17"/>
        <v/>
      </c>
      <c r="L95" s="12" t="str">
        <f t="shared" si="18"/>
        <v/>
      </c>
      <c r="M95" s="12" t="str">
        <f t="shared" si="19"/>
        <v/>
      </c>
      <c r="N95" s="1" t="str">
        <f ca="1">IF('Koordinaten -&gt; Adressen'!$A95="","",IF(OFFSET('Koordinaten -&gt; Adressen'!$A95,1,0)="",CONCATENATE("&lt;Placemark&gt; &lt;name&gt;Geocoding&lt;/name&gt;&lt;description&gt;",'Koordinaten -&gt; Adressen'!$D95," &lt;/description&gt; &lt;styleUrl&gt;#ico1&lt;/styleUrl&gt;&lt;Point&gt;&lt;coordinates&gt;",'Koordinaten -&gt; Adressen'!$L95,",",'Koordinaten -&gt; Adressen'!$M95,", 0.000000&lt;/coordinates&gt;&lt;/Point&gt; &lt;/Placemark&gt;&lt;/Document&gt;&lt;/kml&gt;"),CONCATENATE("&lt;Placemark&gt; &lt;name&gt;Geocoding&lt;/name&gt;&lt;description&gt;",'Koordinaten -&gt; Adressen'!$D95," &lt;/description&gt; &lt;styleUrl&gt;#ico1&lt;/styleUrl&gt;&lt;Point&gt;&lt;coordinates&gt;",'Koordinaten -&gt; Adressen'!$L95,",",'Koordinaten -&gt; Adressen'!$M95,", 0.000000&lt;/coordinates&gt;&lt;/Point&gt; &lt;/Placemark&gt;")))</f>
        <v/>
      </c>
    </row>
    <row r="96" spans="1:14" x14ac:dyDescent="0.25">
      <c r="A96" s="13"/>
      <c r="B96" s="14"/>
      <c r="C96" s="17" t="str">
        <f t="shared" si="24"/>
        <v/>
      </c>
      <c r="D96" s="18" t="str">
        <f t="shared" si="16"/>
        <v/>
      </c>
      <c r="E96" s="18" t="str">
        <f t="shared" si="20"/>
        <v/>
      </c>
      <c r="F96" s="18" t="str">
        <f t="shared" si="21"/>
        <v/>
      </c>
      <c r="G96" s="18" t="str">
        <f t="shared" si="15"/>
        <v/>
      </c>
      <c r="H96" s="18" t="str">
        <f t="shared" si="22"/>
        <v/>
      </c>
      <c r="I96" s="19" t="str">
        <f t="shared" si="25"/>
        <v/>
      </c>
      <c r="J96" s="17" t="str">
        <f t="shared" si="23"/>
        <v/>
      </c>
      <c r="K96" s="12" t="str">
        <f t="shared" si="17"/>
        <v/>
      </c>
      <c r="L96" s="12" t="str">
        <f t="shared" si="18"/>
        <v/>
      </c>
      <c r="M96" s="12" t="str">
        <f t="shared" si="19"/>
        <v/>
      </c>
      <c r="N96" s="1" t="str">
        <f ca="1">IF('Koordinaten -&gt; Adressen'!$A96="","",IF(OFFSET('Koordinaten -&gt; Adressen'!$A96,1,0)="",CONCATENATE("&lt;Placemark&gt; &lt;name&gt;Geocoding&lt;/name&gt;&lt;description&gt;",'Koordinaten -&gt; Adressen'!$D96," &lt;/description&gt; &lt;styleUrl&gt;#ico1&lt;/styleUrl&gt;&lt;Point&gt;&lt;coordinates&gt;",'Koordinaten -&gt; Adressen'!$L96,",",'Koordinaten -&gt; Adressen'!$M96,", 0.000000&lt;/coordinates&gt;&lt;/Point&gt; &lt;/Placemark&gt;&lt;/Document&gt;&lt;/kml&gt;"),CONCATENATE("&lt;Placemark&gt; &lt;name&gt;Geocoding&lt;/name&gt;&lt;description&gt;",'Koordinaten -&gt; Adressen'!$D96," &lt;/description&gt; &lt;styleUrl&gt;#ico1&lt;/styleUrl&gt;&lt;Point&gt;&lt;coordinates&gt;",'Koordinaten -&gt; Adressen'!$L96,",",'Koordinaten -&gt; Adressen'!$M96,", 0.000000&lt;/coordinates&gt;&lt;/Point&gt; &lt;/Placemark&gt;")))</f>
        <v/>
      </c>
    </row>
    <row r="97" spans="1:14" x14ac:dyDescent="0.25">
      <c r="A97" s="20"/>
      <c r="B97" s="21"/>
      <c r="C97" s="10" t="str">
        <f t="shared" si="24"/>
        <v/>
      </c>
      <c r="D97" s="8" t="str">
        <f t="shared" si="16"/>
        <v/>
      </c>
      <c r="E97" s="8" t="str">
        <f t="shared" si="20"/>
        <v/>
      </c>
      <c r="F97" s="8" t="str">
        <f t="shared" si="21"/>
        <v/>
      </c>
      <c r="G97" s="8" t="str">
        <f t="shared" si="15"/>
        <v/>
      </c>
      <c r="H97" s="8" t="str">
        <f t="shared" si="22"/>
        <v/>
      </c>
      <c r="I97" s="9" t="str">
        <f t="shared" si="25"/>
        <v/>
      </c>
      <c r="J97" s="10" t="str">
        <f t="shared" si="23"/>
        <v/>
      </c>
      <c r="K97" s="12" t="str">
        <f t="shared" si="17"/>
        <v/>
      </c>
      <c r="L97" s="12" t="str">
        <f t="shared" si="18"/>
        <v/>
      </c>
      <c r="M97" s="12" t="str">
        <f t="shared" si="19"/>
        <v/>
      </c>
      <c r="N97" s="1" t="str">
        <f ca="1">IF('Koordinaten -&gt; Adressen'!$A97="","",IF(OFFSET('Koordinaten -&gt; Adressen'!$A97,1,0)="",CONCATENATE("&lt;Placemark&gt; &lt;name&gt;Geocoding&lt;/name&gt;&lt;description&gt;",'Koordinaten -&gt; Adressen'!$D97," &lt;/description&gt; &lt;styleUrl&gt;#ico1&lt;/styleUrl&gt;&lt;Point&gt;&lt;coordinates&gt;",'Koordinaten -&gt; Adressen'!$L97,",",'Koordinaten -&gt; Adressen'!$M97,", 0.000000&lt;/coordinates&gt;&lt;/Point&gt; &lt;/Placemark&gt;&lt;/Document&gt;&lt;/kml&gt;"),CONCATENATE("&lt;Placemark&gt; &lt;name&gt;Geocoding&lt;/name&gt;&lt;description&gt;",'Koordinaten -&gt; Adressen'!$D97," &lt;/description&gt; &lt;styleUrl&gt;#ico1&lt;/styleUrl&gt;&lt;Point&gt;&lt;coordinates&gt;",'Koordinaten -&gt; Adressen'!$L97,",",'Koordinaten -&gt; Adressen'!$M97,", 0.000000&lt;/coordinates&gt;&lt;/Point&gt; &lt;/Placemark&gt;")))</f>
        <v/>
      </c>
    </row>
    <row r="98" spans="1:14" x14ac:dyDescent="0.25">
      <c r="A98" s="13"/>
      <c r="B98" s="14"/>
      <c r="C98" s="17" t="str">
        <f t="shared" si="24"/>
        <v/>
      </c>
      <c r="D98" s="18" t="str">
        <f t="shared" si="16"/>
        <v/>
      </c>
      <c r="E98" s="18" t="str">
        <f t="shared" si="20"/>
        <v/>
      </c>
      <c r="F98" s="18" t="str">
        <f t="shared" si="21"/>
        <v/>
      </c>
      <c r="G98" s="18" t="str">
        <f t="shared" si="15"/>
        <v/>
      </c>
      <c r="H98" s="18" t="str">
        <f t="shared" si="22"/>
        <v/>
      </c>
      <c r="I98" s="19" t="str">
        <f t="shared" si="25"/>
        <v/>
      </c>
      <c r="J98" s="17" t="str">
        <f t="shared" si="23"/>
        <v/>
      </c>
      <c r="K98" s="12" t="str">
        <f t="shared" si="17"/>
        <v/>
      </c>
      <c r="L98" s="12" t="str">
        <f t="shared" si="18"/>
        <v/>
      </c>
      <c r="M98" s="12" t="str">
        <f t="shared" si="19"/>
        <v/>
      </c>
      <c r="N98" s="1" t="str">
        <f ca="1">IF('Koordinaten -&gt; Adressen'!$A98="","",IF(OFFSET('Koordinaten -&gt; Adressen'!$A98,1,0)="",CONCATENATE("&lt;Placemark&gt; &lt;name&gt;Geocoding&lt;/name&gt;&lt;description&gt;",'Koordinaten -&gt; Adressen'!$D98," &lt;/description&gt; &lt;styleUrl&gt;#ico1&lt;/styleUrl&gt;&lt;Point&gt;&lt;coordinates&gt;",'Koordinaten -&gt; Adressen'!$L98,",",'Koordinaten -&gt; Adressen'!$M98,", 0.000000&lt;/coordinates&gt;&lt;/Point&gt; &lt;/Placemark&gt;&lt;/Document&gt;&lt;/kml&gt;"),CONCATENATE("&lt;Placemark&gt; &lt;name&gt;Geocoding&lt;/name&gt;&lt;description&gt;",'Koordinaten -&gt; Adressen'!$D98," &lt;/description&gt; &lt;styleUrl&gt;#ico1&lt;/styleUrl&gt;&lt;Point&gt;&lt;coordinates&gt;",'Koordinaten -&gt; Adressen'!$L98,",",'Koordinaten -&gt; Adressen'!$M98,", 0.000000&lt;/coordinates&gt;&lt;/Point&gt; &lt;/Placemark&gt;")))</f>
        <v/>
      </c>
    </row>
    <row r="99" spans="1:14" x14ac:dyDescent="0.25">
      <c r="A99" s="20"/>
      <c r="B99" s="21"/>
      <c r="C99" s="10" t="str">
        <f t="shared" si="24"/>
        <v/>
      </c>
      <c r="D99" s="8" t="str">
        <f t="shared" si="16"/>
        <v/>
      </c>
      <c r="E99" s="8" t="str">
        <f t="shared" si="20"/>
        <v/>
      </c>
      <c r="F99" s="8" t="str">
        <f t="shared" si="21"/>
        <v/>
      </c>
      <c r="G99" s="8" t="str">
        <f t="shared" si="15"/>
        <v/>
      </c>
      <c r="H99" s="8" t="str">
        <f t="shared" si="22"/>
        <v/>
      </c>
      <c r="I99" s="9" t="str">
        <f t="shared" si="25"/>
        <v/>
      </c>
      <c r="J99" s="10" t="str">
        <f t="shared" si="23"/>
        <v/>
      </c>
      <c r="K99" s="12" t="str">
        <f t="shared" si="17"/>
        <v/>
      </c>
      <c r="L99" s="12" t="str">
        <f t="shared" si="18"/>
        <v/>
      </c>
      <c r="M99" s="12" t="str">
        <f t="shared" si="19"/>
        <v/>
      </c>
      <c r="N99" s="1" t="str">
        <f ca="1">IF('Koordinaten -&gt; Adressen'!$A99="","",IF(OFFSET('Koordinaten -&gt; Adressen'!$A99,1,0)="",CONCATENATE("&lt;Placemark&gt; &lt;name&gt;Geocoding&lt;/name&gt;&lt;description&gt;",'Koordinaten -&gt; Adressen'!$D99," &lt;/description&gt; &lt;styleUrl&gt;#ico1&lt;/styleUrl&gt;&lt;Point&gt;&lt;coordinates&gt;",'Koordinaten -&gt; Adressen'!$L99,",",'Koordinaten -&gt; Adressen'!$M99,", 0.000000&lt;/coordinates&gt;&lt;/Point&gt; &lt;/Placemark&gt;&lt;/Document&gt;&lt;/kml&gt;"),CONCATENATE("&lt;Placemark&gt; &lt;name&gt;Geocoding&lt;/name&gt;&lt;description&gt;",'Koordinaten -&gt; Adressen'!$D99," &lt;/description&gt; &lt;styleUrl&gt;#ico1&lt;/styleUrl&gt;&lt;Point&gt;&lt;coordinates&gt;",'Koordinaten -&gt; Adressen'!$L99,",",'Koordinaten -&gt; Adressen'!$M99,", 0.000000&lt;/coordinates&gt;&lt;/Point&gt; &lt;/Placemark&gt;")))</f>
        <v/>
      </c>
    </row>
    <row r="100" spans="1:14" x14ac:dyDescent="0.25">
      <c r="A100" s="13"/>
      <c r="B100" s="14"/>
      <c r="C100" s="17" t="str">
        <f t="shared" si="24"/>
        <v/>
      </c>
      <c r="D100" s="18" t="str">
        <f t="shared" si="16"/>
        <v/>
      </c>
      <c r="E100" s="18" t="str">
        <f t="shared" si="20"/>
        <v/>
      </c>
      <c r="F100" s="18" t="str">
        <f t="shared" si="21"/>
        <v/>
      </c>
      <c r="G100" s="18" t="str">
        <f t="shared" si="15"/>
        <v/>
      </c>
      <c r="H100" s="18" t="str">
        <f t="shared" si="22"/>
        <v/>
      </c>
      <c r="I100" s="19" t="str">
        <f t="shared" si="25"/>
        <v/>
      </c>
      <c r="J100" s="17" t="str">
        <f t="shared" si="23"/>
        <v/>
      </c>
      <c r="K100" s="12" t="str">
        <f t="shared" si="17"/>
        <v/>
      </c>
      <c r="L100" s="12" t="str">
        <f t="shared" si="18"/>
        <v/>
      </c>
      <c r="M100" s="12" t="str">
        <f t="shared" si="19"/>
        <v/>
      </c>
      <c r="N100" s="1" t="str">
        <f ca="1">IF('Koordinaten -&gt; Adressen'!$A100="","",IF(OFFSET('Koordinaten -&gt; Adressen'!$A100,1,0)="",CONCATENATE("&lt;Placemark&gt; &lt;name&gt;Geocoding&lt;/name&gt;&lt;description&gt;",'Koordinaten -&gt; Adressen'!$D100," &lt;/description&gt; &lt;styleUrl&gt;#ico1&lt;/styleUrl&gt;&lt;Point&gt;&lt;coordinates&gt;",'Koordinaten -&gt; Adressen'!$L100,",",'Koordinaten -&gt; Adressen'!$M100,", 0.000000&lt;/coordinates&gt;&lt;/Point&gt; &lt;/Placemark&gt;&lt;/Document&gt;&lt;/kml&gt;"),CONCATENATE("&lt;Placemark&gt; &lt;name&gt;Geocoding&lt;/name&gt;&lt;description&gt;",'Koordinaten -&gt; Adressen'!$D100," &lt;/description&gt; &lt;styleUrl&gt;#ico1&lt;/styleUrl&gt;&lt;Point&gt;&lt;coordinates&gt;",'Koordinaten -&gt; Adressen'!$L100,",",'Koordinaten -&gt; Adressen'!$M100,", 0.000000&lt;/coordinates&gt;&lt;/Point&gt; &lt;/Placemark&gt;")))</f>
        <v/>
      </c>
    </row>
    <row r="101" spans="1:14" x14ac:dyDescent="0.25">
      <c r="A101" s="20"/>
      <c r="B101" s="21"/>
      <c r="C101" s="10" t="str">
        <f t="shared" si="24"/>
        <v/>
      </c>
      <c r="D101" s="8" t="str">
        <f t="shared" si="16"/>
        <v/>
      </c>
      <c r="E101" s="8" t="str">
        <f t="shared" si="20"/>
        <v/>
      </c>
      <c r="F101" s="8" t="str">
        <f t="shared" si="21"/>
        <v/>
      </c>
      <c r="G101" s="8" t="str">
        <f t="shared" si="15"/>
        <v/>
      </c>
      <c r="H101" s="8" t="str">
        <f t="shared" si="22"/>
        <v/>
      </c>
      <c r="I101" s="9" t="str">
        <f t="shared" si="25"/>
        <v/>
      </c>
      <c r="J101" s="10" t="str">
        <f t="shared" si="23"/>
        <v/>
      </c>
      <c r="K101" s="12" t="str">
        <f t="shared" si="17"/>
        <v/>
      </c>
      <c r="L101" s="12" t="str">
        <f t="shared" si="18"/>
        <v/>
      </c>
      <c r="M101" s="12" t="str">
        <f t="shared" si="19"/>
        <v/>
      </c>
      <c r="N101" s="1" t="str">
        <f ca="1">IF('Koordinaten -&gt; Adressen'!$A101="","",IF(OFFSET('Koordinaten -&gt; Adressen'!$A101,1,0)="",CONCATENATE("&lt;Placemark&gt; &lt;name&gt;Geocoding&lt;/name&gt;&lt;description&gt;",'Koordinaten -&gt; Adressen'!$D101," &lt;/description&gt; &lt;styleUrl&gt;#ico1&lt;/styleUrl&gt;&lt;Point&gt;&lt;coordinates&gt;",'Koordinaten -&gt; Adressen'!$L101,",",'Koordinaten -&gt; Adressen'!$M101,", 0.000000&lt;/coordinates&gt;&lt;/Point&gt; &lt;/Placemark&gt;&lt;/Document&gt;&lt;/kml&gt;"),CONCATENATE("&lt;Placemark&gt; &lt;name&gt;Geocoding&lt;/name&gt;&lt;description&gt;",'Koordinaten -&gt; Adressen'!$D101," &lt;/description&gt; &lt;styleUrl&gt;#ico1&lt;/styleUrl&gt;&lt;Point&gt;&lt;coordinates&gt;",'Koordinaten -&gt; Adressen'!$L101,",",'Koordinaten -&gt; Adressen'!$M101,", 0.000000&lt;/coordinates&gt;&lt;/Point&gt; &lt;/Placemark&gt;")))</f>
        <v/>
      </c>
    </row>
    <row r="102" spans="1:14" x14ac:dyDescent="0.25">
      <c r="A102" s="13"/>
      <c r="B102" s="14"/>
      <c r="C102" s="17" t="str">
        <f t="shared" si="24"/>
        <v/>
      </c>
      <c r="D102" s="18" t="str">
        <f t="shared" si="16"/>
        <v/>
      </c>
      <c r="E102" s="18" t="str">
        <f t="shared" si="20"/>
        <v/>
      </c>
      <c r="F102" s="18" t="str">
        <f t="shared" si="21"/>
        <v/>
      </c>
      <c r="G102" s="18" t="str">
        <f t="shared" si="15"/>
        <v/>
      </c>
      <c r="H102" s="18" t="str">
        <f t="shared" si="22"/>
        <v/>
      </c>
      <c r="I102" s="19" t="str">
        <f t="shared" si="25"/>
        <v/>
      </c>
      <c r="J102" s="17" t="str">
        <f t="shared" si="23"/>
        <v/>
      </c>
      <c r="K102" s="12" t="str">
        <f t="shared" si="17"/>
        <v/>
      </c>
      <c r="L102" s="12" t="str">
        <f t="shared" si="18"/>
        <v/>
      </c>
      <c r="M102" s="12" t="str">
        <f t="shared" si="19"/>
        <v/>
      </c>
      <c r="N102" s="1" t="str">
        <f ca="1">IF('Koordinaten -&gt; Adressen'!$A102="","",IF(OFFSET('Koordinaten -&gt; Adressen'!$A102,1,0)="",CONCATENATE("&lt;Placemark&gt; &lt;name&gt;Geocoding&lt;/name&gt;&lt;description&gt;",'Koordinaten -&gt; Adressen'!$D102," &lt;/description&gt; &lt;styleUrl&gt;#ico1&lt;/styleUrl&gt;&lt;Point&gt;&lt;coordinates&gt;",'Koordinaten -&gt; Adressen'!$L102,",",'Koordinaten -&gt; Adressen'!$M102,", 0.000000&lt;/coordinates&gt;&lt;/Point&gt; &lt;/Placemark&gt;&lt;/Document&gt;&lt;/kml&gt;"),CONCATENATE("&lt;Placemark&gt; &lt;name&gt;Geocoding&lt;/name&gt;&lt;description&gt;",'Koordinaten -&gt; Adressen'!$D102," &lt;/description&gt; &lt;styleUrl&gt;#ico1&lt;/styleUrl&gt;&lt;Point&gt;&lt;coordinates&gt;",'Koordinaten -&gt; Adressen'!$L102,",",'Koordinaten -&gt; Adressen'!$M102,", 0.000000&lt;/coordinates&gt;&lt;/Point&gt; &lt;/Placemark&gt;")))</f>
        <v/>
      </c>
    </row>
    <row r="103" spans="1:14" x14ac:dyDescent="0.25">
      <c r="A103" s="20"/>
      <c r="B103" s="21"/>
      <c r="C103" s="10" t="str">
        <f t="shared" si="24"/>
        <v/>
      </c>
      <c r="D103" s="8" t="str">
        <f t="shared" si="16"/>
        <v/>
      </c>
      <c r="E103" s="8" t="str">
        <f t="shared" si="20"/>
        <v/>
      </c>
      <c r="F103" s="8" t="str">
        <f t="shared" si="21"/>
        <v/>
      </c>
      <c r="G103" s="8" t="str">
        <f t="shared" si="15"/>
        <v/>
      </c>
      <c r="H103" s="8" t="str">
        <f t="shared" si="22"/>
        <v/>
      </c>
      <c r="I103" s="9" t="str">
        <f t="shared" si="25"/>
        <v/>
      </c>
      <c r="J103" s="10" t="str">
        <f t="shared" si="23"/>
        <v/>
      </c>
      <c r="K103" s="12" t="str">
        <f t="shared" si="17"/>
        <v/>
      </c>
      <c r="L103" s="12" t="str">
        <f t="shared" si="18"/>
        <v/>
      </c>
      <c r="M103" s="12" t="str">
        <f t="shared" si="19"/>
        <v/>
      </c>
      <c r="N103" s="1" t="str">
        <f ca="1">IF('Koordinaten -&gt; Adressen'!$A103="","",IF(OFFSET('Koordinaten -&gt; Adressen'!$A103,1,0)="",CONCATENATE("&lt;Placemark&gt; &lt;name&gt;Geocoding&lt;/name&gt;&lt;description&gt;",'Koordinaten -&gt; Adressen'!$D103," &lt;/description&gt; &lt;styleUrl&gt;#ico1&lt;/styleUrl&gt;&lt;Point&gt;&lt;coordinates&gt;",'Koordinaten -&gt; Adressen'!$L103,",",'Koordinaten -&gt; Adressen'!$M103,", 0.000000&lt;/coordinates&gt;&lt;/Point&gt; &lt;/Placemark&gt;&lt;/Document&gt;&lt;/kml&gt;"),CONCATENATE("&lt;Placemark&gt; &lt;name&gt;Geocoding&lt;/name&gt;&lt;description&gt;",'Koordinaten -&gt; Adressen'!$D103," &lt;/description&gt; &lt;styleUrl&gt;#ico1&lt;/styleUrl&gt;&lt;Point&gt;&lt;coordinates&gt;",'Koordinaten -&gt; Adressen'!$L103,",",'Koordinaten -&gt; Adressen'!$M103,", 0.000000&lt;/coordinates&gt;&lt;/Point&gt; &lt;/Placemark&gt;")))</f>
        <v/>
      </c>
    </row>
    <row r="104" spans="1:14" x14ac:dyDescent="0.25">
      <c r="A104" s="13"/>
      <c r="B104" s="14"/>
      <c r="C104" s="17" t="str">
        <f t="shared" si="24"/>
        <v/>
      </c>
      <c r="D104" s="18" t="str">
        <f t="shared" si="16"/>
        <v/>
      </c>
      <c r="E104" s="18" t="str">
        <f t="shared" si="20"/>
        <v/>
      </c>
      <c r="F104" s="18" t="str">
        <f t="shared" si="21"/>
        <v/>
      </c>
      <c r="G104" s="18" t="str">
        <f t="shared" si="15"/>
        <v/>
      </c>
      <c r="H104" s="18" t="str">
        <f t="shared" si="22"/>
        <v/>
      </c>
      <c r="I104" s="19" t="str">
        <f t="shared" si="25"/>
        <v/>
      </c>
      <c r="J104" s="17" t="str">
        <f t="shared" si="23"/>
        <v/>
      </c>
      <c r="K104" s="12" t="str">
        <f t="shared" si="17"/>
        <v/>
      </c>
      <c r="L104" s="12" t="str">
        <f t="shared" si="18"/>
        <v/>
      </c>
      <c r="M104" s="12" t="str">
        <f t="shared" si="19"/>
        <v/>
      </c>
      <c r="N104" s="1" t="str">
        <f ca="1">IF('Koordinaten -&gt; Adressen'!$A104="","",IF(OFFSET('Koordinaten -&gt; Adressen'!$A104,1,0)="",CONCATENATE("&lt;Placemark&gt; &lt;name&gt;Geocoding&lt;/name&gt;&lt;description&gt;",'Koordinaten -&gt; Adressen'!$D104," &lt;/description&gt; &lt;styleUrl&gt;#ico1&lt;/styleUrl&gt;&lt;Point&gt;&lt;coordinates&gt;",'Koordinaten -&gt; Adressen'!$L104,",",'Koordinaten -&gt; Adressen'!$M104,", 0.000000&lt;/coordinates&gt;&lt;/Point&gt; &lt;/Placemark&gt;&lt;/Document&gt;&lt;/kml&gt;"),CONCATENATE("&lt;Placemark&gt; &lt;name&gt;Geocoding&lt;/name&gt;&lt;description&gt;",'Koordinaten -&gt; Adressen'!$D104," &lt;/description&gt; &lt;styleUrl&gt;#ico1&lt;/styleUrl&gt;&lt;Point&gt;&lt;coordinates&gt;",'Koordinaten -&gt; Adressen'!$L104,",",'Koordinaten -&gt; Adressen'!$M104,", 0.000000&lt;/coordinates&gt;&lt;/Point&gt; &lt;/Placemark&gt;")))</f>
        <v/>
      </c>
    </row>
    <row r="105" spans="1:14" x14ac:dyDescent="0.25">
      <c r="A105" s="20"/>
      <c r="B105" s="21"/>
      <c r="C105" s="10" t="str">
        <f t="shared" si="24"/>
        <v/>
      </c>
      <c r="D105" s="8" t="str">
        <f t="shared" si="16"/>
        <v/>
      </c>
      <c r="E105" s="8" t="str">
        <f t="shared" si="20"/>
        <v/>
      </c>
      <c r="F105" s="8" t="str">
        <f t="shared" si="21"/>
        <v/>
      </c>
      <c r="G105" s="8" t="str">
        <f t="shared" si="15"/>
        <v/>
      </c>
      <c r="H105" s="8" t="str">
        <f t="shared" si="22"/>
        <v/>
      </c>
      <c r="I105" s="9" t="str">
        <f t="shared" si="25"/>
        <v/>
      </c>
      <c r="J105" s="10" t="str">
        <f t="shared" si="23"/>
        <v/>
      </c>
      <c r="K105" s="12" t="str">
        <f t="shared" si="17"/>
        <v/>
      </c>
      <c r="L105" s="12" t="str">
        <f t="shared" si="18"/>
        <v/>
      </c>
      <c r="M105" s="12" t="str">
        <f t="shared" si="19"/>
        <v/>
      </c>
      <c r="N105" s="1" t="str">
        <f ca="1">IF('Koordinaten -&gt; Adressen'!$A105="","",IF(OFFSET('Koordinaten -&gt; Adressen'!$A105,1,0)="",CONCATENATE("&lt;Placemark&gt; &lt;name&gt;Geocoding&lt;/name&gt;&lt;description&gt;",'Koordinaten -&gt; Adressen'!$D105," &lt;/description&gt; &lt;styleUrl&gt;#ico1&lt;/styleUrl&gt;&lt;Point&gt;&lt;coordinates&gt;",'Koordinaten -&gt; Adressen'!$L105,",",'Koordinaten -&gt; Adressen'!$M105,", 0.000000&lt;/coordinates&gt;&lt;/Point&gt; &lt;/Placemark&gt;&lt;/Document&gt;&lt;/kml&gt;"),CONCATENATE("&lt;Placemark&gt; &lt;name&gt;Geocoding&lt;/name&gt;&lt;description&gt;",'Koordinaten -&gt; Adressen'!$D105," &lt;/description&gt; &lt;styleUrl&gt;#ico1&lt;/styleUrl&gt;&lt;Point&gt;&lt;coordinates&gt;",'Koordinaten -&gt; Adressen'!$L105,",",'Koordinaten -&gt; Adressen'!$M105,", 0.000000&lt;/coordinates&gt;&lt;/Point&gt; &lt;/Placemark&gt;")))</f>
        <v/>
      </c>
    </row>
    <row r="106" spans="1:14" x14ac:dyDescent="0.25">
      <c r="A106" s="13"/>
      <c r="B106" s="14"/>
      <c r="C106" s="17" t="str">
        <f t="shared" si="24"/>
        <v/>
      </c>
      <c r="D106" s="18" t="str">
        <f t="shared" si="16"/>
        <v/>
      </c>
      <c r="E106" s="18" t="str">
        <f t="shared" si="20"/>
        <v/>
      </c>
      <c r="F106" s="18" t="str">
        <f t="shared" si="21"/>
        <v/>
      </c>
      <c r="G106" s="18" t="str">
        <f t="shared" si="15"/>
        <v/>
      </c>
      <c r="H106" s="18" t="str">
        <f t="shared" si="22"/>
        <v/>
      </c>
      <c r="I106" s="19" t="str">
        <f t="shared" si="25"/>
        <v/>
      </c>
      <c r="J106" s="17" t="str">
        <f t="shared" si="23"/>
        <v/>
      </c>
      <c r="K106" s="12" t="str">
        <f t="shared" si="17"/>
        <v/>
      </c>
      <c r="L106" s="12" t="str">
        <f t="shared" si="18"/>
        <v/>
      </c>
      <c r="M106" s="12" t="str">
        <f t="shared" si="19"/>
        <v/>
      </c>
      <c r="N106" s="1" t="str">
        <f ca="1">IF('Koordinaten -&gt; Adressen'!$A106="","",IF(OFFSET('Koordinaten -&gt; Adressen'!$A106,1,0)="",CONCATENATE("&lt;Placemark&gt; &lt;name&gt;Geocoding&lt;/name&gt;&lt;description&gt;",'Koordinaten -&gt; Adressen'!$D106," &lt;/description&gt; &lt;styleUrl&gt;#ico1&lt;/styleUrl&gt;&lt;Point&gt;&lt;coordinates&gt;",'Koordinaten -&gt; Adressen'!$L106,",",'Koordinaten -&gt; Adressen'!$M106,", 0.000000&lt;/coordinates&gt;&lt;/Point&gt; &lt;/Placemark&gt;&lt;/Document&gt;&lt;/kml&gt;"),CONCATENATE("&lt;Placemark&gt; &lt;name&gt;Geocoding&lt;/name&gt;&lt;description&gt;",'Koordinaten -&gt; Adressen'!$D106," &lt;/description&gt; &lt;styleUrl&gt;#ico1&lt;/styleUrl&gt;&lt;Point&gt;&lt;coordinates&gt;",'Koordinaten -&gt; Adressen'!$L106,",",'Koordinaten -&gt; Adressen'!$M106,", 0.000000&lt;/coordinates&gt;&lt;/Point&gt; &lt;/Placemark&gt;")))</f>
        <v/>
      </c>
    </row>
    <row r="107" spans="1:14" x14ac:dyDescent="0.25">
      <c r="A107" s="20"/>
      <c r="B107" s="21"/>
      <c r="C107" s="10" t="str">
        <f t="shared" si="24"/>
        <v/>
      </c>
      <c r="D107" s="8" t="str">
        <f t="shared" si="16"/>
        <v/>
      </c>
      <c r="E107" s="8" t="str">
        <f t="shared" si="20"/>
        <v/>
      </c>
      <c r="F107" s="8" t="str">
        <f t="shared" si="21"/>
        <v/>
      </c>
      <c r="G107" s="8" t="str">
        <f t="shared" si="15"/>
        <v/>
      </c>
      <c r="H107" s="8" t="str">
        <f t="shared" si="22"/>
        <v/>
      </c>
      <c r="I107" s="9" t="str">
        <f t="shared" si="25"/>
        <v/>
      </c>
      <c r="J107" s="10" t="str">
        <f t="shared" si="23"/>
        <v/>
      </c>
      <c r="K107" s="12" t="str">
        <f t="shared" si="17"/>
        <v/>
      </c>
      <c r="L107" s="12" t="str">
        <f t="shared" si="18"/>
        <v/>
      </c>
      <c r="M107" s="12" t="str">
        <f t="shared" si="19"/>
        <v/>
      </c>
      <c r="N107" s="1" t="str">
        <f ca="1">IF('Koordinaten -&gt; Adressen'!$A107="","",IF(OFFSET('Koordinaten -&gt; Adressen'!$A107,1,0)="",CONCATENATE("&lt;Placemark&gt; &lt;name&gt;Geocoding&lt;/name&gt;&lt;description&gt;",'Koordinaten -&gt; Adressen'!$D107," &lt;/description&gt; &lt;styleUrl&gt;#ico1&lt;/styleUrl&gt;&lt;Point&gt;&lt;coordinates&gt;",'Koordinaten -&gt; Adressen'!$L107,",",'Koordinaten -&gt; Adressen'!$M107,", 0.000000&lt;/coordinates&gt;&lt;/Point&gt; &lt;/Placemark&gt;&lt;/Document&gt;&lt;/kml&gt;"),CONCATENATE("&lt;Placemark&gt; &lt;name&gt;Geocoding&lt;/name&gt;&lt;description&gt;",'Koordinaten -&gt; Adressen'!$D107," &lt;/description&gt; &lt;styleUrl&gt;#ico1&lt;/styleUrl&gt;&lt;Point&gt;&lt;coordinates&gt;",'Koordinaten -&gt; Adressen'!$L107,",",'Koordinaten -&gt; Adressen'!$M107,", 0.000000&lt;/coordinates&gt;&lt;/Point&gt; &lt;/Placemark&gt;")))</f>
        <v/>
      </c>
    </row>
    <row r="108" spans="1:14" x14ac:dyDescent="0.25">
      <c r="A108" s="13"/>
      <c r="B108" s="14"/>
      <c r="C108" s="17" t="str">
        <f t="shared" si="24"/>
        <v/>
      </c>
      <c r="D108" s="18" t="str">
        <f t="shared" si="16"/>
        <v/>
      </c>
      <c r="E108" s="18" t="str">
        <f t="shared" si="20"/>
        <v/>
      </c>
      <c r="F108" s="18" t="str">
        <f t="shared" si="21"/>
        <v/>
      </c>
      <c r="G108" s="18" t="str">
        <f t="shared" si="15"/>
        <v/>
      </c>
      <c r="H108" s="18" t="str">
        <f t="shared" si="22"/>
        <v/>
      </c>
      <c r="I108" s="19" t="str">
        <f t="shared" si="25"/>
        <v/>
      </c>
      <c r="J108" s="17" t="str">
        <f t="shared" si="23"/>
        <v/>
      </c>
      <c r="K108" s="12" t="str">
        <f t="shared" si="17"/>
        <v/>
      </c>
      <c r="L108" s="12" t="str">
        <f t="shared" si="18"/>
        <v/>
      </c>
      <c r="M108" s="12" t="str">
        <f t="shared" si="19"/>
        <v/>
      </c>
      <c r="N108" s="1" t="str">
        <f ca="1">IF('Koordinaten -&gt; Adressen'!$A108="","",IF(OFFSET('Koordinaten -&gt; Adressen'!$A108,1,0)="",CONCATENATE("&lt;Placemark&gt; &lt;name&gt;Geocoding&lt;/name&gt;&lt;description&gt;",'Koordinaten -&gt; Adressen'!$D108," &lt;/description&gt; &lt;styleUrl&gt;#ico1&lt;/styleUrl&gt;&lt;Point&gt;&lt;coordinates&gt;",'Koordinaten -&gt; Adressen'!$L108,",",'Koordinaten -&gt; Adressen'!$M108,", 0.000000&lt;/coordinates&gt;&lt;/Point&gt; &lt;/Placemark&gt;&lt;/Document&gt;&lt;/kml&gt;"),CONCATENATE("&lt;Placemark&gt; &lt;name&gt;Geocoding&lt;/name&gt;&lt;description&gt;",'Koordinaten -&gt; Adressen'!$D108," &lt;/description&gt; &lt;styleUrl&gt;#ico1&lt;/styleUrl&gt;&lt;Point&gt;&lt;coordinates&gt;",'Koordinaten -&gt; Adressen'!$L108,",",'Koordinaten -&gt; Adressen'!$M108,", 0.000000&lt;/coordinates&gt;&lt;/Point&gt; &lt;/Placemark&gt;")))</f>
        <v/>
      </c>
    </row>
    <row r="109" spans="1:14" x14ac:dyDescent="0.25">
      <c r="A109" s="20"/>
      <c r="B109" s="21"/>
      <c r="C109" s="10" t="str">
        <f t="shared" si="24"/>
        <v/>
      </c>
      <c r="D109" s="8" t="str">
        <f t="shared" si="16"/>
        <v/>
      </c>
      <c r="E109" s="8" t="str">
        <f t="shared" si="20"/>
        <v/>
      </c>
      <c r="F109" s="8" t="str">
        <f t="shared" si="21"/>
        <v/>
      </c>
      <c r="G109" s="8" t="str">
        <f t="shared" si="15"/>
        <v/>
      </c>
      <c r="H109" s="8" t="str">
        <f t="shared" si="22"/>
        <v/>
      </c>
      <c r="I109" s="9" t="str">
        <f t="shared" si="25"/>
        <v/>
      </c>
      <c r="J109" s="10" t="str">
        <f t="shared" si="23"/>
        <v/>
      </c>
      <c r="K109" s="12" t="str">
        <f t="shared" si="17"/>
        <v/>
      </c>
      <c r="L109" s="12" t="str">
        <f t="shared" si="18"/>
        <v/>
      </c>
      <c r="M109" s="12" t="str">
        <f t="shared" si="19"/>
        <v/>
      </c>
      <c r="N109" s="1" t="str">
        <f ca="1">IF('Koordinaten -&gt; Adressen'!$A109="","",IF(OFFSET('Koordinaten -&gt; Adressen'!$A109,1,0)="",CONCATENATE("&lt;Placemark&gt; &lt;name&gt;Geocoding&lt;/name&gt;&lt;description&gt;",'Koordinaten -&gt; Adressen'!$D109," &lt;/description&gt; &lt;styleUrl&gt;#ico1&lt;/styleUrl&gt;&lt;Point&gt;&lt;coordinates&gt;",'Koordinaten -&gt; Adressen'!$L109,",",'Koordinaten -&gt; Adressen'!$M109,", 0.000000&lt;/coordinates&gt;&lt;/Point&gt; &lt;/Placemark&gt;&lt;/Document&gt;&lt;/kml&gt;"),CONCATENATE("&lt;Placemark&gt; &lt;name&gt;Geocoding&lt;/name&gt;&lt;description&gt;",'Koordinaten -&gt; Adressen'!$D109," &lt;/description&gt; &lt;styleUrl&gt;#ico1&lt;/styleUrl&gt;&lt;Point&gt;&lt;coordinates&gt;",'Koordinaten -&gt; Adressen'!$L109,",",'Koordinaten -&gt; Adressen'!$M109,", 0.000000&lt;/coordinates&gt;&lt;/Point&gt; &lt;/Placemark&gt;")))</f>
        <v/>
      </c>
    </row>
    <row r="110" spans="1:14" x14ac:dyDescent="0.25">
      <c r="A110" s="13"/>
      <c r="B110" s="14"/>
      <c r="C110" s="17" t="str">
        <f t="shared" si="24"/>
        <v/>
      </c>
      <c r="D110" s="18" t="str">
        <f t="shared" si="16"/>
        <v/>
      </c>
      <c r="E110" s="18" t="str">
        <f t="shared" si="20"/>
        <v/>
      </c>
      <c r="F110" s="18" t="str">
        <f t="shared" si="21"/>
        <v/>
      </c>
      <c r="G110" s="18" t="str">
        <f t="shared" si="15"/>
        <v/>
      </c>
      <c r="H110" s="18" t="str">
        <f t="shared" si="22"/>
        <v/>
      </c>
      <c r="I110" s="19" t="str">
        <f t="shared" si="25"/>
        <v/>
      </c>
      <c r="J110" s="17" t="str">
        <f t="shared" si="23"/>
        <v/>
      </c>
      <c r="K110" s="12" t="str">
        <f t="shared" si="17"/>
        <v/>
      </c>
      <c r="L110" s="12" t="str">
        <f t="shared" si="18"/>
        <v/>
      </c>
      <c r="M110" s="12" t="str">
        <f t="shared" si="19"/>
        <v/>
      </c>
      <c r="N110" s="1" t="str">
        <f ca="1">IF('Koordinaten -&gt; Adressen'!$A110="","",IF(OFFSET('Koordinaten -&gt; Adressen'!$A110,1,0)="",CONCATENATE("&lt;Placemark&gt; &lt;name&gt;Geocoding&lt;/name&gt;&lt;description&gt;",'Koordinaten -&gt; Adressen'!$D110," &lt;/description&gt; &lt;styleUrl&gt;#ico1&lt;/styleUrl&gt;&lt;Point&gt;&lt;coordinates&gt;",'Koordinaten -&gt; Adressen'!$L110,",",'Koordinaten -&gt; Adressen'!$M110,", 0.000000&lt;/coordinates&gt;&lt;/Point&gt; &lt;/Placemark&gt;&lt;/Document&gt;&lt;/kml&gt;"),CONCATENATE("&lt;Placemark&gt; &lt;name&gt;Geocoding&lt;/name&gt;&lt;description&gt;",'Koordinaten -&gt; Adressen'!$D110," &lt;/description&gt; &lt;styleUrl&gt;#ico1&lt;/styleUrl&gt;&lt;Point&gt;&lt;coordinates&gt;",'Koordinaten -&gt; Adressen'!$L110,",",'Koordinaten -&gt; Adressen'!$M110,", 0.000000&lt;/coordinates&gt;&lt;/Point&gt; &lt;/Placemark&gt;")))</f>
        <v/>
      </c>
    </row>
    <row r="111" spans="1:14" x14ac:dyDescent="0.25">
      <c r="A111" s="20"/>
      <c r="B111" s="21"/>
      <c r="C111" s="10" t="str">
        <f t="shared" si="24"/>
        <v/>
      </c>
      <c r="D111" s="8" t="str">
        <f t="shared" si="16"/>
        <v/>
      </c>
      <c r="E111" s="8" t="str">
        <f t="shared" si="20"/>
        <v/>
      </c>
      <c r="F111" s="8" t="str">
        <f t="shared" si="21"/>
        <v/>
      </c>
      <c r="G111" s="8" t="str">
        <f t="shared" si="15"/>
        <v/>
      </c>
      <c r="H111" s="8" t="str">
        <f t="shared" si="22"/>
        <v/>
      </c>
      <c r="I111" s="9" t="str">
        <f t="shared" si="25"/>
        <v/>
      </c>
      <c r="J111" s="10" t="str">
        <f t="shared" si="23"/>
        <v/>
      </c>
      <c r="K111" s="12" t="str">
        <f t="shared" si="17"/>
        <v/>
      </c>
      <c r="L111" s="12" t="str">
        <f t="shared" si="18"/>
        <v/>
      </c>
      <c r="M111" s="12" t="str">
        <f t="shared" si="19"/>
        <v/>
      </c>
      <c r="N111" s="1" t="str">
        <f ca="1">IF('Koordinaten -&gt; Adressen'!$A111="","",IF(OFFSET('Koordinaten -&gt; Adressen'!$A111,1,0)="",CONCATENATE("&lt;Placemark&gt; &lt;name&gt;Geocoding&lt;/name&gt;&lt;description&gt;",'Koordinaten -&gt; Adressen'!$D111," &lt;/description&gt; &lt;styleUrl&gt;#ico1&lt;/styleUrl&gt;&lt;Point&gt;&lt;coordinates&gt;",'Koordinaten -&gt; Adressen'!$L111,",",'Koordinaten -&gt; Adressen'!$M111,", 0.000000&lt;/coordinates&gt;&lt;/Point&gt; &lt;/Placemark&gt;&lt;/Document&gt;&lt;/kml&gt;"),CONCATENATE("&lt;Placemark&gt; &lt;name&gt;Geocoding&lt;/name&gt;&lt;description&gt;",'Koordinaten -&gt; Adressen'!$D111," &lt;/description&gt; &lt;styleUrl&gt;#ico1&lt;/styleUrl&gt;&lt;Point&gt;&lt;coordinates&gt;",'Koordinaten -&gt; Adressen'!$L111,",",'Koordinaten -&gt; Adressen'!$M111,", 0.000000&lt;/coordinates&gt;&lt;/Point&gt; &lt;/Placemark&gt;")))</f>
        <v/>
      </c>
    </row>
    <row r="112" spans="1:14" x14ac:dyDescent="0.25">
      <c r="A112" s="13"/>
      <c r="B112" s="14"/>
      <c r="C112" s="17" t="str">
        <f t="shared" si="24"/>
        <v/>
      </c>
      <c r="D112" s="18" t="str">
        <f t="shared" si="16"/>
        <v/>
      </c>
      <c r="E112" s="18" t="str">
        <f t="shared" si="20"/>
        <v/>
      </c>
      <c r="F112" s="18" t="str">
        <f t="shared" si="21"/>
        <v/>
      </c>
      <c r="G112" s="18" t="str">
        <f t="shared" si="15"/>
        <v/>
      </c>
      <c r="H112" s="18" t="str">
        <f t="shared" si="22"/>
        <v/>
      </c>
      <c r="I112" s="19" t="str">
        <f t="shared" si="25"/>
        <v/>
      </c>
      <c r="J112" s="17" t="str">
        <f t="shared" si="23"/>
        <v/>
      </c>
      <c r="K112" s="12" t="str">
        <f t="shared" si="17"/>
        <v/>
      </c>
      <c r="L112" s="12" t="str">
        <f t="shared" si="18"/>
        <v/>
      </c>
      <c r="M112" s="12" t="str">
        <f t="shared" si="19"/>
        <v/>
      </c>
      <c r="N112" s="1" t="str">
        <f ca="1">IF('Koordinaten -&gt; Adressen'!$A112="","",IF(OFFSET('Koordinaten -&gt; Adressen'!$A112,1,0)="",CONCATENATE("&lt;Placemark&gt; &lt;name&gt;Geocoding&lt;/name&gt;&lt;description&gt;",'Koordinaten -&gt; Adressen'!$D112," &lt;/description&gt; &lt;styleUrl&gt;#ico1&lt;/styleUrl&gt;&lt;Point&gt;&lt;coordinates&gt;",'Koordinaten -&gt; Adressen'!$L112,",",'Koordinaten -&gt; Adressen'!$M112,", 0.000000&lt;/coordinates&gt;&lt;/Point&gt; &lt;/Placemark&gt;&lt;/Document&gt;&lt;/kml&gt;"),CONCATENATE("&lt;Placemark&gt; &lt;name&gt;Geocoding&lt;/name&gt;&lt;description&gt;",'Koordinaten -&gt; Adressen'!$D112," &lt;/description&gt; &lt;styleUrl&gt;#ico1&lt;/styleUrl&gt;&lt;Point&gt;&lt;coordinates&gt;",'Koordinaten -&gt; Adressen'!$L112,",",'Koordinaten -&gt; Adressen'!$M112,", 0.000000&lt;/coordinates&gt;&lt;/Point&gt; &lt;/Placemark&gt;")))</f>
        <v/>
      </c>
    </row>
    <row r="113" spans="1:14" x14ac:dyDescent="0.25">
      <c r="A113" s="20"/>
      <c r="B113" s="21"/>
      <c r="C113" s="10" t="str">
        <f t="shared" si="24"/>
        <v/>
      </c>
      <c r="D113" s="8" t="str">
        <f t="shared" si="16"/>
        <v/>
      </c>
      <c r="E113" s="8" t="str">
        <f t="shared" si="20"/>
        <v/>
      </c>
      <c r="F113" s="8" t="str">
        <f t="shared" si="21"/>
        <v/>
      </c>
      <c r="G113" s="8" t="str">
        <f t="shared" si="15"/>
        <v/>
      </c>
      <c r="H113" s="8" t="str">
        <f t="shared" si="22"/>
        <v/>
      </c>
      <c r="I113" s="9" t="str">
        <f t="shared" si="25"/>
        <v/>
      </c>
      <c r="J113" s="10" t="str">
        <f t="shared" si="23"/>
        <v/>
      </c>
      <c r="K113" s="12" t="str">
        <f t="shared" si="17"/>
        <v/>
      </c>
      <c r="L113" s="12" t="str">
        <f t="shared" si="18"/>
        <v/>
      </c>
      <c r="M113" s="12" t="str">
        <f t="shared" si="19"/>
        <v/>
      </c>
      <c r="N113" s="1" t="str">
        <f ca="1">IF('Koordinaten -&gt; Adressen'!$A113="","",IF(OFFSET('Koordinaten -&gt; Adressen'!$A113,1,0)="",CONCATENATE("&lt;Placemark&gt; &lt;name&gt;Geocoding&lt;/name&gt;&lt;description&gt;",'Koordinaten -&gt; Adressen'!$D113," &lt;/description&gt; &lt;styleUrl&gt;#ico1&lt;/styleUrl&gt;&lt;Point&gt;&lt;coordinates&gt;",'Koordinaten -&gt; Adressen'!$L113,",",'Koordinaten -&gt; Adressen'!$M113,", 0.000000&lt;/coordinates&gt;&lt;/Point&gt; &lt;/Placemark&gt;&lt;/Document&gt;&lt;/kml&gt;"),CONCATENATE("&lt;Placemark&gt; &lt;name&gt;Geocoding&lt;/name&gt;&lt;description&gt;",'Koordinaten -&gt; Adressen'!$D113," &lt;/description&gt; &lt;styleUrl&gt;#ico1&lt;/styleUrl&gt;&lt;Point&gt;&lt;coordinates&gt;",'Koordinaten -&gt; Adressen'!$L113,",",'Koordinaten -&gt; Adressen'!$M113,", 0.000000&lt;/coordinates&gt;&lt;/Point&gt; &lt;/Placemark&gt;")))</f>
        <v/>
      </c>
    </row>
    <row r="114" spans="1:14" x14ac:dyDescent="0.25">
      <c r="A114" s="13"/>
      <c r="B114" s="14"/>
      <c r="C114" s="17" t="str">
        <f t="shared" si="24"/>
        <v/>
      </c>
      <c r="D114" s="18" t="str">
        <f t="shared" si="16"/>
        <v/>
      </c>
      <c r="E114" s="18" t="str">
        <f t="shared" si="20"/>
        <v/>
      </c>
      <c r="F114" s="18" t="str">
        <f t="shared" si="21"/>
        <v/>
      </c>
      <c r="G114" s="18" t="str">
        <f t="shared" si="15"/>
        <v/>
      </c>
      <c r="H114" s="18" t="str">
        <f t="shared" si="22"/>
        <v/>
      </c>
      <c r="I114" s="19" t="str">
        <f t="shared" si="25"/>
        <v/>
      </c>
      <c r="J114" s="17" t="str">
        <f t="shared" si="23"/>
        <v/>
      </c>
      <c r="K114" s="12" t="str">
        <f t="shared" si="17"/>
        <v/>
      </c>
      <c r="L114" s="12" t="str">
        <f t="shared" si="18"/>
        <v/>
      </c>
      <c r="M114" s="12" t="str">
        <f t="shared" si="19"/>
        <v/>
      </c>
      <c r="N114" s="1" t="str">
        <f ca="1">IF('Koordinaten -&gt; Adressen'!$A114="","",IF(OFFSET('Koordinaten -&gt; Adressen'!$A114,1,0)="",CONCATENATE("&lt;Placemark&gt; &lt;name&gt;Geocoding&lt;/name&gt;&lt;description&gt;",'Koordinaten -&gt; Adressen'!$D114," &lt;/description&gt; &lt;styleUrl&gt;#ico1&lt;/styleUrl&gt;&lt;Point&gt;&lt;coordinates&gt;",'Koordinaten -&gt; Adressen'!$L114,",",'Koordinaten -&gt; Adressen'!$M114,", 0.000000&lt;/coordinates&gt;&lt;/Point&gt; &lt;/Placemark&gt;&lt;/Document&gt;&lt;/kml&gt;"),CONCATENATE("&lt;Placemark&gt; &lt;name&gt;Geocoding&lt;/name&gt;&lt;description&gt;",'Koordinaten -&gt; Adressen'!$D114," &lt;/description&gt; &lt;styleUrl&gt;#ico1&lt;/styleUrl&gt;&lt;Point&gt;&lt;coordinates&gt;",'Koordinaten -&gt; Adressen'!$L114,",",'Koordinaten -&gt; Adressen'!$M114,", 0.000000&lt;/coordinates&gt;&lt;/Point&gt; &lt;/Placemark&gt;")))</f>
        <v/>
      </c>
    </row>
    <row r="115" spans="1:14" x14ac:dyDescent="0.25">
      <c r="A115" s="20"/>
      <c r="B115" s="21"/>
      <c r="C115" s="10" t="str">
        <f t="shared" si="24"/>
        <v/>
      </c>
      <c r="D115" s="8" t="str">
        <f t="shared" si="16"/>
        <v/>
      </c>
      <c r="E115" s="8" t="str">
        <f t="shared" si="20"/>
        <v/>
      </c>
      <c r="F115" s="8" t="str">
        <f t="shared" si="21"/>
        <v/>
      </c>
      <c r="G115" s="8" t="str">
        <f t="shared" si="15"/>
        <v/>
      </c>
      <c r="H115" s="8" t="str">
        <f t="shared" si="22"/>
        <v/>
      </c>
      <c r="I115" s="9" t="str">
        <f t="shared" si="25"/>
        <v/>
      </c>
      <c r="J115" s="10" t="str">
        <f t="shared" si="23"/>
        <v/>
      </c>
      <c r="K115" s="12" t="str">
        <f t="shared" si="17"/>
        <v/>
      </c>
      <c r="L115" s="12" t="str">
        <f t="shared" si="18"/>
        <v/>
      </c>
      <c r="M115" s="12" t="str">
        <f t="shared" si="19"/>
        <v/>
      </c>
      <c r="N115" s="1" t="str">
        <f ca="1">IF('Koordinaten -&gt; Adressen'!$A115="","",IF(OFFSET('Koordinaten -&gt; Adressen'!$A115,1,0)="",CONCATENATE("&lt;Placemark&gt; &lt;name&gt;Geocoding&lt;/name&gt;&lt;description&gt;",'Koordinaten -&gt; Adressen'!$D115," &lt;/description&gt; &lt;styleUrl&gt;#ico1&lt;/styleUrl&gt;&lt;Point&gt;&lt;coordinates&gt;",'Koordinaten -&gt; Adressen'!$L115,",",'Koordinaten -&gt; Adressen'!$M115,", 0.000000&lt;/coordinates&gt;&lt;/Point&gt; &lt;/Placemark&gt;&lt;/Document&gt;&lt;/kml&gt;"),CONCATENATE("&lt;Placemark&gt; &lt;name&gt;Geocoding&lt;/name&gt;&lt;description&gt;",'Koordinaten -&gt; Adressen'!$D115," &lt;/description&gt; &lt;styleUrl&gt;#ico1&lt;/styleUrl&gt;&lt;Point&gt;&lt;coordinates&gt;",'Koordinaten -&gt; Adressen'!$L115,",",'Koordinaten -&gt; Adressen'!$M115,", 0.000000&lt;/coordinates&gt;&lt;/Point&gt; &lt;/Placemark&gt;")))</f>
        <v/>
      </c>
    </row>
    <row r="116" spans="1:14" x14ac:dyDescent="0.25">
      <c r="A116" s="13"/>
      <c r="B116" s="14"/>
      <c r="C116" s="17" t="str">
        <f t="shared" si="24"/>
        <v/>
      </c>
      <c r="D116" s="18" t="str">
        <f t="shared" si="16"/>
        <v/>
      </c>
      <c r="E116" s="18" t="str">
        <f t="shared" si="20"/>
        <v/>
      </c>
      <c r="F116" s="18" t="str">
        <f t="shared" si="21"/>
        <v/>
      </c>
      <c r="G116" s="18" t="str">
        <f t="shared" si="15"/>
        <v/>
      </c>
      <c r="H116" s="18" t="str">
        <f t="shared" si="22"/>
        <v/>
      </c>
      <c r="I116" s="19" t="str">
        <f t="shared" si="25"/>
        <v/>
      </c>
      <c r="J116" s="17" t="str">
        <f t="shared" si="23"/>
        <v/>
      </c>
      <c r="K116" s="12" t="str">
        <f t="shared" si="17"/>
        <v/>
      </c>
      <c r="L116" s="12" t="str">
        <f t="shared" si="18"/>
        <v/>
      </c>
      <c r="M116" s="12" t="str">
        <f t="shared" si="19"/>
        <v/>
      </c>
      <c r="N116" s="1" t="str">
        <f ca="1">IF('Koordinaten -&gt; Adressen'!$A116="","",IF(OFFSET('Koordinaten -&gt; Adressen'!$A116,1,0)="",CONCATENATE("&lt;Placemark&gt; &lt;name&gt;Geocoding&lt;/name&gt;&lt;description&gt;",'Koordinaten -&gt; Adressen'!$D116," &lt;/description&gt; &lt;styleUrl&gt;#ico1&lt;/styleUrl&gt;&lt;Point&gt;&lt;coordinates&gt;",'Koordinaten -&gt; Adressen'!$L116,",",'Koordinaten -&gt; Adressen'!$M116,", 0.000000&lt;/coordinates&gt;&lt;/Point&gt; &lt;/Placemark&gt;&lt;/Document&gt;&lt;/kml&gt;"),CONCATENATE("&lt;Placemark&gt; &lt;name&gt;Geocoding&lt;/name&gt;&lt;description&gt;",'Koordinaten -&gt; Adressen'!$D116," &lt;/description&gt; &lt;styleUrl&gt;#ico1&lt;/styleUrl&gt;&lt;Point&gt;&lt;coordinates&gt;",'Koordinaten -&gt; Adressen'!$L116,",",'Koordinaten -&gt; Adressen'!$M116,", 0.000000&lt;/coordinates&gt;&lt;/Point&gt; &lt;/Placemark&gt;")))</f>
        <v/>
      </c>
    </row>
    <row r="117" spans="1:14" x14ac:dyDescent="0.25">
      <c r="A117" s="20"/>
      <c r="B117" s="21"/>
      <c r="C117" s="10" t="str">
        <f t="shared" si="24"/>
        <v/>
      </c>
      <c r="D117" s="8" t="str">
        <f t="shared" si="16"/>
        <v/>
      </c>
      <c r="E117" s="8" t="str">
        <f t="shared" si="20"/>
        <v/>
      </c>
      <c r="F117" s="8" t="str">
        <f t="shared" si="21"/>
        <v/>
      </c>
      <c r="G117" s="8" t="str">
        <f t="shared" si="15"/>
        <v/>
      </c>
      <c r="H117" s="8" t="str">
        <f t="shared" si="22"/>
        <v/>
      </c>
      <c r="I117" s="9" t="str">
        <f t="shared" si="25"/>
        <v/>
      </c>
      <c r="J117" s="10" t="str">
        <f t="shared" si="23"/>
        <v/>
      </c>
      <c r="K117" s="12" t="str">
        <f t="shared" si="17"/>
        <v/>
      </c>
      <c r="L117" s="12" t="str">
        <f t="shared" si="18"/>
        <v/>
      </c>
      <c r="M117" s="12" t="str">
        <f t="shared" si="19"/>
        <v/>
      </c>
      <c r="N117" s="1" t="str">
        <f ca="1">IF('Koordinaten -&gt; Adressen'!$A117="","",IF(OFFSET('Koordinaten -&gt; Adressen'!$A117,1,0)="",CONCATENATE("&lt;Placemark&gt; &lt;name&gt;Geocoding&lt;/name&gt;&lt;description&gt;",'Koordinaten -&gt; Adressen'!$D117," &lt;/description&gt; &lt;styleUrl&gt;#ico1&lt;/styleUrl&gt;&lt;Point&gt;&lt;coordinates&gt;",'Koordinaten -&gt; Adressen'!$L117,",",'Koordinaten -&gt; Adressen'!$M117,", 0.000000&lt;/coordinates&gt;&lt;/Point&gt; &lt;/Placemark&gt;&lt;/Document&gt;&lt;/kml&gt;"),CONCATENATE("&lt;Placemark&gt; &lt;name&gt;Geocoding&lt;/name&gt;&lt;description&gt;",'Koordinaten -&gt; Adressen'!$D117," &lt;/description&gt; &lt;styleUrl&gt;#ico1&lt;/styleUrl&gt;&lt;Point&gt;&lt;coordinates&gt;",'Koordinaten -&gt; Adressen'!$L117,",",'Koordinaten -&gt; Adressen'!$M117,", 0.000000&lt;/coordinates&gt;&lt;/Point&gt; &lt;/Placemark&gt;")))</f>
        <v/>
      </c>
    </row>
    <row r="118" spans="1:14" x14ac:dyDescent="0.25">
      <c r="A118" s="13"/>
      <c r="B118" s="14"/>
      <c r="C118" s="17" t="str">
        <f t="shared" si="24"/>
        <v/>
      </c>
      <c r="D118" s="18" t="str">
        <f t="shared" si="16"/>
        <v/>
      </c>
      <c r="E118" s="18" t="str">
        <f t="shared" si="20"/>
        <v/>
      </c>
      <c r="F118" s="18" t="str">
        <f t="shared" si="21"/>
        <v/>
      </c>
      <c r="G118" s="18" t="str">
        <f t="shared" si="15"/>
        <v/>
      </c>
      <c r="H118" s="18" t="str">
        <f t="shared" si="22"/>
        <v/>
      </c>
      <c r="I118" s="19" t="str">
        <f t="shared" si="25"/>
        <v/>
      </c>
      <c r="J118" s="17" t="str">
        <f t="shared" si="23"/>
        <v/>
      </c>
      <c r="K118" s="12" t="str">
        <f t="shared" si="17"/>
        <v/>
      </c>
      <c r="L118" s="12" t="str">
        <f t="shared" si="18"/>
        <v/>
      </c>
      <c r="M118" s="12" t="str">
        <f t="shared" si="19"/>
        <v/>
      </c>
      <c r="N118" s="1" t="str">
        <f ca="1">IF('Koordinaten -&gt; Adressen'!$A118="","",IF(OFFSET('Koordinaten -&gt; Adressen'!$A118,1,0)="",CONCATENATE("&lt;Placemark&gt; &lt;name&gt;Geocoding&lt;/name&gt;&lt;description&gt;",'Koordinaten -&gt; Adressen'!$D118," &lt;/description&gt; &lt;styleUrl&gt;#ico1&lt;/styleUrl&gt;&lt;Point&gt;&lt;coordinates&gt;",'Koordinaten -&gt; Adressen'!$L118,",",'Koordinaten -&gt; Adressen'!$M118,", 0.000000&lt;/coordinates&gt;&lt;/Point&gt; &lt;/Placemark&gt;&lt;/Document&gt;&lt;/kml&gt;"),CONCATENATE("&lt;Placemark&gt; &lt;name&gt;Geocoding&lt;/name&gt;&lt;description&gt;",'Koordinaten -&gt; Adressen'!$D118," &lt;/description&gt; &lt;styleUrl&gt;#ico1&lt;/styleUrl&gt;&lt;Point&gt;&lt;coordinates&gt;",'Koordinaten -&gt; Adressen'!$L118,",",'Koordinaten -&gt; Adressen'!$M118,", 0.000000&lt;/coordinates&gt;&lt;/Point&gt; &lt;/Placemark&gt;")))</f>
        <v/>
      </c>
    </row>
    <row r="119" spans="1:14" x14ac:dyDescent="0.25">
      <c r="A119" s="20"/>
      <c r="B119" s="21"/>
      <c r="C119" s="10" t="str">
        <f t="shared" si="24"/>
        <v/>
      </c>
      <c r="D119" s="8" t="str">
        <f t="shared" si="16"/>
        <v/>
      </c>
      <c r="E119" s="8" t="str">
        <f t="shared" si="20"/>
        <v/>
      </c>
      <c r="F119" s="8" t="str">
        <f t="shared" si="21"/>
        <v/>
      </c>
      <c r="G119" s="8" t="str">
        <f t="shared" si="15"/>
        <v/>
      </c>
      <c r="H119" s="8" t="str">
        <f t="shared" si="22"/>
        <v/>
      </c>
      <c r="I119" s="9" t="str">
        <f t="shared" si="25"/>
        <v/>
      </c>
      <c r="J119" s="10" t="str">
        <f t="shared" si="23"/>
        <v/>
      </c>
      <c r="K119" s="12" t="str">
        <f t="shared" si="17"/>
        <v/>
      </c>
      <c r="L119" s="12" t="str">
        <f t="shared" si="18"/>
        <v/>
      </c>
      <c r="M119" s="12" t="str">
        <f t="shared" si="19"/>
        <v/>
      </c>
      <c r="N119" s="1" t="str">
        <f ca="1">IF('Koordinaten -&gt; Adressen'!$A119="","",IF(OFFSET('Koordinaten -&gt; Adressen'!$A119,1,0)="",CONCATENATE("&lt;Placemark&gt; &lt;name&gt;Geocoding&lt;/name&gt;&lt;description&gt;",'Koordinaten -&gt; Adressen'!$D119," &lt;/description&gt; &lt;styleUrl&gt;#ico1&lt;/styleUrl&gt;&lt;Point&gt;&lt;coordinates&gt;",'Koordinaten -&gt; Adressen'!$L119,",",'Koordinaten -&gt; Adressen'!$M119,", 0.000000&lt;/coordinates&gt;&lt;/Point&gt; &lt;/Placemark&gt;&lt;/Document&gt;&lt;/kml&gt;"),CONCATENATE("&lt;Placemark&gt; &lt;name&gt;Geocoding&lt;/name&gt;&lt;description&gt;",'Koordinaten -&gt; Adressen'!$D119," &lt;/description&gt; &lt;styleUrl&gt;#ico1&lt;/styleUrl&gt;&lt;Point&gt;&lt;coordinates&gt;",'Koordinaten -&gt; Adressen'!$L119,",",'Koordinaten -&gt; Adressen'!$M119,", 0.000000&lt;/coordinates&gt;&lt;/Point&gt; &lt;/Placemark&gt;")))</f>
        <v/>
      </c>
    </row>
    <row r="120" spans="1:14" x14ac:dyDescent="0.25">
      <c r="A120" s="13"/>
      <c r="B120" s="14"/>
      <c r="C120" s="17" t="str">
        <f t="shared" si="24"/>
        <v/>
      </c>
      <c r="D120" s="18" t="str">
        <f t="shared" si="16"/>
        <v/>
      </c>
      <c r="E120" s="18" t="str">
        <f t="shared" si="20"/>
        <v/>
      </c>
      <c r="F120" s="18" t="str">
        <f t="shared" si="21"/>
        <v/>
      </c>
      <c r="G120" s="18" t="str">
        <f t="shared" si="15"/>
        <v/>
      </c>
      <c r="H120" s="18" t="str">
        <f t="shared" si="22"/>
        <v/>
      </c>
      <c r="I120" s="19" t="str">
        <f t="shared" si="25"/>
        <v/>
      </c>
      <c r="J120" s="17" t="str">
        <f t="shared" si="23"/>
        <v/>
      </c>
      <c r="K120" s="12" t="str">
        <f t="shared" si="17"/>
        <v/>
      </c>
      <c r="L120" s="12" t="str">
        <f t="shared" si="18"/>
        <v/>
      </c>
      <c r="M120" s="12" t="str">
        <f t="shared" si="19"/>
        <v/>
      </c>
      <c r="N120" s="1" t="str">
        <f ca="1">IF('Koordinaten -&gt; Adressen'!$A120="","",IF(OFFSET('Koordinaten -&gt; Adressen'!$A120,1,0)="",CONCATENATE("&lt;Placemark&gt; &lt;name&gt;Geocoding&lt;/name&gt;&lt;description&gt;",'Koordinaten -&gt; Adressen'!$D120," &lt;/description&gt; &lt;styleUrl&gt;#ico1&lt;/styleUrl&gt;&lt;Point&gt;&lt;coordinates&gt;",'Koordinaten -&gt; Adressen'!$L120,",",'Koordinaten -&gt; Adressen'!$M120,", 0.000000&lt;/coordinates&gt;&lt;/Point&gt; &lt;/Placemark&gt;&lt;/Document&gt;&lt;/kml&gt;"),CONCATENATE("&lt;Placemark&gt; &lt;name&gt;Geocoding&lt;/name&gt;&lt;description&gt;",'Koordinaten -&gt; Adressen'!$D120," &lt;/description&gt; &lt;styleUrl&gt;#ico1&lt;/styleUrl&gt;&lt;Point&gt;&lt;coordinates&gt;",'Koordinaten -&gt; Adressen'!$L120,",",'Koordinaten -&gt; Adressen'!$M120,", 0.000000&lt;/coordinates&gt;&lt;/Point&gt; &lt;/Placemark&gt;")))</f>
        <v/>
      </c>
    </row>
    <row r="121" spans="1:14" x14ac:dyDescent="0.25">
      <c r="A121" s="20"/>
      <c r="B121" s="21"/>
      <c r="C121" s="10" t="str">
        <f t="shared" si="24"/>
        <v/>
      </c>
      <c r="D121" s="8" t="str">
        <f t="shared" si="16"/>
        <v/>
      </c>
      <c r="E121" s="8" t="str">
        <f t="shared" si="20"/>
        <v/>
      </c>
      <c r="F121" s="8" t="str">
        <f t="shared" si="21"/>
        <v/>
      </c>
      <c r="G121" s="8" t="str">
        <f t="shared" si="15"/>
        <v/>
      </c>
      <c r="H121" s="8" t="str">
        <f t="shared" si="22"/>
        <v/>
      </c>
      <c r="I121" s="9" t="str">
        <f t="shared" si="25"/>
        <v/>
      </c>
      <c r="J121" s="10" t="str">
        <f t="shared" si="23"/>
        <v/>
      </c>
      <c r="K121" s="12" t="str">
        <f t="shared" si="17"/>
        <v/>
      </c>
      <c r="L121" s="12" t="str">
        <f t="shared" si="18"/>
        <v/>
      </c>
      <c r="M121" s="12" t="str">
        <f t="shared" si="19"/>
        <v/>
      </c>
      <c r="N121" s="1" t="str">
        <f ca="1">IF('Koordinaten -&gt; Adressen'!$A121="","",IF(OFFSET('Koordinaten -&gt; Adressen'!$A121,1,0)="",CONCATENATE("&lt;Placemark&gt; &lt;name&gt;Geocoding&lt;/name&gt;&lt;description&gt;",'Koordinaten -&gt; Adressen'!$D121," &lt;/description&gt; &lt;styleUrl&gt;#ico1&lt;/styleUrl&gt;&lt;Point&gt;&lt;coordinates&gt;",'Koordinaten -&gt; Adressen'!$L121,",",'Koordinaten -&gt; Adressen'!$M121,", 0.000000&lt;/coordinates&gt;&lt;/Point&gt; &lt;/Placemark&gt;&lt;/Document&gt;&lt;/kml&gt;"),CONCATENATE("&lt;Placemark&gt; &lt;name&gt;Geocoding&lt;/name&gt;&lt;description&gt;",'Koordinaten -&gt; Adressen'!$D121," &lt;/description&gt; &lt;styleUrl&gt;#ico1&lt;/styleUrl&gt;&lt;Point&gt;&lt;coordinates&gt;",'Koordinaten -&gt; Adressen'!$L121,",",'Koordinaten -&gt; Adressen'!$M121,", 0.000000&lt;/coordinates&gt;&lt;/Point&gt; &lt;/Placemark&gt;")))</f>
        <v/>
      </c>
    </row>
    <row r="122" spans="1:14" x14ac:dyDescent="0.25">
      <c r="A122" s="13"/>
      <c r="B122" s="14"/>
      <c r="C122" s="17" t="str">
        <f t="shared" si="24"/>
        <v/>
      </c>
      <c r="D122" s="18" t="str">
        <f t="shared" si="16"/>
        <v/>
      </c>
      <c r="E122" s="18" t="str">
        <f t="shared" si="20"/>
        <v/>
      </c>
      <c r="F122" s="18" t="str">
        <f t="shared" si="21"/>
        <v/>
      </c>
      <c r="G122" s="18" t="str">
        <f t="shared" si="15"/>
        <v/>
      </c>
      <c r="H122" s="18" t="str">
        <f t="shared" si="22"/>
        <v/>
      </c>
      <c r="I122" s="19" t="str">
        <f t="shared" si="25"/>
        <v/>
      </c>
      <c r="J122" s="17" t="str">
        <f t="shared" si="23"/>
        <v/>
      </c>
      <c r="K122" s="12" t="str">
        <f t="shared" si="17"/>
        <v/>
      </c>
      <c r="L122" s="12" t="str">
        <f t="shared" si="18"/>
        <v/>
      </c>
      <c r="M122" s="12" t="str">
        <f t="shared" si="19"/>
        <v/>
      </c>
      <c r="N122" s="1" t="str">
        <f ca="1">IF('Koordinaten -&gt; Adressen'!$A122="","",IF(OFFSET('Koordinaten -&gt; Adressen'!$A122,1,0)="",CONCATENATE("&lt;Placemark&gt; &lt;name&gt;Geocoding&lt;/name&gt;&lt;description&gt;",'Koordinaten -&gt; Adressen'!$D122," &lt;/description&gt; &lt;styleUrl&gt;#ico1&lt;/styleUrl&gt;&lt;Point&gt;&lt;coordinates&gt;",'Koordinaten -&gt; Adressen'!$L122,",",'Koordinaten -&gt; Adressen'!$M122,", 0.000000&lt;/coordinates&gt;&lt;/Point&gt; &lt;/Placemark&gt;&lt;/Document&gt;&lt;/kml&gt;"),CONCATENATE("&lt;Placemark&gt; &lt;name&gt;Geocoding&lt;/name&gt;&lt;description&gt;",'Koordinaten -&gt; Adressen'!$D122," &lt;/description&gt; &lt;styleUrl&gt;#ico1&lt;/styleUrl&gt;&lt;Point&gt;&lt;coordinates&gt;",'Koordinaten -&gt; Adressen'!$L122,",",'Koordinaten -&gt; Adressen'!$M122,", 0.000000&lt;/coordinates&gt;&lt;/Point&gt; &lt;/Placemark&gt;")))</f>
        <v/>
      </c>
    </row>
    <row r="123" spans="1:14" x14ac:dyDescent="0.25">
      <c r="A123" s="20"/>
      <c r="B123" s="21"/>
      <c r="C123" s="10" t="str">
        <f t="shared" si="24"/>
        <v/>
      </c>
      <c r="D123" s="8" t="str">
        <f t="shared" si="16"/>
        <v/>
      </c>
      <c r="E123" s="8" t="str">
        <f t="shared" si="20"/>
        <v/>
      </c>
      <c r="F123" s="8" t="str">
        <f t="shared" si="21"/>
        <v/>
      </c>
      <c r="G123" s="8" t="str">
        <f t="shared" si="15"/>
        <v/>
      </c>
      <c r="H123" s="8" t="str">
        <f t="shared" si="22"/>
        <v/>
      </c>
      <c r="I123" s="9" t="str">
        <f t="shared" si="25"/>
        <v/>
      </c>
      <c r="J123" s="10" t="str">
        <f t="shared" si="23"/>
        <v/>
      </c>
      <c r="K123" s="12" t="str">
        <f t="shared" si="17"/>
        <v/>
      </c>
      <c r="L123" s="12" t="str">
        <f t="shared" si="18"/>
        <v/>
      </c>
      <c r="M123" s="12" t="str">
        <f t="shared" si="19"/>
        <v/>
      </c>
      <c r="N123" s="1" t="str">
        <f ca="1">IF('Koordinaten -&gt; Adressen'!$A123="","",IF(OFFSET('Koordinaten -&gt; Adressen'!$A123,1,0)="",CONCATENATE("&lt;Placemark&gt; &lt;name&gt;Geocoding&lt;/name&gt;&lt;description&gt;",'Koordinaten -&gt; Adressen'!$D123," &lt;/description&gt; &lt;styleUrl&gt;#ico1&lt;/styleUrl&gt;&lt;Point&gt;&lt;coordinates&gt;",'Koordinaten -&gt; Adressen'!$L123,",",'Koordinaten -&gt; Adressen'!$M123,", 0.000000&lt;/coordinates&gt;&lt;/Point&gt; &lt;/Placemark&gt;&lt;/Document&gt;&lt;/kml&gt;"),CONCATENATE("&lt;Placemark&gt; &lt;name&gt;Geocoding&lt;/name&gt;&lt;description&gt;",'Koordinaten -&gt; Adressen'!$D123," &lt;/description&gt; &lt;styleUrl&gt;#ico1&lt;/styleUrl&gt;&lt;Point&gt;&lt;coordinates&gt;",'Koordinaten -&gt; Adressen'!$L123,",",'Koordinaten -&gt; Adressen'!$M123,", 0.000000&lt;/coordinates&gt;&lt;/Point&gt; &lt;/Placemark&gt;")))</f>
        <v/>
      </c>
    </row>
    <row r="124" spans="1:14" x14ac:dyDescent="0.25">
      <c r="A124" s="13"/>
      <c r="B124" s="14"/>
      <c r="C124" s="17" t="str">
        <f t="shared" si="24"/>
        <v/>
      </c>
      <c r="D124" s="18" t="str">
        <f t="shared" si="16"/>
        <v/>
      </c>
      <c r="E124" s="18" t="str">
        <f t="shared" si="20"/>
        <v/>
      </c>
      <c r="F124" s="18" t="str">
        <f t="shared" si="21"/>
        <v/>
      </c>
      <c r="G124" s="18" t="str">
        <f t="shared" si="15"/>
        <v/>
      </c>
      <c r="H124" s="18" t="str">
        <f t="shared" si="22"/>
        <v/>
      </c>
      <c r="I124" s="19" t="str">
        <f t="shared" si="25"/>
        <v/>
      </c>
      <c r="J124" s="17" t="str">
        <f t="shared" si="23"/>
        <v/>
      </c>
      <c r="K124" s="12" t="str">
        <f t="shared" si="17"/>
        <v/>
      </c>
      <c r="L124" s="12" t="str">
        <f t="shared" si="18"/>
        <v/>
      </c>
      <c r="M124" s="12" t="str">
        <f t="shared" si="19"/>
        <v/>
      </c>
      <c r="N124" s="1" t="str">
        <f ca="1">IF('Koordinaten -&gt; Adressen'!$A124="","",IF(OFFSET('Koordinaten -&gt; Adressen'!$A124,1,0)="",CONCATENATE("&lt;Placemark&gt; &lt;name&gt;Geocoding&lt;/name&gt;&lt;description&gt;",'Koordinaten -&gt; Adressen'!$D124," &lt;/description&gt; &lt;styleUrl&gt;#ico1&lt;/styleUrl&gt;&lt;Point&gt;&lt;coordinates&gt;",'Koordinaten -&gt; Adressen'!$L124,",",'Koordinaten -&gt; Adressen'!$M124,", 0.000000&lt;/coordinates&gt;&lt;/Point&gt; &lt;/Placemark&gt;&lt;/Document&gt;&lt;/kml&gt;"),CONCATENATE("&lt;Placemark&gt; &lt;name&gt;Geocoding&lt;/name&gt;&lt;description&gt;",'Koordinaten -&gt; Adressen'!$D124," &lt;/description&gt; &lt;styleUrl&gt;#ico1&lt;/styleUrl&gt;&lt;Point&gt;&lt;coordinates&gt;",'Koordinaten -&gt; Adressen'!$L124,",",'Koordinaten -&gt; Adressen'!$M124,", 0.000000&lt;/coordinates&gt;&lt;/Point&gt; &lt;/Placemark&gt;")))</f>
        <v/>
      </c>
    </row>
    <row r="125" spans="1:14" x14ac:dyDescent="0.25">
      <c r="A125" s="20"/>
      <c r="B125" s="21"/>
      <c r="C125" s="10" t="str">
        <f t="shared" si="24"/>
        <v/>
      </c>
      <c r="D125" s="8" t="str">
        <f t="shared" si="16"/>
        <v/>
      </c>
      <c r="E125" s="8" t="str">
        <f t="shared" si="20"/>
        <v/>
      </c>
      <c r="F125" s="8" t="str">
        <f t="shared" si="21"/>
        <v/>
      </c>
      <c r="G125" s="8" t="str">
        <f t="shared" si="15"/>
        <v/>
      </c>
      <c r="H125" s="8" t="str">
        <f t="shared" si="22"/>
        <v/>
      </c>
      <c r="I125" s="9" t="str">
        <f t="shared" si="25"/>
        <v/>
      </c>
      <c r="J125" s="10" t="str">
        <f t="shared" si="23"/>
        <v/>
      </c>
      <c r="K125" s="12" t="str">
        <f t="shared" si="17"/>
        <v/>
      </c>
      <c r="L125" s="12" t="str">
        <f t="shared" si="18"/>
        <v/>
      </c>
      <c r="M125" s="12" t="str">
        <f t="shared" si="19"/>
        <v/>
      </c>
      <c r="N125" s="1" t="str">
        <f ca="1">IF('Koordinaten -&gt; Adressen'!$A125="","",IF(OFFSET('Koordinaten -&gt; Adressen'!$A125,1,0)="",CONCATENATE("&lt;Placemark&gt; &lt;name&gt;Geocoding&lt;/name&gt;&lt;description&gt;",'Koordinaten -&gt; Adressen'!$D125," &lt;/description&gt; &lt;styleUrl&gt;#ico1&lt;/styleUrl&gt;&lt;Point&gt;&lt;coordinates&gt;",'Koordinaten -&gt; Adressen'!$L125,",",'Koordinaten -&gt; Adressen'!$M125,", 0.000000&lt;/coordinates&gt;&lt;/Point&gt; &lt;/Placemark&gt;&lt;/Document&gt;&lt;/kml&gt;"),CONCATENATE("&lt;Placemark&gt; &lt;name&gt;Geocoding&lt;/name&gt;&lt;description&gt;",'Koordinaten -&gt; Adressen'!$D125," &lt;/description&gt; &lt;styleUrl&gt;#ico1&lt;/styleUrl&gt;&lt;Point&gt;&lt;coordinates&gt;",'Koordinaten -&gt; Adressen'!$L125,",",'Koordinaten -&gt; Adressen'!$M125,", 0.000000&lt;/coordinates&gt;&lt;/Point&gt; &lt;/Placemark&gt;")))</f>
        <v/>
      </c>
    </row>
    <row r="126" spans="1:14" x14ac:dyDescent="0.25">
      <c r="A126" s="13"/>
      <c r="B126" s="14"/>
      <c r="C126" s="17" t="str">
        <f t="shared" si="24"/>
        <v/>
      </c>
      <c r="D126" s="18" t="str">
        <f t="shared" si="16"/>
        <v/>
      </c>
      <c r="E126" s="18" t="str">
        <f t="shared" si="20"/>
        <v/>
      </c>
      <c r="F126" s="18" t="str">
        <f t="shared" si="21"/>
        <v/>
      </c>
      <c r="G126" s="18" t="str">
        <f t="shared" si="15"/>
        <v/>
      </c>
      <c r="H126" s="18" t="str">
        <f t="shared" si="22"/>
        <v/>
      </c>
      <c r="I126" s="19" t="str">
        <f t="shared" si="25"/>
        <v/>
      </c>
      <c r="J126" s="17" t="str">
        <f t="shared" si="23"/>
        <v/>
      </c>
      <c r="K126" s="12" t="str">
        <f t="shared" si="17"/>
        <v/>
      </c>
      <c r="L126" s="12" t="str">
        <f t="shared" si="18"/>
        <v/>
      </c>
      <c r="M126" s="12" t="str">
        <f t="shared" si="19"/>
        <v/>
      </c>
      <c r="N126" s="1" t="str">
        <f ca="1">IF('Koordinaten -&gt; Adressen'!$A126="","",IF(OFFSET('Koordinaten -&gt; Adressen'!$A126,1,0)="",CONCATENATE("&lt;Placemark&gt; &lt;name&gt;Geocoding&lt;/name&gt;&lt;description&gt;",'Koordinaten -&gt; Adressen'!$D126," &lt;/description&gt; &lt;styleUrl&gt;#ico1&lt;/styleUrl&gt;&lt;Point&gt;&lt;coordinates&gt;",'Koordinaten -&gt; Adressen'!$L126,",",'Koordinaten -&gt; Adressen'!$M126,", 0.000000&lt;/coordinates&gt;&lt;/Point&gt; &lt;/Placemark&gt;&lt;/Document&gt;&lt;/kml&gt;"),CONCATENATE("&lt;Placemark&gt; &lt;name&gt;Geocoding&lt;/name&gt;&lt;description&gt;",'Koordinaten -&gt; Adressen'!$D126," &lt;/description&gt; &lt;styleUrl&gt;#ico1&lt;/styleUrl&gt;&lt;Point&gt;&lt;coordinates&gt;",'Koordinaten -&gt; Adressen'!$L126,",",'Koordinaten -&gt; Adressen'!$M126,", 0.000000&lt;/coordinates&gt;&lt;/Point&gt; &lt;/Placemark&gt;")))</f>
        <v/>
      </c>
    </row>
    <row r="127" spans="1:14" x14ac:dyDescent="0.25">
      <c r="A127" s="20"/>
      <c r="B127" s="21"/>
      <c r="C127" s="10" t="str">
        <f t="shared" si="24"/>
        <v/>
      </c>
      <c r="D127" s="8" t="str">
        <f t="shared" si="16"/>
        <v/>
      </c>
      <c r="E127" s="8" t="str">
        <f t="shared" si="20"/>
        <v/>
      </c>
      <c r="F127" s="8" t="str">
        <f t="shared" si="21"/>
        <v/>
      </c>
      <c r="G127" s="8" t="str">
        <f t="shared" si="15"/>
        <v/>
      </c>
      <c r="H127" s="8" t="str">
        <f t="shared" si="22"/>
        <v/>
      </c>
      <c r="I127" s="9" t="str">
        <f t="shared" si="25"/>
        <v/>
      </c>
      <c r="J127" s="10" t="str">
        <f t="shared" si="23"/>
        <v/>
      </c>
      <c r="K127" s="12" t="str">
        <f t="shared" si="17"/>
        <v/>
      </c>
      <c r="L127" s="12" t="str">
        <f t="shared" si="18"/>
        <v/>
      </c>
      <c r="M127" s="12" t="str">
        <f t="shared" si="19"/>
        <v/>
      </c>
      <c r="N127" s="1" t="str">
        <f ca="1">IF('Koordinaten -&gt; Adressen'!$A127="","",IF(OFFSET('Koordinaten -&gt; Adressen'!$A127,1,0)="",CONCATENATE("&lt;Placemark&gt; &lt;name&gt;Geocoding&lt;/name&gt;&lt;description&gt;",'Koordinaten -&gt; Adressen'!$D127," &lt;/description&gt; &lt;styleUrl&gt;#ico1&lt;/styleUrl&gt;&lt;Point&gt;&lt;coordinates&gt;",'Koordinaten -&gt; Adressen'!$L127,",",'Koordinaten -&gt; Adressen'!$M127,", 0.000000&lt;/coordinates&gt;&lt;/Point&gt; &lt;/Placemark&gt;&lt;/Document&gt;&lt;/kml&gt;"),CONCATENATE("&lt;Placemark&gt; &lt;name&gt;Geocoding&lt;/name&gt;&lt;description&gt;",'Koordinaten -&gt; Adressen'!$D127," &lt;/description&gt; &lt;styleUrl&gt;#ico1&lt;/styleUrl&gt;&lt;Point&gt;&lt;coordinates&gt;",'Koordinaten -&gt; Adressen'!$L127,",",'Koordinaten -&gt; Adressen'!$M127,", 0.000000&lt;/coordinates&gt;&lt;/Point&gt; &lt;/Placemark&gt;")))</f>
        <v/>
      </c>
    </row>
    <row r="128" spans="1:14" x14ac:dyDescent="0.25">
      <c r="A128" s="13"/>
      <c r="B128" s="14"/>
      <c r="C128" s="17" t="str">
        <f t="shared" si="24"/>
        <v/>
      </c>
      <c r="D128" s="18" t="str">
        <f t="shared" si="16"/>
        <v/>
      </c>
      <c r="E128" s="18" t="str">
        <f t="shared" si="20"/>
        <v/>
      </c>
      <c r="F128" s="18" t="str">
        <f t="shared" si="21"/>
        <v/>
      </c>
      <c r="G128" s="18" t="str">
        <f t="shared" si="15"/>
        <v/>
      </c>
      <c r="H128" s="18" t="str">
        <f t="shared" si="22"/>
        <v/>
      </c>
      <c r="I128" s="19" t="str">
        <f t="shared" si="25"/>
        <v/>
      </c>
      <c r="J128" s="17" t="str">
        <f t="shared" si="23"/>
        <v/>
      </c>
      <c r="K128" s="12" t="str">
        <f t="shared" si="17"/>
        <v/>
      </c>
      <c r="L128" s="12" t="str">
        <f t="shared" si="18"/>
        <v/>
      </c>
      <c r="M128" s="12" t="str">
        <f t="shared" si="19"/>
        <v/>
      </c>
      <c r="N128" s="1" t="str">
        <f ca="1">IF('Koordinaten -&gt; Adressen'!$A128="","",IF(OFFSET('Koordinaten -&gt; Adressen'!$A128,1,0)="",CONCATENATE("&lt;Placemark&gt; &lt;name&gt;Geocoding&lt;/name&gt;&lt;description&gt;",'Koordinaten -&gt; Adressen'!$D128," &lt;/description&gt; &lt;styleUrl&gt;#ico1&lt;/styleUrl&gt;&lt;Point&gt;&lt;coordinates&gt;",'Koordinaten -&gt; Adressen'!$L128,",",'Koordinaten -&gt; Adressen'!$M128,", 0.000000&lt;/coordinates&gt;&lt;/Point&gt; &lt;/Placemark&gt;&lt;/Document&gt;&lt;/kml&gt;"),CONCATENATE("&lt;Placemark&gt; &lt;name&gt;Geocoding&lt;/name&gt;&lt;description&gt;",'Koordinaten -&gt; Adressen'!$D128," &lt;/description&gt; &lt;styleUrl&gt;#ico1&lt;/styleUrl&gt;&lt;Point&gt;&lt;coordinates&gt;",'Koordinaten -&gt; Adressen'!$L128,",",'Koordinaten -&gt; Adressen'!$M128,", 0.000000&lt;/coordinates&gt;&lt;/Point&gt; &lt;/Placemark&gt;")))</f>
        <v/>
      </c>
    </row>
    <row r="129" spans="1:14" x14ac:dyDescent="0.25">
      <c r="A129" s="20"/>
      <c r="B129" s="21"/>
      <c r="C129" s="10" t="str">
        <f t="shared" si="24"/>
        <v/>
      </c>
      <c r="D129" s="8" t="str">
        <f t="shared" si="16"/>
        <v/>
      </c>
      <c r="E129" s="8" t="str">
        <f t="shared" si="20"/>
        <v/>
      </c>
      <c r="F129" s="8" t="str">
        <f t="shared" si="21"/>
        <v/>
      </c>
      <c r="G129" s="8" t="str">
        <f t="shared" si="15"/>
        <v/>
      </c>
      <c r="H129" s="8" t="str">
        <f t="shared" si="22"/>
        <v/>
      </c>
      <c r="I129" s="9" t="str">
        <f t="shared" si="25"/>
        <v/>
      </c>
      <c r="J129" s="10" t="str">
        <f t="shared" si="23"/>
        <v/>
      </c>
      <c r="K129" s="12" t="str">
        <f t="shared" si="17"/>
        <v/>
      </c>
      <c r="L129" s="12" t="str">
        <f t="shared" si="18"/>
        <v/>
      </c>
      <c r="M129" s="12" t="str">
        <f t="shared" si="19"/>
        <v/>
      </c>
      <c r="N129" s="1" t="str">
        <f ca="1">IF('Koordinaten -&gt; Adressen'!$A129="","",IF(OFFSET('Koordinaten -&gt; Adressen'!$A129,1,0)="",CONCATENATE("&lt;Placemark&gt; &lt;name&gt;Geocoding&lt;/name&gt;&lt;description&gt;",'Koordinaten -&gt; Adressen'!$D129," &lt;/description&gt; &lt;styleUrl&gt;#ico1&lt;/styleUrl&gt;&lt;Point&gt;&lt;coordinates&gt;",'Koordinaten -&gt; Adressen'!$L129,",",'Koordinaten -&gt; Adressen'!$M129,", 0.000000&lt;/coordinates&gt;&lt;/Point&gt; &lt;/Placemark&gt;&lt;/Document&gt;&lt;/kml&gt;"),CONCATENATE("&lt;Placemark&gt; &lt;name&gt;Geocoding&lt;/name&gt;&lt;description&gt;",'Koordinaten -&gt; Adressen'!$D129," &lt;/description&gt; &lt;styleUrl&gt;#ico1&lt;/styleUrl&gt;&lt;Point&gt;&lt;coordinates&gt;",'Koordinaten -&gt; Adressen'!$L129,",",'Koordinaten -&gt; Adressen'!$M129,", 0.000000&lt;/coordinates&gt;&lt;/Point&gt; &lt;/Placemark&gt;")))</f>
        <v/>
      </c>
    </row>
    <row r="130" spans="1:14" x14ac:dyDescent="0.25">
      <c r="A130" s="13"/>
      <c r="B130" s="14"/>
      <c r="C130" s="17" t="str">
        <f t="shared" si="24"/>
        <v/>
      </c>
      <c r="D130" s="18" t="str">
        <f t="shared" si="16"/>
        <v/>
      </c>
      <c r="E130" s="18" t="str">
        <f t="shared" si="20"/>
        <v/>
      </c>
      <c r="F130" s="18" t="str">
        <f t="shared" si="21"/>
        <v/>
      </c>
      <c r="G130" s="18" t="str">
        <f t="shared" si="15"/>
        <v/>
      </c>
      <c r="H130" s="18" t="str">
        <f t="shared" si="22"/>
        <v/>
      </c>
      <c r="I130" s="19" t="str">
        <f t="shared" si="25"/>
        <v/>
      </c>
      <c r="J130" s="17" t="str">
        <f t="shared" si="23"/>
        <v/>
      </c>
      <c r="K130" s="12" t="str">
        <f t="shared" si="17"/>
        <v/>
      </c>
      <c r="L130" s="12" t="str">
        <f t="shared" si="18"/>
        <v/>
      </c>
      <c r="M130" s="12" t="str">
        <f t="shared" si="19"/>
        <v/>
      </c>
      <c r="N130" s="1" t="str">
        <f ca="1">IF('Koordinaten -&gt; Adressen'!$A130="","",IF(OFFSET('Koordinaten -&gt; Adressen'!$A130,1,0)="",CONCATENATE("&lt;Placemark&gt; &lt;name&gt;Geocoding&lt;/name&gt;&lt;description&gt;",'Koordinaten -&gt; Adressen'!$D130," &lt;/description&gt; &lt;styleUrl&gt;#ico1&lt;/styleUrl&gt;&lt;Point&gt;&lt;coordinates&gt;",'Koordinaten -&gt; Adressen'!$L130,",",'Koordinaten -&gt; Adressen'!$M130,", 0.000000&lt;/coordinates&gt;&lt;/Point&gt; &lt;/Placemark&gt;&lt;/Document&gt;&lt;/kml&gt;"),CONCATENATE("&lt;Placemark&gt; &lt;name&gt;Geocoding&lt;/name&gt;&lt;description&gt;",'Koordinaten -&gt; Adressen'!$D130," &lt;/description&gt; &lt;styleUrl&gt;#ico1&lt;/styleUrl&gt;&lt;Point&gt;&lt;coordinates&gt;",'Koordinaten -&gt; Adressen'!$L130,",",'Koordinaten -&gt; Adressen'!$M130,", 0.000000&lt;/coordinates&gt;&lt;/Point&gt; &lt;/Placemark&gt;")))</f>
        <v/>
      </c>
    </row>
    <row r="131" spans="1:14" x14ac:dyDescent="0.25">
      <c r="A131" s="20"/>
      <c r="B131" s="21"/>
      <c r="C131" s="10" t="str">
        <f t="shared" si="24"/>
        <v/>
      </c>
      <c r="D131" s="8" t="str">
        <f t="shared" si="16"/>
        <v/>
      </c>
      <c r="E131" s="8" t="str">
        <f t="shared" si="20"/>
        <v/>
      </c>
      <c r="F131" s="8" t="str">
        <f t="shared" si="21"/>
        <v/>
      </c>
      <c r="G131" s="8" t="str">
        <f t="shared" si="15"/>
        <v/>
      </c>
      <c r="H131" s="8" t="str">
        <f t="shared" si="22"/>
        <v/>
      </c>
      <c r="I131" s="9" t="str">
        <f t="shared" si="25"/>
        <v/>
      </c>
      <c r="J131" s="10" t="str">
        <f t="shared" si="23"/>
        <v/>
      </c>
      <c r="K131" s="12" t="str">
        <f t="shared" si="17"/>
        <v/>
      </c>
      <c r="L131" s="12" t="str">
        <f t="shared" si="18"/>
        <v/>
      </c>
      <c r="M131" s="12" t="str">
        <f t="shared" si="19"/>
        <v/>
      </c>
      <c r="N131" s="1" t="str">
        <f ca="1">IF('Koordinaten -&gt; Adressen'!$A131="","",IF(OFFSET('Koordinaten -&gt; Adressen'!$A131,1,0)="",CONCATENATE("&lt;Placemark&gt; &lt;name&gt;Geocoding&lt;/name&gt;&lt;description&gt;",'Koordinaten -&gt; Adressen'!$D131," &lt;/description&gt; &lt;styleUrl&gt;#ico1&lt;/styleUrl&gt;&lt;Point&gt;&lt;coordinates&gt;",'Koordinaten -&gt; Adressen'!$L131,",",'Koordinaten -&gt; Adressen'!$M131,", 0.000000&lt;/coordinates&gt;&lt;/Point&gt; &lt;/Placemark&gt;&lt;/Document&gt;&lt;/kml&gt;"),CONCATENATE("&lt;Placemark&gt; &lt;name&gt;Geocoding&lt;/name&gt;&lt;description&gt;",'Koordinaten -&gt; Adressen'!$D131," &lt;/description&gt; &lt;styleUrl&gt;#ico1&lt;/styleUrl&gt;&lt;Point&gt;&lt;coordinates&gt;",'Koordinaten -&gt; Adressen'!$L131,",",'Koordinaten -&gt; Adressen'!$M131,", 0.000000&lt;/coordinates&gt;&lt;/Point&gt; &lt;/Placemark&gt;")))</f>
        <v/>
      </c>
    </row>
    <row r="132" spans="1:14" x14ac:dyDescent="0.25">
      <c r="A132" s="13"/>
      <c r="B132" s="14"/>
      <c r="C132" s="17" t="str">
        <f t="shared" si="24"/>
        <v/>
      </c>
      <c r="D132" s="18" t="str">
        <f t="shared" si="16"/>
        <v/>
      </c>
      <c r="E132" s="18" t="str">
        <f t="shared" si="20"/>
        <v/>
      </c>
      <c r="F132" s="18" t="str">
        <f t="shared" si="21"/>
        <v/>
      </c>
      <c r="G132" s="18" t="str">
        <f t="shared" si="15"/>
        <v/>
      </c>
      <c r="H132" s="18" t="str">
        <f t="shared" si="22"/>
        <v/>
      </c>
      <c r="I132" s="19" t="str">
        <f t="shared" si="25"/>
        <v/>
      </c>
      <c r="J132" s="17" t="str">
        <f t="shared" si="23"/>
        <v/>
      </c>
      <c r="K132" s="12" t="str">
        <f t="shared" si="17"/>
        <v/>
      </c>
      <c r="L132" s="12" t="str">
        <f t="shared" si="18"/>
        <v/>
      </c>
      <c r="M132" s="12" t="str">
        <f t="shared" si="19"/>
        <v/>
      </c>
      <c r="N132" s="1" t="str">
        <f ca="1">IF('Koordinaten -&gt; Adressen'!$A132="","",IF(OFFSET('Koordinaten -&gt; Adressen'!$A132,1,0)="",CONCATENATE("&lt;Placemark&gt; &lt;name&gt;Geocoding&lt;/name&gt;&lt;description&gt;",'Koordinaten -&gt; Adressen'!$D132," &lt;/description&gt; &lt;styleUrl&gt;#ico1&lt;/styleUrl&gt;&lt;Point&gt;&lt;coordinates&gt;",'Koordinaten -&gt; Adressen'!$L132,",",'Koordinaten -&gt; Adressen'!$M132,", 0.000000&lt;/coordinates&gt;&lt;/Point&gt; &lt;/Placemark&gt;&lt;/Document&gt;&lt;/kml&gt;"),CONCATENATE("&lt;Placemark&gt; &lt;name&gt;Geocoding&lt;/name&gt;&lt;description&gt;",'Koordinaten -&gt; Adressen'!$D132," &lt;/description&gt; &lt;styleUrl&gt;#ico1&lt;/styleUrl&gt;&lt;Point&gt;&lt;coordinates&gt;",'Koordinaten -&gt; Adressen'!$L132,",",'Koordinaten -&gt; Adressen'!$M132,", 0.000000&lt;/coordinates&gt;&lt;/Point&gt; &lt;/Placemark&gt;")))</f>
        <v/>
      </c>
    </row>
    <row r="133" spans="1:14" x14ac:dyDescent="0.25">
      <c r="A133" s="20"/>
      <c r="B133" s="21"/>
      <c r="C133" s="10" t="str">
        <f t="shared" si="24"/>
        <v/>
      </c>
      <c r="D133" s="8" t="str">
        <f t="shared" si="16"/>
        <v/>
      </c>
      <c r="E133" s="8" t="str">
        <f t="shared" si="20"/>
        <v/>
      </c>
      <c r="F133" s="8" t="str">
        <f t="shared" si="21"/>
        <v/>
      </c>
      <c r="G133" s="8" t="str">
        <f t="shared" ref="G133:G196" si="26">IF($C133="","",IF(ISNUMBER(SEARCH("[]",$C133)),"",LEFT(MID($C133,SEARCH("&lt;b&gt;",$C133)+3,SEARCH("&lt;/b&gt;",$C133)-SEARCH("&lt;b&gt;",$C133)-3),4)))</f>
        <v/>
      </c>
      <c r="H133" s="8" t="str">
        <f t="shared" si="22"/>
        <v/>
      </c>
      <c r="I133" s="9" t="str">
        <f t="shared" si="25"/>
        <v/>
      </c>
      <c r="J133" s="10" t="str">
        <f t="shared" si="23"/>
        <v/>
      </c>
      <c r="K133" s="12" t="str">
        <f t="shared" si="17"/>
        <v/>
      </c>
      <c r="L133" s="12" t="str">
        <f t="shared" si="18"/>
        <v/>
      </c>
      <c r="M133" s="12" t="str">
        <f t="shared" si="19"/>
        <v/>
      </c>
      <c r="N133" s="1" t="str">
        <f ca="1">IF('Koordinaten -&gt; Adressen'!$A133="","",IF(OFFSET('Koordinaten -&gt; Adressen'!$A133,1,0)="",CONCATENATE("&lt;Placemark&gt; &lt;name&gt;Geocoding&lt;/name&gt;&lt;description&gt;",'Koordinaten -&gt; Adressen'!$D133," &lt;/description&gt; &lt;styleUrl&gt;#ico1&lt;/styleUrl&gt;&lt;Point&gt;&lt;coordinates&gt;",'Koordinaten -&gt; Adressen'!$L133,",",'Koordinaten -&gt; Adressen'!$M133,", 0.000000&lt;/coordinates&gt;&lt;/Point&gt; &lt;/Placemark&gt;&lt;/Document&gt;&lt;/kml&gt;"),CONCATENATE("&lt;Placemark&gt; &lt;name&gt;Geocoding&lt;/name&gt;&lt;description&gt;",'Koordinaten -&gt; Adressen'!$D133," &lt;/description&gt; &lt;styleUrl&gt;#ico1&lt;/styleUrl&gt;&lt;Point&gt;&lt;coordinates&gt;",'Koordinaten -&gt; Adressen'!$L133,",",'Koordinaten -&gt; Adressen'!$M133,", 0.000000&lt;/coordinates&gt;&lt;/Point&gt; &lt;/Placemark&gt;")))</f>
        <v/>
      </c>
    </row>
    <row r="134" spans="1:14" x14ac:dyDescent="0.25">
      <c r="A134" s="13"/>
      <c r="B134" s="14"/>
      <c r="C134" s="17" t="str">
        <f t="shared" si="24"/>
        <v/>
      </c>
      <c r="D134" s="18" t="str">
        <f t="shared" ref="D134:D197" si="27">SUBSTITUTE(SUBSTITUTE(SUBSTITUTE(SUBSTITUTE(SUBSTITUTE(SUBSTITUTE(SUBSTITUTE(SUBSTITUTE(SUBSTITUTE(IF($C134="","",IF(ISNUMBER(SEARCH("[]",$C134)),CONCATENATE("Keine Adresse in ",$E$1,"m Umkreis"),SUBSTITUTE(MID($C134,SEARCH("""label"":",$C134)+9,SEARCH("&lt;/b&gt;",$C134)-SEARCH("""label"":",$C134)-9),"&lt;b&gt;",", "))), "\u00f6", "ö"),"\u00e4", "ä"),"\u00fc", "ü"),"\u00e9", "é"),"\u00e8", "è"),"\u00ea", "ê"),"\u00e2", "â"),"\u00e0", "à"),"\u00f4", "ô")</f>
        <v/>
      </c>
      <c r="E134" s="18" t="str">
        <f t="shared" si="20"/>
        <v/>
      </c>
      <c r="F134" s="18" t="str">
        <f t="shared" si="21"/>
        <v/>
      </c>
      <c r="G134" s="18" t="str">
        <f t="shared" si="26"/>
        <v/>
      </c>
      <c r="H134" s="18" t="str">
        <f t="shared" si="22"/>
        <v/>
      </c>
      <c r="I134" s="19" t="str">
        <f t="shared" si="25"/>
        <v/>
      </c>
      <c r="J134" s="17" t="str">
        <f t="shared" si="23"/>
        <v/>
      </c>
      <c r="K134" s="12" t="str">
        <f t="shared" ref="K134:K197" si="28">IF($A134&lt;20,"",_xlfn.WEBSERVICE(CONCATENATE("https://geodesy.geo.admin.ch/reframe/lv",IF($A134&gt;2000000,"95","03"),"towgs84?easting=",$A134,"&amp;northing=",$B134)))</f>
        <v/>
      </c>
      <c r="L134" s="12" t="str">
        <f t="shared" ref="L134:L197" si="29">IF($A134&lt;20,"",LEFT(MID(LEFT($K134,FIND("]",$K134)-1),FIND("[",$K134)+1,LEN($K134)),(FIND(",",MID(LEFT($K134,FIND("]",$K134)-1),FIND("[",$K134)+1,LEN($K134)),1)-1)))</f>
        <v/>
      </c>
      <c r="M134" s="12" t="str">
        <f t="shared" ref="M134:M197" si="30">IF($A134&lt;20,"",TRIM(MID(MID(LEFT($K134,FIND("]",$K134)-1),FIND("[",$K134)+1,LEN($K134)),FIND(",",MID(LEFT($K134,FIND("]",$K134)-1),FIND("[",$K134)+1,LEN($K134)))+1,256)))</f>
        <v/>
      </c>
      <c r="N134" s="1" t="str">
        <f ca="1">IF('Koordinaten -&gt; Adressen'!$A134="","",IF(OFFSET('Koordinaten -&gt; Adressen'!$A134,1,0)="",CONCATENATE("&lt;Placemark&gt; &lt;name&gt;Geocoding&lt;/name&gt;&lt;description&gt;",'Koordinaten -&gt; Adressen'!$D134," &lt;/description&gt; &lt;styleUrl&gt;#ico1&lt;/styleUrl&gt;&lt;Point&gt;&lt;coordinates&gt;",'Koordinaten -&gt; Adressen'!$L134,",",'Koordinaten -&gt; Adressen'!$M134,", 0.000000&lt;/coordinates&gt;&lt;/Point&gt; &lt;/Placemark&gt;&lt;/Document&gt;&lt;/kml&gt;"),CONCATENATE("&lt;Placemark&gt; &lt;name&gt;Geocoding&lt;/name&gt;&lt;description&gt;",'Koordinaten -&gt; Adressen'!$D134," &lt;/description&gt; &lt;styleUrl&gt;#ico1&lt;/styleUrl&gt;&lt;Point&gt;&lt;coordinates&gt;",'Koordinaten -&gt; Adressen'!$L134,",",'Koordinaten -&gt; Adressen'!$M134,", 0.000000&lt;/coordinates&gt;&lt;/Point&gt; &lt;/Placemark&gt;")))</f>
        <v/>
      </c>
    </row>
    <row r="135" spans="1:14" x14ac:dyDescent="0.25">
      <c r="A135" s="20"/>
      <c r="B135" s="21"/>
      <c r="C135" s="10" t="str">
        <f t="shared" si="24"/>
        <v/>
      </c>
      <c r="D135" s="8" t="str">
        <f t="shared" si="27"/>
        <v/>
      </c>
      <c r="E135" s="8" t="str">
        <f t="shared" ref="E135:E198" si="31">SUBSTITUTE(SUBSTITUTE(SUBSTITUTE(SUBSTITUTE(SUBSTITUTE(SUBSTITUTE(SUBSTITUTE(SUBSTITUTE(SUBSTITUTE(IF($C135="","",IF(ISNUMBER(SEARCH("[]",$C135)),"",MID($C135,SEARCH("""label"":",$C135)+9,SEARCH("&lt;b&gt;",$C135)-SEARCH("""label"":",$C135)-9))), "\u00f6", "ö"),"\u00e4", "ä"),"\u00fc", "ü"),"\u00e9", "é"),"\u00e8", "è"),"\u00ea", "ê"),"\u00e2", "â"),"\u00e0", "à"),"\u00f4", "ô")</f>
        <v/>
      </c>
      <c r="F135" s="8" t="str">
        <f t="shared" ref="F135:F198" si="32">IF($C135="","",IF(ISNUMBER(SEARCH("[]",$C135)),"",MID($C135,SEARCH("""num"":",$C135)+6,SEARCH(",""objektklasse""",$C135)-SEARCH("""num"":",$C135)-6)))</f>
        <v/>
      </c>
      <c r="G135" s="8" t="str">
        <f t="shared" si="26"/>
        <v/>
      </c>
      <c r="H135" s="8" t="str">
        <f t="shared" ref="H135:H198" si="33">SUBSTITUTE(SUBSTITUTE(SUBSTITUTE(SUBSTITUTE(SUBSTITUTE(SUBSTITUTE(SUBSTITUTE(SUBSTITUTE(SUBSTITUTE(IF($C135="","",IF(ISNUMBER(SEARCH("[]",$C135)),"",TRIM(RIGHT(MID($C135,SEARCH("&lt;b&gt;",$C135)+3,SEARCH("&lt;/b&gt;",$C135)-SEARCH("&lt;b&gt;",$C135)-3),LEN(MID($C135,SEARCH("&lt;b&gt;",$C135)+3,SEARCH("&lt;/b&gt;",$C135)-SEARCH("&lt;b&gt;",$C135)-3))-4)))), "\u00f6", "ö"),"\u00e4", "ä"),"\u00fc", "ü"),"\u00e9", "é"),"\u00e8", "è"),"\u00ea", "ê"),"\u00e2", "â"),"\u00e0", "à"),"\u00f4", "ô")</f>
        <v/>
      </c>
      <c r="I135" s="9" t="str">
        <f t="shared" si="25"/>
        <v/>
      </c>
      <c r="J135" s="10" t="str">
        <f t="shared" si="23"/>
        <v/>
      </c>
      <c r="K135" s="12" t="str">
        <f t="shared" si="28"/>
        <v/>
      </c>
      <c r="L135" s="12" t="str">
        <f t="shared" si="29"/>
        <v/>
      </c>
      <c r="M135" s="12" t="str">
        <f t="shared" si="30"/>
        <v/>
      </c>
      <c r="N135" s="1" t="str">
        <f ca="1">IF('Koordinaten -&gt; Adressen'!$A135="","",IF(OFFSET('Koordinaten -&gt; Adressen'!$A135,1,0)="",CONCATENATE("&lt;Placemark&gt; &lt;name&gt;Geocoding&lt;/name&gt;&lt;description&gt;",'Koordinaten -&gt; Adressen'!$D135," &lt;/description&gt; &lt;styleUrl&gt;#ico1&lt;/styleUrl&gt;&lt;Point&gt;&lt;coordinates&gt;",'Koordinaten -&gt; Adressen'!$L135,",",'Koordinaten -&gt; Adressen'!$M135,", 0.000000&lt;/coordinates&gt;&lt;/Point&gt; &lt;/Placemark&gt;&lt;/Document&gt;&lt;/kml&gt;"),CONCATENATE("&lt;Placemark&gt; &lt;name&gt;Geocoding&lt;/name&gt;&lt;description&gt;",'Koordinaten -&gt; Adressen'!$D135," &lt;/description&gt; &lt;styleUrl&gt;#ico1&lt;/styleUrl&gt;&lt;Point&gt;&lt;coordinates&gt;",'Koordinaten -&gt; Adressen'!$L135,",",'Koordinaten -&gt; Adressen'!$M135,", 0.000000&lt;/coordinates&gt;&lt;/Point&gt; &lt;/Placemark&gt;")))</f>
        <v/>
      </c>
    </row>
    <row r="136" spans="1:14" x14ac:dyDescent="0.25">
      <c r="A136" s="13"/>
      <c r="B136" s="14"/>
      <c r="C136" s="17" t="str">
        <f t="shared" si="24"/>
        <v/>
      </c>
      <c r="D136" s="18" t="str">
        <f t="shared" si="27"/>
        <v/>
      </c>
      <c r="E136" s="18" t="str">
        <f t="shared" si="31"/>
        <v/>
      </c>
      <c r="F136" s="18" t="str">
        <f t="shared" si="32"/>
        <v/>
      </c>
      <c r="G136" s="18" t="str">
        <f t="shared" si="26"/>
        <v/>
      </c>
      <c r="H136" s="18" t="str">
        <f t="shared" si="33"/>
        <v/>
      </c>
      <c r="I136" s="19" t="str">
        <f t="shared" si="25"/>
        <v/>
      </c>
      <c r="J136" s="17" t="str">
        <f t="shared" ref="J136:J199" si="34">IF((LEN($C136)-LEN(SUBSTITUTE($C136,"""featureId"":","")))/LEN("""featureId"":")&gt;1,"uU mehrere Adressen","")</f>
        <v/>
      </c>
      <c r="K136" s="12" t="str">
        <f t="shared" si="28"/>
        <v/>
      </c>
      <c r="L136" s="12" t="str">
        <f t="shared" si="29"/>
        <v/>
      </c>
      <c r="M136" s="12" t="str">
        <f t="shared" si="30"/>
        <v/>
      </c>
      <c r="N136" s="1" t="str">
        <f ca="1">IF('Koordinaten -&gt; Adressen'!$A136="","",IF(OFFSET('Koordinaten -&gt; Adressen'!$A136,1,0)="",CONCATENATE("&lt;Placemark&gt; &lt;name&gt;Geocoding&lt;/name&gt;&lt;description&gt;",'Koordinaten -&gt; Adressen'!$D136," &lt;/description&gt; &lt;styleUrl&gt;#ico1&lt;/styleUrl&gt;&lt;Point&gt;&lt;coordinates&gt;",'Koordinaten -&gt; Adressen'!$L136,",",'Koordinaten -&gt; Adressen'!$M136,", 0.000000&lt;/coordinates&gt;&lt;/Point&gt; &lt;/Placemark&gt;&lt;/Document&gt;&lt;/kml&gt;"),CONCATENATE("&lt;Placemark&gt; &lt;name&gt;Geocoding&lt;/name&gt;&lt;description&gt;",'Koordinaten -&gt; Adressen'!$D136," &lt;/description&gt; &lt;styleUrl&gt;#ico1&lt;/styleUrl&gt;&lt;Point&gt;&lt;coordinates&gt;",'Koordinaten -&gt; Adressen'!$L136,",",'Koordinaten -&gt; Adressen'!$M136,", 0.000000&lt;/coordinates&gt;&lt;/Point&gt; &lt;/Placemark&gt;")))</f>
        <v/>
      </c>
    </row>
    <row r="137" spans="1:14" x14ac:dyDescent="0.25">
      <c r="A137" s="20"/>
      <c r="B137" s="21"/>
      <c r="C137" s="10" t="str">
        <f t="shared" si="24"/>
        <v/>
      </c>
      <c r="D137" s="8" t="str">
        <f t="shared" si="27"/>
        <v/>
      </c>
      <c r="E137" s="8" t="str">
        <f t="shared" si="31"/>
        <v/>
      </c>
      <c r="F137" s="8" t="str">
        <f t="shared" si="32"/>
        <v/>
      </c>
      <c r="G137" s="8" t="str">
        <f t="shared" si="26"/>
        <v/>
      </c>
      <c r="H137" s="8" t="str">
        <f t="shared" si="33"/>
        <v/>
      </c>
      <c r="I137" s="9" t="str">
        <f t="shared" si="25"/>
        <v/>
      </c>
      <c r="J137" s="10" t="str">
        <f t="shared" si="34"/>
        <v/>
      </c>
      <c r="K137" s="12" t="str">
        <f t="shared" si="28"/>
        <v/>
      </c>
      <c r="L137" s="12" t="str">
        <f t="shared" si="29"/>
        <v/>
      </c>
      <c r="M137" s="12" t="str">
        <f t="shared" si="30"/>
        <v/>
      </c>
      <c r="N137" s="1" t="str">
        <f ca="1">IF('Koordinaten -&gt; Adressen'!$A137="","",IF(OFFSET('Koordinaten -&gt; Adressen'!$A137,1,0)="",CONCATENATE("&lt;Placemark&gt; &lt;name&gt;Geocoding&lt;/name&gt;&lt;description&gt;",'Koordinaten -&gt; Adressen'!$D137," &lt;/description&gt; &lt;styleUrl&gt;#ico1&lt;/styleUrl&gt;&lt;Point&gt;&lt;coordinates&gt;",'Koordinaten -&gt; Adressen'!$L137,",",'Koordinaten -&gt; Adressen'!$M137,", 0.000000&lt;/coordinates&gt;&lt;/Point&gt; &lt;/Placemark&gt;&lt;/Document&gt;&lt;/kml&gt;"),CONCATENATE("&lt;Placemark&gt; &lt;name&gt;Geocoding&lt;/name&gt;&lt;description&gt;",'Koordinaten -&gt; Adressen'!$D137," &lt;/description&gt; &lt;styleUrl&gt;#ico1&lt;/styleUrl&gt;&lt;Point&gt;&lt;coordinates&gt;",'Koordinaten -&gt; Adressen'!$L137,",",'Koordinaten -&gt; Adressen'!$M137,", 0.000000&lt;/coordinates&gt;&lt;/Point&gt; &lt;/Placemark&gt;")))</f>
        <v/>
      </c>
    </row>
    <row r="138" spans="1:14" x14ac:dyDescent="0.25">
      <c r="A138" s="13"/>
      <c r="B138" s="14"/>
      <c r="C138" s="17" t="str">
        <f t="shared" ref="C138:C201" si="35">IF($A138="","",_xlfn.WEBSERVICE(CONCATENATE("https://api3.geo.admin.ch/rest/services/api/SearchServer?bbox=",A138-IF($A138&gt;90,$E$1,($E$1* 0.00001)),",",B138-IF($A138&gt;90,$E$1,($E$1*0.00001)),",",A138+IF($A138&gt;90,$E$1,($E$1*0.00001)),",",B138+IF($A138&gt;90,$E$1,($E$1* 0.00001)),"&amp;type=locations&amp;origins=address&amp;returnGeometry=false&amp;sortbbox=true&amp;sr=",IF($A138&gt;2000000,2056,IF($A138&lt;20,4326,21781)))))</f>
        <v/>
      </c>
      <c r="D138" s="18" t="str">
        <f t="shared" si="27"/>
        <v/>
      </c>
      <c r="E138" s="18" t="str">
        <f t="shared" si="31"/>
        <v/>
      </c>
      <c r="F138" s="18" t="str">
        <f t="shared" si="32"/>
        <v/>
      </c>
      <c r="G138" s="18" t="str">
        <f t="shared" si="26"/>
        <v/>
      </c>
      <c r="H138" s="18" t="str">
        <f t="shared" si="33"/>
        <v/>
      </c>
      <c r="I138" s="19" t="str">
        <f t="shared" ref="I138:I201" si="36">IF($B138="","",IF(ISNUMBER(SEARCH("[]",$B138))," ",HYPERLINK(CONCATENATE("https://map.geo.admin.ch/?swisssearch=",D138,"&amp;zoom=10&amp;layers=ch.bfs.gebaeude_wohnungs_register"),"Karte")))</f>
        <v/>
      </c>
      <c r="J138" s="17" t="str">
        <f t="shared" si="34"/>
        <v/>
      </c>
      <c r="K138" s="12" t="str">
        <f t="shared" si="28"/>
        <v/>
      </c>
      <c r="L138" s="12" t="str">
        <f t="shared" si="29"/>
        <v/>
      </c>
      <c r="M138" s="12" t="str">
        <f t="shared" si="30"/>
        <v/>
      </c>
      <c r="N138" s="1" t="str">
        <f ca="1">IF('Koordinaten -&gt; Adressen'!$A138="","",IF(OFFSET('Koordinaten -&gt; Adressen'!$A138,1,0)="",CONCATENATE("&lt;Placemark&gt; &lt;name&gt;Geocoding&lt;/name&gt;&lt;description&gt;",'Koordinaten -&gt; Adressen'!$D138," &lt;/description&gt; &lt;styleUrl&gt;#ico1&lt;/styleUrl&gt;&lt;Point&gt;&lt;coordinates&gt;",'Koordinaten -&gt; Adressen'!$L138,",",'Koordinaten -&gt; Adressen'!$M138,", 0.000000&lt;/coordinates&gt;&lt;/Point&gt; &lt;/Placemark&gt;&lt;/Document&gt;&lt;/kml&gt;"),CONCATENATE("&lt;Placemark&gt; &lt;name&gt;Geocoding&lt;/name&gt;&lt;description&gt;",'Koordinaten -&gt; Adressen'!$D138," &lt;/description&gt; &lt;styleUrl&gt;#ico1&lt;/styleUrl&gt;&lt;Point&gt;&lt;coordinates&gt;",'Koordinaten -&gt; Adressen'!$L138,",",'Koordinaten -&gt; Adressen'!$M138,", 0.000000&lt;/coordinates&gt;&lt;/Point&gt; &lt;/Placemark&gt;")))</f>
        <v/>
      </c>
    </row>
    <row r="139" spans="1:14" x14ac:dyDescent="0.25">
      <c r="A139" s="20"/>
      <c r="B139" s="21"/>
      <c r="C139" s="10" t="str">
        <f t="shared" si="35"/>
        <v/>
      </c>
      <c r="D139" s="8" t="str">
        <f t="shared" si="27"/>
        <v/>
      </c>
      <c r="E139" s="8" t="str">
        <f t="shared" si="31"/>
        <v/>
      </c>
      <c r="F139" s="8" t="str">
        <f t="shared" si="32"/>
        <v/>
      </c>
      <c r="G139" s="8" t="str">
        <f t="shared" si="26"/>
        <v/>
      </c>
      <c r="H139" s="8" t="str">
        <f t="shared" si="33"/>
        <v/>
      </c>
      <c r="I139" s="9" t="str">
        <f t="shared" si="36"/>
        <v/>
      </c>
      <c r="J139" s="10" t="str">
        <f t="shared" si="34"/>
        <v/>
      </c>
      <c r="K139" s="12" t="str">
        <f t="shared" si="28"/>
        <v/>
      </c>
      <c r="L139" s="12" t="str">
        <f t="shared" si="29"/>
        <v/>
      </c>
      <c r="M139" s="12" t="str">
        <f t="shared" si="30"/>
        <v/>
      </c>
      <c r="N139" s="1" t="str">
        <f ca="1">IF('Koordinaten -&gt; Adressen'!$A139="","",IF(OFFSET('Koordinaten -&gt; Adressen'!$A139,1,0)="",CONCATENATE("&lt;Placemark&gt; &lt;name&gt;Geocoding&lt;/name&gt;&lt;description&gt;",'Koordinaten -&gt; Adressen'!$D139," &lt;/description&gt; &lt;styleUrl&gt;#ico1&lt;/styleUrl&gt;&lt;Point&gt;&lt;coordinates&gt;",'Koordinaten -&gt; Adressen'!$L139,",",'Koordinaten -&gt; Adressen'!$M139,", 0.000000&lt;/coordinates&gt;&lt;/Point&gt; &lt;/Placemark&gt;&lt;/Document&gt;&lt;/kml&gt;"),CONCATENATE("&lt;Placemark&gt; &lt;name&gt;Geocoding&lt;/name&gt;&lt;description&gt;",'Koordinaten -&gt; Adressen'!$D139," &lt;/description&gt; &lt;styleUrl&gt;#ico1&lt;/styleUrl&gt;&lt;Point&gt;&lt;coordinates&gt;",'Koordinaten -&gt; Adressen'!$L139,",",'Koordinaten -&gt; Adressen'!$M139,", 0.000000&lt;/coordinates&gt;&lt;/Point&gt; &lt;/Placemark&gt;")))</f>
        <v/>
      </c>
    </row>
    <row r="140" spans="1:14" x14ac:dyDescent="0.25">
      <c r="A140" s="13"/>
      <c r="B140" s="14"/>
      <c r="C140" s="17" t="str">
        <f t="shared" si="35"/>
        <v/>
      </c>
      <c r="D140" s="18" t="str">
        <f t="shared" si="27"/>
        <v/>
      </c>
      <c r="E140" s="18" t="str">
        <f t="shared" si="31"/>
        <v/>
      </c>
      <c r="F140" s="18" t="str">
        <f t="shared" si="32"/>
        <v/>
      </c>
      <c r="G140" s="18" t="str">
        <f t="shared" si="26"/>
        <v/>
      </c>
      <c r="H140" s="18" t="str">
        <f t="shared" si="33"/>
        <v/>
      </c>
      <c r="I140" s="19" t="str">
        <f t="shared" si="36"/>
        <v/>
      </c>
      <c r="J140" s="17" t="str">
        <f t="shared" si="34"/>
        <v/>
      </c>
      <c r="K140" s="12" t="str">
        <f t="shared" si="28"/>
        <v/>
      </c>
      <c r="L140" s="12" t="str">
        <f t="shared" si="29"/>
        <v/>
      </c>
      <c r="M140" s="12" t="str">
        <f t="shared" si="30"/>
        <v/>
      </c>
      <c r="N140" s="1" t="str">
        <f ca="1">IF('Koordinaten -&gt; Adressen'!$A140="","",IF(OFFSET('Koordinaten -&gt; Adressen'!$A140,1,0)="",CONCATENATE("&lt;Placemark&gt; &lt;name&gt;Geocoding&lt;/name&gt;&lt;description&gt;",'Koordinaten -&gt; Adressen'!$D140," &lt;/description&gt; &lt;styleUrl&gt;#ico1&lt;/styleUrl&gt;&lt;Point&gt;&lt;coordinates&gt;",'Koordinaten -&gt; Adressen'!$L140,",",'Koordinaten -&gt; Adressen'!$M140,", 0.000000&lt;/coordinates&gt;&lt;/Point&gt; &lt;/Placemark&gt;&lt;/Document&gt;&lt;/kml&gt;"),CONCATENATE("&lt;Placemark&gt; &lt;name&gt;Geocoding&lt;/name&gt;&lt;description&gt;",'Koordinaten -&gt; Adressen'!$D140," &lt;/description&gt; &lt;styleUrl&gt;#ico1&lt;/styleUrl&gt;&lt;Point&gt;&lt;coordinates&gt;",'Koordinaten -&gt; Adressen'!$L140,",",'Koordinaten -&gt; Adressen'!$M140,", 0.000000&lt;/coordinates&gt;&lt;/Point&gt; &lt;/Placemark&gt;")))</f>
        <v/>
      </c>
    </row>
    <row r="141" spans="1:14" x14ac:dyDescent="0.25">
      <c r="A141" s="20"/>
      <c r="B141" s="21"/>
      <c r="C141" s="10" t="str">
        <f t="shared" si="35"/>
        <v/>
      </c>
      <c r="D141" s="8" t="str">
        <f t="shared" si="27"/>
        <v/>
      </c>
      <c r="E141" s="8" t="str">
        <f t="shared" si="31"/>
        <v/>
      </c>
      <c r="F141" s="8" t="str">
        <f t="shared" si="32"/>
        <v/>
      </c>
      <c r="G141" s="8" t="str">
        <f t="shared" si="26"/>
        <v/>
      </c>
      <c r="H141" s="8" t="str">
        <f t="shared" si="33"/>
        <v/>
      </c>
      <c r="I141" s="9" t="str">
        <f t="shared" si="36"/>
        <v/>
      </c>
      <c r="J141" s="10" t="str">
        <f t="shared" si="34"/>
        <v/>
      </c>
      <c r="K141" s="12" t="str">
        <f t="shared" si="28"/>
        <v/>
      </c>
      <c r="L141" s="12" t="str">
        <f t="shared" si="29"/>
        <v/>
      </c>
      <c r="M141" s="12" t="str">
        <f t="shared" si="30"/>
        <v/>
      </c>
      <c r="N141" s="1" t="str">
        <f ca="1">IF('Koordinaten -&gt; Adressen'!$A141="","",IF(OFFSET('Koordinaten -&gt; Adressen'!$A141,1,0)="",CONCATENATE("&lt;Placemark&gt; &lt;name&gt;Geocoding&lt;/name&gt;&lt;description&gt;",'Koordinaten -&gt; Adressen'!$D141," &lt;/description&gt; &lt;styleUrl&gt;#ico1&lt;/styleUrl&gt;&lt;Point&gt;&lt;coordinates&gt;",'Koordinaten -&gt; Adressen'!$L141,",",'Koordinaten -&gt; Adressen'!$M141,", 0.000000&lt;/coordinates&gt;&lt;/Point&gt; &lt;/Placemark&gt;&lt;/Document&gt;&lt;/kml&gt;"),CONCATENATE("&lt;Placemark&gt; &lt;name&gt;Geocoding&lt;/name&gt;&lt;description&gt;",'Koordinaten -&gt; Adressen'!$D141," &lt;/description&gt; &lt;styleUrl&gt;#ico1&lt;/styleUrl&gt;&lt;Point&gt;&lt;coordinates&gt;",'Koordinaten -&gt; Adressen'!$L141,",",'Koordinaten -&gt; Adressen'!$M141,", 0.000000&lt;/coordinates&gt;&lt;/Point&gt; &lt;/Placemark&gt;")))</f>
        <v/>
      </c>
    </row>
    <row r="142" spans="1:14" x14ac:dyDescent="0.25">
      <c r="A142" s="13"/>
      <c r="B142" s="14"/>
      <c r="C142" s="17" t="str">
        <f t="shared" si="35"/>
        <v/>
      </c>
      <c r="D142" s="18" t="str">
        <f t="shared" si="27"/>
        <v/>
      </c>
      <c r="E142" s="18" t="str">
        <f t="shared" si="31"/>
        <v/>
      </c>
      <c r="F142" s="18" t="str">
        <f t="shared" si="32"/>
        <v/>
      </c>
      <c r="G142" s="18" t="str">
        <f t="shared" si="26"/>
        <v/>
      </c>
      <c r="H142" s="18" t="str">
        <f t="shared" si="33"/>
        <v/>
      </c>
      <c r="I142" s="19" t="str">
        <f t="shared" si="36"/>
        <v/>
      </c>
      <c r="J142" s="17" t="str">
        <f t="shared" si="34"/>
        <v/>
      </c>
      <c r="K142" s="12" t="str">
        <f t="shared" si="28"/>
        <v/>
      </c>
      <c r="L142" s="12" t="str">
        <f t="shared" si="29"/>
        <v/>
      </c>
      <c r="M142" s="12" t="str">
        <f t="shared" si="30"/>
        <v/>
      </c>
      <c r="N142" s="1" t="str">
        <f ca="1">IF('Koordinaten -&gt; Adressen'!$A142="","",IF(OFFSET('Koordinaten -&gt; Adressen'!$A142,1,0)="",CONCATENATE("&lt;Placemark&gt; &lt;name&gt;Geocoding&lt;/name&gt;&lt;description&gt;",'Koordinaten -&gt; Adressen'!$D142," &lt;/description&gt; &lt;styleUrl&gt;#ico1&lt;/styleUrl&gt;&lt;Point&gt;&lt;coordinates&gt;",'Koordinaten -&gt; Adressen'!$L142,",",'Koordinaten -&gt; Adressen'!$M142,", 0.000000&lt;/coordinates&gt;&lt;/Point&gt; &lt;/Placemark&gt;&lt;/Document&gt;&lt;/kml&gt;"),CONCATENATE("&lt;Placemark&gt; &lt;name&gt;Geocoding&lt;/name&gt;&lt;description&gt;",'Koordinaten -&gt; Adressen'!$D142," &lt;/description&gt; &lt;styleUrl&gt;#ico1&lt;/styleUrl&gt;&lt;Point&gt;&lt;coordinates&gt;",'Koordinaten -&gt; Adressen'!$L142,",",'Koordinaten -&gt; Adressen'!$M142,", 0.000000&lt;/coordinates&gt;&lt;/Point&gt; &lt;/Placemark&gt;")))</f>
        <v/>
      </c>
    </row>
    <row r="143" spans="1:14" x14ac:dyDescent="0.25">
      <c r="A143" s="20"/>
      <c r="B143" s="21"/>
      <c r="C143" s="10" t="str">
        <f t="shared" si="35"/>
        <v/>
      </c>
      <c r="D143" s="8" t="str">
        <f t="shared" si="27"/>
        <v/>
      </c>
      <c r="E143" s="8" t="str">
        <f t="shared" si="31"/>
        <v/>
      </c>
      <c r="F143" s="8" t="str">
        <f t="shared" si="32"/>
        <v/>
      </c>
      <c r="G143" s="8" t="str">
        <f t="shared" si="26"/>
        <v/>
      </c>
      <c r="H143" s="8" t="str">
        <f t="shared" si="33"/>
        <v/>
      </c>
      <c r="I143" s="9" t="str">
        <f t="shared" si="36"/>
        <v/>
      </c>
      <c r="J143" s="10" t="str">
        <f t="shared" si="34"/>
        <v/>
      </c>
      <c r="K143" s="12" t="str">
        <f t="shared" si="28"/>
        <v/>
      </c>
      <c r="L143" s="12" t="str">
        <f t="shared" si="29"/>
        <v/>
      </c>
      <c r="M143" s="12" t="str">
        <f t="shared" si="30"/>
        <v/>
      </c>
      <c r="N143" s="1" t="str">
        <f ca="1">IF('Koordinaten -&gt; Adressen'!$A143="","",IF(OFFSET('Koordinaten -&gt; Adressen'!$A143,1,0)="",CONCATENATE("&lt;Placemark&gt; &lt;name&gt;Geocoding&lt;/name&gt;&lt;description&gt;",'Koordinaten -&gt; Adressen'!$D143," &lt;/description&gt; &lt;styleUrl&gt;#ico1&lt;/styleUrl&gt;&lt;Point&gt;&lt;coordinates&gt;",'Koordinaten -&gt; Adressen'!$L143,",",'Koordinaten -&gt; Adressen'!$M143,", 0.000000&lt;/coordinates&gt;&lt;/Point&gt; &lt;/Placemark&gt;&lt;/Document&gt;&lt;/kml&gt;"),CONCATENATE("&lt;Placemark&gt; &lt;name&gt;Geocoding&lt;/name&gt;&lt;description&gt;",'Koordinaten -&gt; Adressen'!$D143," &lt;/description&gt; &lt;styleUrl&gt;#ico1&lt;/styleUrl&gt;&lt;Point&gt;&lt;coordinates&gt;",'Koordinaten -&gt; Adressen'!$L143,",",'Koordinaten -&gt; Adressen'!$M143,", 0.000000&lt;/coordinates&gt;&lt;/Point&gt; &lt;/Placemark&gt;")))</f>
        <v/>
      </c>
    </row>
    <row r="144" spans="1:14" x14ac:dyDescent="0.25">
      <c r="A144" s="13"/>
      <c r="B144" s="14"/>
      <c r="C144" s="17" t="str">
        <f t="shared" si="35"/>
        <v/>
      </c>
      <c r="D144" s="18" t="str">
        <f t="shared" si="27"/>
        <v/>
      </c>
      <c r="E144" s="18" t="str">
        <f t="shared" si="31"/>
        <v/>
      </c>
      <c r="F144" s="18" t="str">
        <f t="shared" si="32"/>
        <v/>
      </c>
      <c r="G144" s="18" t="str">
        <f t="shared" si="26"/>
        <v/>
      </c>
      <c r="H144" s="18" t="str">
        <f t="shared" si="33"/>
        <v/>
      </c>
      <c r="I144" s="19" t="str">
        <f t="shared" si="36"/>
        <v/>
      </c>
      <c r="J144" s="17" t="str">
        <f t="shared" si="34"/>
        <v/>
      </c>
      <c r="K144" s="12" t="str">
        <f t="shared" si="28"/>
        <v/>
      </c>
      <c r="L144" s="12" t="str">
        <f t="shared" si="29"/>
        <v/>
      </c>
      <c r="M144" s="12" t="str">
        <f t="shared" si="30"/>
        <v/>
      </c>
      <c r="N144" s="1" t="str">
        <f ca="1">IF('Koordinaten -&gt; Adressen'!$A144="","",IF(OFFSET('Koordinaten -&gt; Adressen'!$A144,1,0)="",CONCATENATE("&lt;Placemark&gt; &lt;name&gt;Geocoding&lt;/name&gt;&lt;description&gt;",'Koordinaten -&gt; Adressen'!$D144," &lt;/description&gt; &lt;styleUrl&gt;#ico1&lt;/styleUrl&gt;&lt;Point&gt;&lt;coordinates&gt;",'Koordinaten -&gt; Adressen'!$L144,",",'Koordinaten -&gt; Adressen'!$M144,", 0.000000&lt;/coordinates&gt;&lt;/Point&gt; &lt;/Placemark&gt;&lt;/Document&gt;&lt;/kml&gt;"),CONCATENATE("&lt;Placemark&gt; &lt;name&gt;Geocoding&lt;/name&gt;&lt;description&gt;",'Koordinaten -&gt; Adressen'!$D144," &lt;/description&gt; &lt;styleUrl&gt;#ico1&lt;/styleUrl&gt;&lt;Point&gt;&lt;coordinates&gt;",'Koordinaten -&gt; Adressen'!$L144,",",'Koordinaten -&gt; Adressen'!$M144,", 0.000000&lt;/coordinates&gt;&lt;/Point&gt; &lt;/Placemark&gt;")))</f>
        <v/>
      </c>
    </row>
    <row r="145" spans="1:14" x14ac:dyDescent="0.25">
      <c r="A145" s="20"/>
      <c r="B145" s="21"/>
      <c r="C145" s="10" t="str">
        <f t="shared" si="35"/>
        <v/>
      </c>
      <c r="D145" s="8" t="str">
        <f t="shared" si="27"/>
        <v/>
      </c>
      <c r="E145" s="8" t="str">
        <f t="shared" si="31"/>
        <v/>
      </c>
      <c r="F145" s="8" t="str">
        <f t="shared" si="32"/>
        <v/>
      </c>
      <c r="G145" s="8" t="str">
        <f t="shared" si="26"/>
        <v/>
      </c>
      <c r="H145" s="8" t="str">
        <f t="shared" si="33"/>
        <v/>
      </c>
      <c r="I145" s="9" t="str">
        <f t="shared" si="36"/>
        <v/>
      </c>
      <c r="J145" s="10" t="str">
        <f t="shared" si="34"/>
        <v/>
      </c>
      <c r="K145" s="12" t="str">
        <f t="shared" si="28"/>
        <v/>
      </c>
      <c r="L145" s="12" t="str">
        <f t="shared" si="29"/>
        <v/>
      </c>
      <c r="M145" s="12" t="str">
        <f t="shared" si="30"/>
        <v/>
      </c>
      <c r="N145" s="1" t="str">
        <f ca="1">IF('Koordinaten -&gt; Adressen'!$A145="","",IF(OFFSET('Koordinaten -&gt; Adressen'!$A145,1,0)="",CONCATENATE("&lt;Placemark&gt; &lt;name&gt;Geocoding&lt;/name&gt;&lt;description&gt;",'Koordinaten -&gt; Adressen'!$D145," &lt;/description&gt; &lt;styleUrl&gt;#ico1&lt;/styleUrl&gt;&lt;Point&gt;&lt;coordinates&gt;",'Koordinaten -&gt; Adressen'!$L145,",",'Koordinaten -&gt; Adressen'!$M145,", 0.000000&lt;/coordinates&gt;&lt;/Point&gt; &lt;/Placemark&gt;&lt;/Document&gt;&lt;/kml&gt;"),CONCATENATE("&lt;Placemark&gt; &lt;name&gt;Geocoding&lt;/name&gt;&lt;description&gt;",'Koordinaten -&gt; Adressen'!$D145," &lt;/description&gt; &lt;styleUrl&gt;#ico1&lt;/styleUrl&gt;&lt;Point&gt;&lt;coordinates&gt;",'Koordinaten -&gt; Adressen'!$L145,",",'Koordinaten -&gt; Adressen'!$M145,", 0.000000&lt;/coordinates&gt;&lt;/Point&gt; &lt;/Placemark&gt;")))</f>
        <v/>
      </c>
    </row>
    <row r="146" spans="1:14" x14ac:dyDescent="0.25">
      <c r="A146" s="13"/>
      <c r="B146" s="14"/>
      <c r="C146" s="17" t="str">
        <f t="shared" si="35"/>
        <v/>
      </c>
      <c r="D146" s="18" t="str">
        <f t="shared" si="27"/>
        <v/>
      </c>
      <c r="E146" s="18" t="str">
        <f t="shared" si="31"/>
        <v/>
      </c>
      <c r="F146" s="18" t="str">
        <f t="shared" si="32"/>
        <v/>
      </c>
      <c r="G146" s="18" t="str">
        <f t="shared" si="26"/>
        <v/>
      </c>
      <c r="H146" s="18" t="str">
        <f t="shared" si="33"/>
        <v/>
      </c>
      <c r="I146" s="19" t="str">
        <f t="shared" si="36"/>
        <v/>
      </c>
      <c r="J146" s="17" t="str">
        <f t="shared" si="34"/>
        <v/>
      </c>
      <c r="K146" s="12" t="str">
        <f t="shared" si="28"/>
        <v/>
      </c>
      <c r="L146" s="12" t="str">
        <f t="shared" si="29"/>
        <v/>
      </c>
      <c r="M146" s="12" t="str">
        <f t="shared" si="30"/>
        <v/>
      </c>
      <c r="N146" s="1" t="str">
        <f ca="1">IF('Koordinaten -&gt; Adressen'!$A146="","",IF(OFFSET('Koordinaten -&gt; Adressen'!$A146,1,0)="",CONCATENATE("&lt;Placemark&gt; &lt;name&gt;Geocoding&lt;/name&gt;&lt;description&gt;",'Koordinaten -&gt; Adressen'!$D146," &lt;/description&gt; &lt;styleUrl&gt;#ico1&lt;/styleUrl&gt;&lt;Point&gt;&lt;coordinates&gt;",'Koordinaten -&gt; Adressen'!$L146,",",'Koordinaten -&gt; Adressen'!$M146,", 0.000000&lt;/coordinates&gt;&lt;/Point&gt; &lt;/Placemark&gt;&lt;/Document&gt;&lt;/kml&gt;"),CONCATENATE("&lt;Placemark&gt; &lt;name&gt;Geocoding&lt;/name&gt;&lt;description&gt;",'Koordinaten -&gt; Adressen'!$D146," &lt;/description&gt; &lt;styleUrl&gt;#ico1&lt;/styleUrl&gt;&lt;Point&gt;&lt;coordinates&gt;",'Koordinaten -&gt; Adressen'!$L146,",",'Koordinaten -&gt; Adressen'!$M146,", 0.000000&lt;/coordinates&gt;&lt;/Point&gt; &lt;/Placemark&gt;")))</f>
        <v/>
      </c>
    </row>
    <row r="147" spans="1:14" x14ac:dyDescent="0.25">
      <c r="A147" s="20"/>
      <c r="B147" s="21"/>
      <c r="C147" s="10" t="str">
        <f t="shared" si="35"/>
        <v/>
      </c>
      <c r="D147" s="8" t="str">
        <f t="shared" si="27"/>
        <v/>
      </c>
      <c r="E147" s="8" t="str">
        <f t="shared" si="31"/>
        <v/>
      </c>
      <c r="F147" s="8" t="str">
        <f t="shared" si="32"/>
        <v/>
      </c>
      <c r="G147" s="8" t="str">
        <f t="shared" si="26"/>
        <v/>
      </c>
      <c r="H147" s="8" t="str">
        <f t="shared" si="33"/>
        <v/>
      </c>
      <c r="I147" s="9" t="str">
        <f t="shared" si="36"/>
        <v/>
      </c>
      <c r="J147" s="10" t="str">
        <f t="shared" si="34"/>
        <v/>
      </c>
      <c r="K147" s="12" t="str">
        <f t="shared" si="28"/>
        <v/>
      </c>
      <c r="L147" s="12" t="str">
        <f t="shared" si="29"/>
        <v/>
      </c>
      <c r="M147" s="12" t="str">
        <f t="shared" si="30"/>
        <v/>
      </c>
      <c r="N147" s="1" t="str">
        <f ca="1">IF('Koordinaten -&gt; Adressen'!$A147="","",IF(OFFSET('Koordinaten -&gt; Adressen'!$A147,1,0)="",CONCATENATE("&lt;Placemark&gt; &lt;name&gt;Geocoding&lt;/name&gt;&lt;description&gt;",'Koordinaten -&gt; Adressen'!$D147," &lt;/description&gt; &lt;styleUrl&gt;#ico1&lt;/styleUrl&gt;&lt;Point&gt;&lt;coordinates&gt;",'Koordinaten -&gt; Adressen'!$L147,",",'Koordinaten -&gt; Adressen'!$M147,", 0.000000&lt;/coordinates&gt;&lt;/Point&gt; &lt;/Placemark&gt;&lt;/Document&gt;&lt;/kml&gt;"),CONCATENATE("&lt;Placemark&gt; &lt;name&gt;Geocoding&lt;/name&gt;&lt;description&gt;",'Koordinaten -&gt; Adressen'!$D147," &lt;/description&gt; &lt;styleUrl&gt;#ico1&lt;/styleUrl&gt;&lt;Point&gt;&lt;coordinates&gt;",'Koordinaten -&gt; Adressen'!$L147,",",'Koordinaten -&gt; Adressen'!$M147,", 0.000000&lt;/coordinates&gt;&lt;/Point&gt; &lt;/Placemark&gt;")))</f>
        <v/>
      </c>
    </row>
    <row r="148" spans="1:14" x14ac:dyDescent="0.25">
      <c r="A148" s="13"/>
      <c r="B148" s="14"/>
      <c r="C148" s="17" t="str">
        <f t="shared" si="35"/>
        <v/>
      </c>
      <c r="D148" s="18" t="str">
        <f t="shared" si="27"/>
        <v/>
      </c>
      <c r="E148" s="18" t="str">
        <f t="shared" si="31"/>
        <v/>
      </c>
      <c r="F148" s="18" t="str">
        <f t="shared" si="32"/>
        <v/>
      </c>
      <c r="G148" s="18" t="str">
        <f t="shared" si="26"/>
        <v/>
      </c>
      <c r="H148" s="18" t="str">
        <f t="shared" si="33"/>
        <v/>
      </c>
      <c r="I148" s="19" t="str">
        <f t="shared" si="36"/>
        <v/>
      </c>
      <c r="J148" s="17" t="str">
        <f t="shared" si="34"/>
        <v/>
      </c>
      <c r="K148" s="12" t="str">
        <f t="shared" si="28"/>
        <v/>
      </c>
      <c r="L148" s="12" t="str">
        <f t="shared" si="29"/>
        <v/>
      </c>
      <c r="M148" s="12" t="str">
        <f t="shared" si="30"/>
        <v/>
      </c>
      <c r="N148" s="1" t="str">
        <f ca="1">IF('Koordinaten -&gt; Adressen'!$A148="","",IF(OFFSET('Koordinaten -&gt; Adressen'!$A148,1,0)="",CONCATENATE("&lt;Placemark&gt; &lt;name&gt;Geocoding&lt;/name&gt;&lt;description&gt;",'Koordinaten -&gt; Adressen'!$D148," &lt;/description&gt; &lt;styleUrl&gt;#ico1&lt;/styleUrl&gt;&lt;Point&gt;&lt;coordinates&gt;",'Koordinaten -&gt; Adressen'!$L148,",",'Koordinaten -&gt; Adressen'!$M148,", 0.000000&lt;/coordinates&gt;&lt;/Point&gt; &lt;/Placemark&gt;&lt;/Document&gt;&lt;/kml&gt;"),CONCATENATE("&lt;Placemark&gt; &lt;name&gt;Geocoding&lt;/name&gt;&lt;description&gt;",'Koordinaten -&gt; Adressen'!$D148," &lt;/description&gt; &lt;styleUrl&gt;#ico1&lt;/styleUrl&gt;&lt;Point&gt;&lt;coordinates&gt;",'Koordinaten -&gt; Adressen'!$L148,",",'Koordinaten -&gt; Adressen'!$M148,", 0.000000&lt;/coordinates&gt;&lt;/Point&gt; &lt;/Placemark&gt;")))</f>
        <v/>
      </c>
    </row>
    <row r="149" spans="1:14" x14ac:dyDescent="0.25">
      <c r="A149" s="20"/>
      <c r="B149" s="21"/>
      <c r="C149" s="10" t="str">
        <f t="shared" si="35"/>
        <v/>
      </c>
      <c r="D149" s="8" t="str">
        <f t="shared" si="27"/>
        <v/>
      </c>
      <c r="E149" s="8" t="str">
        <f t="shared" si="31"/>
        <v/>
      </c>
      <c r="F149" s="8" t="str">
        <f t="shared" si="32"/>
        <v/>
      </c>
      <c r="G149" s="8" t="str">
        <f t="shared" si="26"/>
        <v/>
      </c>
      <c r="H149" s="8" t="str">
        <f t="shared" si="33"/>
        <v/>
      </c>
      <c r="I149" s="9" t="str">
        <f t="shared" si="36"/>
        <v/>
      </c>
      <c r="J149" s="10" t="str">
        <f t="shared" si="34"/>
        <v/>
      </c>
      <c r="K149" s="12" t="str">
        <f t="shared" si="28"/>
        <v/>
      </c>
      <c r="L149" s="12" t="str">
        <f t="shared" si="29"/>
        <v/>
      </c>
      <c r="M149" s="12" t="str">
        <f t="shared" si="30"/>
        <v/>
      </c>
      <c r="N149" s="1" t="str">
        <f ca="1">IF('Koordinaten -&gt; Adressen'!$A149="","",IF(OFFSET('Koordinaten -&gt; Adressen'!$A149,1,0)="",CONCATENATE("&lt;Placemark&gt; &lt;name&gt;Geocoding&lt;/name&gt;&lt;description&gt;",'Koordinaten -&gt; Adressen'!$D149," &lt;/description&gt; &lt;styleUrl&gt;#ico1&lt;/styleUrl&gt;&lt;Point&gt;&lt;coordinates&gt;",'Koordinaten -&gt; Adressen'!$L149,",",'Koordinaten -&gt; Adressen'!$M149,", 0.000000&lt;/coordinates&gt;&lt;/Point&gt; &lt;/Placemark&gt;&lt;/Document&gt;&lt;/kml&gt;"),CONCATENATE("&lt;Placemark&gt; &lt;name&gt;Geocoding&lt;/name&gt;&lt;description&gt;",'Koordinaten -&gt; Adressen'!$D149," &lt;/description&gt; &lt;styleUrl&gt;#ico1&lt;/styleUrl&gt;&lt;Point&gt;&lt;coordinates&gt;",'Koordinaten -&gt; Adressen'!$L149,",",'Koordinaten -&gt; Adressen'!$M149,", 0.000000&lt;/coordinates&gt;&lt;/Point&gt; &lt;/Placemark&gt;")))</f>
        <v/>
      </c>
    </row>
    <row r="150" spans="1:14" x14ac:dyDescent="0.25">
      <c r="A150" s="13"/>
      <c r="B150" s="14"/>
      <c r="C150" s="17" t="str">
        <f t="shared" si="35"/>
        <v/>
      </c>
      <c r="D150" s="18" t="str">
        <f t="shared" si="27"/>
        <v/>
      </c>
      <c r="E150" s="18" t="str">
        <f t="shared" si="31"/>
        <v/>
      </c>
      <c r="F150" s="18" t="str">
        <f t="shared" si="32"/>
        <v/>
      </c>
      <c r="G150" s="18" t="str">
        <f t="shared" si="26"/>
        <v/>
      </c>
      <c r="H150" s="18" t="str">
        <f t="shared" si="33"/>
        <v/>
      </c>
      <c r="I150" s="19" t="str">
        <f t="shared" si="36"/>
        <v/>
      </c>
      <c r="J150" s="17" t="str">
        <f t="shared" si="34"/>
        <v/>
      </c>
      <c r="K150" s="12" t="str">
        <f t="shared" si="28"/>
        <v/>
      </c>
      <c r="L150" s="12" t="str">
        <f t="shared" si="29"/>
        <v/>
      </c>
      <c r="M150" s="12" t="str">
        <f t="shared" si="30"/>
        <v/>
      </c>
      <c r="N150" s="1" t="str">
        <f ca="1">IF('Koordinaten -&gt; Adressen'!$A150="","",IF(OFFSET('Koordinaten -&gt; Adressen'!$A150,1,0)="",CONCATENATE("&lt;Placemark&gt; &lt;name&gt;Geocoding&lt;/name&gt;&lt;description&gt;",'Koordinaten -&gt; Adressen'!$D150," &lt;/description&gt; &lt;styleUrl&gt;#ico1&lt;/styleUrl&gt;&lt;Point&gt;&lt;coordinates&gt;",'Koordinaten -&gt; Adressen'!$L150,",",'Koordinaten -&gt; Adressen'!$M150,", 0.000000&lt;/coordinates&gt;&lt;/Point&gt; &lt;/Placemark&gt;&lt;/Document&gt;&lt;/kml&gt;"),CONCATENATE("&lt;Placemark&gt; &lt;name&gt;Geocoding&lt;/name&gt;&lt;description&gt;",'Koordinaten -&gt; Adressen'!$D150," &lt;/description&gt; &lt;styleUrl&gt;#ico1&lt;/styleUrl&gt;&lt;Point&gt;&lt;coordinates&gt;",'Koordinaten -&gt; Adressen'!$L150,",",'Koordinaten -&gt; Adressen'!$M150,", 0.000000&lt;/coordinates&gt;&lt;/Point&gt; &lt;/Placemark&gt;")))</f>
        <v/>
      </c>
    </row>
    <row r="151" spans="1:14" x14ac:dyDescent="0.25">
      <c r="A151" s="20"/>
      <c r="B151" s="21"/>
      <c r="C151" s="10" t="str">
        <f t="shared" si="35"/>
        <v/>
      </c>
      <c r="D151" s="8" t="str">
        <f t="shared" si="27"/>
        <v/>
      </c>
      <c r="E151" s="8" t="str">
        <f t="shared" si="31"/>
        <v/>
      </c>
      <c r="F151" s="8" t="str">
        <f t="shared" si="32"/>
        <v/>
      </c>
      <c r="G151" s="8" t="str">
        <f t="shared" si="26"/>
        <v/>
      </c>
      <c r="H151" s="8" t="str">
        <f t="shared" si="33"/>
        <v/>
      </c>
      <c r="I151" s="9" t="str">
        <f t="shared" si="36"/>
        <v/>
      </c>
      <c r="J151" s="10" t="str">
        <f t="shared" si="34"/>
        <v/>
      </c>
      <c r="K151" s="12" t="str">
        <f t="shared" si="28"/>
        <v/>
      </c>
      <c r="L151" s="12" t="str">
        <f t="shared" si="29"/>
        <v/>
      </c>
      <c r="M151" s="12" t="str">
        <f t="shared" si="30"/>
        <v/>
      </c>
      <c r="N151" s="1" t="str">
        <f ca="1">IF('Koordinaten -&gt; Adressen'!$A151="","",IF(OFFSET('Koordinaten -&gt; Adressen'!$A151,1,0)="",CONCATENATE("&lt;Placemark&gt; &lt;name&gt;Geocoding&lt;/name&gt;&lt;description&gt;",'Koordinaten -&gt; Adressen'!$D151," &lt;/description&gt; &lt;styleUrl&gt;#ico1&lt;/styleUrl&gt;&lt;Point&gt;&lt;coordinates&gt;",'Koordinaten -&gt; Adressen'!$L151,",",'Koordinaten -&gt; Adressen'!$M151,", 0.000000&lt;/coordinates&gt;&lt;/Point&gt; &lt;/Placemark&gt;&lt;/Document&gt;&lt;/kml&gt;"),CONCATENATE("&lt;Placemark&gt; &lt;name&gt;Geocoding&lt;/name&gt;&lt;description&gt;",'Koordinaten -&gt; Adressen'!$D151," &lt;/description&gt; &lt;styleUrl&gt;#ico1&lt;/styleUrl&gt;&lt;Point&gt;&lt;coordinates&gt;",'Koordinaten -&gt; Adressen'!$L151,",",'Koordinaten -&gt; Adressen'!$M151,", 0.000000&lt;/coordinates&gt;&lt;/Point&gt; &lt;/Placemark&gt;")))</f>
        <v/>
      </c>
    </row>
    <row r="152" spans="1:14" x14ac:dyDescent="0.25">
      <c r="A152" s="13"/>
      <c r="B152" s="14"/>
      <c r="C152" s="17" t="str">
        <f t="shared" si="35"/>
        <v/>
      </c>
      <c r="D152" s="18" t="str">
        <f t="shared" si="27"/>
        <v/>
      </c>
      <c r="E152" s="18" t="str">
        <f t="shared" si="31"/>
        <v/>
      </c>
      <c r="F152" s="18" t="str">
        <f t="shared" si="32"/>
        <v/>
      </c>
      <c r="G152" s="18" t="str">
        <f t="shared" si="26"/>
        <v/>
      </c>
      <c r="H152" s="18" t="str">
        <f t="shared" si="33"/>
        <v/>
      </c>
      <c r="I152" s="19" t="str">
        <f t="shared" si="36"/>
        <v/>
      </c>
      <c r="J152" s="17" t="str">
        <f t="shared" si="34"/>
        <v/>
      </c>
      <c r="K152" s="12" t="str">
        <f t="shared" si="28"/>
        <v/>
      </c>
      <c r="L152" s="12" t="str">
        <f t="shared" si="29"/>
        <v/>
      </c>
      <c r="M152" s="12" t="str">
        <f t="shared" si="30"/>
        <v/>
      </c>
      <c r="N152" s="1" t="str">
        <f ca="1">IF('Koordinaten -&gt; Adressen'!$A152="","",IF(OFFSET('Koordinaten -&gt; Adressen'!$A152,1,0)="",CONCATENATE("&lt;Placemark&gt; &lt;name&gt;Geocoding&lt;/name&gt;&lt;description&gt;",'Koordinaten -&gt; Adressen'!$D152," &lt;/description&gt; &lt;styleUrl&gt;#ico1&lt;/styleUrl&gt;&lt;Point&gt;&lt;coordinates&gt;",'Koordinaten -&gt; Adressen'!$L152,",",'Koordinaten -&gt; Adressen'!$M152,", 0.000000&lt;/coordinates&gt;&lt;/Point&gt; &lt;/Placemark&gt;&lt;/Document&gt;&lt;/kml&gt;"),CONCATENATE("&lt;Placemark&gt; &lt;name&gt;Geocoding&lt;/name&gt;&lt;description&gt;",'Koordinaten -&gt; Adressen'!$D152," &lt;/description&gt; &lt;styleUrl&gt;#ico1&lt;/styleUrl&gt;&lt;Point&gt;&lt;coordinates&gt;",'Koordinaten -&gt; Adressen'!$L152,",",'Koordinaten -&gt; Adressen'!$M152,", 0.000000&lt;/coordinates&gt;&lt;/Point&gt; &lt;/Placemark&gt;")))</f>
        <v/>
      </c>
    </row>
    <row r="153" spans="1:14" x14ac:dyDescent="0.25">
      <c r="A153" s="20"/>
      <c r="B153" s="21"/>
      <c r="C153" s="10" t="str">
        <f t="shared" si="35"/>
        <v/>
      </c>
      <c r="D153" s="8" t="str">
        <f t="shared" si="27"/>
        <v/>
      </c>
      <c r="E153" s="8" t="str">
        <f t="shared" si="31"/>
        <v/>
      </c>
      <c r="F153" s="8" t="str">
        <f t="shared" si="32"/>
        <v/>
      </c>
      <c r="G153" s="8" t="str">
        <f t="shared" si="26"/>
        <v/>
      </c>
      <c r="H153" s="8" t="str">
        <f t="shared" si="33"/>
        <v/>
      </c>
      <c r="I153" s="9" t="str">
        <f t="shared" si="36"/>
        <v/>
      </c>
      <c r="J153" s="10" t="str">
        <f t="shared" si="34"/>
        <v/>
      </c>
      <c r="K153" s="12" t="str">
        <f t="shared" si="28"/>
        <v/>
      </c>
      <c r="L153" s="12" t="str">
        <f t="shared" si="29"/>
        <v/>
      </c>
      <c r="M153" s="12" t="str">
        <f t="shared" si="30"/>
        <v/>
      </c>
      <c r="N153" s="1" t="str">
        <f ca="1">IF('Koordinaten -&gt; Adressen'!$A153="","",IF(OFFSET('Koordinaten -&gt; Adressen'!$A153,1,0)="",CONCATENATE("&lt;Placemark&gt; &lt;name&gt;Geocoding&lt;/name&gt;&lt;description&gt;",'Koordinaten -&gt; Adressen'!$D153," &lt;/description&gt; &lt;styleUrl&gt;#ico1&lt;/styleUrl&gt;&lt;Point&gt;&lt;coordinates&gt;",'Koordinaten -&gt; Adressen'!$L153,",",'Koordinaten -&gt; Adressen'!$M153,", 0.000000&lt;/coordinates&gt;&lt;/Point&gt; &lt;/Placemark&gt;&lt;/Document&gt;&lt;/kml&gt;"),CONCATENATE("&lt;Placemark&gt; &lt;name&gt;Geocoding&lt;/name&gt;&lt;description&gt;",'Koordinaten -&gt; Adressen'!$D153," &lt;/description&gt; &lt;styleUrl&gt;#ico1&lt;/styleUrl&gt;&lt;Point&gt;&lt;coordinates&gt;",'Koordinaten -&gt; Adressen'!$L153,",",'Koordinaten -&gt; Adressen'!$M153,", 0.000000&lt;/coordinates&gt;&lt;/Point&gt; &lt;/Placemark&gt;")))</f>
        <v/>
      </c>
    </row>
    <row r="154" spans="1:14" x14ac:dyDescent="0.25">
      <c r="A154" s="13"/>
      <c r="B154" s="14"/>
      <c r="C154" s="17" t="str">
        <f t="shared" si="35"/>
        <v/>
      </c>
      <c r="D154" s="18" t="str">
        <f t="shared" si="27"/>
        <v/>
      </c>
      <c r="E154" s="18" t="str">
        <f t="shared" si="31"/>
        <v/>
      </c>
      <c r="F154" s="18" t="str">
        <f t="shared" si="32"/>
        <v/>
      </c>
      <c r="G154" s="18" t="str">
        <f t="shared" si="26"/>
        <v/>
      </c>
      <c r="H154" s="18" t="str">
        <f t="shared" si="33"/>
        <v/>
      </c>
      <c r="I154" s="19" t="str">
        <f t="shared" si="36"/>
        <v/>
      </c>
      <c r="J154" s="17" t="str">
        <f t="shared" si="34"/>
        <v/>
      </c>
      <c r="K154" s="12" t="str">
        <f t="shared" si="28"/>
        <v/>
      </c>
      <c r="L154" s="12" t="str">
        <f t="shared" si="29"/>
        <v/>
      </c>
      <c r="M154" s="12" t="str">
        <f t="shared" si="30"/>
        <v/>
      </c>
      <c r="N154" s="1" t="str">
        <f ca="1">IF('Koordinaten -&gt; Adressen'!$A154="","",IF(OFFSET('Koordinaten -&gt; Adressen'!$A154,1,0)="",CONCATENATE("&lt;Placemark&gt; &lt;name&gt;Geocoding&lt;/name&gt;&lt;description&gt;",'Koordinaten -&gt; Adressen'!$D154," &lt;/description&gt; &lt;styleUrl&gt;#ico1&lt;/styleUrl&gt;&lt;Point&gt;&lt;coordinates&gt;",'Koordinaten -&gt; Adressen'!$L154,",",'Koordinaten -&gt; Adressen'!$M154,", 0.000000&lt;/coordinates&gt;&lt;/Point&gt; &lt;/Placemark&gt;&lt;/Document&gt;&lt;/kml&gt;"),CONCATENATE("&lt;Placemark&gt; &lt;name&gt;Geocoding&lt;/name&gt;&lt;description&gt;",'Koordinaten -&gt; Adressen'!$D154," &lt;/description&gt; &lt;styleUrl&gt;#ico1&lt;/styleUrl&gt;&lt;Point&gt;&lt;coordinates&gt;",'Koordinaten -&gt; Adressen'!$L154,",",'Koordinaten -&gt; Adressen'!$M154,", 0.000000&lt;/coordinates&gt;&lt;/Point&gt; &lt;/Placemark&gt;")))</f>
        <v/>
      </c>
    </row>
    <row r="155" spans="1:14" x14ac:dyDescent="0.25">
      <c r="A155" s="20"/>
      <c r="B155" s="21"/>
      <c r="C155" s="10" t="str">
        <f t="shared" si="35"/>
        <v/>
      </c>
      <c r="D155" s="8" t="str">
        <f t="shared" si="27"/>
        <v/>
      </c>
      <c r="E155" s="8" t="str">
        <f t="shared" si="31"/>
        <v/>
      </c>
      <c r="F155" s="8" t="str">
        <f t="shared" si="32"/>
        <v/>
      </c>
      <c r="G155" s="8" t="str">
        <f t="shared" si="26"/>
        <v/>
      </c>
      <c r="H155" s="8" t="str">
        <f t="shared" si="33"/>
        <v/>
      </c>
      <c r="I155" s="9" t="str">
        <f t="shared" si="36"/>
        <v/>
      </c>
      <c r="J155" s="10" t="str">
        <f t="shared" si="34"/>
        <v/>
      </c>
      <c r="K155" s="12" t="str">
        <f t="shared" si="28"/>
        <v/>
      </c>
      <c r="L155" s="12" t="str">
        <f t="shared" si="29"/>
        <v/>
      </c>
      <c r="M155" s="12" t="str">
        <f t="shared" si="30"/>
        <v/>
      </c>
      <c r="N155" s="1" t="str">
        <f ca="1">IF('Koordinaten -&gt; Adressen'!$A155="","",IF(OFFSET('Koordinaten -&gt; Adressen'!$A155,1,0)="",CONCATENATE("&lt;Placemark&gt; &lt;name&gt;Geocoding&lt;/name&gt;&lt;description&gt;",'Koordinaten -&gt; Adressen'!$D155," &lt;/description&gt; &lt;styleUrl&gt;#ico1&lt;/styleUrl&gt;&lt;Point&gt;&lt;coordinates&gt;",'Koordinaten -&gt; Adressen'!$L155,",",'Koordinaten -&gt; Adressen'!$M155,", 0.000000&lt;/coordinates&gt;&lt;/Point&gt; &lt;/Placemark&gt;&lt;/Document&gt;&lt;/kml&gt;"),CONCATENATE("&lt;Placemark&gt; &lt;name&gt;Geocoding&lt;/name&gt;&lt;description&gt;",'Koordinaten -&gt; Adressen'!$D155," &lt;/description&gt; &lt;styleUrl&gt;#ico1&lt;/styleUrl&gt;&lt;Point&gt;&lt;coordinates&gt;",'Koordinaten -&gt; Adressen'!$L155,",",'Koordinaten -&gt; Adressen'!$M155,", 0.000000&lt;/coordinates&gt;&lt;/Point&gt; &lt;/Placemark&gt;")))</f>
        <v/>
      </c>
    </row>
    <row r="156" spans="1:14" x14ac:dyDescent="0.25">
      <c r="A156" s="13"/>
      <c r="B156" s="14"/>
      <c r="C156" s="17" t="str">
        <f t="shared" si="35"/>
        <v/>
      </c>
      <c r="D156" s="18" t="str">
        <f t="shared" si="27"/>
        <v/>
      </c>
      <c r="E156" s="18" t="str">
        <f t="shared" si="31"/>
        <v/>
      </c>
      <c r="F156" s="18" t="str">
        <f t="shared" si="32"/>
        <v/>
      </c>
      <c r="G156" s="18" t="str">
        <f t="shared" si="26"/>
        <v/>
      </c>
      <c r="H156" s="18" t="str">
        <f t="shared" si="33"/>
        <v/>
      </c>
      <c r="I156" s="19" t="str">
        <f t="shared" si="36"/>
        <v/>
      </c>
      <c r="J156" s="17" t="str">
        <f t="shared" si="34"/>
        <v/>
      </c>
      <c r="K156" s="12" t="str">
        <f t="shared" si="28"/>
        <v/>
      </c>
      <c r="L156" s="12" t="str">
        <f t="shared" si="29"/>
        <v/>
      </c>
      <c r="M156" s="12" t="str">
        <f t="shared" si="30"/>
        <v/>
      </c>
      <c r="N156" s="1" t="str">
        <f ca="1">IF('Koordinaten -&gt; Adressen'!$A156="","",IF(OFFSET('Koordinaten -&gt; Adressen'!$A156,1,0)="",CONCATENATE("&lt;Placemark&gt; &lt;name&gt;Geocoding&lt;/name&gt;&lt;description&gt;",'Koordinaten -&gt; Adressen'!$D156," &lt;/description&gt; &lt;styleUrl&gt;#ico1&lt;/styleUrl&gt;&lt;Point&gt;&lt;coordinates&gt;",'Koordinaten -&gt; Adressen'!$L156,",",'Koordinaten -&gt; Adressen'!$M156,", 0.000000&lt;/coordinates&gt;&lt;/Point&gt; &lt;/Placemark&gt;&lt;/Document&gt;&lt;/kml&gt;"),CONCATENATE("&lt;Placemark&gt; &lt;name&gt;Geocoding&lt;/name&gt;&lt;description&gt;",'Koordinaten -&gt; Adressen'!$D156," &lt;/description&gt; &lt;styleUrl&gt;#ico1&lt;/styleUrl&gt;&lt;Point&gt;&lt;coordinates&gt;",'Koordinaten -&gt; Adressen'!$L156,",",'Koordinaten -&gt; Adressen'!$M156,", 0.000000&lt;/coordinates&gt;&lt;/Point&gt; &lt;/Placemark&gt;")))</f>
        <v/>
      </c>
    </row>
    <row r="157" spans="1:14" x14ac:dyDescent="0.25">
      <c r="A157" s="20"/>
      <c r="B157" s="21"/>
      <c r="C157" s="10" t="str">
        <f t="shared" si="35"/>
        <v/>
      </c>
      <c r="D157" s="8" t="str">
        <f t="shared" si="27"/>
        <v/>
      </c>
      <c r="E157" s="8" t="str">
        <f t="shared" si="31"/>
        <v/>
      </c>
      <c r="F157" s="8" t="str">
        <f t="shared" si="32"/>
        <v/>
      </c>
      <c r="G157" s="8" t="str">
        <f t="shared" si="26"/>
        <v/>
      </c>
      <c r="H157" s="8" t="str">
        <f t="shared" si="33"/>
        <v/>
      </c>
      <c r="I157" s="9" t="str">
        <f t="shared" si="36"/>
        <v/>
      </c>
      <c r="J157" s="10" t="str">
        <f t="shared" si="34"/>
        <v/>
      </c>
      <c r="K157" s="12" t="str">
        <f t="shared" si="28"/>
        <v/>
      </c>
      <c r="L157" s="12" t="str">
        <f t="shared" si="29"/>
        <v/>
      </c>
      <c r="M157" s="12" t="str">
        <f t="shared" si="30"/>
        <v/>
      </c>
      <c r="N157" s="1" t="str">
        <f ca="1">IF('Koordinaten -&gt; Adressen'!$A157="","",IF(OFFSET('Koordinaten -&gt; Adressen'!$A157,1,0)="",CONCATENATE("&lt;Placemark&gt; &lt;name&gt;Geocoding&lt;/name&gt;&lt;description&gt;",'Koordinaten -&gt; Adressen'!$D157," &lt;/description&gt; &lt;styleUrl&gt;#ico1&lt;/styleUrl&gt;&lt;Point&gt;&lt;coordinates&gt;",'Koordinaten -&gt; Adressen'!$L157,",",'Koordinaten -&gt; Adressen'!$M157,", 0.000000&lt;/coordinates&gt;&lt;/Point&gt; &lt;/Placemark&gt;&lt;/Document&gt;&lt;/kml&gt;"),CONCATENATE("&lt;Placemark&gt; &lt;name&gt;Geocoding&lt;/name&gt;&lt;description&gt;",'Koordinaten -&gt; Adressen'!$D157," &lt;/description&gt; &lt;styleUrl&gt;#ico1&lt;/styleUrl&gt;&lt;Point&gt;&lt;coordinates&gt;",'Koordinaten -&gt; Adressen'!$L157,",",'Koordinaten -&gt; Adressen'!$M157,", 0.000000&lt;/coordinates&gt;&lt;/Point&gt; &lt;/Placemark&gt;")))</f>
        <v/>
      </c>
    </row>
    <row r="158" spans="1:14" x14ac:dyDescent="0.25">
      <c r="A158" s="13"/>
      <c r="B158" s="14"/>
      <c r="C158" s="17" t="str">
        <f t="shared" si="35"/>
        <v/>
      </c>
      <c r="D158" s="18" t="str">
        <f t="shared" si="27"/>
        <v/>
      </c>
      <c r="E158" s="18" t="str">
        <f t="shared" si="31"/>
        <v/>
      </c>
      <c r="F158" s="18" t="str">
        <f t="shared" si="32"/>
        <v/>
      </c>
      <c r="G158" s="18" t="str">
        <f t="shared" si="26"/>
        <v/>
      </c>
      <c r="H158" s="18" t="str">
        <f t="shared" si="33"/>
        <v/>
      </c>
      <c r="I158" s="19" t="str">
        <f t="shared" si="36"/>
        <v/>
      </c>
      <c r="J158" s="17" t="str">
        <f t="shared" si="34"/>
        <v/>
      </c>
      <c r="K158" s="12" t="str">
        <f t="shared" si="28"/>
        <v/>
      </c>
      <c r="L158" s="12" t="str">
        <f t="shared" si="29"/>
        <v/>
      </c>
      <c r="M158" s="12" t="str">
        <f t="shared" si="30"/>
        <v/>
      </c>
      <c r="N158" s="1" t="str">
        <f ca="1">IF('Koordinaten -&gt; Adressen'!$A158="","",IF(OFFSET('Koordinaten -&gt; Adressen'!$A158,1,0)="",CONCATENATE("&lt;Placemark&gt; &lt;name&gt;Geocoding&lt;/name&gt;&lt;description&gt;",'Koordinaten -&gt; Adressen'!$D158," &lt;/description&gt; &lt;styleUrl&gt;#ico1&lt;/styleUrl&gt;&lt;Point&gt;&lt;coordinates&gt;",'Koordinaten -&gt; Adressen'!$L158,",",'Koordinaten -&gt; Adressen'!$M158,", 0.000000&lt;/coordinates&gt;&lt;/Point&gt; &lt;/Placemark&gt;&lt;/Document&gt;&lt;/kml&gt;"),CONCATENATE("&lt;Placemark&gt; &lt;name&gt;Geocoding&lt;/name&gt;&lt;description&gt;",'Koordinaten -&gt; Adressen'!$D158," &lt;/description&gt; &lt;styleUrl&gt;#ico1&lt;/styleUrl&gt;&lt;Point&gt;&lt;coordinates&gt;",'Koordinaten -&gt; Adressen'!$L158,",",'Koordinaten -&gt; Adressen'!$M158,", 0.000000&lt;/coordinates&gt;&lt;/Point&gt; &lt;/Placemark&gt;")))</f>
        <v/>
      </c>
    </row>
    <row r="159" spans="1:14" x14ac:dyDescent="0.25">
      <c r="A159" s="20"/>
      <c r="B159" s="21"/>
      <c r="C159" s="10" t="str">
        <f t="shared" si="35"/>
        <v/>
      </c>
      <c r="D159" s="8" t="str">
        <f t="shared" si="27"/>
        <v/>
      </c>
      <c r="E159" s="8" t="str">
        <f t="shared" si="31"/>
        <v/>
      </c>
      <c r="F159" s="8" t="str">
        <f t="shared" si="32"/>
        <v/>
      </c>
      <c r="G159" s="8" t="str">
        <f t="shared" si="26"/>
        <v/>
      </c>
      <c r="H159" s="8" t="str">
        <f t="shared" si="33"/>
        <v/>
      </c>
      <c r="I159" s="9" t="str">
        <f t="shared" si="36"/>
        <v/>
      </c>
      <c r="J159" s="10" t="str">
        <f t="shared" si="34"/>
        <v/>
      </c>
      <c r="K159" s="12" t="str">
        <f t="shared" si="28"/>
        <v/>
      </c>
      <c r="L159" s="12" t="str">
        <f t="shared" si="29"/>
        <v/>
      </c>
      <c r="M159" s="12" t="str">
        <f t="shared" si="30"/>
        <v/>
      </c>
      <c r="N159" s="1" t="str">
        <f ca="1">IF('Koordinaten -&gt; Adressen'!$A159="","",IF(OFFSET('Koordinaten -&gt; Adressen'!$A159,1,0)="",CONCATENATE("&lt;Placemark&gt; &lt;name&gt;Geocoding&lt;/name&gt;&lt;description&gt;",'Koordinaten -&gt; Adressen'!$D159," &lt;/description&gt; &lt;styleUrl&gt;#ico1&lt;/styleUrl&gt;&lt;Point&gt;&lt;coordinates&gt;",'Koordinaten -&gt; Adressen'!$L159,",",'Koordinaten -&gt; Adressen'!$M159,", 0.000000&lt;/coordinates&gt;&lt;/Point&gt; &lt;/Placemark&gt;&lt;/Document&gt;&lt;/kml&gt;"),CONCATENATE("&lt;Placemark&gt; &lt;name&gt;Geocoding&lt;/name&gt;&lt;description&gt;",'Koordinaten -&gt; Adressen'!$D159," &lt;/description&gt; &lt;styleUrl&gt;#ico1&lt;/styleUrl&gt;&lt;Point&gt;&lt;coordinates&gt;",'Koordinaten -&gt; Adressen'!$L159,",",'Koordinaten -&gt; Adressen'!$M159,", 0.000000&lt;/coordinates&gt;&lt;/Point&gt; &lt;/Placemark&gt;")))</f>
        <v/>
      </c>
    </row>
    <row r="160" spans="1:14" x14ac:dyDescent="0.25">
      <c r="A160" s="13"/>
      <c r="B160" s="14"/>
      <c r="C160" s="17" t="str">
        <f t="shared" si="35"/>
        <v/>
      </c>
      <c r="D160" s="18" t="str">
        <f t="shared" si="27"/>
        <v/>
      </c>
      <c r="E160" s="18" t="str">
        <f t="shared" si="31"/>
        <v/>
      </c>
      <c r="F160" s="18" t="str">
        <f t="shared" si="32"/>
        <v/>
      </c>
      <c r="G160" s="18" t="str">
        <f t="shared" si="26"/>
        <v/>
      </c>
      <c r="H160" s="18" t="str">
        <f t="shared" si="33"/>
        <v/>
      </c>
      <c r="I160" s="19" t="str">
        <f t="shared" si="36"/>
        <v/>
      </c>
      <c r="J160" s="17" t="str">
        <f t="shared" si="34"/>
        <v/>
      </c>
      <c r="K160" s="12" t="str">
        <f t="shared" si="28"/>
        <v/>
      </c>
      <c r="L160" s="12" t="str">
        <f t="shared" si="29"/>
        <v/>
      </c>
      <c r="M160" s="12" t="str">
        <f t="shared" si="30"/>
        <v/>
      </c>
      <c r="N160" s="1" t="str">
        <f ca="1">IF('Koordinaten -&gt; Adressen'!$A160="","",IF(OFFSET('Koordinaten -&gt; Adressen'!$A160,1,0)="",CONCATENATE("&lt;Placemark&gt; &lt;name&gt;Geocoding&lt;/name&gt;&lt;description&gt;",'Koordinaten -&gt; Adressen'!$D160," &lt;/description&gt; &lt;styleUrl&gt;#ico1&lt;/styleUrl&gt;&lt;Point&gt;&lt;coordinates&gt;",'Koordinaten -&gt; Adressen'!$L160,",",'Koordinaten -&gt; Adressen'!$M160,", 0.000000&lt;/coordinates&gt;&lt;/Point&gt; &lt;/Placemark&gt;&lt;/Document&gt;&lt;/kml&gt;"),CONCATENATE("&lt;Placemark&gt; &lt;name&gt;Geocoding&lt;/name&gt;&lt;description&gt;",'Koordinaten -&gt; Adressen'!$D160," &lt;/description&gt; &lt;styleUrl&gt;#ico1&lt;/styleUrl&gt;&lt;Point&gt;&lt;coordinates&gt;",'Koordinaten -&gt; Adressen'!$L160,",",'Koordinaten -&gt; Adressen'!$M160,", 0.000000&lt;/coordinates&gt;&lt;/Point&gt; &lt;/Placemark&gt;")))</f>
        <v/>
      </c>
    </row>
    <row r="161" spans="1:14" x14ac:dyDescent="0.25">
      <c r="A161" s="20"/>
      <c r="B161" s="21"/>
      <c r="C161" s="10" t="str">
        <f t="shared" si="35"/>
        <v/>
      </c>
      <c r="D161" s="8" t="str">
        <f t="shared" si="27"/>
        <v/>
      </c>
      <c r="E161" s="8" t="str">
        <f t="shared" si="31"/>
        <v/>
      </c>
      <c r="F161" s="8" t="str">
        <f t="shared" si="32"/>
        <v/>
      </c>
      <c r="G161" s="8" t="str">
        <f t="shared" si="26"/>
        <v/>
      </c>
      <c r="H161" s="8" t="str">
        <f t="shared" si="33"/>
        <v/>
      </c>
      <c r="I161" s="9" t="str">
        <f t="shared" si="36"/>
        <v/>
      </c>
      <c r="J161" s="10" t="str">
        <f t="shared" si="34"/>
        <v/>
      </c>
      <c r="K161" s="12" t="str">
        <f t="shared" si="28"/>
        <v/>
      </c>
      <c r="L161" s="12" t="str">
        <f t="shared" si="29"/>
        <v/>
      </c>
      <c r="M161" s="12" t="str">
        <f t="shared" si="30"/>
        <v/>
      </c>
      <c r="N161" s="1" t="str">
        <f ca="1">IF('Koordinaten -&gt; Adressen'!$A161="","",IF(OFFSET('Koordinaten -&gt; Adressen'!$A161,1,0)="",CONCATENATE("&lt;Placemark&gt; &lt;name&gt;Geocoding&lt;/name&gt;&lt;description&gt;",'Koordinaten -&gt; Adressen'!$D161," &lt;/description&gt; &lt;styleUrl&gt;#ico1&lt;/styleUrl&gt;&lt;Point&gt;&lt;coordinates&gt;",'Koordinaten -&gt; Adressen'!$L161,",",'Koordinaten -&gt; Adressen'!$M161,", 0.000000&lt;/coordinates&gt;&lt;/Point&gt; &lt;/Placemark&gt;&lt;/Document&gt;&lt;/kml&gt;"),CONCATENATE("&lt;Placemark&gt; &lt;name&gt;Geocoding&lt;/name&gt;&lt;description&gt;",'Koordinaten -&gt; Adressen'!$D161," &lt;/description&gt; &lt;styleUrl&gt;#ico1&lt;/styleUrl&gt;&lt;Point&gt;&lt;coordinates&gt;",'Koordinaten -&gt; Adressen'!$L161,",",'Koordinaten -&gt; Adressen'!$M161,", 0.000000&lt;/coordinates&gt;&lt;/Point&gt; &lt;/Placemark&gt;")))</f>
        <v/>
      </c>
    </row>
    <row r="162" spans="1:14" x14ac:dyDescent="0.25">
      <c r="A162" s="13"/>
      <c r="B162" s="14"/>
      <c r="C162" s="17" t="str">
        <f t="shared" si="35"/>
        <v/>
      </c>
      <c r="D162" s="18" t="str">
        <f t="shared" si="27"/>
        <v/>
      </c>
      <c r="E162" s="18" t="str">
        <f t="shared" si="31"/>
        <v/>
      </c>
      <c r="F162" s="18" t="str">
        <f t="shared" si="32"/>
        <v/>
      </c>
      <c r="G162" s="18" t="str">
        <f t="shared" si="26"/>
        <v/>
      </c>
      <c r="H162" s="18" t="str">
        <f t="shared" si="33"/>
        <v/>
      </c>
      <c r="I162" s="19" t="str">
        <f t="shared" si="36"/>
        <v/>
      </c>
      <c r="J162" s="17" t="str">
        <f t="shared" si="34"/>
        <v/>
      </c>
      <c r="K162" s="12" t="str">
        <f t="shared" si="28"/>
        <v/>
      </c>
      <c r="L162" s="12" t="str">
        <f t="shared" si="29"/>
        <v/>
      </c>
      <c r="M162" s="12" t="str">
        <f t="shared" si="30"/>
        <v/>
      </c>
      <c r="N162" s="1" t="str">
        <f ca="1">IF('Koordinaten -&gt; Adressen'!$A162="","",IF(OFFSET('Koordinaten -&gt; Adressen'!$A162,1,0)="",CONCATENATE("&lt;Placemark&gt; &lt;name&gt;Geocoding&lt;/name&gt;&lt;description&gt;",'Koordinaten -&gt; Adressen'!$D162," &lt;/description&gt; &lt;styleUrl&gt;#ico1&lt;/styleUrl&gt;&lt;Point&gt;&lt;coordinates&gt;",'Koordinaten -&gt; Adressen'!$L162,",",'Koordinaten -&gt; Adressen'!$M162,", 0.000000&lt;/coordinates&gt;&lt;/Point&gt; &lt;/Placemark&gt;&lt;/Document&gt;&lt;/kml&gt;"),CONCATENATE("&lt;Placemark&gt; &lt;name&gt;Geocoding&lt;/name&gt;&lt;description&gt;",'Koordinaten -&gt; Adressen'!$D162," &lt;/description&gt; &lt;styleUrl&gt;#ico1&lt;/styleUrl&gt;&lt;Point&gt;&lt;coordinates&gt;",'Koordinaten -&gt; Adressen'!$L162,",",'Koordinaten -&gt; Adressen'!$M162,", 0.000000&lt;/coordinates&gt;&lt;/Point&gt; &lt;/Placemark&gt;")))</f>
        <v/>
      </c>
    </row>
    <row r="163" spans="1:14" x14ac:dyDescent="0.25">
      <c r="A163" s="20"/>
      <c r="B163" s="21"/>
      <c r="C163" s="10" t="str">
        <f t="shared" si="35"/>
        <v/>
      </c>
      <c r="D163" s="8" t="str">
        <f t="shared" si="27"/>
        <v/>
      </c>
      <c r="E163" s="8" t="str">
        <f t="shared" si="31"/>
        <v/>
      </c>
      <c r="F163" s="8" t="str">
        <f t="shared" si="32"/>
        <v/>
      </c>
      <c r="G163" s="8" t="str">
        <f t="shared" si="26"/>
        <v/>
      </c>
      <c r="H163" s="8" t="str">
        <f t="shared" si="33"/>
        <v/>
      </c>
      <c r="I163" s="9" t="str">
        <f t="shared" si="36"/>
        <v/>
      </c>
      <c r="J163" s="10" t="str">
        <f t="shared" si="34"/>
        <v/>
      </c>
      <c r="K163" s="12" t="str">
        <f t="shared" si="28"/>
        <v/>
      </c>
      <c r="L163" s="12" t="str">
        <f t="shared" si="29"/>
        <v/>
      </c>
      <c r="M163" s="12" t="str">
        <f t="shared" si="30"/>
        <v/>
      </c>
      <c r="N163" s="1" t="str">
        <f ca="1">IF('Koordinaten -&gt; Adressen'!$A163="","",IF(OFFSET('Koordinaten -&gt; Adressen'!$A163,1,0)="",CONCATENATE("&lt;Placemark&gt; &lt;name&gt;Geocoding&lt;/name&gt;&lt;description&gt;",'Koordinaten -&gt; Adressen'!$D163," &lt;/description&gt; &lt;styleUrl&gt;#ico1&lt;/styleUrl&gt;&lt;Point&gt;&lt;coordinates&gt;",'Koordinaten -&gt; Adressen'!$L163,",",'Koordinaten -&gt; Adressen'!$M163,", 0.000000&lt;/coordinates&gt;&lt;/Point&gt; &lt;/Placemark&gt;&lt;/Document&gt;&lt;/kml&gt;"),CONCATENATE("&lt;Placemark&gt; &lt;name&gt;Geocoding&lt;/name&gt;&lt;description&gt;",'Koordinaten -&gt; Adressen'!$D163," &lt;/description&gt; &lt;styleUrl&gt;#ico1&lt;/styleUrl&gt;&lt;Point&gt;&lt;coordinates&gt;",'Koordinaten -&gt; Adressen'!$L163,",",'Koordinaten -&gt; Adressen'!$M163,", 0.000000&lt;/coordinates&gt;&lt;/Point&gt; &lt;/Placemark&gt;")))</f>
        <v/>
      </c>
    </row>
    <row r="164" spans="1:14" x14ac:dyDescent="0.25">
      <c r="A164" s="13"/>
      <c r="B164" s="14"/>
      <c r="C164" s="17" t="str">
        <f t="shared" si="35"/>
        <v/>
      </c>
      <c r="D164" s="18" t="str">
        <f t="shared" si="27"/>
        <v/>
      </c>
      <c r="E164" s="18" t="str">
        <f t="shared" si="31"/>
        <v/>
      </c>
      <c r="F164" s="18" t="str">
        <f t="shared" si="32"/>
        <v/>
      </c>
      <c r="G164" s="18" t="str">
        <f t="shared" si="26"/>
        <v/>
      </c>
      <c r="H164" s="18" t="str">
        <f t="shared" si="33"/>
        <v/>
      </c>
      <c r="I164" s="19" t="str">
        <f t="shared" si="36"/>
        <v/>
      </c>
      <c r="J164" s="17" t="str">
        <f t="shared" si="34"/>
        <v/>
      </c>
      <c r="K164" s="12" t="str">
        <f t="shared" si="28"/>
        <v/>
      </c>
      <c r="L164" s="12" t="str">
        <f t="shared" si="29"/>
        <v/>
      </c>
      <c r="M164" s="12" t="str">
        <f t="shared" si="30"/>
        <v/>
      </c>
      <c r="N164" s="1" t="str">
        <f ca="1">IF('Koordinaten -&gt; Adressen'!$A164="","",IF(OFFSET('Koordinaten -&gt; Adressen'!$A164,1,0)="",CONCATENATE("&lt;Placemark&gt; &lt;name&gt;Geocoding&lt;/name&gt;&lt;description&gt;",'Koordinaten -&gt; Adressen'!$D164," &lt;/description&gt; &lt;styleUrl&gt;#ico1&lt;/styleUrl&gt;&lt;Point&gt;&lt;coordinates&gt;",'Koordinaten -&gt; Adressen'!$L164,",",'Koordinaten -&gt; Adressen'!$M164,", 0.000000&lt;/coordinates&gt;&lt;/Point&gt; &lt;/Placemark&gt;&lt;/Document&gt;&lt;/kml&gt;"),CONCATENATE("&lt;Placemark&gt; &lt;name&gt;Geocoding&lt;/name&gt;&lt;description&gt;",'Koordinaten -&gt; Adressen'!$D164," &lt;/description&gt; &lt;styleUrl&gt;#ico1&lt;/styleUrl&gt;&lt;Point&gt;&lt;coordinates&gt;",'Koordinaten -&gt; Adressen'!$L164,",",'Koordinaten -&gt; Adressen'!$M164,", 0.000000&lt;/coordinates&gt;&lt;/Point&gt; &lt;/Placemark&gt;")))</f>
        <v/>
      </c>
    </row>
    <row r="165" spans="1:14" x14ac:dyDescent="0.25">
      <c r="A165" s="20"/>
      <c r="B165" s="21"/>
      <c r="C165" s="10" t="str">
        <f t="shared" si="35"/>
        <v/>
      </c>
      <c r="D165" s="8" t="str">
        <f t="shared" si="27"/>
        <v/>
      </c>
      <c r="E165" s="8" t="str">
        <f t="shared" si="31"/>
        <v/>
      </c>
      <c r="F165" s="8" t="str">
        <f t="shared" si="32"/>
        <v/>
      </c>
      <c r="G165" s="8" t="str">
        <f t="shared" si="26"/>
        <v/>
      </c>
      <c r="H165" s="8" t="str">
        <f t="shared" si="33"/>
        <v/>
      </c>
      <c r="I165" s="9" t="str">
        <f t="shared" si="36"/>
        <v/>
      </c>
      <c r="J165" s="10" t="str">
        <f t="shared" si="34"/>
        <v/>
      </c>
      <c r="K165" s="12" t="str">
        <f t="shared" si="28"/>
        <v/>
      </c>
      <c r="L165" s="12" t="str">
        <f t="shared" si="29"/>
        <v/>
      </c>
      <c r="M165" s="12" t="str">
        <f t="shared" si="30"/>
        <v/>
      </c>
      <c r="N165" s="1" t="str">
        <f ca="1">IF('Koordinaten -&gt; Adressen'!$A165="","",IF(OFFSET('Koordinaten -&gt; Adressen'!$A165,1,0)="",CONCATENATE("&lt;Placemark&gt; &lt;name&gt;Geocoding&lt;/name&gt;&lt;description&gt;",'Koordinaten -&gt; Adressen'!$D165," &lt;/description&gt; &lt;styleUrl&gt;#ico1&lt;/styleUrl&gt;&lt;Point&gt;&lt;coordinates&gt;",'Koordinaten -&gt; Adressen'!$L165,",",'Koordinaten -&gt; Adressen'!$M165,", 0.000000&lt;/coordinates&gt;&lt;/Point&gt; &lt;/Placemark&gt;&lt;/Document&gt;&lt;/kml&gt;"),CONCATENATE("&lt;Placemark&gt; &lt;name&gt;Geocoding&lt;/name&gt;&lt;description&gt;",'Koordinaten -&gt; Adressen'!$D165," &lt;/description&gt; &lt;styleUrl&gt;#ico1&lt;/styleUrl&gt;&lt;Point&gt;&lt;coordinates&gt;",'Koordinaten -&gt; Adressen'!$L165,",",'Koordinaten -&gt; Adressen'!$M165,", 0.000000&lt;/coordinates&gt;&lt;/Point&gt; &lt;/Placemark&gt;")))</f>
        <v/>
      </c>
    </row>
    <row r="166" spans="1:14" x14ac:dyDescent="0.25">
      <c r="A166" s="13"/>
      <c r="B166" s="14"/>
      <c r="C166" s="17" t="str">
        <f t="shared" si="35"/>
        <v/>
      </c>
      <c r="D166" s="18" t="str">
        <f t="shared" si="27"/>
        <v/>
      </c>
      <c r="E166" s="18" t="str">
        <f t="shared" si="31"/>
        <v/>
      </c>
      <c r="F166" s="18" t="str">
        <f t="shared" si="32"/>
        <v/>
      </c>
      <c r="G166" s="18" t="str">
        <f t="shared" si="26"/>
        <v/>
      </c>
      <c r="H166" s="18" t="str">
        <f t="shared" si="33"/>
        <v/>
      </c>
      <c r="I166" s="19" t="str">
        <f t="shared" si="36"/>
        <v/>
      </c>
      <c r="J166" s="17" t="str">
        <f t="shared" si="34"/>
        <v/>
      </c>
      <c r="K166" s="12" t="str">
        <f t="shared" si="28"/>
        <v/>
      </c>
      <c r="L166" s="12" t="str">
        <f t="shared" si="29"/>
        <v/>
      </c>
      <c r="M166" s="12" t="str">
        <f t="shared" si="30"/>
        <v/>
      </c>
      <c r="N166" s="1" t="str">
        <f ca="1">IF('Koordinaten -&gt; Adressen'!$A166="","",IF(OFFSET('Koordinaten -&gt; Adressen'!$A166,1,0)="",CONCATENATE("&lt;Placemark&gt; &lt;name&gt;Geocoding&lt;/name&gt;&lt;description&gt;",'Koordinaten -&gt; Adressen'!$D166," &lt;/description&gt; &lt;styleUrl&gt;#ico1&lt;/styleUrl&gt;&lt;Point&gt;&lt;coordinates&gt;",'Koordinaten -&gt; Adressen'!$L166,",",'Koordinaten -&gt; Adressen'!$M166,", 0.000000&lt;/coordinates&gt;&lt;/Point&gt; &lt;/Placemark&gt;&lt;/Document&gt;&lt;/kml&gt;"),CONCATENATE("&lt;Placemark&gt; &lt;name&gt;Geocoding&lt;/name&gt;&lt;description&gt;",'Koordinaten -&gt; Adressen'!$D166," &lt;/description&gt; &lt;styleUrl&gt;#ico1&lt;/styleUrl&gt;&lt;Point&gt;&lt;coordinates&gt;",'Koordinaten -&gt; Adressen'!$L166,",",'Koordinaten -&gt; Adressen'!$M166,", 0.000000&lt;/coordinates&gt;&lt;/Point&gt; &lt;/Placemark&gt;")))</f>
        <v/>
      </c>
    </row>
    <row r="167" spans="1:14" x14ac:dyDescent="0.25">
      <c r="A167" s="20"/>
      <c r="B167" s="21"/>
      <c r="C167" s="10" t="str">
        <f t="shared" si="35"/>
        <v/>
      </c>
      <c r="D167" s="8" t="str">
        <f t="shared" si="27"/>
        <v/>
      </c>
      <c r="E167" s="8" t="str">
        <f t="shared" si="31"/>
        <v/>
      </c>
      <c r="F167" s="8" t="str">
        <f t="shared" si="32"/>
        <v/>
      </c>
      <c r="G167" s="8" t="str">
        <f t="shared" si="26"/>
        <v/>
      </c>
      <c r="H167" s="8" t="str">
        <f t="shared" si="33"/>
        <v/>
      </c>
      <c r="I167" s="9" t="str">
        <f t="shared" si="36"/>
        <v/>
      </c>
      <c r="J167" s="10" t="str">
        <f t="shared" si="34"/>
        <v/>
      </c>
      <c r="K167" s="12" t="str">
        <f t="shared" si="28"/>
        <v/>
      </c>
      <c r="L167" s="12" t="str">
        <f t="shared" si="29"/>
        <v/>
      </c>
      <c r="M167" s="12" t="str">
        <f t="shared" si="30"/>
        <v/>
      </c>
      <c r="N167" s="1" t="str">
        <f ca="1">IF('Koordinaten -&gt; Adressen'!$A167="","",IF(OFFSET('Koordinaten -&gt; Adressen'!$A167,1,0)="",CONCATENATE("&lt;Placemark&gt; &lt;name&gt;Geocoding&lt;/name&gt;&lt;description&gt;",'Koordinaten -&gt; Adressen'!$D167," &lt;/description&gt; &lt;styleUrl&gt;#ico1&lt;/styleUrl&gt;&lt;Point&gt;&lt;coordinates&gt;",'Koordinaten -&gt; Adressen'!$L167,",",'Koordinaten -&gt; Adressen'!$M167,", 0.000000&lt;/coordinates&gt;&lt;/Point&gt; &lt;/Placemark&gt;&lt;/Document&gt;&lt;/kml&gt;"),CONCATENATE("&lt;Placemark&gt; &lt;name&gt;Geocoding&lt;/name&gt;&lt;description&gt;",'Koordinaten -&gt; Adressen'!$D167," &lt;/description&gt; &lt;styleUrl&gt;#ico1&lt;/styleUrl&gt;&lt;Point&gt;&lt;coordinates&gt;",'Koordinaten -&gt; Adressen'!$L167,",",'Koordinaten -&gt; Adressen'!$M167,", 0.000000&lt;/coordinates&gt;&lt;/Point&gt; &lt;/Placemark&gt;")))</f>
        <v/>
      </c>
    </row>
    <row r="168" spans="1:14" x14ac:dyDescent="0.25">
      <c r="A168" s="13"/>
      <c r="B168" s="14"/>
      <c r="C168" s="17" t="str">
        <f t="shared" si="35"/>
        <v/>
      </c>
      <c r="D168" s="18" t="str">
        <f t="shared" si="27"/>
        <v/>
      </c>
      <c r="E168" s="18" t="str">
        <f t="shared" si="31"/>
        <v/>
      </c>
      <c r="F168" s="18" t="str">
        <f t="shared" si="32"/>
        <v/>
      </c>
      <c r="G168" s="18" t="str">
        <f t="shared" si="26"/>
        <v/>
      </c>
      <c r="H168" s="18" t="str">
        <f t="shared" si="33"/>
        <v/>
      </c>
      <c r="I168" s="19" t="str">
        <f t="shared" si="36"/>
        <v/>
      </c>
      <c r="J168" s="17" t="str">
        <f t="shared" si="34"/>
        <v/>
      </c>
      <c r="K168" s="12" t="str">
        <f t="shared" si="28"/>
        <v/>
      </c>
      <c r="L168" s="12" t="str">
        <f t="shared" si="29"/>
        <v/>
      </c>
      <c r="M168" s="12" t="str">
        <f t="shared" si="30"/>
        <v/>
      </c>
      <c r="N168" s="1" t="str">
        <f ca="1">IF('Koordinaten -&gt; Adressen'!$A168="","",IF(OFFSET('Koordinaten -&gt; Adressen'!$A168,1,0)="",CONCATENATE("&lt;Placemark&gt; &lt;name&gt;Geocoding&lt;/name&gt;&lt;description&gt;",'Koordinaten -&gt; Adressen'!$D168," &lt;/description&gt; &lt;styleUrl&gt;#ico1&lt;/styleUrl&gt;&lt;Point&gt;&lt;coordinates&gt;",'Koordinaten -&gt; Adressen'!$L168,",",'Koordinaten -&gt; Adressen'!$M168,", 0.000000&lt;/coordinates&gt;&lt;/Point&gt; &lt;/Placemark&gt;&lt;/Document&gt;&lt;/kml&gt;"),CONCATENATE("&lt;Placemark&gt; &lt;name&gt;Geocoding&lt;/name&gt;&lt;description&gt;",'Koordinaten -&gt; Adressen'!$D168," &lt;/description&gt; &lt;styleUrl&gt;#ico1&lt;/styleUrl&gt;&lt;Point&gt;&lt;coordinates&gt;",'Koordinaten -&gt; Adressen'!$L168,",",'Koordinaten -&gt; Adressen'!$M168,", 0.000000&lt;/coordinates&gt;&lt;/Point&gt; &lt;/Placemark&gt;")))</f>
        <v/>
      </c>
    </row>
    <row r="169" spans="1:14" x14ac:dyDescent="0.25">
      <c r="A169" s="20"/>
      <c r="B169" s="21"/>
      <c r="C169" s="10" t="str">
        <f t="shared" si="35"/>
        <v/>
      </c>
      <c r="D169" s="8" t="str">
        <f t="shared" si="27"/>
        <v/>
      </c>
      <c r="E169" s="8" t="str">
        <f t="shared" si="31"/>
        <v/>
      </c>
      <c r="F169" s="8" t="str">
        <f t="shared" si="32"/>
        <v/>
      </c>
      <c r="G169" s="8" t="str">
        <f t="shared" si="26"/>
        <v/>
      </c>
      <c r="H169" s="8" t="str">
        <f t="shared" si="33"/>
        <v/>
      </c>
      <c r="I169" s="9" t="str">
        <f t="shared" si="36"/>
        <v/>
      </c>
      <c r="J169" s="10" t="str">
        <f t="shared" si="34"/>
        <v/>
      </c>
      <c r="K169" s="12" t="str">
        <f t="shared" si="28"/>
        <v/>
      </c>
      <c r="L169" s="12" t="str">
        <f t="shared" si="29"/>
        <v/>
      </c>
      <c r="M169" s="12" t="str">
        <f t="shared" si="30"/>
        <v/>
      </c>
      <c r="N169" s="1" t="str">
        <f ca="1">IF('Koordinaten -&gt; Adressen'!$A169="","",IF(OFFSET('Koordinaten -&gt; Adressen'!$A169,1,0)="",CONCATENATE("&lt;Placemark&gt; &lt;name&gt;Geocoding&lt;/name&gt;&lt;description&gt;",'Koordinaten -&gt; Adressen'!$D169," &lt;/description&gt; &lt;styleUrl&gt;#ico1&lt;/styleUrl&gt;&lt;Point&gt;&lt;coordinates&gt;",'Koordinaten -&gt; Adressen'!$L169,",",'Koordinaten -&gt; Adressen'!$M169,", 0.000000&lt;/coordinates&gt;&lt;/Point&gt; &lt;/Placemark&gt;&lt;/Document&gt;&lt;/kml&gt;"),CONCATENATE("&lt;Placemark&gt; &lt;name&gt;Geocoding&lt;/name&gt;&lt;description&gt;",'Koordinaten -&gt; Adressen'!$D169," &lt;/description&gt; &lt;styleUrl&gt;#ico1&lt;/styleUrl&gt;&lt;Point&gt;&lt;coordinates&gt;",'Koordinaten -&gt; Adressen'!$L169,",",'Koordinaten -&gt; Adressen'!$M169,", 0.000000&lt;/coordinates&gt;&lt;/Point&gt; &lt;/Placemark&gt;")))</f>
        <v/>
      </c>
    </row>
    <row r="170" spans="1:14" x14ac:dyDescent="0.25">
      <c r="A170" s="13"/>
      <c r="B170" s="14"/>
      <c r="C170" s="17" t="str">
        <f t="shared" si="35"/>
        <v/>
      </c>
      <c r="D170" s="18" t="str">
        <f t="shared" si="27"/>
        <v/>
      </c>
      <c r="E170" s="18" t="str">
        <f t="shared" si="31"/>
        <v/>
      </c>
      <c r="F170" s="18" t="str">
        <f t="shared" si="32"/>
        <v/>
      </c>
      <c r="G170" s="18" t="str">
        <f t="shared" si="26"/>
        <v/>
      </c>
      <c r="H170" s="18" t="str">
        <f t="shared" si="33"/>
        <v/>
      </c>
      <c r="I170" s="19" t="str">
        <f t="shared" si="36"/>
        <v/>
      </c>
      <c r="J170" s="17" t="str">
        <f t="shared" si="34"/>
        <v/>
      </c>
      <c r="K170" s="12" t="str">
        <f t="shared" si="28"/>
        <v/>
      </c>
      <c r="L170" s="12" t="str">
        <f t="shared" si="29"/>
        <v/>
      </c>
      <c r="M170" s="12" t="str">
        <f t="shared" si="30"/>
        <v/>
      </c>
      <c r="N170" s="1" t="str">
        <f ca="1">IF('Koordinaten -&gt; Adressen'!$A170="","",IF(OFFSET('Koordinaten -&gt; Adressen'!$A170,1,0)="",CONCATENATE("&lt;Placemark&gt; &lt;name&gt;Geocoding&lt;/name&gt;&lt;description&gt;",'Koordinaten -&gt; Adressen'!$D170," &lt;/description&gt; &lt;styleUrl&gt;#ico1&lt;/styleUrl&gt;&lt;Point&gt;&lt;coordinates&gt;",'Koordinaten -&gt; Adressen'!$L170,",",'Koordinaten -&gt; Adressen'!$M170,", 0.000000&lt;/coordinates&gt;&lt;/Point&gt; &lt;/Placemark&gt;&lt;/Document&gt;&lt;/kml&gt;"),CONCATENATE("&lt;Placemark&gt; &lt;name&gt;Geocoding&lt;/name&gt;&lt;description&gt;",'Koordinaten -&gt; Adressen'!$D170," &lt;/description&gt; &lt;styleUrl&gt;#ico1&lt;/styleUrl&gt;&lt;Point&gt;&lt;coordinates&gt;",'Koordinaten -&gt; Adressen'!$L170,",",'Koordinaten -&gt; Adressen'!$M170,", 0.000000&lt;/coordinates&gt;&lt;/Point&gt; &lt;/Placemark&gt;")))</f>
        <v/>
      </c>
    </row>
    <row r="171" spans="1:14" x14ac:dyDescent="0.25">
      <c r="A171" s="20"/>
      <c r="B171" s="21"/>
      <c r="C171" s="10" t="str">
        <f t="shared" si="35"/>
        <v/>
      </c>
      <c r="D171" s="8" t="str">
        <f t="shared" si="27"/>
        <v/>
      </c>
      <c r="E171" s="8" t="str">
        <f t="shared" si="31"/>
        <v/>
      </c>
      <c r="F171" s="8" t="str">
        <f t="shared" si="32"/>
        <v/>
      </c>
      <c r="G171" s="8" t="str">
        <f t="shared" si="26"/>
        <v/>
      </c>
      <c r="H171" s="8" t="str">
        <f t="shared" si="33"/>
        <v/>
      </c>
      <c r="I171" s="9" t="str">
        <f t="shared" si="36"/>
        <v/>
      </c>
      <c r="J171" s="10" t="str">
        <f t="shared" si="34"/>
        <v/>
      </c>
      <c r="K171" s="12" t="str">
        <f t="shared" si="28"/>
        <v/>
      </c>
      <c r="L171" s="12" t="str">
        <f t="shared" si="29"/>
        <v/>
      </c>
      <c r="M171" s="12" t="str">
        <f t="shared" si="30"/>
        <v/>
      </c>
      <c r="N171" s="1" t="str">
        <f ca="1">IF('Koordinaten -&gt; Adressen'!$A171="","",IF(OFFSET('Koordinaten -&gt; Adressen'!$A171,1,0)="",CONCATENATE("&lt;Placemark&gt; &lt;name&gt;Geocoding&lt;/name&gt;&lt;description&gt;",'Koordinaten -&gt; Adressen'!$D171," &lt;/description&gt; &lt;styleUrl&gt;#ico1&lt;/styleUrl&gt;&lt;Point&gt;&lt;coordinates&gt;",'Koordinaten -&gt; Adressen'!$L171,",",'Koordinaten -&gt; Adressen'!$M171,", 0.000000&lt;/coordinates&gt;&lt;/Point&gt; &lt;/Placemark&gt;&lt;/Document&gt;&lt;/kml&gt;"),CONCATENATE("&lt;Placemark&gt; &lt;name&gt;Geocoding&lt;/name&gt;&lt;description&gt;",'Koordinaten -&gt; Adressen'!$D171," &lt;/description&gt; &lt;styleUrl&gt;#ico1&lt;/styleUrl&gt;&lt;Point&gt;&lt;coordinates&gt;",'Koordinaten -&gt; Adressen'!$L171,",",'Koordinaten -&gt; Adressen'!$M171,", 0.000000&lt;/coordinates&gt;&lt;/Point&gt; &lt;/Placemark&gt;")))</f>
        <v/>
      </c>
    </row>
    <row r="172" spans="1:14" x14ac:dyDescent="0.25">
      <c r="A172" s="13"/>
      <c r="B172" s="14"/>
      <c r="C172" s="17" t="str">
        <f t="shared" si="35"/>
        <v/>
      </c>
      <c r="D172" s="18" t="str">
        <f t="shared" si="27"/>
        <v/>
      </c>
      <c r="E172" s="18" t="str">
        <f t="shared" si="31"/>
        <v/>
      </c>
      <c r="F172" s="18" t="str">
        <f t="shared" si="32"/>
        <v/>
      </c>
      <c r="G172" s="18" t="str">
        <f t="shared" si="26"/>
        <v/>
      </c>
      <c r="H172" s="18" t="str">
        <f t="shared" si="33"/>
        <v/>
      </c>
      <c r="I172" s="19" t="str">
        <f t="shared" si="36"/>
        <v/>
      </c>
      <c r="J172" s="17" t="str">
        <f t="shared" si="34"/>
        <v/>
      </c>
      <c r="K172" s="12" t="str">
        <f t="shared" si="28"/>
        <v/>
      </c>
      <c r="L172" s="12" t="str">
        <f t="shared" si="29"/>
        <v/>
      </c>
      <c r="M172" s="12" t="str">
        <f t="shared" si="30"/>
        <v/>
      </c>
      <c r="N172" s="1" t="str">
        <f ca="1">IF('Koordinaten -&gt; Adressen'!$A172="","",IF(OFFSET('Koordinaten -&gt; Adressen'!$A172,1,0)="",CONCATENATE("&lt;Placemark&gt; &lt;name&gt;Geocoding&lt;/name&gt;&lt;description&gt;",'Koordinaten -&gt; Adressen'!$D172," &lt;/description&gt; &lt;styleUrl&gt;#ico1&lt;/styleUrl&gt;&lt;Point&gt;&lt;coordinates&gt;",'Koordinaten -&gt; Adressen'!$L172,",",'Koordinaten -&gt; Adressen'!$M172,", 0.000000&lt;/coordinates&gt;&lt;/Point&gt; &lt;/Placemark&gt;&lt;/Document&gt;&lt;/kml&gt;"),CONCATENATE("&lt;Placemark&gt; &lt;name&gt;Geocoding&lt;/name&gt;&lt;description&gt;",'Koordinaten -&gt; Adressen'!$D172," &lt;/description&gt; &lt;styleUrl&gt;#ico1&lt;/styleUrl&gt;&lt;Point&gt;&lt;coordinates&gt;",'Koordinaten -&gt; Adressen'!$L172,",",'Koordinaten -&gt; Adressen'!$M172,", 0.000000&lt;/coordinates&gt;&lt;/Point&gt; &lt;/Placemark&gt;")))</f>
        <v/>
      </c>
    </row>
    <row r="173" spans="1:14" x14ac:dyDescent="0.25">
      <c r="A173" s="20"/>
      <c r="B173" s="21"/>
      <c r="C173" s="10" t="str">
        <f t="shared" si="35"/>
        <v/>
      </c>
      <c r="D173" s="8" t="str">
        <f t="shared" si="27"/>
        <v/>
      </c>
      <c r="E173" s="8" t="str">
        <f t="shared" si="31"/>
        <v/>
      </c>
      <c r="F173" s="8" t="str">
        <f t="shared" si="32"/>
        <v/>
      </c>
      <c r="G173" s="8" t="str">
        <f t="shared" si="26"/>
        <v/>
      </c>
      <c r="H173" s="8" t="str">
        <f t="shared" si="33"/>
        <v/>
      </c>
      <c r="I173" s="9" t="str">
        <f t="shared" si="36"/>
        <v/>
      </c>
      <c r="J173" s="10" t="str">
        <f t="shared" si="34"/>
        <v/>
      </c>
      <c r="K173" s="12" t="str">
        <f t="shared" si="28"/>
        <v/>
      </c>
      <c r="L173" s="12" t="str">
        <f t="shared" si="29"/>
        <v/>
      </c>
      <c r="M173" s="12" t="str">
        <f t="shared" si="30"/>
        <v/>
      </c>
      <c r="N173" s="1" t="str">
        <f ca="1">IF('Koordinaten -&gt; Adressen'!$A173="","",IF(OFFSET('Koordinaten -&gt; Adressen'!$A173,1,0)="",CONCATENATE("&lt;Placemark&gt; &lt;name&gt;Geocoding&lt;/name&gt;&lt;description&gt;",'Koordinaten -&gt; Adressen'!$D173," &lt;/description&gt; &lt;styleUrl&gt;#ico1&lt;/styleUrl&gt;&lt;Point&gt;&lt;coordinates&gt;",'Koordinaten -&gt; Adressen'!$L173,",",'Koordinaten -&gt; Adressen'!$M173,", 0.000000&lt;/coordinates&gt;&lt;/Point&gt; &lt;/Placemark&gt;&lt;/Document&gt;&lt;/kml&gt;"),CONCATENATE("&lt;Placemark&gt; &lt;name&gt;Geocoding&lt;/name&gt;&lt;description&gt;",'Koordinaten -&gt; Adressen'!$D173," &lt;/description&gt; &lt;styleUrl&gt;#ico1&lt;/styleUrl&gt;&lt;Point&gt;&lt;coordinates&gt;",'Koordinaten -&gt; Adressen'!$L173,",",'Koordinaten -&gt; Adressen'!$M173,", 0.000000&lt;/coordinates&gt;&lt;/Point&gt; &lt;/Placemark&gt;")))</f>
        <v/>
      </c>
    </row>
    <row r="174" spans="1:14" x14ac:dyDescent="0.25">
      <c r="A174" s="13"/>
      <c r="B174" s="14"/>
      <c r="C174" s="17" t="str">
        <f t="shared" si="35"/>
        <v/>
      </c>
      <c r="D174" s="18" t="str">
        <f t="shared" si="27"/>
        <v/>
      </c>
      <c r="E174" s="18" t="str">
        <f t="shared" si="31"/>
        <v/>
      </c>
      <c r="F174" s="18" t="str">
        <f t="shared" si="32"/>
        <v/>
      </c>
      <c r="G174" s="18" t="str">
        <f t="shared" si="26"/>
        <v/>
      </c>
      <c r="H174" s="18" t="str">
        <f t="shared" si="33"/>
        <v/>
      </c>
      <c r="I174" s="19" t="str">
        <f t="shared" si="36"/>
        <v/>
      </c>
      <c r="J174" s="17" t="str">
        <f t="shared" si="34"/>
        <v/>
      </c>
      <c r="K174" s="12" t="str">
        <f t="shared" si="28"/>
        <v/>
      </c>
      <c r="L174" s="12" t="str">
        <f t="shared" si="29"/>
        <v/>
      </c>
      <c r="M174" s="12" t="str">
        <f t="shared" si="30"/>
        <v/>
      </c>
      <c r="N174" s="1" t="str">
        <f ca="1">IF('Koordinaten -&gt; Adressen'!$A174="","",IF(OFFSET('Koordinaten -&gt; Adressen'!$A174,1,0)="",CONCATENATE("&lt;Placemark&gt; &lt;name&gt;Geocoding&lt;/name&gt;&lt;description&gt;",'Koordinaten -&gt; Adressen'!$D174," &lt;/description&gt; &lt;styleUrl&gt;#ico1&lt;/styleUrl&gt;&lt;Point&gt;&lt;coordinates&gt;",'Koordinaten -&gt; Adressen'!$L174,",",'Koordinaten -&gt; Adressen'!$M174,", 0.000000&lt;/coordinates&gt;&lt;/Point&gt; &lt;/Placemark&gt;&lt;/Document&gt;&lt;/kml&gt;"),CONCATENATE("&lt;Placemark&gt; &lt;name&gt;Geocoding&lt;/name&gt;&lt;description&gt;",'Koordinaten -&gt; Adressen'!$D174," &lt;/description&gt; &lt;styleUrl&gt;#ico1&lt;/styleUrl&gt;&lt;Point&gt;&lt;coordinates&gt;",'Koordinaten -&gt; Adressen'!$L174,",",'Koordinaten -&gt; Adressen'!$M174,", 0.000000&lt;/coordinates&gt;&lt;/Point&gt; &lt;/Placemark&gt;")))</f>
        <v/>
      </c>
    </row>
    <row r="175" spans="1:14" x14ac:dyDescent="0.25">
      <c r="A175" s="20"/>
      <c r="B175" s="21"/>
      <c r="C175" s="10" t="str">
        <f t="shared" si="35"/>
        <v/>
      </c>
      <c r="D175" s="8" t="str">
        <f t="shared" si="27"/>
        <v/>
      </c>
      <c r="E175" s="8" t="str">
        <f t="shared" si="31"/>
        <v/>
      </c>
      <c r="F175" s="8" t="str">
        <f t="shared" si="32"/>
        <v/>
      </c>
      <c r="G175" s="8" t="str">
        <f t="shared" si="26"/>
        <v/>
      </c>
      <c r="H175" s="8" t="str">
        <f t="shared" si="33"/>
        <v/>
      </c>
      <c r="I175" s="9" t="str">
        <f t="shared" si="36"/>
        <v/>
      </c>
      <c r="J175" s="10" t="str">
        <f t="shared" si="34"/>
        <v/>
      </c>
      <c r="K175" s="12" t="str">
        <f t="shared" si="28"/>
        <v/>
      </c>
      <c r="L175" s="12" t="str">
        <f t="shared" si="29"/>
        <v/>
      </c>
      <c r="M175" s="12" t="str">
        <f t="shared" si="30"/>
        <v/>
      </c>
      <c r="N175" s="1" t="str">
        <f ca="1">IF('Koordinaten -&gt; Adressen'!$A175="","",IF(OFFSET('Koordinaten -&gt; Adressen'!$A175,1,0)="",CONCATENATE("&lt;Placemark&gt; &lt;name&gt;Geocoding&lt;/name&gt;&lt;description&gt;",'Koordinaten -&gt; Adressen'!$D175," &lt;/description&gt; &lt;styleUrl&gt;#ico1&lt;/styleUrl&gt;&lt;Point&gt;&lt;coordinates&gt;",'Koordinaten -&gt; Adressen'!$L175,",",'Koordinaten -&gt; Adressen'!$M175,", 0.000000&lt;/coordinates&gt;&lt;/Point&gt; &lt;/Placemark&gt;&lt;/Document&gt;&lt;/kml&gt;"),CONCATENATE("&lt;Placemark&gt; &lt;name&gt;Geocoding&lt;/name&gt;&lt;description&gt;",'Koordinaten -&gt; Adressen'!$D175," &lt;/description&gt; &lt;styleUrl&gt;#ico1&lt;/styleUrl&gt;&lt;Point&gt;&lt;coordinates&gt;",'Koordinaten -&gt; Adressen'!$L175,",",'Koordinaten -&gt; Adressen'!$M175,", 0.000000&lt;/coordinates&gt;&lt;/Point&gt; &lt;/Placemark&gt;")))</f>
        <v/>
      </c>
    </row>
    <row r="176" spans="1:14" x14ac:dyDescent="0.25">
      <c r="A176" s="13"/>
      <c r="B176" s="14"/>
      <c r="C176" s="17" t="str">
        <f t="shared" si="35"/>
        <v/>
      </c>
      <c r="D176" s="18" t="str">
        <f t="shared" si="27"/>
        <v/>
      </c>
      <c r="E176" s="18" t="str">
        <f t="shared" si="31"/>
        <v/>
      </c>
      <c r="F176" s="18" t="str">
        <f t="shared" si="32"/>
        <v/>
      </c>
      <c r="G176" s="18" t="str">
        <f t="shared" si="26"/>
        <v/>
      </c>
      <c r="H176" s="18" t="str">
        <f t="shared" si="33"/>
        <v/>
      </c>
      <c r="I176" s="19" t="str">
        <f t="shared" si="36"/>
        <v/>
      </c>
      <c r="J176" s="17" t="str">
        <f t="shared" si="34"/>
        <v/>
      </c>
      <c r="K176" s="12" t="str">
        <f t="shared" si="28"/>
        <v/>
      </c>
      <c r="L176" s="12" t="str">
        <f t="shared" si="29"/>
        <v/>
      </c>
      <c r="M176" s="12" t="str">
        <f t="shared" si="30"/>
        <v/>
      </c>
      <c r="N176" s="1" t="str">
        <f ca="1">IF('Koordinaten -&gt; Adressen'!$A176="","",IF(OFFSET('Koordinaten -&gt; Adressen'!$A176,1,0)="",CONCATENATE("&lt;Placemark&gt; &lt;name&gt;Geocoding&lt;/name&gt;&lt;description&gt;",'Koordinaten -&gt; Adressen'!$D176," &lt;/description&gt; &lt;styleUrl&gt;#ico1&lt;/styleUrl&gt;&lt;Point&gt;&lt;coordinates&gt;",'Koordinaten -&gt; Adressen'!$L176,",",'Koordinaten -&gt; Adressen'!$M176,", 0.000000&lt;/coordinates&gt;&lt;/Point&gt; &lt;/Placemark&gt;&lt;/Document&gt;&lt;/kml&gt;"),CONCATENATE("&lt;Placemark&gt; &lt;name&gt;Geocoding&lt;/name&gt;&lt;description&gt;",'Koordinaten -&gt; Adressen'!$D176," &lt;/description&gt; &lt;styleUrl&gt;#ico1&lt;/styleUrl&gt;&lt;Point&gt;&lt;coordinates&gt;",'Koordinaten -&gt; Adressen'!$L176,",",'Koordinaten -&gt; Adressen'!$M176,", 0.000000&lt;/coordinates&gt;&lt;/Point&gt; &lt;/Placemark&gt;")))</f>
        <v/>
      </c>
    </row>
    <row r="177" spans="1:14" x14ac:dyDescent="0.25">
      <c r="A177" s="20"/>
      <c r="B177" s="21"/>
      <c r="C177" s="10" t="str">
        <f t="shared" si="35"/>
        <v/>
      </c>
      <c r="D177" s="8" t="str">
        <f t="shared" si="27"/>
        <v/>
      </c>
      <c r="E177" s="8" t="str">
        <f t="shared" si="31"/>
        <v/>
      </c>
      <c r="F177" s="8" t="str">
        <f t="shared" si="32"/>
        <v/>
      </c>
      <c r="G177" s="8" t="str">
        <f t="shared" si="26"/>
        <v/>
      </c>
      <c r="H177" s="8" t="str">
        <f t="shared" si="33"/>
        <v/>
      </c>
      <c r="I177" s="9" t="str">
        <f t="shared" si="36"/>
        <v/>
      </c>
      <c r="J177" s="10" t="str">
        <f t="shared" si="34"/>
        <v/>
      </c>
      <c r="K177" s="12" t="str">
        <f t="shared" si="28"/>
        <v/>
      </c>
      <c r="L177" s="12" t="str">
        <f t="shared" si="29"/>
        <v/>
      </c>
      <c r="M177" s="12" t="str">
        <f t="shared" si="30"/>
        <v/>
      </c>
      <c r="N177" s="1" t="str">
        <f ca="1">IF('Koordinaten -&gt; Adressen'!$A177="","",IF(OFFSET('Koordinaten -&gt; Adressen'!$A177,1,0)="",CONCATENATE("&lt;Placemark&gt; &lt;name&gt;Geocoding&lt;/name&gt;&lt;description&gt;",'Koordinaten -&gt; Adressen'!$D177," &lt;/description&gt; &lt;styleUrl&gt;#ico1&lt;/styleUrl&gt;&lt;Point&gt;&lt;coordinates&gt;",'Koordinaten -&gt; Adressen'!$L177,",",'Koordinaten -&gt; Adressen'!$M177,", 0.000000&lt;/coordinates&gt;&lt;/Point&gt; &lt;/Placemark&gt;&lt;/Document&gt;&lt;/kml&gt;"),CONCATENATE("&lt;Placemark&gt; &lt;name&gt;Geocoding&lt;/name&gt;&lt;description&gt;",'Koordinaten -&gt; Adressen'!$D177," &lt;/description&gt; &lt;styleUrl&gt;#ico1&lt;/styleUrl&gt;&lt;Point&gt;&lt;coordinates&gt;",'Koordinaten -&gt; Adressen'!$L177,",",'Koordinaten -&gt; Adressen'!$M177,", 0.000000&lt;/coordinates&gt;&lt;/Point&gt; &lt;/Placemark&gt;")))</f>
        <v/>
      </c>
    </row>
    <row r="178" spans="1:14" x14ac:dyDescent="0.25">
      <c r="A178" s="13"/>
      <c r="B178" s="14"/>
      <c r="C178" s="17" t="str">
        <f t="shared" si="35"/>
        <v/>
      </c>
      <c r="D178" s="18" t="str">
        <f t="shared" si="27"/>
        <v/>
      </c>
      <c r="E178" s="18" t="str">
        <f t="shared" si="31"/>
        <v/>
      </c>
      <c r="F178" s="18" t="str">
        <f t="shared" si="32"/>
        <v/>
      </c>
      <c r="G178" s="18" t="str">
        <f t="shared" si="26"/>
        <v/>
      </c>
      <c r="H178" s="18" t="str">
        <f t="shared" si="33"/>
        <v/>
      </c>
      <c r="I178" s="19" t="str">
        <f t="shared" si="36"/>
        <v/>
      </c>
      <c r="J178" s="17" t="str">
        <f t="shared" si="34"/>
        <v/>
      </c>
      <c r="K178" s="12" t="str">
        <f t="shared" si="28"/>
        <v/>
      </c>
      <c r="L178" s="12" t="str">
        <f t="shared" si="29"/>
        <v/>
      </c>
      <c r="M178" s="12" t="str">
        <f t="shared" si="30"/>
        <v/>
      </c>
      <c r="N178" s="1" t="str">
        <f ca="1">IF('Koordinaten -&gt; Adressen'!$A178="","",IF(OFFSET('Koordinaten -&gt; Adressen'!$A178,1,0)="",CONCATENATE("&lt;Placemark&gt; &lt;name&gt;Geocoding&lt;/name&gt;&lt;description&gt;",'Koordinaten -&gt; Adressen'!$D178," &lt;/description&gt; &lt;styleUrl&gt;#ico1&lt;/styleUrl&gt;&lt;Point&gt;&lt;coordinates&gt;",'Koordinaten -&gt; Adressen'!$L178,",",'Koordinaten -&gt; Adressen'!$M178,", 0.000000&lt;/coordinates&gt;&lt;/Point&gt; &lt;/Placemark&gt;&lt;/Document&gt;&lt;/kml&gt;"),CONCATENATE("&lt;Placemark&gt; &lt;name&gt;Geocoding&lt;/name&gt;&lt;description&gt;",'Koordinaten -&gt; Adressen'!$D178," &lt;/description&gt; &lt;styleUrl&gt;#ico1&lt;/styleUrl&gt;&lt;Point&gt;&lt;coordinates&gt;",'Koordinaten -&gt; Adressen'!$L178,",",'Koordinaten -&gt; Adressen'!$M178,", 0.000000&lt;/coordinates&gt;&lt;/Point&gt; &lt;/Placemark&gt;")))</f>
        <v/>
      </c>
    </row>
    <row r="179" spans="1:14" x14ac:dyDescent="0.25">
      <c r="A179" s="20"/>
      <c r="B179" s="21"/>
      <c r="C179" s="10" t="str">
        <f t="shared" si="35"/>
        <v/>
      </c>
      <c r="D179" s="8" t="str">
        <f t="shared" si="27"/>
        <v/>
      </c>
      <c r="E179" s="8" t="str">
        <f t="shared" si="31"/>
        <v/>
      </c>
      <c r="F179" s="8" t="str">
        <f t="shared" si="32"/>
        <v/>
      </c>
      <c r="G179" s="8" t="str">
        <f t="shared" si="26"/>
        <v/>
      </c>
      <c r="H179" s="8" t="str">
        <f t="shared" si="33"/>
        <v/>
      </c>
      <c r="I179" s="9" t="str">
        <f t="shared" si="36"/>
        <v/>
      </c>
      <c r="J179" s="10" t="str">
        <f t="shared" si="34"/>
        <v/>
      </c>
      <c r="K179" s="12" t="str">
        <f t="shared" si="28"/>
        <v/>
      </c>
      <c r="L179" s="12" t="str">
        <f t="shared" si="29"/>
        <v/>
      </c>
      <c r="M179" s="12" t="str">
        <f t="shared" si="30"/>
        <v/>
      </c>
      <c r="N179" s="1" t="str">
        <f ca="1">IF('Koordinaten -&gt; Adressen'!$A179="","",IF(OFFSET('Koordinaten -&gt; Adressen'!$A179,1,0)="",CONCATENATE("&lt;Placemark&gt; &lt;name&gt;Geocoding&lt;/name&gt;&lt;description&gt;",'Koordinaten -&gt; Adressen'!$D179," &lt;/description&gt; &lt;styleUrl&gt;#ico1&lt;/styleUrl&gt;&lt;Point&gt;&lt;coordinates&gt;",'Koordinaten -&gt; Adressen'!$L179,",",'Koordinaten -&gt; Adressen'!$M179,", 0.000000&lt;/coordinates&gt;&lt;/Point&gt; &lt;/Placemark&gt;&lt;/Document&gt;&lt;/kml&gt;"),CONCATENATE("&lt;Placemark&gt; &lt;name&gt;Geocoding&lt;/name&gt;&lt;description&gt;",'Koordinaten -&gt; Adressen'!$D179," &lt;/description&gt; &lt;styleUrl&gt;#ico1&lt;/styleUrl&gt;&lt;Point&gt;&lt;coordinates&gt;",'Koordinaten -&gt; Adressen'!$L179,",",'Koordinaten -&gt; Adressen'!$M179,", 0.000000&lt;/coordinates&gt;&lt;/Point&gt; &lt;/Placemark&gt;")))</f>
        <v/>
      </c>
    </row>
    <row r="180" spans="1:14" x14ac:dyDescent="0.25">
      <c r="A180" s="13"/>
      <c r="B180" s="14"/>
      <c r="C180" s="17" t="str">
        <f t="shared" si="35"/>
        <v/>
      </c>
      <c r="D180" s="18" t="str">
        <f t="shared" si="27"/>
        <v/>
      </c>
      <c r="E180" s="18" t="str">
        <f t="shared" si="31"/>
        <v/>
      </c>
      <c r="F180" s="18" t="str">
        <f t="shared" si="32"/>
        <v/>
      </c>
      <c r="G180" s="18" t="str">
        <f t="shared" si="26"/>
        <v/>
      </c>
      <c r="H180" s="18" t="str">
        <f t="shared" si="33"/>
        <v/>
      </c>
      <c r="I180" s="19" t="str">
        <f t="shared" si="36"/>
        <v/>
      </c>
      <c r="J180" s="17" t="str">
        <f t="shared" si="34"/>
        <v/>
      </c>
      <c r="K180" s="12" t="str">
        <f t="shared" si="28"/>
        <v/>
      </c>
      <c r="L180" s="12" t="str">
        <f t="shared" si="29"/>
        <v/>
      </c>
      <c r="M180" s="12" t="str">
        <f t="shared" si="30"/>
        <v/>
      </c>
      <c r="N180" s="1" t="str">
        <f ca="1">IF('Koordinaten -&gt; Adressen'!$A180="","",IF(OFFSET('Koordinaten -&gt; Adressen'!$A180,1,0)="",CONCATENATE("&lt;Placemark&gt; &lt;name&gt;Geocoding&lt;/name&gt;&lt;description&gt;",'Koordinaten -&gt; Adressen'!$D180," &lt;/description&gt; &lt;styleUrl&gt;#ico1&lt;/styleUrl&gt;&lt;Point&gt;&lt;coordinates&gt;",'Koordinaten -&gt; Adressen'!$L180,",",'Koordinaten -&gt; Adressen'!$M180,", 0.000000&lt;/coordinates&gt;&lt;/Point&gt; &lt;/Placemark&gt;&lt;/Document&gt;&lt;/kml&gt;"),CONCATENATE("&lt;Placemark&gt; &lt;name&gt;Geocoding&lt;/name&gt;&lt;description&gt;",'Koordinaten -&gt; Adressen'!$D180," &lt;/description&gt; &lt;styleUrl&gt;#ico1&lt;/styleUrl&gt;&lt;Point&gt;&lt;coordinates&gt;",'Koordinaten -&gt; Adressen'!$L180,",",'Koordinaten -&gt; Adressen'!$M180,", 0.000000&lt;/coordinates&gt;&lt;/Point&gt; &lt;/Placemark&gt;")))</f>
        <v/>
      </c>
    </row>
    <row r="181" spans="1:14" x14ac:dyDescent="0.25">
      <c r="A181" s="20"/>
      <c r="B181" s="21"/>
      <c r="C181" s="10" t="str">
        <f t="shared" si="35"/>
        <v/>
      </c>
      <c r="D181" s="8" t="str">
        <f t="shared" si="27"/>
        <v/>
      </c>
      <c r="E181" s="8" t="str">
        <f t="shared" si="31"/>
        <v/>
      </c>
      <c r="F181" s="8" t="str">
        <f t="shared" si="32"/>
        <v/>
      </c>
      <c r="G181" s="8" t="str">
        <f t="shared" si="26"/>
        <v/>
      </c>
      <c r="H181" s="8" t="str">
        <f t="shared" si="33"/>
        <v/>
      </c>
      <c r="I181" s="9" t="str">
        <f t="shared" si="36"/>
        <v/>
      </c>
      <c r="J181" s="10" t="str">
        <f t="shared" si="34"/>
        <v/>
      </c>
      <c r="K181" s="12" t="str">
        <f t="shared" si="28"/>
        <v/>
      </c>
      <c r="L181" s="12" t="str">
        <f t="shared" si="29"/>
        <v/>
      </c>
      <c r="M181" s="12" t="str">
        <f t="shared" si="30"/>
        <v/>
      </c>
      <c r="N181" s="1" t="str">
        <f ca="1">IF('Koordinaten -&gt; Adressen'!$A181="","",IF(OFFSET('Koordinaten -&gt; Adressen'!$A181,1,0)="",CONCATENATE("&lt;Placemark&gt; &lt;name&gt;Geocoding&lt;/name&gt;&lt;description&gt;",'Koordinaten -&gt; Adressen'!$D181," &lt;/description&gt; &lt;styleUrl&gt;#ico1&lt;/styleUrl&gt;&lt;Point&gt;&lt;coordinates&gt;",'Koordinaten -&gt; Adressen'!$L181,",",'Koordinaten -&gt; Adressen'!$M181,", 0.000000&lt;/coordinates&gt;&lt;/Point&gt; &lt;/Placemark&gt;&lt;/Document&gt;&lt;/kml&gt;"),CONCATENATE("&lt;Placemark&gt; &lt;name&gt;Geocoding&lt;/name&gt;&lt;description&gt;",'Koordinaten -&gt; Adressen'!$D181," &lt;/description&gt; &lt;styleUrl&gt;#ico1&lt;/styleUrl&gt;&lt;Point&gt;&lt;coordinates&gt;",'Koordinaten -&gt; Adressen'!$L181,",",'Koordinaten -&gt; Adressen'!$M181,", 0.000000&lt;/coordinates&gt;&lt;/Point&gt; &lt;/Placemark&gt;")))</f>
        <v/>
      </c>
    </row>
    <row r="182" spans="1:14" x14ac:dyDescent="0.25">
      <c r="A182" s="13"/>
      <c r="B182" s="14"/>
      <c r="C182" s="17" t="str">
        <f t="shared" si="35"/>
        <v/>
      </c>
      <c r="D182" s="18" t="str">
        <f t="shared" si="27"/>
        <v/>
      </c>
      <c r="E182" s="18" t="str">
        <f t="shared" si="31"/>
        <v/>
      </c>
      <c r="F182" s="18" t="str">
        <f t="shared" si="32"/>
        <v/>
      </c>
      <c r="G182" s="18" t="str">
        <f t="shared" si="26"/>
        <v/>
      </c>
      <c r="H182" s="18" t="str">
        <f t="shared" si="33"/>
        <v/>
      </c>
      <c r="I182" s="19" t="str">
        <f t="shared" si="36"/>
        <v/>
      </c>
      <c r="J182" s="17" t="str">
        <f t="shared" si="34"/>
        <v/>
      </c>
      <c r="K182" s="12" t="str">
        <f t="shared" si="28"/>
        <v/>
      </c>
      <c r="L182" s="12" t="str">
        <f t="shared" si="29"/>
        <v/>
      </c>
      <c r="M182" s="12" t="str">
        <f t="shared" si="30"/>
        <v/>
      </c>
      <c r="N182" s="1" t="str">
        <f ca="1">IF('Koordinaten -&gt; Adressen'!$A182="","",IF(OFFSET('Koordinaten -&gt; Adressen'!$A182,1,0)="",CONCATENATE("&lt;Placemark&gt; &lt;name&gt;Geocoding&lt;/name&gt;&lt;description&gt;",'Koordinaten -&gt; Adressen'!$D182," &lt;/description&gt; &lt;styleUrl&gt;#ico1&lt;/styleUrl&gt;&lt;Point&gt;&lt;coordinates&gt;",'Koordinaten -&gt; Adressen'!$L182,",",'Koordinaten -&gt; Adressen'!$M182,", 0.000000&lt;/coordinates&gt;&lt;/Point&gt; &lt;/Placemark&gt;&lt;/Document&gt;&lt;/kml&gt;"),CONCATENATE("&lt;Placemark&gt; &lt;name&gt;Geocoding&lt;/name&gt;&lt;description&gt;",'Koordinaten -&gt; Adressen'!$D182," &lt;/description&gt; &lt;styleUrl&gt;#ico1&lt;/styleUrl&gt;&lt;Point&gt;&lt;coordinates&gt;",'Koordinaten -&gt; Adressen'!$L182,",",'Koordinaten -&gt; Adressen'!$M182,", 0.000000&lt;/coordinates&gt;&lt;/Point&gt; &lt;/Placemark&gt;")))</f>
        <v/>
      </c>
    </row>
    <row r="183" spans="1:14" x14ac:dyDescent="0.25">
      <c r="A183" s="20"/>
      <c r="B183" s="21"/>
      <c r="C183" s="10" t="str">
        <f t="shared" si="35"/>
        <v/>
      </c>
      <c r="D183" s="8" t="str">
        <f t="shared" si="27"/>
        <v/>
      </c>
      <c r="E183" s="8" t="str">
        <f t="shared" si="31"/>
        <v/>
      </c>
      <c r="F183" s="8" t="str">
        <f t="shared" si="32"/>
        <v/>
      </c>
      <c r="G183" s="8" t="str">
        <f t="shared" si="26"/>
        <v/>
      </c>
      <c r="H183" s="8" t="str">
        <f t="shared" si="33"/>
        <v/>
      </c>
      <c r="I183" s="9" t="str">
        <f t="shared" si="36"/>
        <v/>
      </c>
      <c r="J183" s="10" t="str">
        <f t="shared" si="34"/>
        <v/>
      </c>
      <c r="K183" s="12" t="str">
        <f t="shared" si="28"/>
        <v/>
      </c>
      <c r="L183" s="12" t="str">
        <f t="shared" si="29"/>
        <v/>
      </c>
      <c r="M183" s="12" t="str">
        <f t="shared" si="30"/>
        <v/>
      </c>
      <c r="N183" s="1" t="str">
        <f ca="1">IF('Koordinaten -&gt; Adressen'!$A183="","",IF(OFFSET('Koordinaten -&gt; Adressen'!$A183,1,0)="",CONCATENATE("&lt;Placemark&gt; &lt;name&gt;Geocoding&lt;/name&gt;&lt;description&gt;",'Koordinaten -&gt; Adressen'!$D183," &lt;/description&gt; &lt;styleUrl&gt;#ico1&lt;/styleUrl&gt;&lt;Point&gt;&lt;coordinates&gt;",'Koordinaten -&gt; Adressen'!$L183,",",'Koordinaten -&gt; Adressen'!$M183,", 0.000000&lt;/coordinates&gt;&lt;/Point&gt; &lt;/Placemark&gt;&lt;/Document&gt;&lt;/kml&gt;"),CONCATENATE("&lt;Placemark&gt; &lt;name&gt;Geocoding&lt;/name&gt;&lt;description&gt;",'Koordinaten -&gt; Adressen'!$D183," &lt;/description&gt; &lt;styleUrl&gt;#ico1&lt;/styleUrl&gt;&lt;Point&gt;&lt;coordinates&gt;",'Koordinaten -&gt; Adressen'!$L183,",",'Koordinaten -&gt; Adressen'!$M183,", 0.000000&lt;/coordinates&gt;&lt;/Point&gt; &lt;/Placemark&gt;")))</f>
        <v/>
      </c>
    </row>
    <row r="184" spans="1:14" x14ac:dyDescent="0.25">
      <c r="A184" s="13"/>
      <c r="B184" s="14"/>
      <c r="C184" s="17" t="str">
        <f t="shared" si="35"/>
        <v/>
      </c>
      <c r="D184" s="18" t="str">
        <f t="shared" si="27"/>
        <v/>
      </c>
      <c r="E184" s="18" t="str">
        <f t="shared" si="31"/>
        <v/>
      </c>
      <c r="F184" s="18" t="str">
        <f t="shared" si="32"/>
        <v/>
      </c>
      <c r="G184" s="18" t="str">
        <f t="shared" si="26"/>
        <v/>
      </c>
      <c r="H184" s="18" t="str">
        <f t="shared" si="33"/>
        <v/>
      </c>
      <c r="I184" s="19" t="str">
        <f t="shared" si="36"/>
        <v/>
      </c>
      <c r="J184" s="17" t="str">
        <f t="shared" si="34"/>
        <v/>
      </c>
      <c r="K184" s="12" t="str">
        <f t="shared" si="28"/>
        <v/>
      </c>
      <c r="L184" s="12" t="str">
        <f t="shared" si="29"/>
        <v/>
      </c>
      <c r="M184" s="12" t="str">
        <f t="shared" si="30"/>
        <v/>
      </c>
      <c r="N184" s="1" t="str">
        <f ca="1">IF('Koordinaten -&gt; Adressen'!$A184="","",IF(OFFSET('Koordinaten -&gt; Adressen'!$A184,1,0)="",CONCATENATE("&lt;Placemark&gt; &lt;name&gt;Geocoding&lt;/name&gt;&lt;description&gt;",'Koordinaten -&gt; Adressen'!$D184," &lt;/description&gt; &lt;styleUrl&gt;#ico1&lt;/styleUrl&gt;&lt;Point&gt;&lt;coordinates&gt;",'Koordinaten -&gt; Adressen'!$L184,",",'Koordinaten -&gt; Adressen'!$M184,", 0.000000&lt;/coordinates&gt;&lt;/Point&gt; &lt;/Placemark&gt;&lt;/Document&gt;&lt;/kml&gt;"),CONCATENATE("&lt;Placemark&gt; &lt;name&gt;Geocoding&lt;/name&gt;&lt;description&gt;",'Koordinaten -&gt; Adressen'!$D184," &lt;/description&gt; &lt;styleUrl&gt;#ico1&lt;/styleUrl&gt;&lt;Point&gt;&lt;coordinates&gt;",'Koordinaten -&gt; Adressen'!$L184,",",'Koordinaten -&gt; Adressen'!$M184,", 0.000000&lt;/coordinates&gt;&lt;/Point&gt; &lt;/Placemark&gt;")))</f>
        <v/>
      </c>
    </row>
    <row r="185" spans="1:14" x14ac:dyDescent="0.25">
      <c r="A185" s="20"/>
      <c r="B185" s="21"/>
      <c r="C185" s="10" t="str">
        <f t="shared" si="35"/>
        <v/>
      </c>
      <c r="D185" s="8" t="str">
        <f t="shared" si="27"/>
        <v/>
      </c>
      <c r="E185" s="8" t="str">
        <f t="shared" si="31"/>
        <v/>
      </c>
      <c r="F185" s="8" t="str">
        <f t="shared" si="32"/>
        <v/>
      </c>
      <c r="G185" s="8" t="str">
        <f t="shared" si="26"/>
        <v/>
      </c>
      <c r="H185" s="8" t="str">
        <f t="shared" si="33"/>
        <v/>
      </c>
      <c r="I185" s="9" t="str">
        <f t="shared" si="36"/>
        <v/>
      </c>
      <c r="J185" s="10" t="str">
        <f t="shared" si="34"/>
        <v/>
      </c>
      <c r="K185" s="12" t="str">
        <f t="shared" si="28"/>
        <v/>
      </c>
      <c r="L185" s="12" t="str">
        <f t="shared" si="29"/>
        <v/>
      </c>
      <c r="M185" s="12" t="str">
        <f t="shared" si="30"/>
        <v/>
      </c>
      <c r="N185" s="1" t="str">
        <f ca="1">IF('Koordinaten -&gt; Adressen'!$A185="","",IF(OFFSET('Koordinaten -&gt; Adressen'!$A185,1,0)="",CONCATENATE("&lt;Placemark&gt; &lt;name&gt;Geocoding&lt;/name&gt;&lt;description&gt;",'Koordinaten -&gt; Adressen'!$D185," &lt;/description&gt; &lt;styleUrl&gt;#ico1&lt;/styleUrl&gt;&lt;Point&gt;&lt;coordinates&gt;",'Koordinaten -&gt; Adressen'!$L185,",",'Koordinaten -&gt; Adressen'!$M185,", 0.000000&lt;/coordinates&gt;&lt;/Point&gt; &lt;/Placemark&gt;&lt;/Document&gt;&lt;/kml&gt;"),CONCATENATE("&lt;Placemark&gt; &lt;name&gt;Geocoding&lt;/name&gt;&lt;description&gt;",'Koordinaten -&gt; Adressen'!$D185," &lt;/description&gt; &lt;styleUrl&gt;#ico1&lt;/styleUrl&gt;&lt;Point&gt;&lt;coordinates&gt;",'Koordinaten -&gt; Adressen'!$L185,",",'Koordinaten -&gt; Adressen'!$M185,", 0.000000&lt;/coordinates&gt;&lt;/Point&gt; &lt;/Placemark&gt;")))</f>
        <v/>
      </c>
    </row>
    <row r="186" spans="1:14" x14ac:dyDescent="0.25">
      <c r="A186" s="13"/>
      <c r="B186" s="14"/>
      <c r="C186" s="17" t="str">
        <f t="shared" si="35"/>
        <v/>
      </c>
      <c r="D186" s="18" t="str">
        <f t="shared" si="27"/>
        <v/>
      </c>
      <c r="E186" s="18" t="str">
        <f t="shared" si="31"/>
        <v/>
      </c>
      <c r="F186" s="18" t="str">
        <f t="shared" si="32"/>
        <v/>
      </c>
      <c r="G186" s="18" t="str">
        <f t="shared" si="26"/>
        <v/>
      </c>
      <c r="H186" s="18" t="str">
        <f t="shared" si="33"/>
        <v/>
      </c>
      <c r="I186" s="19" t="str">
        <f t="shared" si="36"/>
        <v/>
      </c>
      <c r="J186" s="17" t="str">
        <f t="shared" si="34"/>
        <v/>
      </c>
      <c r="K186" s="12" t="str">
        <f t="shared" si="28"/>
        <v/>
      </c>
      <c r="L186" s="12" t="str">
        <f t="shared" si="29"/>
        <v/>
      </c>
      <c r="M186" s="12" t="str">
        <f t="shared" si="30"/>
        <v/>
      </c>
      <c r="N186" s="1" t="str">
        <f ca="1">IF('Koordinaten -&gt; Adressen'!$A186="","",IF(OFFSET('Koordinaten -&gt; Adressen'!$A186,1,0)="",CONCATENATE("&lt;Placemark&gt; &lt;name&gt;Geocoding&lt;/name&gt;&lt;description&gt;",'Koordinaten -&gt; Adressen'!$D186," &lt;/description&gt; &lt;styleUrl&gt;#ico1&lt;/styleUrl&gt;&lt;Point&gt;&lt;coordinates&gt;",'Koordinaten -&gt; Adressen'!$L186,",",'Koordinaten -&gt; Adressen'!$M186,", 0.000000&lt;/coordinates&gt;&lt;/Point&gt; &lt;/Placemark&gt;&lt;/Document&gt;&lt;/kml&gt;"),CONCATENATE("&lt;Placemark&gt; &lt;name&gt;Geocoding&lt;/name&gt;&lt;description&gt;",'Koordinaten -&gt; Adressen'!$D186," &lt;/description&gt; &lt;styleUrl&gt;#ico1&lt;/styleUrl&gt;&lt;Point&gt;&lt;coordinates&gt;",'Koordinaten -&gt; Adressen'!$L186,",",'Koordinaten -&gt; Adressen'!$M186,", 0.000000&lt;/coordinates&gt;&lt;/Point&gt; &lt;/Placemark&gt;")))</f>
        <v/>
      </c>
    </row>
    <row r="187" spans="1:14" x14ac:dyDescent="0.25">
      <c r="A187" s="20"/>
      <c r="B187" s="21"/>
      <c r="C187" s="10" t="str">
        <f t="shared" si="35"/>
        <v/>
      </c>
      <c r="D187" s="8" t="str">
        <f t="shared" si="27"/>
        <v/>
      </c>
      <c r="E187" s="8" t="str">
        <f t="shared" si="31"/>
        <v/>
      </c>
      <c r="F187" s="8" t="str">
        <f t="shared" si="32"/>
        <v/>
      </c>
      <c r="G187" s="8" t="str">
        <f t="shared" si="26"/>
        <v/>
      </c>
      <c r="H187" s="8" t="str">
        <f t="shared" si="33"/>
        <v/>
      </c>
      <c r="I187" s="9" t="str">
        <f t="shared" si="36"/>
        <v/>
      </c>
      <c r="J187" s="10" t="str">
        <f t="shared" si="34"/>
        <v/>
      </c>
      <c r="K187" s="12" t="str">
        <f t="shared" si="28"/>
        <v/>
      </c>
      <c r="L187" s="12" t="str">
        <f t="shared" si="29"/>
        <v/>
      </c>
      <c r="M187" s="12" t="str">
        <f t="shared" si="30"/>
        <v/>
      </c>
      <c r="N187" s="1" t="str">
        <f ca="1">IF('Koordinaten -&gt; Adressen'!$A187="","",IF(OFFSET('Koordinaten -&gt; Adressen'!$A187,1,0)="",CONCATENATE("&lt;Placemark&gt; &lt;name&gt;Geocoding&lt;/name&gt;&lt;description&gt;",'Koordinaten -&gt; Adressen'!$D187," &lt;/description&gt; &lt;styleUrl&gt;#ico1&lt;/styleUrl&gt;&lt;Point&gt;&lt;coordinates&gt;",'Koordinaten -&gt; Adressen'!$L187,",",'Koordinaten -&gt; Adressen'!$M187,", 0.000000&lt;/coordinates&gt;&lt;/Point&gt; &lt;/Placemark&gt;&lt;/Document&gt;&lt;/kml&gt;"),CONCATENATE("&lt;Placemark&gt; &lt;name&gt;Geocoding&lt;/name&gt;&lt;description&gt;",'Koordinaten -&gt; Adressen'!$D187," &lt;/description&gt; &lt;styleUrl&gt;#ico1&lt;/styleUrl&gt;&lt;Point&gt;&lt;coordinates&gt;",'Koordinaten -&gt; Adressen'!$L187,",",'Koordinaten -&gt; Adressen'!$M187,", 0.000000&lt;/coordinates&gt;&lt;/Point&gt; &lt;/Placemark&gt;")))</f>
        <v/>
      </c>
    </row>
    <row r="188" spans="1:14" x14ac:dyDescent="0.25">
      <c r="A188" s="13"/>
      <c r="B188" s="14"/>
      <c r="C188" s="17" t="str">
        <f t="shared" si="35"/>
        <v/>
      </c>
      <c r="D188" s="18" t="str">
        <f t="shared" si="27"/>
        <v/>
      </c>
      <c r="E188" s="18" t="str">
        <f t="shared" si="31"/>
        <v/>
      </c>
      <c r="F188" s="18" t="str">
        <f t="shared" si="32"/>
        <v/>
      </c>
      <c r="G188" s="18" t="str">
        <f t="shared" si="26"/>
        <v/>
      </c>
      <c r="H188" s="18" t="str">
        <f t="shared" si="33"/>
        <v/>
      </c>
      <c r="I188" s="19" t="str">
        <f t="shared" si="36"/>
        <v/>
      </c>
      <c r="J188" s="17" t="str">
        <f t="shared" si="34"/>
        <v/>
      </c>
      <c r="K188" s="12" t="str">
        <f t="shared" si="28"/>
        <v/>
      </c>
      <c r="L188" s="12" t="str">
        <f t="shared" si="29"/>
        <v/>
      </c>
      <c r="M188" s="12" t="str">
        <f t="shared" si="30"/>
        <v/>
      </c>
      <c r="N188" s="1" t="str">
        <f ca="1">IF('Koordinaten -&gt; Adressen'!$A188="","",IF(OFFSET('Koordinaten -&gt; Adressen'!$A188,1,0)="",CONCATENATE("&lt;Placemark&gt; &lt;name&gt;Geocoding&lt;/name&gt;&lt;description&gt;",'Koordinaten -&gt; Adressen'!$D188," &lt;/description&gt; &lt;styleUrl&gt;#ico1&lt;/styleUrl&gt;&lt;Point&gt;&lt;coordinates&gt;",'Koordinaten -&gt; Adressen'!$L188,",",'Koordinaten -&gt; Adressen'!$M188,", 0.000000&lt;/coordinates&gt;&lt;/Point&gt; &lt;/Placemark&gt;&lt;/Document&gt;&lt;/kml&gt;"),CONCATENATE("&lt;Placemark&gt; &lt;name&gt;Geocoding&lt;/name&gt;&lt;description&gt;",'Koordinaten -&gt; Adressen'!$D188," &lt;/description&gt; &lt;styleUrl&gt;#ico1&lt;/styleUrl&gt;&lt;Point&gt;&lt;coordinates&gt;",'Koordinaten -&gt; Adressen'!$L188,",",'Koordinaten -&gt; Adressen'!$M188,", 0.000000&lt;/coordinates&gt;&lt;/Point&gt; &lt;/Placemark&gt;")))</f>
        <v/>
      </c>
    </row>
    <row r="189" spans="1:14" x14ac:dyDescent="0.25">
      <c r="A189" s="20"/>
      <c r="B189" s="21"/>
      <c r="C189" s="10" t="str">
        <f t="shared" si="35"/>
        <v/>
      </c>
      <c r="D189" s="8" t="str">
        <f t="shared" si="27"/>
        <v/>
      </c>
      <c r="E189" s="8" t="str">
        <f t="shared" si="31"/>
        <v/>
      </c>
      <c r="F189" s="8" t="str">
        <f t="shared" si="32"/>
        <v/>
      </c>
      <c r="G189" s="8" t="str">
        <f t="shared" si="26"/>
        <v/>
      </c>
      <c r="H189" s="8" t="str">
        <f t="shared" si="33"/>
        <v/>
      </c>
      <c r="I189" s="9" t="str">
        <f t="shared" si="36"/>
        <v/>
      </c>
      <c r="J189" s="10" t="str">
        <f t="shared" si="34"/>
        <v/>
      </c>
      <c r="K189" s="12" t="str">
        <f t="shared" si="28"/>
        <v/>
      </c>
      <c r="L189" s="12" t="str">
        <f t="shared" si="29"/>
        <v/>
      </c>
      <c r="M189" s="12" t="str">
        <f t="shared" si="30"/>
        <v/>
      </c>
      <c r="N189" s="1" t="str">
        <f ca="1">IF('Koordinaten -&gt; Adressen'!$A189="","",IF(OFFSET('Koordinaten -&gt; Adressen'!$A189,1,0)="",CONCATENATE("&lt;Placemark&gt; &lt;name&gt;Geocoding&lt;/name&gt;&lt;description&gt;",'Koordinaten -&gt; Adressen'!$D189," &lt;/description&gt; &lt;styleUrl&gt;#ico1&lt;/styleUrl&gt;&lt;Point&gt;&lt;coordinates&gt;",'Koordinaten -&gt; Adressen'!$L189,",",'Koordinaten -&gt; Adressen'!$M189,", 0.000000&lt;/coordinates&gt;&lt;/Point&gt; &lt;/Placemark&gt;&lt;/Document&gt;&lt;/kml&gt;"),CONCATENATE("&lt;Placemark&gt; &lt;name&gt;Geocoding&lt;/name&gt;&lt;description&gt;",'Koordinaten -&gt; Adressen'!$D189," &lt;/description&gt; &lt;styleUrl&gt;#ico1&lt;/styleUrl&gt;&lt;Point&gt;&lt;coordinates&gt;",'Koordinaten -&gt; Adressen'!$L189,",",'Koordinaten -&gt; Adressen'!$M189,", 0.000000&lt;/coordinates&gt;&lt;/Point&gt; &lt;/Placemark&gt;")))</f>
        <v/>
      </c>
    </row>
    <row r="190" spans="1:14" x14ac:dyDescent="0.25">
      <c r="A190" s="13"/>
      <c r="B190" s="14"/>
      <c r="C190" s="17" t="str">
        <f t="shared" si="35"/>
        <v/>
      </c>
      <c r="D190" s="18" t="str">
        <f t="shared" si="27"/>
        <v/>
      </c>
      <c r="E190" s="18" t="str">
        <f t="shared" si="31"/>
        <v/>
      </c>
      <c r="F190" s="18" t="str">
        <f t="shared" si="32"/>
        <v/>
      </c>
      <c r="G190" s="18" t="str">
        <f t="shared" si="26"/>
        <v/>
      </c>
      <c r="H190" s="18" t="str">
        <f t="shared" si="33"/>
        <v/>
      </c>
      <c r="I190" s="19" t="str">
        <f t="shared" si="36"/>
        <v/>
      </c>
      <c r="J190" s="17" t="str">
        <f t="shared" si="34"/>
        <v/>
      </c>
      <c r="K190" s="12" t="str">
        <f t="shared" si="28"/>
        <v/>
      </c>
      <c r="L190" s="12" t="str">
        <f t="shared" si="29"/>
        <v/>
      </c>
      <c r="M190" s="12" t="str">
        <f t="shared" si="30"/>
        <v/>
      </c>
      <c r="N190" s="1" t="str">
        <f ca="1">IF('Koordinaten -&gt; Adressen'!$A190="","",IF(OFFSET('Koordinaten -&gt; Adressen'!$A190,1,0)="",CONCATENATE("&lt;Placemark&gt; &lt;name&gt;Geocoding&lt;/name&gt;&lt;description&gt;",'Koordinaten -&gt; Adressen'!$D190," &lt;/description&gt; &lt;styleUrl&gt;#ico1&lt;/styleUrl&gt;&lt;Point&gt;&lt;coordinates&gt;",'Koordinaten -&gt; Adressen'!$L190,",",'Koordinaten -&gt; Adressen'!$M190,", 0.000000&lt;/coordinates&gt;&lt;/Point&gt; &lt;/Placemark&gt;&lt;/Document&gt;&lt;/kml&gt;"),CONCATENATE("&lt;Placemark&gt; &lt;name&gt;Geocoding&lt;/name&gt;&lt;description&gt;",'Koordinaten -&gt; Adressen'!$D190," &lt;/description&gt; &lt;styleUrl&gt;#ico1&lt;/styleUrl&gt;&lt;Point&gt;&lt;coordinates&gt;",'Koordinaten -&gt; Adressen'!$L190,",",'Koordinaten -&gt; Adressen'!$M190,", 0.000000&lt;/coordinates&gt;&lt;/Point&gt; &lt;/Placemark&gt;")))</f>
        <v/>
      </c>
    </row>
    <row r="191" spans="1:14" x14ac:dyDescent="0.25">
      <c r="A191" s="20"/>
      <c r="B191" s="21"/>
      <c r="C191" s="10" t="str">
        <f t="shared" si="35"/>
        <v/>
      </c>
      <c r="D191" s="8" t="str">
        <f t="shared" si="27"/>
        <v/>
      </c>
      <c r="E191" s="8" t="str">
        <f t="shared" si="31"/>
        <v/>
      </c>
      <c r="F191" s="8" t="str">
        <f t="shared" si="32"/>
        <v/>
      </c>
      <c r="G191" s="8" t="str">
        <f t="shared" si="26"/>
        <v/>
      </c>
      <c r="H191" s="8" t="str">
        <f t="shared" si="33"/>
        <v/>
      </c>
      <c r="I191" s="9" t="str">
        <f t="shared" si="36"/>
        <v/>
      </c>
      <c r="J191" s="10" t="str">
        <f t="shared" si="34"/>
        <v/>
      </c>
      <c r="K191" s="12" t="str">
        <f t="shared" si="28"/>
        <v/>
      </c>
      <c r="L191" s="12" t="str">
        <f t="shared" si="29"/>
        <v/>
      </c>
      <c r="M191" s="12" t="str">
        <f t="shared" si="30"/>
        <v/>
      </c>
      <c r="N191" s="1" t="str">
        <f ca="1">IF('Koordinaten -&gt; Adressen'!$A191="","",IF(OFFSET('Koordinaten -&gt; Adressen'!$A191,1,0)="",CONCATENATE("&lt;Placemark&gt; &lt;name&gt;Geocoding&lt;/name&gt;&lt;description&gt;",'Koordinaten -&gt; Adressen'!$D191," &lt;/description&gt; &lt;styleUrl&gt;#ico1&lt;/styleUrl&gt;&lt;Point&gt;&lt;coordinates&gt;",'Koordinaten -&gt; Adressen'!$L191,",",'Koordinaten -&gt; Adressen'!$M191,", 0.000000&lt;/coordinates&gt;&lt;/Point&gt; &lt;/Placemark&gt;&lt;/Document&gt;&lt;/kml&gt;"),CONCATENATE("&lt;Placemark&gt; &lt;name&gt;Geocoding&lt;/name&gt;&lt;description&gt;",'Koordinaten -&gt; Adressen'!$D191," &lt;/description&gt; &lt;styleUrl&gt;#ico1&lt;/styleUrl&gt;&lt;Point&gt;&lt;coordinates&gt;",'Koordinaten -&gt; Adressen'!$L191,",",'Koordinaten -&gt; Adressen'!$M191,", 0.000000&lt;/coordinates&gt;&lt;/Point&gt; &lt;/Placemark&gt;")))</f>
        <v/>
      </c>
    </row>
    <row r="192" spans="1:14" x14ac:dyDescent="0.25">
      <c r="A192" s="13"/>
      <c r="B192" s="14"/>
      <c r="C192" s="17" t="str">
        <f t="shared" si="35"/>
        <v/>
      </c>
      <c r="D192" s="18" t="str">
        <f t="shared" si="27"/>
        <v/>
      </c>
      <c r="E192" s="18" t="str">
        <f t="shared" si="31"/>
        <v/>
      </c>
      <c r="F192" s="18" t="str">
        <f t="shared" si="32"/>
        <v/>
      </c>
      <c r="G192" s="18" t="str">
        <f t="shared" si="26"/>
        <v/>
      </c>
      <c r="H192" s="18" t="str">
        <f t="shared" si="33"/>
        <v/>
      </c>
      <c r="I192" s="19" t="str">
        <f t="shared" si="36"/>
        <v/>
      </c>
      <c r="J192" s="17" t="str">
        <f t="shared" si="34"/>
        <v/>
      </c>
      <c r="K192" s="12" t="str">
        <f t="shared" si="28"/>
        <v/>
      </c>
      <c r="L192" s="12" t="str">
        <f t="shared" si="29"/>
        <v/>
      </c>
      <c r="M192" s="12" t="str">
        <f t="shared" si="30"/>
        <v/>
      </c>
      <c r="N192" s="1" t="str">
        <f ca="1">IF('Koordinaten -&gt; Adressen'!$A192="","",IF(OFFSET('Koordinaten -&gt; Adressen'!$A192,1,0)="",CONCATENATE("&lt;Placemark&gt; &lt;name&gt;Geocoding&lt;/name&gt;&lt;description&gt;",'Koordinaten -&gt; Adressen'!$D192," &lt;/description&gt; &lt;styleUrl&gt;#ico1&lt;/styleUrl&gt;&lt;Point&gt;&lt;coordinates&gt;",'Koordinaten -&gt; Adressen'!$L192,",",'Koordinaten -&gt; Adressen'!$M192,", 0.000000&lt;/coordinates&gt;&lt;/Point&gt; &lt;/Placemark&gt;&lt;/Document&gt;&lt;/kml&gt;"),CONCATENATE("&lt;Placemark&gt; &lt;name&gt;Geocoding&lt;/name&gt;&lt;description&gt;",'Koordinaten -&gt; Adressen'!$D192," &lt;/description&gt; &lt;styleUrl&gt;#ico1&lt;/styleUrl&gt;&lt;Point&gt;&lt;coordinates&gt;",'Koordinaten -&gt; Adressen'!$L192,",",'Koordinaten -&gt; Adressen'!$M192,", 0.000000&lt;/coordinates&gt;&lt;/Point&gt; &lt;/Placemark&gt;")))</f>
        <v/>
      </c>
    </row>
    <row r="193" spans="1:14" x14ac:dyDescent="0.25">
      <c r="A193" s="20"/>
      <c r="B193" s="21"/>
      <c r="C193" s="10" t="str">
        <f t="shared" si="35"/>
        <v/>
      </c>
      <c r="D193" s="8" t="str">
        <f t="shared" si="27"/>
        <v/>
      </c>
      <c r="E193" s="8" t="str">
        <f t="shared" si="31"/>
        <v/>
      </c>
      <c r="F193" s="8" t="str">
        <f t="shared" si="32"/>
        <v/>
      </c>
      <c r="G193" s="8" t="str">
        <f t="shared" si="26"/>
        <v/>
      </c>
      <c r="H193" s="8" t="str">
        <f t="shared" si="33"/>
        <v/>
      </c>
      <c r="I193" s="9" t="str">
        <f t="shared" si="36"/>
        <v/>
      </c>
      <c r="J193" s="10" t="str">
        <f t="shared" si="34"/>
        <v/>
      </c>
      <c r="K193" s="12" t="str">
        <f t="shared" si="28"/>
        <v/>
      </c>
      <c r="L193" s="12" t="str">
        <f t="shared" si="29"/>
        <v/>
      </c>
      <c r="M193" s="12" t="str">
        <f t="shared" si="30"/>
        <v/>
      </c>
      <c r="N193" s="1" t="str">
        <f ca="1">IF('Koordinaten -&gt; Adressen'!$A193="","",IF(OFFSET('Koordinaten -&gt; Adressen'!$A193,1,0)="",CONCATENATE("&lt;Placemark&gt; &lt;name&gt;Geocoding&lt;/name&gt;&lt;description&gt;",'Koordinaten -&gt; Adressen'!$D193," &lt;/description&gt; &lt;styleUrl&gt;#ico1&lt;/styleUrl&gt;&lt;Point&gt;&lt;coordinates&gt;",'Koordinaten -&gt; Adressen'!$L193,",",'Koordinaten -&gt; Adressen'!$M193,", 0.000000&lt;/coordinates&gt;&lt;/Point&gt; &lt;/Placemark&gt;&lt;/Document&gt;&lt;/kml&gt;"),CONCATENATE("&lt;Placemark&gt; &lt;name&gt;Geocoding&lt;/name&gt;&lt;description&gt;",'Koordinaten -&gt; Adressen'!$D193," &lt;/description&gt; &lt;styleUrl&gt;#ico1&lt;/styleUrl&gt;&lt;Point&gt;&lt;coordinates&gt;",'Koordinaten -&gt; Adressen'!$L193,",",'Koordinaten -&gt; Adressen'!$M193,", 0.000000&lt;/coordinates&gt;&lt;/Point&gt; &lt;/Placemark&gt;")))</f>
        <v/>
      </c>
    </row>
    <row r="194" spans="1:14" x14ac:dyDescent="0.25">
      <c r="A194" s="13"/>
      <c r="B194" s="14"/>
      <c r="C194" s="17" t="str">
        <f t="shared" si="35"/>
        <v/>
      </c>
      <c r="D194" s="18" t="str">
        <f t="shared" si="27"/>
        <v/>
      </c>
      <c r="E194" s="18" t="str">
        <f t="shared" si="31"/>
        <v/>
      </c>
      <c r="F194" s="18" t="str">
        <f t="shared" si="32"/>
        <v/>
      </c>
      <c r="G194" s="18" t="str">
        <f t="shared" si="26"/>
        <v/>
      </c>
      <c r="H194" s="18" t="str">
        <f t="shared" si="33"/>
        <v/>
      </c>
      <c r="I194" s="19" t="str">
        <f t="shared" si="36"/>
        <v/>
      </c>
      <c r="J194" s="17" t="str">
        <f t="shared" si="34"/>
        <v/>
      </c>
      <c r="K194" s="12" t="str">
        <f t="shared" si="28"/>
        <v/>
      </c>
      <c r="L194" s="12" t="str">
        <f t="shared" si="29"/>
        <v/>
      </c>
      <c r="M194" s="12" t="str">
        <f t="shared" si="30"/>
        <v/>
      </c>
      <c r="N194" s="1" t="str">
        <f ca="1">IF('Koordinaten -&gt; Adressen'!$A194="","",IF(OFFSET('Koordinaten -&gt; Adressen'!$A194,1,0)="",CONCATENATE("&lt;Placemark&gt; &lt;name&gt;Geocoding&lt;/name&gt;&lt;description&gt;",'Koordinaten -&gt; Adressen'!$D194," &lt;/description&gt; &lt;styleUrl&gt;#ico1&lt;/styleUrl&gt;&lt;Point&gt;&lt;coordinates&gt;",'Koordinaten -&gt; Adressen'!$L194,",",'Koordinaten -&gt; Adressen'!$M194,", 0.000000&lt;/coordinates&gt;&lt;/Point&gt; &lt;/Placemark&gt;&lt;/Document&gt;&lt;/kml&gt;"),CONCATENATE("&lt;Placemark&gt; &lt;name&gt;Geocoding&lt;/name&gt;&lt;description&gt;",'Koordinaten -&gt; Adressen'!$D194," &lt;/description&gt; &lt;styleUrl&gt;#ico1&lt;/styleUrl&gt;&lt;Point&gt;&lt;coordinates&gt;",'Koordinaten -&gt; Adressen'!$L194,",",'Koordinaten -&gt; Adressen'!$M194,", 0.000000&lt;/coordinates&gt;&lt;/Point&gt; &lt;/Placemark&gt;")))</f>
        <v/>
      </c>
    </row>
    <row r="195" spans="1:14" x14ac:dyDescent="0.25">
      <c r="A195" s="20"/>
      <c r="B195" s="21"/>
      <c r="C195" s="10" t="str">
        <f t="shared" si="35"/>
        <v/>
      </c>
      <c r="D195" s="8" t="str">
        <f t="shared" si="27"/>
        <v/>
      </c>
      <c r="E195" s="8" t="str">
        <f t="shared" si="31"/>
        <v/>
      </c>
      <c r="F195" s="8" t="str">
        <f t="shared" si="32"/>
        <v/>
      </c>
      <c r="G195" s="8" t="str">
        <f t="shared" si="26"/>
        <v/>
      </c>
      <c r="H195" s="8" t="str">
        <f t="shared" si="33"/>
        <v/>
      </c>
      <c r="I195" s="9" t="str">
        <f t="shared" si="36"/>
        <v/>
      </c>
      <c r="J195" s="10" t="str">
        <f t="shared" si="34"/>
        <v/>
      </c>
      <c r="K195" s="12" t="str">
        <f t="shared" si="28"/>
        <v/>
      </c>
      <c r="L195" s="12" t="str">
        <f t="shared" si="29"/>
        <v/>
      </c>
      <c r="M195" s="12" t="str">
        <f t="shared" si="30"/>
        <v/>
      </c>
      <c r="N195" s="1" t="str">
        <f ca="1">IF('Koordinaten -&gt; Adressen'!$A195="","",IF(OFFSET('Koordinaten -&gt; Adressen'!$A195,1,0)="",CONCATENATE("&lt;Placemark&gt; &lt;name&gt;Geocoding&lt;/name&gt;&lt;description&gt;",'Koordinaten -&gt; Adressen'!$D195," &lt;/description&gt; &lt;styleUrl&gt;#ico1&lt;/styleUrl&gt;&lt;Point&gt;&lt;coordinates&gt;",'Koordinaten -&gt; Adressen'!$L195,",",'Koordinaten -&gt; Adressen'!$M195,", 0.000000&lt;/coordinates&gt;&lt;/Point&gt; &lt;/Placemark&gt;&lt;/Document&gt;&lt;/kml&gt;"),CONCATENATE("&lt;Placemark&gt; &lt;name&gt;Geocoding&lt;/name&gt;&lt;description&gt;",'Koordinaten -&gt; Adressen'!$D195," &lt;/description&gt; &lt;styleUrl&gt;#ico1&lt;/styleUrl&gt;&lt;Point&gt;&lt;coordinates&gt;",'Koordinaten -&gt; Adressen'!$L195,",",'Koordinaten -&gt; Adressen'!$M195,", 0.000000&lt;/coordinates&gt;&lt;/Point&gt; &lt;/Placemark&gt;")))</f>
        <v/>
      </c>
    </row>
    <row r="196" spans="1:14" x14ac:dyDescent="0.25">
      <c r="A196" s="13"/>
      <c r="B196" s="14"/>
      <c r="C196" s="17" t="str">
        <f t="shared" si="35"/>
        <v/>
      </c>
      <c r="D196" s="18" t="str">
        <f t="shared" si="27"/>
        <v/>
      </c>
      <c r="E196" s="18" t="str">
        <f t="shared" si="31"/>
        <v/>
      </c>
      <c r="F196" s="18" t="str">
        <f t="shared" si="32"/>
        <v/>
      </c>
      <c r="G196" s="18" t="str">
        <f t="shared" si="26"/>
        <v/>
      </c>
      <c r="H196" s="18" t="str">
        <f t="shared" si="33"/>
        <v/>
      </c>
      <c r="I196" s="19" t="str">
        <f t="shared" si="36"/>
        <v/>
      </c>
      <c r="J196" s="17" t="str">
        <f t="shared" si="34"/>
        <v/>
      </c>
      <c r="K196" s="12" t="str">
        <f t="shared" si="28"/>
        <v/>
      </c>
      <c r="L196" s="12" t="str">
        <f t="shared" si="29"/>
        <v/>
      </c>
      <c r="M196" s="12" t="str">
        <f t="shared" si="30"/>
        <v/>
      </c>
      <c r="N196" s="1" t="str">
        <f ca="1">IF('Koordinaten -&gt; Adressen'!$A196="","",IF(OFFSET('Koordinaten -&gt; Adressen'!$A196,1,0)="",CONCATENATE("&lt;Placemark&gt; &lt;name&gt;Geocoding&lt;/name&gt;&lt;description&gt;",'Koordinaten -&gt; Adressen'!$D196," &lt;/description&gt; &lt;styleUrl&gt;#ico1&lt;/styleUrl&gt;&lt;Point&gt;&lt;coordinates&gt;",'Koordinaten -&gt; Adressen'!$L196,",",'Koordinaten -&gt; Adressen'!$M196,", 0.000000&lt;/coordinates&gt;&lt;/Point&gt; &lt;/Placemark&gt;&lt;/Document&gt;&lt;/kml&gt;"),CONCATENATE("&lt;Placemark&gt; &lt;name&gt;Geocoding&lt;/name&gt;&lt;description&gt;",'Koordinaten -&gt; Adressen'!$D196," &lt;/description&gt; &lt;styleUrl&gt;#ico1&lt;/styleUrl&gt;&lt;Point&gt;&lt;coordinates&gt;",'Koordinaten -&gt; Adressen'!$L196,",",'Koordinaten -&gt; Adressen'!$M196,", 0.000000&lt;/coordinates&gt;&lt;/Point&gt; &lt;/Placemark&gt;")))</f>
        <v/>
      </c>
    </row>
    <row r="197" spans="1:14" x14ac:dyDescent="0.25">
      <c r="A197" s="20"/>
      <c r="B197" s="21"/>
      <c r="C197" s="10" t="str">
        <f t="shared" si="35"/>
        <v/>
      </c>
      <c r="D197" s="8" t="str">
        <f t="shared" si="27"/>
        <v/>
      </c>
      <c r="E197" s="8" t="str">
        <f t="shared" si="31"/>
        <v/>
      </c>
      <c r="F197" s="8" t="str">
        <f t="shared" si="32"/>
        <v/>
      </c>
      <c r="G197" s="8" t="str">
        <f t="shared" ref="G197:G260" si="37">IF($C197="","",IF(ISNUMBER(SEARCH("[]",$C197)),"",LEFT(MID($C197,SEARCH("&lt;b&gt;",$C197)+3,SEARCH("&lt;/b&gt;",$C197)-SEARCH("&lt;b&gt;",$C197)-3),4)))</f>
        <v/>
      </c>
      <c r="H197" s="8" t="str">
        <f t="shared" si="33"/>
        <v/>
      </c>
      <c r="I197" s="9" t="str">
        <f t="shared" si="36"/>
        <v/>
      </c>
      <c r="J197" s="10" t="str">
        <f t="shared" si="34"/>
        <v/>
      </c>
      <c r="K197" s="12" t="str">
        <f t="shared" si="28"/>
        <v/>
      </c>
      <c r="L197" s="12" t="str">
        <f t="shared" si="29"/>
        <v/>
      </c>
      <c r="M197" s="12" t="str">
        <f t="shared" si="30"/>
        <v/>
      </c>
      <c r="N197" s="1" t="str">
        <f ca="1">IF('Koordinaten -&gt; Adressen'!$A197="","",IF(OFFSET('Koordinaten -&gt; Adressen'!$A197,1,0)="",CONCATENATE("&lt;Placemark&gt; &lt;name&gt;Geocoding&lt;/name&gt;&lt;description&gt;",'Koordinaten -&gt; Adressen'!$D197," &lt;/description&gt; &lt;styleUrl&gt;#ico1&lt;/styleUrl&gt;&lt;Point&gt;&lt;coordinates&gt;",'Koordinaten -&gt; Adressen'!$L197,",",'Koordinaten -&gt; Adressen'!$M197,", 0.000000&lt;/coordinates&gt;&lt;/Point&gt; &lt;/Placemark&gt;&lt;/Document&gt;&lt;/kml&gt;"),CONCATENATE("&lt;Placemark&gt; &lt;name&gt;Geocoding&lt;/name&gt;&lt;description&gt;",'Koordinaten -&gt; Adressen'!$D197," &lt;/description&gt; &lt;styleUrl&gt;#ico1&lt;/styleUrl&gt;&lt;Point&gt;&lt;coordinates&gt;",'Koordinaten -&gt; Adressen'!$L197,",",'Koordinaten -&gt; Adressen'!$M197,", 0.000000&lt;/coordinates&gt;&lt;/Point&gt; &lt;/Placemark&gt;")))</f>
        <v/>
      </c>
    </row>
    <row r="198" spans="1:14" x14ac:dyDescent="0.25">
      <c r="A198" s="13"/>
      <c r="B198" s="14"/>
      <c r="C198" s="17" t="str">
        <f t="shared" si="35"/>
        <v/>
      </c>
      <c r="D198" s="18" t="str">
        <f t="shared" ref="D198:D261" si="38">SUBSTITUTE(SUBSTITUTE(SUBSTITUTE(SUBSTITUTE(SUBSTITUTE(SUBSTITUTE(SUBSTITUTE(SUBSTITUTE(SUBSTITUTE(IF($C198="","",IF(ISNUMBER(SEARCH("[]",$C198)),CONCATENATE("Keine Adresse in ",$E$1,"m Umkreis"),SUBSTITUTE(MID($C198,SEARCH("""label"":",$C198)+9,SEARCH("&lt;/b&gt;",$C198)-SEARCH("""label"":",$C198)-9),"&lt;b&gt;",", "))), "\u00f6", "ö"),"\u00e4", "ä"),"\u00fc", "ü"),"\u00e9", "é"),"\u00e8", "è"),"\u00ea", "ê"),"\u00e2", "â"),"\u00e0", "à"),"\u00f4", "ô")</f>
        <v/>
      </c>
      <c r="E198" s="18" t="str">
        <f t="shared" si="31"/>
        <v/>
      </c>
      <c r="F198" s="18" t="str">
        <f t="shared" si="32"/>
        <v/>
      </c>
      <c r="G198" s="18" t="str">
        <f t="shared" si="37"/>
        <v/>
      </c>
      <c r="H198" s="18" t="str">
        <f t="shared" si="33"/>
        <v/>
      </c>
      <c r="I198" s="19" t="str">
        <f t="shared" si="36"/>
        <v/>
      </c>
      <c r="J198" s="17" t="str">
        <f t="shared" si="34"/>
        <v/>
      </c>
      <c r="K198" s="12" t="str">
        <f t="shared" ref="K198:K261" si="39">IF($A198&lt;20,"",_xlfn.WEBSERVICE(CONCATENATE("https://geodesy.geo.admin.ch/reframe/lv",IF($A198&gt;2000000,"95","03"),"towgs84?easting=",$A198,"&amp;northing=",$B198)))</f>
        <v/>
      </c>
      <c r="L198" s="12" t="str">
        <f t="shared" ref="L198:L261" si="40">IF($A198&lt;20,"",LEFT(MID(LEFT($K198,FIND("]",$K198)-1),FIND("[",$K198)+1,LEN($K198)),(FIND(",",MID(LEFT($K198,FIND("]",$K198)-1),FIND("[",$K198)+1,LEN($K198)),1)-1)))</f>
        <v/>
      </c>
      <c r="M198" s="12" t="str">
        <f t="shared" ref="M198:M261" si="41">IF($A198&lt;20,"",TRIM(MID(MID(LEFT($K198,FIND("]",$K198)-1),FIND("[",$K198)+1,LEN($K198)),FIND(",",MID(LEFT($K198,FIND("]",$K198)-1),FIND("[",$K198)+1,LEN($K198)))+1,256)))</f>
        <v/>
      </c>
      <c r="N198" s="1" t="str">
        <f ca="1">IF('Koordinaten -&gt; Adressen'!$A198="","",IF(OFFSET('Koordinaten -&gt; Adressen'!$A198,1,0)="",CONCATENATE("&lt;Placemark&gt; &lt;name&gt;Geocoding&lt;/name&gt;&lt;description&gt;",'Koordinaten -&gt; Adressen'!$D198," &lt;/description&gt; &lt;styleUrl&gt;#ico1&lt;/styleUrl&gt;&lt;Point&gt;&lt;coordinates&gt;",'Koordinaten -&gt; Adressen'!$L198,",",'Koordinaten -&gt; Adressen'!$M198,", 0.000000&lt;/coordinates&gt;&lt;/Point&gt; &lt;/Placemark&gt;&lt;/Document&gt;&lt;/kml&gt;"),CONCATENATE("&lt;Placemark&gt; &lt;name&gt;Geocoding&lt;/name&gt;&lt;description&gt;",'Koordinaten -&gt; Adressen'!$D198," &lt;/description&gt; &lt;styleUrl&gt;#ico1&lt;/styleUrl&gt;&lt;Point&gt;&lt;coordinates&gt;",'Koordinaten -&gt; Adressen'!$L198,",",'Koordinaten -&gt; Adressen'!$M198,", 0.000000&lt;/coordinates&gt;&lt;/Point&gt; &lt;/Placemark&gt;")))</f>
        <v/>
      </c>
    </row>
    <row r="199" spans="1:14" x14ac:dyDescent="0.25">
      <c r="A199" s="20"/>
      <c r="B199" s="21"/>
      <c r="C199" s="10" t="str">
        <f t="shared" si="35"/>
        <v/>
      </c>
      <c r="D199" s="8" t="str">
        <f t="shared" si="38"/>
        <v/>
      </c>
      <c r="E199" s="8" t="str">
        <f t="shared" ref="E199:E262" si="42">SUBSTITUTE(SUBSTITUTE(SUBSTITUTE(SUBSTITUTE(SUBSTITUTE(SUBSTITUTE(SUBSTITUTE(SUBSTITUTE(SUBSTITUTE(IF($C199="","",IF(ISNUMBER(SEARCH("[]",$C199)),"",MID($C199,SEARCH("""label"":",$C199)+9,SEARCH("&lt;b&gt;",$C199)-SEARCH("""label"":",$C199)-9))), "\u00f6", "ö"),"\u00e4", "ä"),"\u00fc", "ü"),"\u00e9", "é"),"\u00e8", "è"),"\u00ea", "ê"),"\u00e2", "â"),"\u00e0", "à"),"\u00f4", "ô")</f>
        <v/>
      </c>
      <c r="F199" s="8" t="str">
        <f t="shared" ref="F199:F262" si="43">IF($C199="","",IF(ISNUMBER(SEARCH("[]",$C199)),"",MID($C199,SEARCH("""num"":",$C199)+6,SEARCH(",""objektklasse""",$C199)-SEARCH("""num"":",$C199)-6)))</f>
        <v/>
      </c>
      <c r="G199" s="8" t="str">
        <f t="shared" si="37"/>
        <v/>
      </c>
      <c r="H199" s="8" t="str">
        <f t="shared" ref="H199:H262" si="44">SUBSTITUTE(SUBSTITUTE(SUBSTITUTE(SUBSTITUTE(SUBSTITUTE(SUBSTITUTE(SUBSTITUTE(SUBSTITUTE(SUBSTITUTE(IF($C199="","",IF(ISNUMBER(SEARCH("[]",$C199)),"",TRIM(RIGHT(MID($C199,SEARCH("&lt;b&gt;",$C199)+3,SEARCH("&lt;/b&gt;",$C199)-SEARCH("&lt;b&gt;",$C199)-3),LEN(MID($C199,SEARCH("&lt;b&gt;",$C199)+3,SEARCH("&lt;/b&gt;",$C199)-SEARCH("&lt;b&gt;",$C199)-3))-4)))), "\u00f6", "ö"),"\u00e4", "ä"),"\u00fc", "ü"),"\u00e9", "é"),"\u00e8", "è"),"\u00ea", "ê"),"\u00e2", "â"),"\u00e0", "à"),"\u00f4", "ô")</f>
        <v/>
      </c>
      <c r="I199" s="9" t="str">
        <f t="shared" si="36"/>
        <v/>
      </c>
      <c r="J199" s="10" t="str">
        <f t="shared" si="34"/>
        <v/>
      </c>
      <c r="K199" s="12" t="str">
        <f t="shared" si="39"/>
        <v/>
      </c>
      <c r="L199" s="12" t="str">
        <f t="shared" si="40"/>
        <v/>
      </c>
      <c r="M199" s="12" t="str">
        <f t="shared" si="41"/>
        <v/>
      </c>
      <c r="N199" s="1" t="str">
        <f ca="1">IF('Koordinaten -&gt; Adressen'!$A199="","",IF(OFFSET('Koordinaten -&gt; Adressen'!$A199,1,0)="",CONCATENATE("&lt;Placemark&gt; &lt;name&gt;Geocoding&lt;/name&gt;&lt;description&gt;",'Koordinaten -&gt; Adressen'!$D199," &lt;/description&gt; &lt;styleUrl&gt;#ico1&lt;/styleUrl&gt;&lt;Point&gt;&lt;coordinates&gt;",'Koordinaten -&gt; Adressen'!$L199,",",'Koordinaten -&gt; Adressen'!$M199,", 0.000000&lt;/coordinates&gt;&lt;/Point&gt; &lt;/Placemark&gt;&lt;/Document&gt;&lt;/kml&gt;"),CONCATENATE("&lt;Placemark&gt; &lt;name&gt;Geocoding&lt;/name&gt;&lt;description&gt;",'Koordinaten -&gt; Adressen'!$D199," &lt;/description&gt; &lt;styleUrl&gt;#ico1&lt;/styleUrl&gt;&lt;Point&gt;&lt;coordinates&gt;",'Koordinaten -&gt; Adressen'!$L199,",",'Koordinaten -&gt; Adressen'!$M199,", 0.000000&lt;/coordinates&gt;&lt;/Point&gt; &lt;/Placemark&gt;")))</f>
        <v/>
      </c>
    </row>
    <row r="200" spans="1:14" x14ac:dyDescent="0.25">
      <c r="A200" s="13"/>
      <c r="B200" s="14"/>
      <c r="C200" s="17" t="str">
        <f t="shared" si="35"/>
        <v/>
      </c>
      <c r="D200" s="18" t="str">
        <f t="shared" si="38"/>
        <v/>
      </c>
      <c r="E200" s="18" t="str">
        <f t="shared" si="42"/>
        <v/>
      </c>
      <c r="F200" s="18" t="str">
        <f t="shared" si="43"/>
        <v/>
      </c>
      <c r="G200" s="18" t="str">
        <f t="shared" si="37"/>
        <v/>
      </c>
      <c r="H200" s="18" t="str">
        <f t="shared" si="44"/>
        <v/>
      </c>
      <c r="I200" s="19" t="str">
        <f t="shared" si="36"/>
        <v/>
      </c>
      <c r="J200" s="17" t="str">
        <f t="shared" ref="J200:J263" si="45">IF((LEN($C200)-LEN(SUBSTITUTE($C200,"""featureId"":","")))/LEN("""featureId"":")&gt;1,"uU mehrere Adressen","")</f>
        <v/>
      </c>
      <c r="K200" s="12" t="str">
        <f t="shared" si="39"/>
        <v/>
      </c>
      <c r="L200" s="12" t="str">
        <f t="shared" si="40"/>
        <v/>
      </c>
      <c r="M200" s="12" t="str">
        <f t="shared" si="41"/>
        <v/>
      </c>
      <c r="N200" s="1" t="str">
        <f ca="1">IF('Koordinaten -&gt; Adressen'!$A200="","",IF(OFFSET('Koordinaten -&gt; Adressen'!$A200,1,0)="",CONCATENATE("&lt;Placemark&gt; &lt;name&gt;Geocoding&lt;/name&gt;&lt;description&gt;",'Koordinaten -&gt; Adressen'!$D200," &lt;/description&gt; &lt;styleUrl&gt;#ico1&lt;/styleUrl&gt;&lt;Point&gt;&lt;coordinates&gt;",'Koordinaten -&gt; Adressen'!$L200,",",'Koordinaten -&gt; Adressen'!$M200,", 0.000000&lt;/coordinates&gt;&lt;/Point&gt; &lt;/Placemark&gt;&lt;/Document&gt;&lt;/kml&gt;"),CONCATENATE("&lt;Placemark&gt; &lt;name&gt;Geocoding&lt;/name&gt;&lt;description&gt;",'Koordinaten -&gt; Adressen'!$D200," &lt;/description&gt; &lt;styleUrl&gt;#ico1&lt;/styleUrl&gt;&lt;Point&gt;&lt;coordinates&gt;",'Koordinaten -&gt; Adressen'!$L200,",",'Koordinaten -&gt; Adressen'!$M200,", 0.000000&lt;/coordinates&gt;&lt;/Point&gt; &lt;/Placemark&gt;")))</f>
        <v/>
      </c>
    </row>
    <row r="201" spans="1:14" x14ac:dyDescent="0.25">
      <c r="A201" s="20"/>
      <c r="B201" s="21"/>
      <c r="C201" s="10" t="str">
        <f t="shared" si="35"/>
        <v/>
      </c>
      <c r="D201" s="8" t="str">
        <f t="shared" si="38"/>
        <v/>
      </c>
      <c r="E201" s="8" t="str">
        <f t="shared" si="42"/>
        <v/>
      </c>
      <c r="F201" s="8" t="str">
        <f t="shared" si="43"/>
        <v/>
      </c>
      <c r="G201" s="8" t="str">
        <f t="shared" si="37"/>
        <v/>
      </c>
      <c r="H201" s="8" t="str">
        <f t="shared" si="44"/>
        <v/>
      </c>
      <c r="I201" s="9" t="str">
        <f t="shared" si="36"/>
        <v/>
      </c>
      <c r="J201" s="10" t="str">
        <f t="shared" si="45"/>
        <v/>
      </c>
      <c r="K201" s="12" t="str">
        <f t="shared" si="39"/>
        <v/>
      </c>
      <c r="L201" s="12" t="str">
        <f t="shared" si="40"/>
        <v/>
      </c>
      <c r="M201" s="12" t="str">
        <f t="shared" si="41"/>
        <v/>
      </c>
      <c r="N201" s="1" t="str">
        <f ca="1">IF('Koordinaten -&gt; Adressen'!$A201="","",IF(OFFSET('Koordinaten -&gt; Adressen'!$A201,1,0)="",CONCATENATE("&lt;Placemark&gt; &lt;name&gt;Geocoding&lt;/name&gt;&lt;description&gt;",'Koordinaten -&gt; Adressen'!$D201," &lt;/description&gt; &lt;styleUrl&gt;#ico1&lt;/styleUrl&gt;&lt;Point&gt;&lt;coordinates&gt;",'Koordinaten -&gt; Adressen'!$L201,",",'Koordinaten -&gt; Adressen'!$M201,", 0.000000&lt;/coordinates&gt;&lt;/Point&gt; &lt;/Placemark&gt;&lt;/Document&gt;&lt;/kml&gt;"),CONCATENATE("&lt;Placemark&gt; &lt;name&gt;Geocoding&lt;/name&gt;&lt;description&gt;",'Koordinaten -&gt; Adressen'!$D201," &lt;/description&gt; &lt;styleUrl&gt;#ico1&lt;/styleUrl&gt;&lt;Point&gt;&lt;coordinates&gt;",'Koordinaten -&gt; Adressen'!$L201,",",'Koordinaten -&gt; Adressen'!$M201,", 0.000000&lt;/coordinates&gt;&lt;/Point&gt; &lt;/Placemark&gt;")))</f>
        <v/>
      </c>
    </row>
    <row r="202" spans="1:14" x14ac:dyDescent="0.25">
      <c r="A202" s="13"/>
      <c r="B202" s="14"/>
      <c r="C202" s="17" t="str">
        <f t="shared" ref="C202:C265" si="46">IF($A202="","",_xlfn.WEBSERVICE(CONCATENATE("https://api3.geo.admin.ch/rest/services/api/SearchServer?bbox=",A202-IF($A202&gt;90,$E$1,($E$1* 0.00001)),",",B202-IF($A202&gt;90,$E$1,($E$1*0.00001)),",",A202+IF($A202&gt;90,$E$1,($E$1*0.00001)),",",B202+IF($A202&gt;90,$E$1,($E$1* 0.00001)),"&amp;type=locations&amp;origins=address&amp;returnGeometry=false&amp;sortbbox=true&amp;sr=",IF($A202&gt;2000000,2056,IF($A202&lt;20,4326,21781)))))</f>
        <v/>
      </c>
      <c r="D202" s="18" t="str">
        <f t="shared" si="38"/>
        <v/>
      </c>
      <c r="E202" s="18" t="str">
        <f t="shared" si="42"/>
        <v/>
      </c>
      <c r="F202" s="18" t="str">
        <f t="shared" si="43"/>
        <v/>
      </c>
      <c r="G202" s="18" t="str">
        <f t="shared" si="37"/>
        <v/>
      </c>
      <c r="H202" s="18" t="str">
        <f t="shared" si="44"/>
        <v/>
      </c>
      <c r="I202" s="19" t="str">
        <f t="shared" ref="I202:I265" si="47">IF($B202="","",IF(ISNUMBER(SEARCH("[]",$B202))," ",HYPERLINK(CONCATENATE("https://map.geo.admin.ch/?swisssearch=",D202,"&amp;zoom=10&amp;layers=ch.bfs.gebaeude_wohnungs_register"),"Karte")))</f>
        <v/>
      </c>
      <c r="J202" s="17" t="str">
        <f t="shared" si="45"/>
        <v/>
      </c>
      <c r="K202" s="12" t="str">
        <f t="shared" si="39"/>
        <v/>
      </c>
      <c r="L202" s="12" t="str">
        <f t="shared" si="40"/>
        <v/>
      </c>
      <c r="M202" s="12" t="str">
        <f t="shared" si="41"/>
        <v/>
      </c>
      <c r="N202" s="1" t="str">
        <f ca="1">IF('Koordinaten -&gt; Adressen'!$A202="","",IF(OFFSET('Koordinaten -&gt; Adressen'!$A202,1,0)="",CONCATENATE("&lt;Placemark&gt; &lt;name&gt;Geocoding&lt;/name&gt;&lt;description&gt;",'Koordinaten -&gt; Adressen'!$D202," &lt;/description&gt; &lt;styleUrl&gt;#ico1&lt;/styleUrl&gt;&lt;Point&gt;&lt;coordinates&gt;",'Koordinaten -&gt; Adressen'!$L202,",",'Koordinaten -&gt; Adressen'!$M202,", 0.000000&lt;/coordinates&gt;&lt;/Point&gt; &lt;/Placemark&gt;&lt;/Document&gt;&lt;/kml&gt;"),CONCATENATE("&lt;Placemark&gt; &lt;name&gt;Geocoding&lt;/name&gt;&lt;description&gt;",'Koordinaten -&gt; Adressen'!$D202," &lt;/description&gt; &lt;styleUrl&gt;#ico1&lt;/styleUrl&gt;&lt;Point&gt;&lt;coordinates&gt;",'Koordinaten -&gt; Adressen'!$L202,",",'Koordinaten -&gt; Adressen'!$M202,", 0.000000&lt;/coordinates&gt;&lt;/Point&gt; &lt;/Placemark&gt;")))</f>
        <v/>
      </c>
    </row>
    <row r="203" spans="1:14" x14ac:dyDescent="0.25">
      <c r="A203" s="20"/>
      <c r="B203" s="21"/>
      <c r="C203" s="10" t="str">
        <f t="shared" si="46"/>
        <v/>
      </c>
      <c r="D203" s="8" t="str">
        <f t="shared" si="38"/>
        <v/>
      </c>
      <c r="E203" s="8" t="str">
        <f t="shared" si="42"/>
        <v/>
      </c>
      <c r="F203" s="8" t="str">
        <f t="shared" si="43"/>
        <v/>
      </c>
      <c r="G203" s="8" t="str">
        <f t="shared" si="37"/>
        <v/>
      </c>
      <c r="H203" s="8" t="str">
        <f t="shared" si="44"/>
        <v/>
      </c>
      <c r="I203" s="9" t="str">
        <f t="shared" si="47"/>
        <v/>
      </c>
      <c r="J203" s="10" t="str">
        <f t="shared" si="45"/>
        <v/>
      </c>
      <c r="K203" s="12" t="str">
        <f t="shared" si="39"/>
        <v/>
      </c>
      <c r="L203" s="12" t="str">
        <f t="shared" si="40"/>
        <v/>
      </c>
      <c r="M203" s="12" t="str">
        <f t="shared" si="41"/>
        <v/>
      </c>
      <c r="N203" s="1" t="str">
        <f ca="1">IF('Koordinaten -&gt; Adressen'!$A203="","",IF(OFFSET('Koordinaten -&gt; Adressen'!$A203,1,0)="",CONCATENATE("&lt;Placemark&gt; &lt;name&gt;Geocoding&lt;/name&gt;&lt;description&gt;",'Koordinaten -&gt; Adressen'!$D203," &lt;/description&gt; &lt;styleUrl&gt;#ico1&lt;/styleUrl&gt;&lt;Point&gt;&lt;coordinates&gt;",'Koordinaten -&gt; Adressen'!$L203,",",'Koordinaten -&gt; Adressen'!$M203,", 0.000000&lt;/coordinates&gt;&lt;/Point&gt; &lt;/Placemark&gt;&lt;/Document&gt;&lt;/kml&gt;"),CONCATENATE("&lt;Placemark&gt; &lt;name&gt;Geocoding&lt;/name&gt;&lt;description&gt;",'Koordinaten -&gt; Adressen'!$D203," &lt;/description&gt; &lt;styleUrl&gt;#ico1&lt;/styleUrl&gt;&lt;Point&gt;&lt;coordinates&gt;",'Koordinaten -&gt; Adressen'!$L203,",",'Koordinaten -&gt; Adressen'!$M203,", 0.000000&lt;/coordinates&gt;&lt;/Point&gt; &lt;/Placemark&gt;")))</f>
        <v/>
      </c>
    </row>
    <row r="204" spans="1:14" x14ac:dyDescent="0.25">
      <c r="A204" s="13"/>
      <c r="B204" s="14"/>
      <c r="C204" s="17" t="str">
        <f t="shared" si="46"/>
        <v/>
      </c>
      <c r="D204" s="18" t="str">
        <f t="shared" si="38"/>
        <v/>
      </c>
      <c r="E204" s="18" t="str">
        <f t="shared" si="42"/>
        <v/>
      </c>
      <c r="F204" s="18" t="str">
        <f t="shared" si="43"/>
        <v/>
      </c>
      <c r="G204" s="18" t="str">
        <f t="shared" si="37"/>
        <v/>
      </c>
      <c r="H204" s="18" t="str">
        <f t="shared" si="44"/>
        <v/>
      </c>
      <c r="I204" s="19" t="str">
        <f t="shared" si="47"/>
        <v/>
      </c>
      <c r="J204" s="17" t="str">
        <f t="shared" si="45"/>
        <v/>
      </c>
      <c r="K204" s="12" t="str">
        <f t="shared" si="39"/>
        <v/>
      </c>
      <c r="L204" s="12" t="str">
        <f t="shared" si="40"/>
        <v/>
      </c>
      <c r="M204" s="12" t="str">
        <f t="shared" si="41"/>
        <v/>
      </c>
      <c r="N204" s="1" t="str">
        <f ca="1">IF('Koordinaten -&gt; Adressen'!$A204="","",IF(OFFSET('Koordinaten -&gt; Adressen'!$A204,1,0)="",CONCATENATE("&lt;Placemark&gt; &lt;name&gt;Geocoding&lt;/name&gt;&lt;description&gt;",'Koordinaten -&gt; Adressen'!$D204," &lt;/description&gt; &lt;styleUrl&gt;#ico1&lt;/styleUrl&gt;&lt;Point&gt;&lt;coordinates&gt;",'Koordinaten -&gt; Adressen'!$L204,",",'Koordinaten -&gt; Adressen'!$M204,", 0.000000&lt;/coordinates&gt;&lt;/Point&gt; &lt;/Placemark&gt;&lt;/Document&gt;&lt;/kml&gt;"),CONCATENATE("&lt;Placemark&gt; &lt;name&gt;Geocoding&lt;/name&gt;&lt;description&gt;",'Koordinaten -&gt; Adressen'!$D204," &lt;/description&gt; &lt;styleUrl&gt;#ico1&lt;/styleUrl&gt;&lt;Point&gt;&lt;coordinates&gt;",'Koordinaten -&gt; Adressen'!$L204,",",'Koordinaten -&gt; Adressen'!$M204,", 0.000000&lt;/coordinates&gt;&lt;/Point&gt; &lt;/Placemark&gt;")))</f>
        <v/>
      </c>
    </row>
    <row r="205" spans="1:14" x14ac:dyDescent="0.25">
      <c r="A205" s="20"/>
      <c r="B205" s="21"/>
      <c r="C205" s="10" t="str">
        <f t="shared" si="46"/>
        <v/>
      </c>
      <c r="D205" s="8" t="str">
        <f t="shared" si="38"/>
        <v/>
      </c>
      <c r="E205" s="8" t="str">
        <f t="shared" si="42"/>
        <v/>
      </c>
      <c r="F205" s="8" t="str">
        <f t="shared" si="43"/>
        <v/>
      </c>
      <c r="G205" s="8" t="str">
        <f t="shared" si="37"/>
        <v/>
      </c>
      <c r="H205" s="8" t="str">
        <f t="shared" si="44"/>
        <v/>
      </c>
      <c r="I205" s="9" t="str">
        <f t="shared" si="47"/>
        <v/>
      </c>
      <c r="J205" s="10" t="str">
        <f t="shared" si="45"/>
        <v/>
      </c>
      <c r="K205" s="12" t="str">
        <f t="shared" si="39"/>
        <v/>
      </c>
      <c r="L205" s="12" t="str">
        <f t="shared" si="40"/>
        <v/>
      </c>
      <c r="M205" s="12" t="str">
        <f t="shared" si="41"/>
        <v/>
      </c>
      <c r="N205" s="1" t="str">
        <f ca="1">IF('Koordinaten -&gt; Adressen'!$A205="","",IF(OFFSET('Koordinaten -&gt; Adressen'!$A205,1,0)="",CONCATENATE("&lt;Placemark&gt; &lt;name&gt;Geocoding&lt;/name&gt;&lt;description&gt;",'Koordinaten -&gt; Adressen'!$D205," &lt;/description&gt; &lt;styleUrl&gt;#ico1&lt;/styleUrl&gt;&lt;Point&gt;&lt;coordinates&gt;",'Koordinaten -&gt; Adressen'!$L205,",",'Koordinaten -&gt; Adressen'!$M205,", 0.000000&lt;/coordinates&gt;&lt;/Point&gt; &lt;/Placemark&gt;&lt;/Document&gt;&lt;/kml&gt;"),CONCATENATE("&lt;Placemark&gt; &lt;name&gt;Geocoding&lt;/name&gt;&lt;description&gt;",'Koordinaten -&gt; Adressen'!$D205," &lt;/description&gt; &lt;styleUrl&gt;#ico1&lt;/styleUrl&gt;&lt;Point&gt;&lt;coordinates&gt;",'Koordinaten -&gt; Adressen'!$L205,",",'Koordinaten -&gt; Adressen'!$M205,", 0.000000&lt;/coordinates&gt;&lt;/Point&gt; &lt;/Placemark&gt;")))</f>
        <v/>
      </c>
    </row>
    <row r="206" spans="1:14" x14ac:dyDescent="0.25">
      <c r="A206" s="13"/>
      <c r="B206" s="14"/>
      <c r="C206" s="17" t="str">
        <f t="shared" si="46"/>
        <v/>
      </c>
      <c r="D206" s="18" t="str">
        <f t="shared" si="38"/>
        <v/>
      </c>
      <c r="E206" s="18" t="str">
        <f t="shared" si="42"/>
        <v/>
      </c>
      <c r="F206" s="18" t="str">
        <f t="shared" si="43"/>
        <v/>
      </c>
      <c r="G206" s="18" t="str">
        <f t="shared" si="37"/>
        <v/>
      </c>
      <c r="H206" s="18" t="str">
        <f t="shared" si="44"/>
        <v/>
      </c>
      <c r="I206" s="19" t="str">
        <f t="shared" si="47"/>
        <v/>
      </c>
      <c r="J206" s="17" t="str">
        <f t="shared" si="45"/>
        <v/>
      </c>
      <c r="K206" s="12" t="str">
        <f t="shared" si="39"/>
        <v/>
      </c>
      <c r="L206" s="12" t="str">
        <f t="shared" si="40"/>
        <v/>
      </c>
      <c r="M206" s="12" t="str">
        <f t="shared" si="41"/>
        <v/>
      </c>
      <c r="N206" s="1" t="str">
        <f ca="1">IF('Koordinaten -&gt; Adressen'!$A206="","",IF(OFFSET('Koordinaten -&gt; Adressen'!$A206,1,0)="",CONCATENATE("&lt;Placemark&gt; &lt;name&gt;Geocoding&lt;/name&gt;&lt;description&gt;",'Koordinaten -&gt; Adressen'!$D206," &lt;/description&gt; &lt;styleUrl&gt;#ico1&lt;/styleUrl&gt;&lt;Point&gt;&lt;coordinates&gt;",'Koordinaten -&gt; Adressen'!$L206,",",'Koordinaten -&gt; Adressen'!$M206,", 0.000000&lt;/coordinates&gt;&lt;/Point&gt; &lt;/Placemark&gt;&lt;/Document&gt;&lt;/kml&gt;"),CONCATENATE("&lt;Placemark&gt; &lt;name&gt;Geocoding&lt;/name&gt;&lt;description&gt;",'Koordinaten -&gt; Adressen'!$D206," &lt;/description&gt; &lt;styleUrl&gt;#ico1&lt;/styleUrl&gt;&lt;Point&gt;&lt;coordinates&gt;",'Koordinaten -&gt; Adressen'!$L206,",",'Koordinaten -&gt; Adressen'!$M206,", 0.000000&lt;/coordinates&gt;&lt;/Point&gt; &lt;/Placemark&gt;")))</f>
        <v/>
      </c>
    </row>
    <row r="207" spans="1:14" x14ac:dyDescent="0.25">
      <c r="A207" s="20"/>
      <c r="B207" s="21"/>
      <c r="C207" s="10" t="str">
        <f t="shared" si="46"/>
        <v/>
      </c>
      <c r="D207" s="8" t="str">
        <f t="shared" si="38"/>
        <v/>
      </c>
      <c r="E207" s="8" t="str">
        <f t="shared" si="42"/>
        <v/>
      </c>
      <c r="F207" s="8" t="str">
        <f t="shared" si="43"/>
        <v/>
      </c>
      <c r="G207" s="8" t="str">
        <f t="shared" si="37"/>
        <v/>
      </c>
      <c r="H207" s="8" t="str">
        <f t="shared" si="44"/>
        <v/>
      </c>
      <c r="I207" s="9" t="str">
        <f t="shared" si="47"/>
        <v/>
      </c>
      <c r="J207" s="10" t="str">
        <f t="shared" si="45"/>
        <v/>
      </c>
      <c r="K207" s="12" t="str">
        <f t="shared" si="39"/>
        <v/>
      </c>
      <c r="L207" s="12" t="str">
        <f t="shared" si="40"/>
        <v/>
      </c>
      <c r="M207" s="12" t="str">
        <f t="shared" si="41"/>
        <v/>
      </c>
      <c r="N207" s="1" t="str">
        <f ca="1">IF('Koordinaten -&gt; Adressen'!$A207="","",IF(OFFSET('Koordinaten -&gt; Adressen'!$A207,1,0)="",CONCATENATE("&lt;Placemark&gt; &lt;name&gt;Geocoding&lt;/name&gt;&lt;description&gt;",'Koordinaten -&gt; Adressen'!$D207," &lt;/description&gt; &lt;styleUrl&gt;#ico1&lt;/styleUrl&gt;&lt;Point&gt;&lt;coordinates&gt;",'Koordinaten -&gt; Adressen'!$L207,",",'Koordinaten -&gt; Adressen'!$M207,", 0.000000&lt;/coordinates&gt;&lt;/Point&gt; &lt;/Placemark&gt;&lt;/Document&gt;&lt;/kml&gt;"),CONCATENATE("&lt;Placemark&gt; &lt;name&gt;Geocoding&lt;/name&gt;&lt;description&gt;",'Koordinaten -&gt; Adressen'!$D207," &lt;/description&gt; &lt;styleUrl&gt;#ico1&lt;/styleUrl&gt;&lt;Point&gt;&lt;coordinates&gt;",'Koordinaten -&gt; Adressen'!$L207,",",'Koordinaten -&gt; Adressen'!$M207,", 0.000000&lt;/coordinates&gt;&lt;/Point&gt; &lt;/Placemark&gt;")))</f>
        <v/>
      </c>
    </row>
    <row r="208" spans="1:14" x14ac:dyDescent="0.25">
      <c r="A208" s="13"/>
      <c r="B208" s="14"/>
      <c r="C208" s="17" t="str">
        <f t="shared" si="46"/>
        <v/>
      </c>
      <c r="D208" s="18" t="str">
        <f t="shared" si="38"/>
        <v/>
      </c>
      <c r="E208" s="18" t="str">
        <f t="shared" si="42"/>
        <v/>
      </c>
      <c r="F208" s="18" t="str">
        <f t="shared" si="43"/>
        <v/>
      </c>
      <c r="G208" s="18" t="str">
        <f t="shared" si="37"/>
        <v/>
      </c>
      <c r="H208" s="18" t="str">
        <f t="shared" si="44"/>
        <v/>
      </c>
      <c r="I208" s="19" t="str">
        <f t="shared" si="47"/>
        <v/>
      </c>
      <c r="J208" s="17" t="str">
        <f t="shared" si="45"/>
        <v/>
      </c>
      <c r="K208" s="12" t="str">
        <f t="shared" si="39"/>
        <v/>
      </c>
      <c r="L208" s="12" t="str">
        <f t="shared" si="40"/>
        <v/>
      </c>
      <c r="M208" s="12" t="str">
        <f t="shared" si="41"/>
        <v/>
      </c>
      <c r="N208" s="1" t="str">
        <f ca="1">IF('Koordinaten -&gt; Adressen'!$A208="","",IF(OFFSET('Koordinaten -&gt; Adressen'!$A208,1,0)="",CONCATENATE("&lt;Placemark&gt; &lt;name&gt;Geocoding&lt;/name&gt;&lt;description&gt;",'Koordinaten -&gt; Adressen'!$D208," &lt;/description&gt; &lt;styleUrl&gt;#ico1&lt;/styleUrl&gt;&lt;Point&gt;&lt;coordinates&gt;",'Koordinaten -&gt; Adressen'!$L208,",",'Koordinaten -&gt; Adressen'!$M208,", 0.000000&lt;/coordinates&gt;&lt;/Point&gt; &lt;/Placemark&gt;&lt;/Document&gt;&lt;/kml&gt;"),CONCATENATE("&lt;Placemark&gt; &lt;name&gt;Geocoding&lt;/name&gt;&lt;description&gt;",'Koordinaten -&gt; Adressen'!$D208," &lt;/description&gt; &lt;styleUrl&gt;#ico1&lt;/styleUrl&gt;&lt;Point&gt;&lt;coordinates&gt;",'Koordinaten -&gt; Adressen'!$L208,",",'Koordinaten -&gt; Adressen'!$M208,", 0.000000&lt;/coordinates&gt;&lt;/Point&gt; &lt;/Placemark&gt;")))</f>
        <v/>
      </c>
    </row>
    <row r="209" spans="1:14" x14ac:dyDescent="0.25">
      <c r="A209" s="20"/>
      <c r="B209" s="21"/>
      <c r="C209" s="10" t="str">
        <f t="shared" si="46"/>
        <v/>
      </c>
      <c r="D209" s="8" t="str">
        <f t="shared" si="38"/>
        <v/>
      </c>
      <c r="E209" s="8" t="str">
        <f t="shared" si="42"/>
        <v/>
      </c>
      <c r="F209" s="8" t="str">
        <f t="shared" si="43"/>
        <v/>
      </c>
      <c r="G209" s="8" t="str">
        <f t="shared" si="37"/>
        <v/>
      </c>
      <c r="H209" s="8" t="str">
        <f t="shared" si="44"/>
        <v/>
      </c>
      <c r="I209" s="9" t="str">
        <f t="shared" si="47"/>
        <v/>
      </c>
      <c r="J209" s="10" t="str">
        <f t="shared" si="45"/>
        <v/>
      </c>
      <c r="K209" s="12" t="str">
        <f t="shared" si="39"/>
        <v/>
      </c>
      <c r="L209" s="12" t="str">
        <f t="shared" si="40"/>
        <v/>
      </c>
      <c r="M209" s="12" t="str">
        <f t="shared" si="41"/>
        <v/>
      </c>
      <c r="N209" s="1" t="str">
        <f ca="1">IF('Koordinaten -&gt; Adressen'!$A209="","",IF(OFFSET('Koordinaten -&gt; Adressen'!$A209,1,0)="",CONCATENATE("&lt;Placemark&gt; &lt;name&gt;Geocoding&lt;/name&gt;&lt;description&gt;",'Koordinaten -&gt; Adressen'!$D209," &lt;/description&gt; &lt;styleUrl&gt;#ico1&lt;/styleUrl&gt;&lt;Point&gt;&lt;coordinates&gt;",'Koordinaten -&gt; Adressen'!$L209,",",'Koordinaten -&gt; Adressen'!$M209,", 0.000000&lt;/coordinates&gt;&lt;/Point&gt; &lt;/Placemark&gt;&lt;/Document&gt;&lt;/kml&gt;"),CONCATENATE("&lt;Placemark&gt; &lt;name&gt;Geocoding&lt;/name&gt;&lt;description&gt;",'Koordinaten -&gt; Adressen'!$D209," &lt;/description&gt; &lt;styleUrl&gt;#ico1&lt;/styleUrl&gt;&lt;Point&gt;&lt;coordinates&gt;",'Koordinaten -&gt; Adressen'!$L209,",",'Koordinaten -&gt; Adressen'!$M209,", 0.000000&lt;/coordinates&gt;&lt;/Point&gt; &lt;/Placemark&gt;")))</f>
        <v/>
      </c>
    </row>
    <row r="210" spans="1:14" x14ac:dyDescent="0.25">
      <c r="A210" s="13"/>
      <c r="B210" s="14"/>
      <c r="C210" s="17" t="str">
        <f t="shared" si="46"/>
        <v/>
      </c>
      <c r="D210" s="18" t="str">
        <f t="shared" si="38"/>
        <v/>
      </c>
      <c r="E210" s="18" t="str">
        <f t="shared" si="42"/>
        <v/>
      </c>
      <c r="F210" s="18" t="str">
        <f t="shared" si="43"/>
        <v/>
      </c>
      <c r="G210" s="18" t="str">
        <f t="shared" si="37"/>
        <v/>
      </c>
      <c r="H210" s="18" t="str">
        <f t="shared" si="44"/>
        <v/>
      </c>
      <c r="I210" s="19" t="str">
        <f t="shared" si="47"/>
        <v/>
      </c>
      <c r="J210" s="17" t="str">
        <f t="shared" si="45"/>
        <v/>
      </c>
      <c r="K210" s="12" t="str">
        <f t="shared" si="39"/>
        <v/>
      </c>
      <c r="L210" s="12" t="str">
        <f t="shared" si="40"/>
        <v/>
      </c>
      <c r="M210" s="12" t="str">
        <f t="shared" si="41"/>
        <v/>
      </c>
      <c r="N210" s="1" t="str">
        <f ca="1">IF('Koordinaten -&gt; Adressen'!$A210="","",IF(OFFSET('Koordinaten -&gt; Adressen'!$A210,1,0)="",CONCATENATE("&lt;Placemark&gt; &lt;name&gt;Geocoding&lt;/name&gt;&lt;description&gt;",'Koordinaten -&gt; Adressen'!$D210," &lt;/description&gt; &lt;styleUrl&gt;#ico1&lt;/styleUrl&gt;&lt;Point&gt;&lt;coordinates&gt;",'Koordinaten -&gt; Adressen'!$L210,",",'Koordinaten -&gt; Adressen'!$M210,", 0.000000&lt;/coordinates&gt;&lt;/Point&gt; &lt;/Placemark&gt;&lt;/Document&gt;&lt;/kml&gt;"),CONCATENATE("&lt;Placemark&gt; &lt;name&gt;Geocoding&lt;/name&gt;&lt;description&gt;",'Koordinaten -&gt; Adressen'!$D210," &lt;/description&gt; &lt;styleUrl&gt;#ico1&lt;/styleUrl&gt;&lt;Point&gt;&lt;coordinates&gt;",'Koordinaten -&gt; Adressen'!$L210,",",'Koordinaten -&gt; Adressen'!$M210,", 0.000000&lt;/coordinates&gt;&lt;/Point&gt; &lt;/Placemark&gt;")))</f>
        <v/>
      </c>
    </row>
    <row r="211" spans="1:14" x14ac:dyDescent="0.25">
      <c r="A211" s="20"/>
      <c r="B211" s="21"/>
      <c r="C211" s="10" t="str">
        <f t="shared" si="46"/>
        <v/>
      </c>
      <c r="D211" s="8" t="str">
        <f t="shared" si="38"/>
        <v/>
      </c>
      <c r="E211" s="8" t="str">
        <f t="shared" si="42"/>
        <v/>
      </c>
      <c r="F211" s="8" t="str">
        <f t="shared" si="43"/>
        <v/>
      </c>
      <c r="G211" s="8" t="str">
        <f t="shared" si="37"/>
        <v/>
      </c>
      <c r="H211" s="8" t="str">
        <f t="shared" si="44"/>
        <v/>
      </c>
      <c r="I211" s="9" t="str">
        <f t="shared" si="47"/>
        <v/>
      </c>
      <c r="J211" s="10" t="str">
        <f t="shared" si="45"/>
        <v/>
      </c>
      <c r="K211" s="12" t="str">
        <f t="shared" si="39"/>
        <v/>
      </c>
      <c r="L211" s="12" t="str">
        <f t="shared" si="40"/>
        <v/>
      </c>
      <c r="M211" s="12" t="str">
        <f t="shared" si="41"/>
        <v/>
      </c>
      <c r="N211" s="1" t="str">
        <f ca="1">IF('Koordinaten -&gt; Adressen'!$A211="","",IF(OFFSET('Koordinaten -&gt; Adressen'!$A211,1,0)="",CONCATENATE("&lt;Placemark&gt; &lt;name&gt;Geocoding&lt;/name&gt;&lt;description&gt;",'Koordinaten -&gt; Adressen'!$D211," &lt;/description&gt; &lt;styleUrl&gt;#ico1&lt;/styleUrl&gt;&lt;Point&gt;&lt;coordinates&gt;",'Koordinaten -&gt; Adressen'!$L211,",",'Koordinaten -&gt; Adressen'!$M211,", 0.000000&lt;/coordinates&gt;&lt;/Point&gt; &lt;/Placemark&gt;&lt;/Document&gt;&lt;/kml&gt;"),CONCATENATE("&lt;Placemark&gt; &lt;name&gt;Geocoding&lt;/name&gt;&lt;description&gt;",'Koordinaten -&gt; Adressen'!$D211," &lt;/description&gt; &lt;styleUrl&gt;#ico1&lt;/styleUrl&gt;&lt;Point&gt;&lt;coordinates&gt;",'Koordinaten -&gt; Adressen'!$L211,",",'Koordinaten -&gt; Adressen'!$M211,", 0.000000&lt;/coordinates&gt;&lt;/Point&gt; &lt;/Placemark&gt;")))</f>
        <v/>
      </c>
    </row>
    <row r="212" spans="1:14" x14ac:dyDescent="0.25">
      <c r="A212" s="13"/>
      <c r="B212" s="14"/>
      <c r="C212" s="17" t="str">
        <f t="shared" si="46"/>
        <v/>
      </c>
      <c r="D212" s="18" t="str">
        <f t="shared" si="38"/>
        <v/>
      </c>
      <c r="E212" s="18" t="str">
        <f t="shared" si="42"/>
        <v/>
      </c>
      <c r="F212" s="18" t="str">
        <f t="shared" si="43"/>
        <v/>
      </c>
      <c r="G212" s="18" t="str">
        <f t="shared" si="37"/>
        <v/>
      </c>
      <c r="H212" s="18" t="str">
        <f t="shared" si="44"/>
        <v/>
      </c>
      <c r="I212" s="19" t="str">
        <f t="shared" si="47"/>
        <v/>
      </c>
      <c r="J212" s="17" t="str">
        <f t="shared" si="45"/>
        <v/>
      </c>
      <c r="K212" s="12" t="str">
        <f t="shared" si="39"/>
        <v/>
      </c>
      <c r="L212" s="12" t="str">
        <f t="shared" si="40"/>
        <v/>
      </c>
      <c r="M212" s="12" t="str">
        <f t="shared" si="41"/>
        <v/>
      </c>
      <c r="N212" s="1" t="str">
        <f ca="1">IF('Koordinaten -&gt; Adressen'!$A212="","",IF(OFFSET('Koordinaten -&gt; Adressen'!$A212,1,0)="",CONCATENATE("&lt;Placemark&gt; &lt;name&gt;Geocoding&lt;/name&gt;&lt;description&gt;",'Koordinaten -&gt; Adressen'!$D212," &lt;/description&gt; &lt;styleUrl&gt;#ico1&lt;/styleUrl&gt;&lt;Point&gt;&lt;coordinates&gt;",'Koordinaten -&gt; Adressen'!$L212,",",'Koordinaten -&gt; Adressen'!$M212,", 0.000000&lt;/coordinates&gt;&lt;/Point&gt; &lt;/Placemark&gt;&lt;/Document&gt;&lt;/kml&gt;"),CONCATENATE("&lt;Placemark&gt; &lt;name&gt;Geocoding&lt;/name&gt;&lt;description&gt;",'Koordinaten -&gt; Adressen'!$D212," &lt;/description&gt; &lt;styleUrl&gt;#ico1&lt;/styleUrl&gt;&lt;Point&gt;&lt;coordinates&gt;",'Koordinaten -&gt; Adressen'!$L212,",",'Koordinaten -&gt; Adressen'!$M212,", 0.000000&lt;/coordinates&gt;&lt;/Point&gt; &lt;/Placemark&gt;")))</f>
        <v/>
      </c>
    </row>
    <row r="213" spans="1:14" x14ac:dyDescent="0.25">
      <c r="A213" s="20"/>
      <c r="B213" s="21"/>
      <c r="C213" s="10" t="str">
        <f t="shared" si="46"/>
        <v/>
      </c>
      <c r="D213" s="8" t="str">
        <f t="shared" si="38"/>
        <v/>
      </c>
      <c r="E213" s="8" t="str">
        <f t="shared" si="42"/>
        <v/>
      </c>
      <c r="F213" s="8" t="str">
        <f t="shared" si="43"/>
        <v/>
      </c>
      <c r="G213" s="8" t="str">
        <f t="shared" si="37"/>
        <v/>
      </c>
      <c r="H213" s="8" t="str">
        <f t="shared" si="44"/>
        <v/>
      </c>
      <c r="I213" s="9" t="str">
        <f t="shared" si="47"/>
        <v/>
      </c>
      <c r="J213" s="10" t="str">
        <f t="shared" si="45"/>
        <v/>
      </c>
      <c r="K213" s="12" t="str">
        <f t="shared" si="39"/>
        <v/>
      </c>
      <c r="L213" s="12" t="str">
        <f t="shared" si="40"/>
        <v/>
      </c>
      <c r="M213" s="12" t="str">
        <f t="shared" si="41"/>
        <v/>
      </c>
      <c r="N213" s="1" t="str">
        <f ca="1">IF('Koordinaten -&gt; Adressen'!$A213="","",IF(OFFSET('Koordinaten -&gt; Adressen'!$A213,1,0)="",CONCATENATE("&lt;Placemark&gt; &lt;name&gt;Geocoding&lt;/name&gt;&lt;description&gt;",'Koordinaten -&gt; Adressen'!$D213," &lt;/description&gt; &lt;styleUrl&gt;#ico1&lt;/styleUrl&gt;&lt;Point&gt;&lt;coordinates&gt;",'Koordinaten -&gt; Adressen'!$L213,",",'Koordinaten -&gt; Adressen'!$M213,", 0.000000&lt;/coordinates&gt;&lt;/Point&gt; &lt;/Placemark&gt;&lt;/Document&gt;&lt;/kml&gt;"),CONCATENATE("&lt;Placemark&gt; &lt;name&gt;Geocoding&lt;/name&gt;&lt;description&gt;",'Koordinaten -&gt; Adressen'!$D213," &lt;/description&gt; &lt;styleUrl&gt;#ico1&lt;/styleUrl&gt;&lt;Point&gt;&lt;coordinates&gt;",'Koordinaten -&gt; Adressen'!$L213,",",'Koordinaten -&gt; Adressen'!$M213,", 0.000000&lt;/coordinates&gt;&lt;/Point&gt; &lt;/Placemark&gt;")))</f>
        <v/>
      </c>
    </row>
    <row r="214" spans="1:14" x14ac:dyDescent="0.25">
      <c r="A214" s="13"/>
      <c r="B214" s="14"/>
      <c r="C214" s="17" t="str">
        <f t="shared" si="46"/>
        <v/>
      </c>
      <c r="D214" s="18" t="str">
        <f t="shared" si="38"/>
        <v/>
      </c>
      <c r="E214" s="18" t="str">
        <f t="shared" si="42"/>
        <v/>
      </c>
      <c r="F214" s="18" t="str">
        <f t="shared" si="43"/>
        <v/>
      </c>
      <c r="G214" s="18" t="str">
        <f t="shared" si="37"/>
        <v/>
      </c>
      <c r="H214" s="18" t="str">
        <f t="shared" si="44"/>
        <v/>
      </c>
      <c r="I214" s="19" t="str">
        <f t="shared" si="47"/>
        <v/>
      </c>
      <c r="J214" s="17" t="str">
        <f t="shared" si="45"/>
        <v/>
      </c>
      <c r="K214" s="12" t="str">
        <f t="shared" si="39"/>
        <v/>
      </c>
      <c r="L214" s="12" t="str">
        <f t="shared" si="40"/>
        <v/>
      </c>
      <c r="M214" s="12" t="str">
        <f t="shared" si="41"/>
        <v/>
      </c>
      <c r="N214" s="1" t="str">
        <f ca="1">IF('Koordinaten -&gt; Adressen'!$A214="","",IF(OFFSET('Koordinaten -&gt; Adressen'!$A214,1,0)="",CONCATENATE("&lt;Placemark&gt; &lt;name&gt;Geocoding&lt;/name&gt;&lt;description&gt;",'Koordinaten -&gt; Adressen'!$D214," &lt;/description&gt; &lt;styleUrl&gt;#ico1&lt;/styleUrl&gt;&lt;Point&gt;&lt;coordinates&gt;",'Koordinaten -&gt; Adressen'!$L214,",",'Koordinaten -&gt; Adressen'!$M214,", 0.000000&lt;/coordinates&gt;&lt;/Point&gt; &lt;/Placemark&gt;&lt;/Document&gt;&lt;/kml&gt;"),CONCATENATE("&lt;Placemark&gt; &lt;name&gt;Geocoding&lt;/name&gt;&lt;description&gt;",'Koordinaten -&gt; Adressen'!$D214," &lt;/description&gt; &lt;styleUrl&gt;#ico1&lt;/styleUrl&gt;&lt;Point&gt;&lt;coordinates&gt;",'Koordinaten -&gt; Adressen'!$L214,",",'Koordinaten -&gt; Adressen'!$M214,", 0.000000&lt;/coordinates&gt;&lt;/Point&gt; &lt;/Placemark&gt;")))</f>
        <v/>
      </c>
    </row>
    <row r="215" spans="1:14" x14ac:dyDescent="0.25">
      <c r="A215" s="20"/>
      <c r="B215" s="21"/>
      <c r="C215" s="10" t="str">
        <f t="shared" si="46"/>
        <v/>
      </c>
      <c r="D215" s="8" t="str">
        <f t="shared" si="38"/>
        <v/>
      </c>
      <c r="E215" s="8" t="str">
        <f t="shared" si="42"/>
        <v/>
      </c>
      <c r="F215" s="8" t="str">
        <f t="shared" si="43"/>
        <v/>
      </c>
      <c r="G215" s="8" t="str">
        <f t="shared" si="37"/>
        <v/>
      </c>
      <c r="H215" s="8" t="str">
        <f t="shared" si="44"/>
        <v/>
      </c>
      <c r="I215" s="9" t="str">
        <f t="shared" si="47"/>
        <v/>
      </c>
      <c r="J215" s="10" t="str">
        <f t="shared" si="45"/>
        <v/>
      </c>
      <c r="K215" s="12" t="str">
        <f t="shared" si="39"/>
        <v/>
      </c>
      <c r="L215" s="12" t="str">
        <f t="shared" si="40"/>
        <v/>
      </c>
      <c r="M215" s="12" t="str">
        <f t="shared" si="41"/>
        <v/>
      </c>
      <c r="N215" s="1" t="str">
        <f ca="1">IF('Koordinaten -&gt; Adressen'!$A215="","",IF(OFFSET('Koordinaten -&gt; Adressen'!$A215,1,0)="",CONCATENATE("&lt;Placemark&gt; &lt;name&gt;Geocoding&lt;/name&gt;&lt;description&gt;",'Koordinaten -&gt; Adressen'!$D215," &lt;/description&gt; &lt;styleUrl&gt;#ico1&lt;/styleUrl&gt;&lt;Point&gt;&lt;coordinates&gt;",'Koordinaten -&gt; Adressen'!$L215,",",'Koordinaten -&gt; Adressen'!$M215,", 0.000000&lt;/coordinates&gt;&lt;/Point&gt; &lt;/Placemark&gt;&lt;/Document&gt;&lt;/kml&gt;"),CONCATENATE("&lt;Placemark&gt; &lt;name&gt;Geocoding&lt;/name&gt;&lt;description&gt;",'Koordinaten -&gt; Adressen'!$D215," &lt;/description&gt; &lt;styleUrl&gt;#ico1&lt;/styleUrl&gt;&lt;Point&gt;&lt;coordinates&gt;",'Koordinaten -&gt; Adressen'!$L215,",",'Koordinaten -&gt; Adressen'!$M215,", 0.000000&lt;/coordinates&gt;&lt;/Point&gt; &lt;/Placemark&gt;")))</f>
        <v/>
      </c>
    </row>
    <row r="216" spans="1:14" x14ac:dyDescent="0.25">
      <c r="A216" s="13"/>
      <c r="B216" s="14"/>
      <c r="C216" s="17" t="str">
        <f t="shared" si="46"/>
        <v/>
      </c>
      <c r="D216" s="18" t="str">
        <f t="shared" si="38"/>
        <v/>
      </c>
      <c r="E216" s="18" t="str">
        <f t="shared" si="42"/>
        <v/>
      </c>
      <c r="F216" s="18" t="str">
        <f t="shared" si="43"/>
        <v/>
      </c>
      <c r="G216" s="18" t="str">
        <f t="shared" si="37"/>
        <v/>
      </c>
      <c r="H216" s="18" t="str">
        <f t="shared" si="44"/>
        <v/>
      </c>
      <c r="I216" s="19" t="str">
        <f t="shared" si="47"/>
        <v/>
      </c>
      <c r="J216" s="17" t="str">
        <f t="shared" si="45"/>
        <v/>
      </c>
      <c r="K216" s="12" t="str">
        <f t="shared" si="39"/>
        <v/>
      </c>
      <c r="L216" s="12" t="str">
        <f t="shared" si="40"/>
        <v/>
      </c>
      <c r="M216" s="12" t="str">
        <f t="shared" si="41"/>
        <v/>
      </c>
      <c r="N216" s="1" t="str">
        <f ca="1">IF('Koordinaten -&gt; Adressen'!$A216="","",IF(OFFSET('Koordinaten -&gt; Adressen'!$A216,1,0)="",CONCATENATE("&lt;Placemark&gt; &lt;name&gt;Geocoding&lt;/name&gt;&lt;description&gt;",'Koordinaten -&gt; Adressen'!$D216," &lt;/description&gt; &lt;styleUrl&gt;#ico1&lt;/styleUrl&gt;&lt;Point&gt;&lt;coordinates&gt;",'Koordinaten -&gt; Adressen'!$L216,",",'Koordinaten -&gt; Adressen'!$M216,", 0.000000&lt;/coordinates&gt;&lt;/Point&gt; &lt;/Placemark&gt;&lt;/Document&gt;&lt;/kml&gt;"),CONCATENATE("&lt;Placemark&gt; &lt;name&gt;Geocoding&lt;/name&gt;&lt;description&gt;",'Koordinaten -&gt; Adressen'!$D216," &lt;/description&gt; &lt;styleUrl&gt;#ico1&lt;/styleUrl&gt;&lt;Point&gt;&lt;coordinates&gt;",'Koordinaten -&gt; Adressen'!$L216,",",'Koordinaten -&gt; Adressen'!$M216,", 0.000000&lt;/coordinates&gt;&lt;/Point&gt; &lt;/Placemark&gt;")))</f>
        <v/>
      </c>
    </row>
    <row r="217" spans="1:14" x14ac:dyDescent="0.25">
      <c r="A217" s="20"/>
      <c r="B217" s="21"/>
      <c r="C217" s="10" t="str">
        <f t="shared" si="46"/>
        <v/>
      </c>
      <c r="D217" s="8" t="str">
        <f t="shared" si="38"/>
        <v/>
      </c>
      <c r="E217" s="8" t="str">
        <f t="shared" si="42"/>
        <v/>
      </c>
      <c r="F217" s="8" t="str">
        <f t="shared" si="43"/>
        <v/>
      </c>
      <c r="G217" s="8" t="str">
        <f t="shared" si="37"/>
        <v/>
      </c>
      <c r="H217" s="8" t="str">
        <f t="shared" si="44"/>
        <v/>
      </c>
      <c r="I217" s="9" t="str">
        <f t="shared" si="47"/>
        <v/>
      </c>
      <c r="J217" s="10" t="str">
        <f t="shared" si="45"/>
        <v/>
      </c>
      <c r="K217" s="12" t="str">
        <f t="shared" si="39"/>
        <v/>
      </c>
      <c r="L217" s="12" t="str">
        <f t="shared" si="40"/>
        <v/>
      </c>
      <c r="M217" s="12" t="str">
        <f t="shared" si="41"/>
        <v/>
      </c>
      <c r="N217" s="1" t="str">
        <f ca="1">IF('Koordinaten -&gt; Adressen'!$A217="","",IF(OFFSET('Koordinaten -&gt; Adressen'!$A217,1,0)="",CONCATENATE("&lt;Placemark&gt; &lt;name&gt;Geocoding&lt;/name&gt;&lt;description&gt;",'Koordinaten -&gt; Adressen'!$D217," &lt;/description&gt; &lt;styleUrl&gt;#ico1&lt;/styleUrl&gt;&lt;Point&gt;&lt;coordinates&gt;",'Koordinaten -&gt; Adressen'!$L217,",",'Koordinaten -&gt; Adressen'!$M217,", 0.000000&lt;/coordinates&gt;&lt;/Point&gt; &lt;/Placemark&gt;&lt;/Document&gt;&lt;/kml&gt;"),CONCATENATE("&lt;Placemark&gt; &lt;name&gt;Geocoding&lt;/name&gt;&lt;description&gt;",'Koordinaten -&gt; Adressen'!$D217," &lt;/description&gt; &lt;styleUrl&gt;#ico1&lt;/styleUrl&gt;&lt;Point&gt;&lt;coordinates&gt;",'Koordinaten -&gt; Adressen'!$L217,",",'Koordinaten -&gt; Adressen'!$M217,", 0.000000&lt;/coordinates&gt;&lt;/Point&gt; &lt;/Placemark&gt;")))</f>
        <v/>
      </c>
    </row>
    <row r="218" spans="1:14" x14ac:dyDescent="0.25">
      <c r="A218" s="13"/>
      <c r="B218" s="14"/>
      <c r="C218" s="17" t="str">
        <f t="shared" si="46"/>
        <v/>
      </c>
      <c r="D218" s="18" t="str">
        <f t="shared" si="38"/>
        <v/>
      </c>
      <c r="E218" s="18" t="str">
        <f t="shared" si="42"/>
        <v/>
      </c>
      <c r="F218" s="18" t="str">
        <f t="shared" si="43"/>
        <v/>
      </c>
      <c r="G218" s="18" t="str">
        <f t="shared" si="37"/>
        <v/>
      </c>
      <c r="H218" s="18" t="str">
        <f t="shared" si="44"/>
        <v/>
      </c>
      <c r="I218" s="19" t="str">
        <f t="shared" si="47"/>
        <v/>
      </c>
      <c r="J218" s="17" t="str">
        <f t="shared" si="45"/>
        <v/>
      </c>
      <c r="K218" s="12" t="str">
        <f t="shared" si="39"/>
        <v/>
      </c>
      <c r="L218" s="12" t="str">
        <f t="shared" si="40"/>
        <v/>
      </c>
      <c r="M218" s="12" t="str">
        <f t="shared" si="41"/>
        <v/>
      </c>
      <c r="N218" s="1" t="str">
        <f ca="1">IF('Koordinaten -&gt; Adressen'!$A218="","",IF(OFFSET('Koordinaten -&gt; Adressen'!$A218,1,0)="",CONCATENATE("&lt;Placemark&gt; &lt;name&gt;Geocoding&lt;/name&gt;&lt;description&gt;",'Koordinaten -&gt; Adressen'!$D218," &lt;/description&gt; &lt;styleUrl&gt;#ico1&lt;/styleUrl&gt;&lt;Point&gt;&lt;coordinates&gt;",'Koordinaten -&gt; Adressen'!$L218,",",'Koordinaten -&gt; Adressen'!$M218,", 0.000000&lt;/coordinates&gt;&lt;/Point&gt; &lt;/Placemark&gt;&lt;/Document&gt;&lt;/kml&gt;"),CONCATENATE("&lt;Placemark&gt; &lt;name&gt;Geocoding&lt;/name&gt;&lt;description&gt;",'Koordinaten -&gt; Adressen'!$D218," &lt;/description&gt; &lt;styleUrl&gt;#ico1&lt;/styleUrl&gt;&lt;Point&gt;&lt;coordinates&gt;",'Koordinaten -&gt; Adressen'!$L218,",",'Koordinaten -&gt; Adressen'!$M218,", 0.000000&lt;/coordinates&gt;&lt;/Point&gt; &lt;/Placemark&gt;")))</f>
        <v/>
      </c>
    </row>
    <row r="219" spans="1:14" x14ac:dyDescent="0.25">
      <c r="A219" s="20"/>
      <c r="B219" s="21"/>
      <c r="C219" s="10" t="str">
        <f t="shared" si="46"/>
        <v/>
      </c>
      <c r="D219" s="8" t="str">
        <f t="shared" si="38"/>
        <v/>
      </c>
      <c r="E219" s="8" t="str">
        <f t="shared" si="42"/>
        <v/>
      </c>
      <c r="F219" s="8" t="str">
        <f t="shared" si="43"/>
        <v/>
      </c>
      <c r="G219" s="8" t="str">
        <f t="shared" si="37"/>
        <v/>
      </c>
      <c r="H219" s="8" t="str">
        <f t="shared" si="44"/>
        <v/>
      </c>
      <c r="I219" s="9" t="str">
        <f t="shared" si="47"/>
        <v/>
      </c>
      <c r="J219" s="10" t="str">
        <f t="shared" si="45"/>
        <v/>
      </c>
      <c r="K219" s="12" t="str">
        <f t="shared" si="39"/>
        <v/>
      </c>
      <c r="L219" s="12" t="str">
        <f t="shared" si="40"/>
        <v/>
      </c>
      <c r="M219" s="12" t="str">
        <f t="shared" si="41"/>
        <v/>
      </c>
      <c r="N219" s="1" t="str">
        <f ca="1">IF('Koordinaten -&gt; Adressen'!$A219="","",IF(OFFSET('Koordinaten -&gt; Adressen'!$A219,1,0)="",CONCATENATE("&lt;Placemark&gt; &lt;name&gt;Geocoding&lt;/name&gt;&lt;description&gt;",'Koordinaten -&gt; Adressen'!$D219," &lt;/description&gt; &lt;styleUrl&gt;#ico1&lt;/styleUrl&gt;&lt;Point&gt;&lt;coordinates&gt;",'Koordinaten -&gt; Adressen'!$L219,",",'Koordinaten -&gt; Adressen'!$M219,", 0.000000&lt;/coordinates&gt;&lt;/Point&gt; &lt;/Placemark&gt;&lt;/Document&gt;&lt;/kml&gt;"),CONCATENATE("&lt;Placemark&gt; &lt;name&gt;Geocoding&lt;/name&gt;&lt;description&gt;",'Koordinaten -&gt; Adressen'!$D219," &lt;/description&gt; &lt;styleUrl&gt;#ico1&lt;/styleUrl&gt;&lt;Point&gt;&lt;coordinates&gt;",'Koordinaten -&gt; Adressen'!$L219,",",'Koordinaten -&gt; Adressen'!$M219,", 0.000000&lt;/coordinates&gt;&lt;/Point&gt; &lt;/Placemark&gt;")))</f>
        <v/>
      </c>
    </row>
    <row r="220" spans="1:14" x14ac:dyDescent="0.25">
      <c r="A220" s="13"/>
      <c r="B220" s="14"/>
      <c r="C220" s="17" t="str">
        <f t="shared" si="46"/>
        <v/>
      </c>
      <c r="D220" s="18" t="str">
        <f t="shared" si="38"/>
        <v/>
      </c>
      <c r="E220" s="18" t="str">
        <f t="shared" si="42"/>
        <v/>
      </c>
      <c r="F220" s="18" t="str">
        <f t="shared" si="43"/>
        <v/>
      </c>
      <c r="G220" s="18" t="str">
        <f t="shared" si="37"/>
        <v/>
      </c>
      <c r="H220" s="18" t="str">
        <f t="shared" si="44"/>
        <v/>
      </c>
      <c r="I220" s="19" t="str">
        <f t="shared" si="47"/>
        <v/>
      </c>
      <c r="J220" s="17" t="str">
        <f t="shared" si="45"/>
        <v/>
      </c>
      <c r="K220" s="12" t="str">
        <f t="shared" si="39"/>
        <v/>
      </c>
      <c r="L220" s="12" t="str">
        <f t="shared" si="40"/>
        <v/>
      </c>
      <c r="M220" s="12" t="str">
        <f t="shared" si="41"/>
        <v/>
      </c>
      <c r="N220" s="1" t="str">
        <f ca="1">IF('Koordinaten -&gt; Adressen'!$A220="","",IF(OFFSET('Koordinaten -&gt; Adressen'!$A220,1,0)="",CONCATENATE("&lt;Placemark&gt; &lt;name&gt;Geocoding&lt;/name&gt;&lt;description&gt;",'Koordinaten -&gt; Adressen'!$D220," &lt;/description&gt; &lt;styleUrl&gt;#ico1&lt;/styleUrl&gt;&lt;Point&gt;&lt;coordinates&gt;",'Koordinaten -&gt; Adressen'!$L220,",",'Koordinaten -&gt; Adressen'!$M220,", 0.000000&lt;/coordinates&gt;&lt;/Point&gt; &lt;/Placemark&gt;&lt;/Document&gt;&lt;/kml&gt;"),CONCATENATE("&lt;Placemark&gt; &lt;name&gt;Geocoding&lt;/name&gt;&lt;description&gt;",'Koordinaten -&gt; Adressen'!$D220," &lt;/description&gt; &lt;styleUrl&gt;#ico1&lt;/styleUrl&gt;&lt;Point&gt;&lt;coordinates&gt;",'Koordinaten -&gt; Adressen'!$L220,",",'Koordinaten -&gt; Adressen'!$M220,", 0.000000&lt;/coordinates&gt;&lt;/Point&gt; &lt;/Placemark&gt;")))</f>
        <v/>
      </c>
    </row>
    <row r="221" spans="1:14" x14ac:dyDescent="0.25">
      <c r="A221" s="20"/>
      <c r="B221" s="21"/>
      <c r="C221" s="10" t="str">
        <f t="shared" si="46"/>
        <v/>
      </c>
      <c r="D221" s="8" t="str">
        <f t="shared" si="38"/>
        <v/>
      </c>
      <c r="E221" s="8" t="str">
        <f t="shared" si="42"/>
        <v/>
      </c>
      <c r="F221" s="8" t="str">
        <f t="shared" si="43"/>
        <v/>
      </c>
      <c r="G221" s="8" t="str">
        <f t="shared" si="37"/>
        <v/>
      </c>
      <c r="H221" s="8" t="str">
        <f t="shared" si="44"/>
        <v/>
      </c>
      <c r="I221" s="9" t="str">
        <f t="shared" si="47"/>
        <v/>
      </c>
      <c r="J221" s="10" t="str">
        <f t="shared" si="45"/>
        <v/>
      </c>
      <c r="K221" s="12" t="str">
        <f t="shared" si="39"/>
        <v/>
      </c>
      <c r="L221" s="12" t="str">
        <f t="shared" si="40"/>
        <v/>
      </c>
      <c r="M221" s="12" t="str">
        <f t="shared" si="41"/>
        <v/>
      </c>
      <c r="N221" s="1" t="str">
        <f ca="1">IF('Koordinaten -&gt; Adressen'!$A221="","",IF(OFFSET('Koordinaten -&gt; Adressen'!$A221,1,0)="",CONCATENATE("&lt;Placemark&gt; &lt;name&gt;Geocoding&lt;/name&gt;&lt;description&gt;",'Koordinaten -&gt; Adressen'!$D221," &lt;/description&gt; &lt;styleUrl&gt;#ico1&lt;/styleUrl&gt;&lt;Point&gt;&lt;coordinates&gt;",'Koordinaten -&gt; Adressen'!$L221,",",'Koordinaten -&gt; Adressen'!$M221,", 0.000000&lt;/coordinates&gt;&lt;/Point&gt; &lt;/Placemark&gt;&lt;/Document&gt;&lt;/kml&gt;"),CONCATENATE("&lt;Placemark&gt; &lt;name&gt;Geocoding&lt;/name&gt;&lt;description&gt;",'Koordinaten -&gt; Adressen'!$D221," &lt;/description&gt; &lt;styleUrl&gt;#ico1&lt;/styleUrl&gt;&lt;Point&gt;&lt;coordinates&gt;",'Koordinaten -&gt; Adressen'!$L221,",",'Koordinaten -&gt; Adressen'!$M221,", 0.000000&lt;/coordinates&gt;&lt;/Point&gt; &lt;/Placemark&gt;")))</f>
        <v/>
      </c>
    </row>
    <row r="222" spans="1:14" x14ac:dyDescent="0.25">
      <c r="A222" s="13"/>
      <c r="B222" s="14"/>
      <c r="C222" s="17" t="str">
        <f t="shared" si="46"/>
        <v/>
      </c>
      <c r="D222" s="18" t="str">
        <f t="shared" si="38"/>
        <v/>
      </c>
      <c r="E222" s="18" t="str">
        <f t="shared" si="42"/>
        <v/>
      </c>
      <c r="F222" s="18" t="str">
        <f t="shared" si="43"/>
        <v/>
      </c>
      <c r="G222" s="18" t="str">
        <f t="shared" si="37"/>
        <v/>
      </c>
      <c r="H222" s="18" t="str">
        <f t="shared" si="44"/>
        <v/>
      </c>
      <c r="I222" s="19" t="str">
        <f t="shared" si="47"/>
        <v/>
      </c>
      <c r="J222" s="17" t="str">
        <f t="shared" si="45"/>
        <v/>
      </c>
      <c r="K222" s="12" t="str">
        <f t="shared" si="39"/>
        <v/>
      </c>
      <c r="L222" s="12" t="str">
        <f t="shared" si="40"/>
        <v/>
      </c>
      <c r="M222" s="12" t="str">
        <f t="shared" si="41"/>
        <v/>
      </c>
      <c r="N222" s="1" t="str">
        <f ca="1">IF('Koordinaten -&gt; Adressen'!$A222="","",IF(OFFSET('Koordinaten -&gt; Adressen'!$A222,1,0)="",CONCATENATE("&lt;Placemark&gt; &lt;name&gt;Geocoding&lt;/name&gt;&lt;description&gt;",'Koordinaten -&gt; Adressen'!$D222," &lt;/description&gt; &lt;styleUrl&gt;#ico1&lt;/styleUrl&gt;&lt;Point&gt;&lt;coordinates&gt;",'Koordinaten -&gt; Adressen'!$L222,",",'Koordinaten -&gt; Adressen'!$M222,", 0.000000&lt;/coordinates&gt;&lt;/Point&gt; &lt;/Placemark&gt;&lt;/Document&gt;&lt;/kml&gt;"),CONCATENATE("&lt;Placemark&gt; &lt;name&gt;Geocoding&lt;/name&gt;&lt;description&gt;",'Koordinaten -&gt; Adressen'!$D222," &lt;/description&gt; &lt;styleUrl&gt;#ico1&lt;/styleUrl&gt;&lt;Point&gt;&lt;coordinates&gt;",'Koordinaten -&gt; Adressen'!$L222,",",'Koordinaten -&gt; Adressen'!$M222,", 0.000000&lt;/coordinates&gt;&lt;/Point&gt; &lt;/Placemark&gt;")))</f>
        <v/>
      </c>
    </row>
    <row r="223" spans="1:14" x14ac:dyDescent="0.25">
      <c r="A223" s="20"/>
      <c r="B223" s="21"/>
      <c r="C223" s="10" t="str">
        <f t="shared" si="46"/>
        <v/>
      </c>
      <c r="D223" s="8" t="str">
        <f t="shared" si="38"/>
        <v/>
      </c>
      <c r="E223" s="8" t="str">
        <f t="shared" si="42"/>
        <v/>
      </c>
      <c r="F223" s="8" t="str">
        <f t="shared" si="43"/>
        <v/>
      </c>
      <c r="G223" s="8" t="str">
        <f t="shared" si="37"/>
        <v/>
      </c>
      <c r="H223" s="8" t="str">
        <f t="shared" si="44"/>
        <v/>
      </c>
      <c r="I223" s="9" t="str">
        <f t="shared" si="47"/>
        <v/>
      </c>
      <c r="J223" s="10" t="str">
        <f t="shared" si="45"/>
        <v/>
      </c>
      <c r="K223" s="12" t="str">
        <f t="shared" si="39"/>
        <v/>
      </c>
      <c r="L223" s="12" t="str">
        <f t="shared" si="40"/>
        <v/>
      </c>
      <c r="M223" s="12" t="str">
        <f t="shared" si="41"/>
        <v/>
      </c>
      <c r="N223" s="1" t="str">
        <f ca="1">IF('Koordinaten -&gt; Adressen'!$A223="","",IF(OFFSET('Koordinaten -&gt; Adressen'!$A223,1,0)="",CONCATENATE("&lt;Placemark&gt; &lt;name&gt;Geocoding&lt;/name&gt;&lt;description&gt;",'Koordinaten -&gt; Adressen'!$D223," &lt;/description&gt; &lt;styleUrl&gt;#ico1&lt;/styleUrl&gt;&lt;Point&gt;&lt;coordinates&gt;",'Koordinaten -&gt; Adressen'!$L223,",",'Koordinaten -&gt; Adressen'!$M223,", 0.000000&lt;/coordinates&gt;&lt;/Point&gt; &lt;/Placemark&gt;&lt;/Document&gt;&lt;/kml&gt;"),CONCATENATE("&lt;Placemark&gt; &lt;name&gt;Geocoding&lt;/name&gt;&lt;description&gt;",'Koordinaten -&gt; Adressen'!$D223," &lt;/description&gt; &lt;styleUrl&gt;#ico1&lt;/styleUrl&gt;&lt;Point&gt;&lt;coordinates&gt;",'Koordinaten -&gt; Adressen'!$L223,",",'Koordinaten -&gt; Adressen'!$M223,", 0.000000&lt;/coordinates&gt;&lt;/Point&gt; &lt;/Placemark&gt;")))</f>
        <v/>
      </c>
    </row>
    <row r="224" spans="1:14" x14ac:dyDescent="0.25">
      <c r="A224" s="13"/>
      <c r="B224" s="14"/>
      <c r="C224" s="17" t="str">
        <f t="shared" si="46"/>
        <v/>
      </c>
      <c r="D224" s="18" t="str">
        <f t="shared" si="38"/>
        <v/>
      </c>
      <c r="E224" s="18" t="str">
        <f t="shared" si="42"/>
        <v/>
      </c>
      <c r="F224" s="18" t="str">
        <f t="shared" si="43"/>
        <v/>
      </c>
      <c r="G224" s="18" t="str">
        <f t="shared" si="37"/>
        <v/>
      </c>
      <c r="H224" s="18" t="str">
        <f t="shared" si="44"/>
        <v/>
      </c>
      <c r="I224" s="19" t="str">
        <f t="shared" si="47"/>
        <v/>
      </c>
      <c r="J224" s="17" t="str">
        <f t="shared" si="45"/>
        <v/>
      </c>
      <c r="K224" s="12" t="str">
        <f t="shared" si="39"/>
        <v/>
      </c>
      <c r="L224" s="12" t="str">
        <f t="shared" si="40"/>
        <v/>
      </c>
      <c r="M224" s="12" t="str">
        <f t="shared" si="41"/>
        <v/>
      </c>
      <c r="N224" s="1" t="str">
        <f ca="1">IF('Koordinaten -&gt; Adressen'!$A224="","",IF(OFFSET('Koordinaten -&gt; Adressen'!$A224,1,0)="",CONCATENATE("&lt;Placemark&gt; &lt;name&gt;Geocoding&lt;/name&gt;&lt;description&gt;",'Koordinaten -&gt; Adressen'!$D224," &lt;/description&gt; &lt;styleUrl&gt;#ico1&lt;/styleUrl&gt;&lt;Point&gt;&lt;coordinates&gt;",'Koordinaten -&gt; Adressen'!$L224,",",'Koordinaten -&gt; Adressen'!$M224,", 0.000000&lt;/coordinates&gt;&lt;/Point&gt; &lt;/Placemark&gt;&lt;/Document&gt;&lt;/kml&gt;"),CONCATENATE("&lt;Placemark&gt; &lt;name&gt;Geocoding&lt;/name&gt;&lt;description&gt;",'Koordinaten -&gt; Adressen'!$D224," &lt;/description&gt; &lt;styleUrl&gt;#ico1&lt;/styleUrl&gt;&lt;Point&gt;&lt;coordinates&gt;",'Koordinaten -&gt; Adressen'!$L224,",",'Koordinaten -&gt; Adressen'!$M224,", 0.000000&lt;/coordinates&gt;&lt;/Point&gt; &lt;/Placemark&gt;")))</f>
        <v/>
      </c>
    </row>
    <row r="225" spans="1:14" x14ac:dyDescent="0.25">
      <c r="A225" s="20"/>
      <c r="B225" s="21"/>
      <c r="C225" s="10" t="str">
        <f t="shared" si="46"/>
        <v/>
      </c>
      <c r="D225" s="8" t="str">
        <f t="shared" si="38"/>
        <v/>
      </c>
      <c r="E225" s="8" t="str">
        <f t="shared" si="42"/>
        <v/>
      </c>
      <c r="F225" s="8" t="str">
        <f t="shared" si="43"/>
        <v/>
      </c>
      <c r="G225" s="8" t="str">
        <f t="shared" si="37"/>
        <v/>
      </c>
      <c r="H225" s="8" t="str">
        <f t="shared" si="44"/>
        <v/>
      </c>
      <c r="I225" s="9" t="str">
        <f t="shared" si="47"/>
        <v/>
      </c>
      <c r="J225" s="10" t="str">
        <f t="shared" si="45"/>
        <v/>
      </c>
      <c r="K225" s="12" t="str">
        <f t="shared" si="39"/>
        <v/>
      </c>
      <c r="L225" s="12" t="str">
        <f t="shared" si="40"/>
        <v/>
      </c>
      <c r="M225" s="12" t="str">
        <f t="shared" si="41"/>
        <v/>
      </c>
      <c r="N225" s="1" t="str">
        <f ca="1">IF('Koordinaten -&gt; Adressen'!$A225="","",IF(OFFSET('Koordinaten -&gt; Adressen'!$A225,1,0)="",CONCATENATE("&lt;Placemark&gt; &lt;name&gt;Geocoding&lt;/name&gt;&lt;description&gt;",'Koordinaten -&gt; Adressen'!$D225," &lt;/description&gt; &lt;styleUrl&gt;#ico1&lt;/styleUrl&gt;&lt;Point&gt;&lt;coordinates&gt;",'Koordinaten -&gt; Adressen'!$L225,",",'Koordinaten -&gt; Adressen'!$M225,", 0.000000&lt;/coordinates&gt;&lt;/Point&gt; &lt;/Placemark&gt;&lt;/Document&gt;&lt;/kml&gt;"),CONCATENATE("&lt;Placemark&gt; &lt;name&gt;Geocoding&lt;/name&gt;&lt;description&gt;",'Koordinaten -&gt; Adressen'!$D225," &lt;/description&gt; &lt;styleUrl&gt;#ico1&lt;/styleUrl&gt;&lt;Point&gt;&lt;coordinates&gt;",'Koordinaten -&gt; Adressen'!$L225,",",'Koordinaten -&gt; Adressen'!$M225,", 0.000000&lt;/coordinates&gt;&lt;/Point&gt; &lt;/Placemark&gt;")))</f>
        <v/>
      </c>
    </row>
    <row r="226" spans="1:14" x14ac:dyDescent="0.25">
      <c r="A226" s="13"/>
      <c r="B226" s="14"/>
      <c r="C226" s="17" t="str">
        <f t="shared" si="46"/>
        <v/>
      </c>
      <c r="D226" s="18" t="str">
        <f t="shared" si="38"/>
        <v/>
      </c>
      <c r="E226" s="18" t="str">
        <f t="shared" si="42"/>
        <v/>
      </c>
      <c r="F226" s="18" t="str">
        <f t="shared" si="43"/>
        <v/>
      </c>
      <c r="G226" s="18" t="str">
        <f t="shared" si="37"/>
        <v/>
      </c>
      <c r="H226" s="18" t="str">
        <f t="shared" si="44"/>
        <v/>
      </c>
      <c r="I226" s="19" t="str">
        <f t="shared" si="47"/>
        <v/>
      </c>
      <c r="J226" s="17" t="str">
        <f t="shared" si="45"/>
        <v/>
      </c>
      <c r="K226" s="12" t="str">
        <f t="shared" si="39"/>
        <v/>
      </c>
      <c r="L226" s="12" t="str">
        <f t="shared" si="40"/>
        <v/>
      </c>
      <c r="M226" s="12" t="str">
        <f t="shared" si="41"/>
        <v/>
      </c>
      <c r="N226" s="1" t="str">
        <f ca="1">IF('Koordinaten -&gt; Adressen'!$A226="","",IF(OFFSET('Koordinaten -&gt; Adressen'!$A226,1,0)="",CONCATENATE("&lt;Placemark&gt; &lt;name&gt;Geocoding&lt;/name&gt;&lt;description&gt;",'Koordinaten -&gt; Adressen'!$D226," &lt;/description&gt; &lt;styleUrl&gt;#ico1&lt;/styleUrl&gt;&lt;Point&gt;&lt;coordinates&gt;",'Koordinaten -&gt; Adressen'!$L226,",",'Koordinaten -&gt; Adressen'!$M226,", 0.000000&lt;/coordinates&gt;&lt;/Point&gt; &lt;/Placemark&gt;&lt;/Document&gt;&lt;/kml&gt;"),CONCATENATE("&lt;Placemark&gt; &lt;name&gt;Geocoding&lt;/name&gt;&lt;description&gt;",'Koordinaten -&gt; Adressen'!$D226," &lt;/description&gt; &lt;styleUrl&gt;#ico1&lt;/styleUrl&gt;&lt;Point&gt;&lt;coordinates&gt;",'Koordinaten -&gt; Adressen'!$L226,",",'Koordinaten -&gt; Adressen'!$M226,", 0.000000&lt;/coordinates&gt;&lt;/Point&gt; &lt;/Placemark&gt;")))</f>
        <v/>
      </c>
    </row>
    <row r="227" spans="1:14" x14ac:dyDescent="0.25">
      <c r="A227" s="20"/>
      <c r="B227" s="21"/>
      <c r="C227" s="10" t="str">
        <f t="shared" si="46"/>
        <v/>
      </c>
      <c r="D227" s="8" t="str">
        <f t="shared" si="38"/>
        <v/>
      </c>
      <c r="E227" s="8" t="str">
        <f t="shared" si="42"/>
        <v/>
      </c>
      <c r="F227" s="8" t="str">
        <f t="shared" si="43"/>
        <v/>
      </c>
      <c r="G227" s="8" t="str">
        <f t="shared" si="37"/>
        <v/>
      </c>
      <c r="H227" s="8" t="str">
        <f t="shared" si="44"/>
        <v/>
      </c>
      <c r="I227" s="9" t="str">
        <f t="shared" si="47"/>
        <v/>
      </c>
      <c r="J227" s="10" t="str">
        <f t="shared" si="45"/>
        <v/>
      </c>
      <c r="K227" s="12" t="str">
        <f t="shared" si="39"/>
        <v/>
      </c>
      <c r="L227" s="12" t="str">
        <f t="shared" si="40"/>
        <v/>
      </c>
      <c r="M227" s="12" t="str">
        <f t="shared" si="41"/>
        <v/>
      </c>
      <c r="N227" s="1" t="str">
        <f ca="1">IF('Koordinaten -&gt; Adressen'!$A227="","",IF(OFFSET('Koordinaten -&gt; Adressen'!$A227,1,0)="",CONCATENATE("&lt;Placemark&gt; &lt;name&gt;Geocoding&lt;/name&gt;&lt;description&gt;",'Koordinaten -&gt; Adressen'!$D227," &lt;/description&gt; &lt;styleUrl&gt;#ico1&lt;/styleUrl&gt;&lt;Point&gt;&lt;coordinates&gt;",'Koordinaten -&gt; Adressen'!$L227,",",'Koordinaten -&gt; Adressen'!$M227,", 0.000000&lt;/coordinates&gt;&lt;/Point&gt; &lt;/Placemark&gt;&lt;/Document&gt;&lt;/kml&gt;"),CONCATENATE("&lt;Placemark&gt; &lt;name&gt;Geocoding&lt;/name&gt;&lt;description&gt;",'Koordinaten -&gt; Adressen'!$D227," &lt;/description&gt; &lt;styleUrl&gt;#ico1&lt;/styleUrl&gt;&lt;Point&gt;&lt;coordinates&gt;",'Koordinaten -&gt; Adressen'!$L227,",",'Koordinaten -&gt; Adressen'!$M227,", 0.000000&lt;/coordinates&gt;&lt;/Point&gt; &lt;/Placemark&gt;")))</f>
        <v/>
      </c>
    </row>
    <row r="228" spans="1:14" x14ac:dyDescent="0.25">
      <c r="A228" s="13"/>
      <c r="B228" s="14"/>
      <c r="C228" s="17" t="str">
        <f t="shared" si="46"/>
        <v/>
      </c>
      <c r="D228" s="18" t="str">
        <f t="shared" si="38"/>
        <v/>
      </c>
      <c r="E228" s="18" t="str">
        <f t="shared" si="42"/>
        <v/>
      </c>
      <c r="F228" s="18" t="str">
        <f t="shared" si="43"/>
        <v/>
      </c>
      <c r="G228" s="18" t="str">
        <f t="shared" si="37"/>
        <v/>
      </c>
      <c r="H228" s="18" t="str">
        <f t="shared" si="44"/>
        <v/>
      </c>
      <c r="I228" s="19" t="str">
        <f t="shared" si="47"/>
        <v/>
      </c>
      <c r="J228" s="17" t="str">
        <f t="shared" si="45"/>
        <v/>
      </c>
      <c r="K228" s="12" t="str">
        <f t="shared" si="39"/>
        <v/>
      </c>
      <c r="L228" s="12" t="str">
        <f t="shared" si="40"/>
        <v/>
      </c>
      <c r="M228" s="12" t="str">
        <f t="shared" si="41"/>
        <v/>
      </c>
      <c r="N228" s="1" t="str">
        <f ca="1">IF('Koordinaten -&gt; Adressen'!$A228="","",IF(OFFSET('Koordinaten -&gt; Adressen'!$A228,1,0)="",CONCATENATE("&lt;Placemark&gt; &lt;name&gt;Geocoding&lt;/name&gt;&lt;description&gt;",'Koordinaten -&gt; Adressen'!$D228," &lt;/description&gt; &lt;styleUrl&gt;#ico1&lt;/styleUrl&gt;&lt;Point&gt;&lt;coordinates&gt;",'Koordinaten -&gt; Adressen'!$L228,",",'Koordinaten -&gt; Adressen'!$M228,", 0.000000&lt;/coordinates&gt;&lt;/Point&gt; &lt;/Placemark&gt;&lt;/Document&gt;&lt;/kml&gt;"),CONCATENATE("&lt;Placemark&gt; &lt;name&gt;Geocoding&lt;/name&gt;&lt;description&gt;",'Koordinaten -&gt; Adressen'!$D228," &lt;/description&gt; &lt;styleUrl&gt;#ico1&lt;/styleUrl&gt;&lt;Point&gt;&lt;coordinates&gt;",'Koordinaten -&gt; Adressen'!$L228,",",'Koordinaten -&gt; Adressen'!$M228,", 0.000000&lt;/coordinates&gt;&lt;/Point&gt; &lt;/Placemark&gt;")))</f>
        <v/>
      </c>
    </row>
    <row r="229" spans="1:14" x14ac:dyDescent="0.25">
      <c r="A229" s="20"/>
      <c r="B229" s="21"/>
      <c r="C229" s="10" t="str">
        <f t="shared" si="46"/>
        <v/>
      </c>
      <c r="D229" s="8" t="str">
        <f t="shared" si="38"/>
        <v/>
      </c>
      <c r="E229" s="8" t="str">
        <f t="shared" si="42"/>
        <v/>
      </c>
      <c r="F229" s="8" t="str">
        <f t="shared" si="43"/>
        <v/>
      </c>
      <c r="G229" s="8" t="str">
        <f t="shared" si="37"/>
        <v/>
      </c>
      <c r="H229" s="8" t="str">
        <f t="shared" si="44"/>
        <v/>
      </c>
      <c r="I229" s="9" t="str">
        <f t="shared" si="47"/>
        <v/>
      </c>
      <c r="J229" s="10" t="str">
        <f t="shared" si="45"/>
        <v/>
      </c>
      <c r="K229" s="12" t="str">
        <f t="shared" si="39"/>
        <v/>
      </c>
      <c r="L229" s="12" t="str">
        <f t="shared" si="40"/>
        <v/>
      </c>
      <c r="M229" s="12" t="str">
        <f t="shared" si="41"/>
        <v/>
      </c>
      <c r="N229" s="1" t="str">
        <f ca="1">IF('Koordinaten -&gt; Adressen'!$A229="","",IF(OFFSET('Koordinaten -&gt; Adressen'!$A229,1,0)="",CONCATENATE("&lt;Placemark&gt; &lt;name&gt;Geocoding&lt;/name&gt;&lt;description&gt;",'Koordinaten -&gt; Adressen'!$D229," &lt;/description&gt; &lt;styleUrl&gt;#ico1&lt;/styleUrl&gt;&lt;Point&gt;&lt;coordinates&gt;",'Koordinaten -&gt; Adressen'!$L229,",",'Koordinaten -&gt; Adressen'!$M229,", 0.000000&lt;/coordinates&gt;&lt;/Point&gt; &lt;/Placemark&gt;&lt;/Document&gt;&lt;/kml&gt;"),CONCATENATE("&lt;Placemark&gt; &lt;name&gt;Geocoding&lt;/name&gt;&lt;description&gt;",'Koordinaten -&gt; Adressen'!$D229," &lt;/description&gt; &lt;styleUrl&gt;#ico1&lt;/styleUrl&gt;&lt;Point&gt;&lt;coordinates&gt;",'Koordinaten -&gt; Adressen'!$L229,",",'Koordinaten -&gt; Adressen'!$M229,", 0.000000&lt;/coordinates&gt;&lt;/Point&gt; &lt;/Placemark&gt;")))</f>
        <v/>
      </c>
    </row>
    <row r="230" spans="1:14" x14ac:dyDescent="0.25">
      <c r="A230" s="13"/>
      <c r="B230" s="14"/>
      <c r="C230" s="17" t="str">
        <f t="shared" si="46"/>
        <v/>
      </c>
      <c r="D230" s="18" t="str">
        <f t="shared" si="38"/>
        <v/>
      </c>
      <c r="E230" s="18" t="str">
        <f t="shared" si="42"/>
        <v/>
      </c>
      <c r="F230" s="18" t="str">
        <f t="shared" si="43"/>
        <v/>
      </c>
      <c r="G230" s="18" t="str">
        <f t="shared" si="37"/>
        <v/>
      </c>
      <c r="H230" s="18" t="str">
        <f t="shared" si="44"/>
        <v/>
      </c>
      <c r="I230" s="19" t="str">
        <f t="shared" si="47"/>
        <v/>
      </c>
      <c r="J230" s="17" t="str">
        <f t="shared" si="45"/>
        <v/>
      </c>
      <c r="K230" s="12" t="str">
        <f t="shared" si="39"/>
        <v/>
      </c>
      <c r="L230" s="12" t="str">
        <f t="shared" si="40"/>
        <v/>
      </c>
      <c r="M230" s="12" t="str">
        <f t="shared" si="41"/>
        <v/>
      </c>
      <c r="N230" s="1" t="str">
        <f ca="1">IF('Koordinaten -&gt; Adressen'!$A230="","",IF(OFFSET('Koordinaten -&gt; Adressen'!$A230,1,0)="",CONCATENATE("&lt;Placemark&gt; &lt;name&gt;Geocoding&lt;/name&gt;&lt;description&gt;",'Koordinaten -&gt; Adressen'!$D230," &lt;/description&gt; &lt;styleUrl&gt;#ico1&lt;/styleUrl&gt;&lt;Point&gt;&lt;coordinates&gt;",'Koordinaten -&gt; Adressen'!$L230,",",'Koordinaten -&gt; Adressen'!$M230,", 0.000000&lt;/coordinates&gt;&lt;/Point&gt; &lt;/Placemark&gt;&lt;/Document&gt;&lt;/kml&gt;"),CONCATENATE("&lt;Placemark&gt; &lt;name&gt;Geocoding&lt;/name&gt;&lt;description&gt;",'Koordinaten -&gt; Adressen'!$D230," &lt;/description&gt; &lt;styleUrl&gt;#ico1&lt;/styleUrl&gt;&lt;Point&gt;&lt;coordinates&gt;",'Koordinaten -&gt; Adressen'!$L230,",",'Koordinaten -&gt; Adressen'!$M230,", 0.000000&lt;/coordinates&gt;&lt;/Point&gt; &lt;/Placemark&gt;")))</f>
        <v/>
      </c>
    </row>
    <row r="231" spans="1:14" x14ac:dyDescent="0.25">
      <c r="A231" s="20"/>
      <c r="B231" s="21"/>
      <c r="C231" s="10" t="str">
        <f t="shared" si="46"/>
        <v/>
      </c>
      <c r="D231" s="8" t="str">
        <f t="shared" si="38"/>
        <v/>
      </c>
      <c r="E231" s="8" t="str">
        <f t="shared" si="42"/>
        <v/>
      </c>
      <c r="F231" s="8" t="str">
        <f t="shared" si="43"/>
        <v/>
      </c>
      <c r="G231" s="8" t="str">
        <f t="shared" si="37"/>
        <v/>
      </c>
      <c r="H231" s="8" t="str">
        <f t="shared" si="44"/>
        <v/>
      </c>
      <c r="I231" s="9" t="str">
        <f t="shared" si="47"/>
        <v/>
      </c>
      <c r="J231" s="10" t="str">
        <f t="shared" si="45"/>
        <v/>
      </c>
      <c r="K231" s="12" t="str">
        <f t="shared" si="39"/>
        <v/>
      </c>
      <c r="L231" s="12" t="str">
        <f t="shared" si="40"/>
        <v/>
      </c>
      <c r="M231" s="12" t="str">
        <f t="shared" si="41"/>
        <v/>
      </c>
      <c r="N231" s="1" t="str">
        <f ca="1">IF('Koordinaten -&gt; Adressen'!$A231="","",IF(OFFSET('Koordinaten -&gt; Adressen'!$A231,1,0)="",CONCATENATE("&lt;Placemark&gt; &lt;name&gt;Geocoding&lt;/name&gt;&lt;description&gt;",'Koordinaten -&gt; Adressen'!$D231," &lt;/description&gt; &lt;styleUrl&gt;#ico1&lt;/styleUrl&gt;&lt;Point&gt;&lt;coordinates&gt;",'Koordinaten -&gt; Adressen'!$L231,",",'Koordinaten -&gt; Adressen'!$M231,", 0.000000&lt;/coordinates&gt;&lt;/Point&gt; &lt;/Placemark&gt;&lt;/Document&gt;&lt;/kml&gt;"),CONCATENATE("&lt;Placemark&gt; &lt;name&gt;Geocoding&lt;/name&gt;&lt;description&gt;",'Koordinaten -&gt; Adressen'!$D231," &lt;/description&gt; &lt;styleUrl&gt;#ico1&lt;/styleUrl&gt;&lt;Point&gt;&lt;coordinates&gt;",'Koordinaten -&gt; Adressen'!$L231,",",'Koordinaten -&gt; Adressen'!$M231,", 0.000000&lt;/coordinates&gt;&lt;/Point&gt; &lt;/Placemark&gt;")))</f>
        <v/>
      </c>
    </row>
    <row r="232" spans="1:14" x14ac:dyDescent="0.25">
      <c r="A232" s="13"/>
      <c r="B232" s="14"/>
      <c r="C232" s="17" t="str">
        <f t="shared" si="46"/>
        <v/>
      </c>
      <c r="D232" s="18" t="str">
        <f t="shared" si="38"/>
        <v/>
      </c>
      <c r="E232" s="18" t="str">
        <f t="shared" si="42"/>
        <v/>
      </c>
      <c r="F232" s="18" t="str">
        <f t="shared" si="43"/>
        <v/>
      </c>
      <c r="G232" s="18" t="str">
        <f t="shared" si="37"/>
        <v/>
      </c>
      <c r="H232" s="18" t="str">
        <f t="shared" si="44"/>
        <v/>
      </c>
      <c r="I232" s="19" t="str">
        <f t="shared" si="47"/>
        <v/>
      </c>
      <c r="J232" s="17" t="str">
        <f t="shared" si="45"/>
        <v/>
      </c>
      <c r="K232" s="12" t="str">
        <f t="shared" si="39"/>
        <v/>
      </c>
      <c r="L232" s="12" t="str">
        <f t="shared" si="40"/>
        <v/>
      </c>
      <c r="M232" s="12" t="str">
        <f t="shared" si="41"/>
        <v/>
      </c>
      <c r="N232" s="1" t="str">
        <f ca="1">IF('Koordinaten -&gt; Adressen'!$A232="","",IF(OFFSET('Koordinaten -&gt; Adressen'!$A232,1,0)="",CONCATENATE("&lt;Placemark&gt; &lt;name&gt;Geocoding&lt;/name&gt;&lt;description&gt;",'Koordinaten -&gt; Adressen'!$D232," &lt;/description&gt; &lt;styleUrl&gt;#ico1&lt;/styleUrl&gt;&lt;Point&gt;&lt;coordinates&gt;",'Koordinaten -&gt; Adressen'!$L232,",",'Koordinaten -&gt; Adressen'!$M232,", 0.000000&lt;/coordinates&gt;&lt;/Point&gt; &lt;/Placemark&gt;&lt;/Document&gt;&lt;/kml&gt;"),CONCATENATE("&lt;Placemark&gt; &lt;name&gt;Geocoding&lt;/name&gt;&lt;description&gt;",'Koordinaten -&gt; Adressen'!$D232," &lt;/description&gt; &lt;styleUrl&gt;#ico1&lt;/styleUrl&gt;&lt;Point&gt;&lt;coordinates&gt;",'Koordinaten -&gt; Adressen'!$L232,",",'Koordinaten -&gt; Adressen'!$M232,", 0.000000&lt;/coordinates&gt;&lt;/Point&gt; &lt;/Placemark&gt;")))</f>
        <v/>
      </c>
    </row>
    <row r="233" spans="1:14" x14ac:dyDescent="0.25">
      <c r="A233" s="20"/>
      <c r="B233" s="21"/>
      <c r="C233" s="10" t="str">
        <f t="shared" si="46"/>
        <v/>
      </c>
      <c r="D233" s="8" t="str">
        <f t="shared" si="38"/>
        <v/>
      </c>
      <c r="E233" s="8" t="str">
        <f t="shared" si="42"/>
        <v/>
      </c>
      <c r="F233" s="8" t="str">
        <f t="shared" si="43"/>
        <v/>
      </c>
      <c r="G233" s="8" t="str">
        <f t="shared" si="37"/>
        <v/>
      </c>
      <c r="H233" s="8" t="str">
        <f t="shared" si="44"/>
        <v/>
      </c>
      <c r="I233" s="9" t="str">
        <f t="shared" si="47"/>
        <v/>
      </c>
      <c r="J233" s="10" t="str">
        <f t="shared" si="45"/>
        <v/>
      </c>
      <c r="K233" s="12" t="str">
        <f t="shared" si="39"/>
        <v/>
      </c>
      <c r="L233" s="12" t="str">
        <f t="shared" si="40"/>
        <v/>
      </c>
      <c r="M233" s="12" t="str">
        <f t="shared" si="41"/>
        <v/>
      </c>
      <c r="N233" s="1" t="str">
        <f ca="1">IF('Koordinaten -&gt; Adressen'!$A233="","",IF(OFFSET('Koordinaten -&gt; Adressen'!$A233,1,0)="",CONCATENATE("&lt;Placemark&gt; &lt;name&gt;Geocoding&lt;/name&gt;&lt;description&gt;",'Koordinaten -&gt; Adressen'!$D233," &lt;/description&gt; &lt;styleUrl&gt;#ico1&lt;/styleUrl&gt;&lt;Point&gt;&lt;coordinates&gt;",'Koordinaten -&gt; Adressen'!$L233,",",'Koordinaten -&gt; Adressen'!$M233,", 0.000000&lt;/coordinates&gt;&lt;/Point&gt; &lt;/Placemark&gt;&lt;/Document&gt;&lt;/kml&gt;"),CONCATENATE("&lt;Placemark&gt; &lt;name&gt;Geocoding&lt;/name&gt;&lt;description&gt;",'Koordinaten -&gt; Adressen'!$D233," &lt;/description&gt; &lt;styleUrl&gt;#ico1&lt;/styleUrl&gt;&lt;Point&gt;&lt;coordinates&gt;",'Koordinaten -&gt; Adressen'!$L233,",",'Koordinaten -&gt; Adressen'!$M233,", 0.000000&lt;/coordinates&gt;&lt;/Point&gt; &lt;/Placemark&gt;")))</f>
        <v/>
      </c>
    </row>
    <row r="234" spans="1:14" x14ac:dyDescent="0.25">
      <c r="A234" s="13"/>
      <c r="B234" s="14"/>
      <c r="C234" s="17" t="str">
        <f t="shared" si="46"/>
        <v/>
      </c>
      <c r="D234" s="18" t="str">
        <f t="shared" si="38"/>
        <v/>
      </c>
      <c r="E234" s="18" t="str">
        <f t="shared" si="42"/>
        <v/>
      </c>
      <c r="F234" s="18" t="str">
        <f t="shared" si="43"/>
        <v/>
      </c>
      <c r="G234" s="18" t="str">
        <f t="shared" si="37"/>
        <v/>
      </c>
      <c r="H234" s="18" t="str">
        <f t="shared" si="44"/>
        <v/>
      </c>
      <c r="I234" s="19" t="str">
        <f t="shared" si="47"/>
        <v/>
      </c>
      <c r="J234" s="17" t="str">
        <f t="shared" si="45"/>
        <v/>
      </c>
      <c r="K234" s="12" t="str">
        <f t="shared" si="39"/>
        <v/>
      </c>
      <c r="L234" s="12" t="str">
        <f t="shared" si="40"/>
        <v/>
      </c>
      <c r="M234" s="12" t="str">
        <f t="shared" si="41"/>
        <v/>
      </c>
      <c r="N234" s="1" t="str">
        <f ca="1">IF('Koordinaten -&gt; Adressen'!$A234="","",IF(OFFSET('Koordinaten -&gt; Adressen'!$A234,1,0)="",CONCATENATE("&lt;Placemark&gt; &lt;name&gt;Geocoding&lt;/name&gt;&lt;description&gt;",'Koordinaten -&gt; Adressen'!$D234," &lt;/description&gt; &lt;styleUrl&gt;#ico1&lt;/styleUrl&gt;&lt;Point&gt;&lt;coordinates&gt;",'Koordinaten -&gt; Adressen'!$L234,",",'Koordinaten -&gt; Adressen'!$M234,", 0.000000&lt;/coordinates&gt;&lt;/Point&gt; &lt;/Placemark&gt;&lt;/Document&gt;&lt;/kml&gt;"),CONCATENATE("&lt;Placemark&gt; &lt;name&gt;Geocoding&lt;/name&gt;&lt;description&gt;",'Koordinaten -&gt; Adressen'!$D234," &lt;/description&gt; &lt;styleUrl&gt;#ico1&lt;/styleUrl&gt;&lt;Point&gt;&lt;coordinates&gt;",'Koordinaten -&gt; Adressen'!$L234,",",'Koordinaten -&gt; Adressen'!$M234,", 0.000000&lt;/coordinates&gt;&lt;/Point&gt; &lt;/Placemark&gt;")))</f>
        <v/>
      </c>
    </row>
    <row r="235" spans="1:14" x14ac:dyDescent="0.25">
      <c r="A235" s="20"/>
      <c r="B235" s="21"/>
      <c r="C235" s="10" t="str">
        <f t="shared" si="46"/>
        <v/>
      </c>
      <c r="D235" s="8" t="str">
        <f t="shared" si="38"/>
        <v/>
      </c>
      <c r="E235" s="8" t="str">
        <f t="shared" si="42"/>
        <v/>
      </c>
      <c r="F235" s="8" t="str">
        <f t="shared" si="43"/>
        <v/>
      </c>
      <c r="G235" s="8" t="str">
        <f t="shared" si="37"/>
        <v/>
      </c>
      <c r="H235" s="8" t="str">
        <f t="shared" si="44"/>
        <v/>
      </c>
      <c r="I235" s="9" t="str">
        <f t="shared" si="47"/>
        <v/>
      </c>
      <c r="J235" s="10" t="str">
        <f t="shared" si="45"/>
        <v/>
      </c>
      <c r="K235" s="12" t="str">
        <f t="shared" si="39"/>
        <v/>
      </c>
      <c r="L235" s="12" t="str">
        <f t="shared" si="40"/>
        <v/>
      </c>
      <c r="M235" s="12" t="str">
        <f t="shared" si="41"/>
        <v/>
      </c>
      <c r="N235" s="1" t="str">
        <f ca="1">IF('Koordinaten -&gt; Adressen'!$A235="","",IF(OFFSET('Koordinaten -&gt; Adressen'!$A235,1,0)="",CONCATENATE("&lt;Placemark&gt; &lt;name&gt;Geocoding&lt;/name&gt;&lt;description&gt;",'Koordinaten -&gt; Adressen'!$D235," &lt;/description&gt; &lt;styleUrl&gt;#ico1&lt;/styleUrl&gt;&lt;Point&gt;&lt;coordinates&gt;",'Koordinaten -&gt; Adressen'!$L235,",",'Koordinaten -&gt; Adressen'!$M235,", 0.000000&lt;/coordinates&gt;&lt;/Point&gt; &lt;/Placemark&gt;&lt;/Document&gt;&lt;/kml&gt;"),CONCATENATE("&lt;Placemark&gt; &lt;name&gt;Geocoding&lt;/name&gt;&lt;description&gt;",'Koordinaten -&gt; Adressen'!$D235," &lt;/description&gt; &lt;styleUrl&gt;#ico1&lt;/styleUrl&gt;&lt;Point&gt;&lt;coordinates&gt;",'Koordinaten -&gt; Adressen'!$L235,",",'Koordinaten -&gt; Adressen'!$M235,", 0.000000&lt;/coordinates&gt;&lt;/Point&gt; &lt;/Placemark&gt;")))</f>
        <v/>
      </c>
    </row>
    <row r="236" spans="1:14" x14ac:dyDescent="0.25">
      <c r="A236" s="13"/>
      <c r="B236" s="14"/>
      <c r="C236" s="17" t="str">
        <f t="shared" si="46"/>
        <v/>
      </c>
      <c r="D236" s="18" t="str">
        <f t="shared" si="38"/>
        <v/>
      </c>
      <c r="E236" s="18" t="str">
        <f t="shared" si="42"/>
        <v/>
      </c>
      <c r="F236" s="18" t="str">
        <f t="shared" si="43"/>
        <v/>
      </c>
      <c r="G236" s="18" t="str">
        <f t="shared" si="37"/>
        <v/>
      </c>
      <c r="H236" s="18" t="str">
        <f t="shared" si="44"/>
        <v/>
      </c>
      <c r="I236" s="19" t="str">
        <f t="shared" si="47"/>
        <v/>
      </c>
      <c r="J236" s="17" t="str">
        <f t="shared" si="45"/>
        <v/>
      </c>
      <c r="K236" s="12" t="str">
        <f t="shared" si="39"/>
        <v/>
      </c>
      <c r="L236" s="12" t="str">
        <f t="shared" si="40"/>
        <v/>
      </c>
      <c r="M236" s="12" t="str">
        <f t="shared" si="41"/>
        <v/>
      </c>
      <c r="N236" s="1" t="str">
        <f ca="1">IF('Koordinaten -&gt; Adressen'!$A236="","",IF(OFFSET('Koordinaten -&gt; Adressen'!$A236,1,0)="",CONCATENATE("&lt;Placemark&gt; &lt;name&gt;Geocoding&lt;/name&gt;&lt;description&gt;",'Koordinaten -&gt; Adressen'!$D236," &lt;/description&gt; &lt;styleUrl&gt;#ico1&lt;/styleUrl&gt;&lt;Point&gt;&lt;coordinates&gt;",'Koordinaten -&gt; Adressen'!$L236,",",'Koordinaten -&gt; Adressen'!$M236,", 0.000000&lt;/coordinates&gt;&lt;/Point&gt; &lt;/Placemark&gt;&lt;/Document&gt;&lt;/kml&gt;"),CONCATENATE("&lt;Placemark&gt; &lt;name&gt;Geocoding&lt;/name&gt;&lt;description&gt;",'Koordinaten -&gt; Adressen'!$D236," &lt;/description&gt; &lt;styleUrl&gt;#ico1&lt;/styleUrl&gt;&lt;Point&gt;&lt;coordinates&gt;",'Koordinaten -&gt; Adressen'!$L236,",",'Koordinaten -&gt; Adressen'!$M236,", 0.000000&lt;/coordinates&gt;&lt;/Point&gt; &lt;/Placemark&gt;")))</f>
        <v/>
      </c>
    </row>
    <row r="237" spans="1:14" x14ac:dyDescent="0.25">
      <c r="A237" s="20"/>
      <c r="B237" s="21"/>
      <c r="C237" s="10" t="str">
        <f t="shared" si="46"/>
        <v/>
      </c>
      <c r="D237" s="8" t="str">
        <f t="shared" si="38"/>
        <v/>
      </c>
      <c r="E237" s="8" t="str">
        <f t="shared" si="42"/>
        <v/>
      </c>
      <c r="F237" s="8" t="str">
        <f t="shared" si="43"/>
        <v/>
      </c>
      <c r="G237" s="8" t="str">
        <f t="shared" si="37"/>
        <v/>
      </c>
      <c r="H237" s="8" t="str">
        <f t="shared" si="44"/>
        <v/>
      </c>
      <c r="I237" s="9" t="str">
        <f t="shared" si="47"/>
        <v/>
      </c>
      <c r="J237" s="10" t="str">
        <f t="shared" si="45"/>
        <v/>
      </c>
      <c r="K237" s="12" t="str">
        <f t="shared" si="39"/>
        <v/>
      </c>
      <c r="L237" s="12" t="str">
        <f t="shared" si="40"/>
        <v/>
      </c>
      <c r="M237" s="12" t="str">
        <f t="shared" si="41"/>
        <v/>
      </c>
      <c r="N237" s="1" t="str">
        <f ca="1">IF('Koordinaten -&gt; Adressen'!$A237="","",IF(OFFSET('Koordinaten -&gt; Adressen'!$A237,1,0)="",CONCATENATE("&lt;Placemark&gt; &lt;name&gt;Geocoding&lt;/name&gt;&lt;description&gt;",'Koordinaten -&gt; Adressen'!$D237," &lt;/description&gt; &lt;styleUrl&gt;#ico1&lt;/styleUrl&gt;&lt;Point&gt;&lt;coordinates&gt;",'Koordinaten -&gt; Adressen'!$L237,",",'Koordinaten -&gt; Adressen'!$M237,", 0.000000&lt;/coordinates&gt;&lt;/Point&gt; &lt;/Placemark&gt;&lt;/Document&gt;&lt;/kml&gt;"),CONCATENATE("&lt;Placemark&gt; &lt;name&gt;Geocoding&lt;/name&gt;&lt;description&gt;",'Koordinaten -&gt; Adressen'!$D237," &lt;/description&gt; &lt;styleUrl&gt;#ico1&lt;/styleUrl&gt;&lt;Point&gt;&lt;coordinates&gt;",'Koordinaten -&gt; Adressen'!$L237,",",'Koordinaten -&gt; Adressen'!$M237,", 0.000000&lt;/coordinates&gt;&lt;/Point&gt; &lt;/Placemark&gt;")))</f>
        <v/>
      </c>
    </row>
    <row r="238" spans="1:14" x14ac:dyDescent="0.25">
      <c r="A238" s="13"/>
      <c r="B238" s="14"/>
      <c r="C238" s="17" t="str">
        <f t="shared" si="46"/>
        <v/>
      </c>
      <c r="D238" s="18" t="str">
        <f t="shared" si="38"/>
        <v/>
      </c>
      <c r="E238" s="18" t="str">
        <f t="shared" si="42"/>
        <v/>
      </c>
      <c r="F238" s="18" t="str">
        <f t="shared" si="43"/>
        <v/>
      </c>
      <c r="G238" s="18" t="str">
        <f t="shared" si="37"/>
        <v/>
      </c>
      <c r="H238" s="18" t="str">
        <f t="shared" si="44"/>
        <v/>
      </c>
      <c r="I238" s="19" t="str">
        <f t="shared" si="47"/>
        <v/>
      </c>
      <c r="J238" s="17" t="str">
        <f t="shared" si="45"/>
        <v/>
      </c>
      <c r="K238" s="12" t="str">
        <f t="shared" si="39"/>
        <v/>
      </c>
      <c r="L238" s="12" t="str">
        <f t="shared" si="40"/>
        <v/>
      </c>
      <c r="M238" s="12" t="str">
        <f t="shared" si="41"/>
        <v/>
      </c>
      <c r="N238" s="1" t="str">
        <f ca="1">IF('Koordinaten -&gt; Adressen'!$A238="","",IF(OFFSET('Koordinaten -&gt; Adressen'!$A238,1,0)="",CONCATENATE("&lt;Placemark&gt; &lt;name&gt;Geocoding&lt;/name&gt;&lt;description&gt;",'Koordinaten -&gt; Adressen'!$D238," &lt;/description&gt; &lt;styleUrl&gt;#ico1&lt;/styleUrl&gt;&lt;Point&gt;&lt;coordinates&gt;",'Koordinaten -&gt; Adressen'!$L238,",",'Koordinaten -&gt; Adressen'!$M238,", 0.000000&lt;/coordinates&gt;&lt;/Point&gt; &lt;/Placemark&gt;&lt;/Document&gt;&lt;/kml&gt;"),CONCATENATE("&lt;Placemark&gt; &lt;name&gt;Geocoding&lt;/name&gt;&lt;description&gt;",'Koordinaten -&gt; Adressen'!$D238," &lt;/description&gt; &lt;styleUrl&gt;#ico1&lt;/styleUrl&gt;&lt;Point&gt;&lt;coordinates&gt;",'Koordinaten -&gt; Adressen'!$L238,",",'Koordinaten -&gt; Adressen'!$M238,", 0.000000&lt;/coordinates&gt;&lt;/Point&gt; &lt;/Placemark&gt;")))</f>
        <v/>
      </c>
    </row>
    <row r="239" spans="1:14" x14ac:dyDescent="0.25">
      <c r="A239" s="20"/>
      <c r="B239" s="21"/>
      <c r="C239" s="10" t="str">
        <f t="shared" si="46"/>
        <v/>
      </c>
      <c r="D239" s="8" t="str">
        <f t="shared" si="38"/>
        <v/>
      </c>
      <c r="E239" s="8" t="str">
        <f t="shared" si="42"/>
        <v/>
      </c>
      <c r="F239" s="8" t="str">
        <f t="shared" si="43"/>
        <v/>
      </c>
      <c r="G239" s="8" t="str">
        <f t="shared" si="37"/>
        <v/>
      </c>
      <c r="H239" s="8" t="str">
        <f t="shared" si="44"/>
        <v/>
      </c>
      <c r="I239" s="9" t="str">
        <f t="shared" si="47"/>
        <v/>
      </c>
      <c r="J239" s="10" t="str">
        <f t="shared" si="45"/>
        <v/>
      </c>
      <c r="K239" s="12" t="str">
        <f t="shared" si="39"/>
        <v/>
      </c>
      <c r="L239" s="12" t="str">
        <f t="shared" si="40"/>
        <v/>
      </c>
      <c r="M239" s="12" t="str">
        <f t="shared" si="41"/>
        <v/>
      </c>
      <c r="N239" s="1" t="str">
        <f ca="1">IF('Koordinaten -&gt; Adressen'!$A239="","",IF(OFFSET('Koordinaten -&gt; Adressen'!$A239,1,0)="",CONCATENATE("&lt;Placemark&gt; &lt;name&gt;Geocoding&lt;/name&gt;&lt;description&gt;",'Koordinaten -&gt; Adressen'!$D239," &lt;/description&gt; &lt;styleUrl&gt;#ico1&lt;/styleUrl&gt;&lt;Point&gt;&lt;coordinates&gt;",'Koordinaten -&gt; Adressen'!$L239,",",'Koordinaten -&gt; Adressen'!$M239,", 0.000000&lt;/coordinates&gt;&lt;/Point&gt; &lt;/Placemark&gt;&lt;/Document&gt;&lt;/kml&gt;"),CONCATENATE("&lt;Placemark&gt; &lt;name&gt;Geocoding&lt;/name&gt;&lt;description&gt;",'Koordinaten -&gt; Adressen'!$D239," &lt;/description&gt; &lt;styleUrl&gt;#ico1&lt;/styleUrl&gt;&lt;Point&gt;&lt;coordinates&gt;",'Koordinaten -&gt; Adressen'!$L239,",",'Koordinaten -&gt; Adressen'!$M239,", 0.000000&lt;/coordinates&gt;&lt;/Point&gt; &lt;/Placemark&gt;")))</f>
        <v/>
      </c>
    </row>
    <row r="240" spans="1:14" x14ac:dyDescent="0.25">
      <c r="A240" s="13"/>
      <c r="B240" s="14"/>
      <c r="C240" s="17" t="str">
        <f t="shared" si="46"/>
        <v/>
      </c>
      <c r="D240" s="18" t="str">
        <f t="shared" si="38"/>
        <v/>
      </c>
      <c r="E240" s="18" t="str">
        <f t="shared" si="42"/>
        <v/>
      </c>
      <c r="F240" s="18" t="str">
        <f t="shared" si="43"/>
        <v/>
      </c>
      <c r="G240" s="18" t="str">
        <f t="shared" si="37"/>
        <v/>
      </c>
      <c r="H240" s="18" t="str">
        <f t="shared" si="44"/>
        <v/>
      </c>
      <c r="I240" s="19" t="str">
        <f t="shared" si="47"/>
        <v/>
      </c>
      <c r="J240" s="17" t="str">
        <f t="shared" si="45"/>
        <v/>
      </c>
      <c r="K240" s="12" t="str">
        <f t="shared" si="39"/>
        <v/>
      </c>
      <c r="L240" s="12" t="str">
        <f t="shared" si="40"/>
        <v/>
      </c>
      <c r="M240" s="12" t="str">
        <f t="shared" si="41"/>
        <v/>
      </c>
      <c r="N240" s="1" t="str">
        <f ca="1">IF('Koordinaten -&gt; Adressen'!$A240="","",IF(OFFSET('Koordinaten -&gt; Adressen'!$A240,1,0)="",CONCATENATE("&lt;Placemark&gt; &lt;name&gt;Geocoding&lt;/name&gt;&lt;description&gt;",'Koordinaten -&gt; Adressen'!$D240," &lt;/description&gt; &lt;styleUrl&gt;#ico1&lt;/styleUrl&gt;&lt;Point&gt;&lt;coordinates&gt;",'Koordinaten -&gt; Adressen'!$L240,",",'Koordinaten -&gt; Adressen'!$M240,", 0.000000&lt;/coordinates&gt;&lt;/Point&gt; &lt;/Placemark&gt;&lt;/Document&gt;&lt;/kml&gt;"),CONCATENATE("&lt;Placemark&gt; &lt;name&gt;Geocoding&lt;/name&gt;&lt;description&gt;",'Koordinaten -&gt; Adressen'!$D240," &lt;/description&gt; &lt;styleUrl&gt;#ico1&lt;/styleUrl&gt;&lt;Point&gt;&lt;coordinates&gt;",'Koordinaten -&gt; Adressen'!$L240,",",'Koordinaten -&gt; Adressen'!$M240,", 0.000000&lt;/coordinates&gt;&lt;/Point&gt; &lt;/Placemark&gt;")))</f>
        <v/>
      </c>
    </row>
    <row r="241" spans="1:14" x14ac:dyDescent="0.25">
      <c r="A241" s="20"/>
      <c r="B241" s="21"/>
      <c r="C241" s="10" t="str">
        <f t="shared" si="46"/>
        <v/>
      </c>
      <c r="D241" s="8" t="str">
        <f t="shared" si="38"/>
        <v/>
      </c>
      <c r="E241" s="8" t="str">
        <f t="shared" si="42"/>
        <v/>
      </c>
      <c r="F241" s="8" t="str">
        <f t="shared" si="43"/>
        <v/>
      </c>
      <c r="G241" s="8" t="str">
        <f t="shared" si="37"/>
        <v/>
      </c>
      <c r="H241" s="8" t="str">
        <f t="shared" si="44"/>
        <v/>
      </c>
      <c r="I241" s="9" t="str">
        <f t="shared" si="47"/>
        <v/>
      </c>
      <c r="J241" s="10" t="str">
        <f t="shared" si="45"/>
        <v/>
      </c>
      <c r="K241" s="12" t="str">
        <f t="shared" si="39"/>
        <v/>
      </c>
      <c r="L241" s="12" t="str">
        <f t="shared" si="40"/>
        <v/>
      </c>
      <c r="M241" s="12" t="str">
        <f t="shared" si="41"/>
        <v/>
      </c>
      <c r="N241" s="1" t="str">
        <f ca="1">IF('Koordinaten -&gt; Adressen'!$A241="","",IF(OFFSET('Koordinaten -&gt; Adressen'!$A241,1,0)="",CONCATENATE("&lt;Placemark&gt; &lt;name&gt;Geocoding&lt;/name&gt;&lt;description&gt;",'Koordinaten -&gt; Adressen'!$D241," &lt;/description&gt; &lt;styleUrl&gt;#ico1&lt;/styleUrl&gt;&lt;Point&gt;&lt;coordinates&gt;",'Koordinaten -&gt; Adressen'!$L241,",",'Koordinaten -&gt; Adressen'!$M241,", 0.000000&lt;/coordinates&gt;&lt;/Point&gt; &lt;/Placemark&gt;&lt;/Document&gt;&lt;/kml&gt;"),CONCATENATE("&lt;Placemark&gt; &lt;name&gt;Geocoding&lt;/name&gt;&lt;description&gt;",'Koordinaten -&gt; Adressen'!$D241," &lt;/description&gt; &lt;styleUrl&gt;#ico1&lt;/styleUrl&gt;&lt;Point&gt;&lt;coordinates&gt;",'Koordinaten -&gt; Adressen'!$L241,",",'Koordinaten -&gt; Adressen'!$M241,", 0.000000&lt;/coordinates&gt;&lt;/Point&gt; &lt;/Placemark&gt;")))</f>
        <v/>
      </c>
    </row>
    <row r="242" spans="1:14" x14ac:dyDescent="0.25">
      <c r="A242" s="13"/>
      <c r="B242" s="14"/>
      <c r="C242" s="17" t="str">
        <f t="shared" si="46"/>
        <v/>
      </c>
      <c r="D242" s="18" t="str">
        <f t="shared" si="38"/>
        <v/>
      </c>
      <c r="E242" s="18" t="str">
        <f t="shared" si="42"/>
        <v/>
      </c>
      <c r="F242" s="18" t="str">
        <f t="shared" si="43"/>
        <v/>
      </c>
      <c r="G242" s="18" t="str">
        <f t="shared" si="37"/>
        <v/>
      </c>
      <c r="H242" s="18" t="str">
        <f t="shared" si="44"/>
        <v/>
      </c>
      <c r="I242" s="19" t="str">
        <f t="shared" si="47"/>
        <v/>
      </c>
      <c r="J242" s="17" t="str">
        <f t="shared" si="45"/>
        <v/>
      </c>
      <c r="K242" s="12" t="str">
        <f t="shared" si="39"/>
        <v/>
      </c>
      <c r="L242" s="12" t="str">
        <f t="shared" si="40"/>
        <v/>
      </c>
      <c r="M242" s="12" t="str">
        <f t="shared" si="41"/>
        <v/>
      </c>
      <c r="N242" s="1" t="str">
        <f ca="1">IF('Koordinaten -&gt; Adressen'!$A242="","",IF(OFFSET('Koordinaten -&gt; Adressen'!$A242,1,0)="",CONCATENATE("&lt;Placemark&gt; &lt;name&gt;Geocoding&lt;/name&gt;&lt;description&gt;",'Koordinaten -&gt; Adressen'!$D242," &lt;/description&gt; &lt;styleUrl&gt;#ico1&lt;/styleUrl&gt;&lt;Point&gt;&lt;coordinates&gt;",'Koordinaten -&gt; Adressen'!$L242,",",'Koordinaten -&gt; Adressen'!$M242,", 0.000000&lt;/coordinates&gt;&lt;/Point&gt; &lt;/Placemark&gt;&lt;/Document&gt;&lt;/kml&gt;"),CONCATENATE("&lt;Placemark&gt; &lt;name&gt;Geocoding&lt;/name&gt;&lt;description&gt;",'Koordinaten -&gt; Adressen'!$D242," &lt;/description&gt; &lt;styleUrl&gt;#ico1&lt;/styleUrl&gt;&lt;Point&gt;&lt;coordinates&gt;",'Koordinaten -&gt; Adressen'!$L242,",",'Koordinaten -&gt; Adressen'!$M242,", 0.000000&lt;/coordinates&gt;&lt;/Point&gt; &lt;/Placemark&gt;")))</f>
        <v/>
      </c>
    </row>
    <row r="243" spans="1:14" x14ac:dyDescent="0.25">
      <c r="A243" s="20"/>
      <c r="B243" s="21"/>
      <c r="C243" s="10" t="str">
        <f t="shared" si="46"/>
        <v/>
      </c>
      <c r="D243" s="8" t="str">
        <f t="shared" si="38"/>
        <v/>
      </c>
      <c r="E243" s="8" t="str">
        <f t="shared" si="42"/>
        <v/>
      </c>
      <c r="F243" s="8" t="str">
        <f t="shared" si="43"/>
        <v/>
      </c>
      <c r="G243" s="8" t="str">
        <f t="shared" si="37"/>
        <v/>
      </c>
      <c r="H243" s="8" t="str">
        <f t="shared" si="44"/>
        <v/>
      </c>
      <c r="I243" s="9" t="str">
        <f t="shared" si="47"/>
        <v/>
      </c>
      <c r="J243" s="10" t="str">
        <f t="shared" si="45"/>
        <v/>
      </c>
      <c r="K243" s="12" t="str">
        <f t="shared" si="39"/>
        <v/>
      </c>
      <c r="L243" s="12" t="str">
        <f t="shared" si="40"/>
        <v/>
      </c>
      <c r="M243" s="12" t="str">
        <f t="shared" si="41"/>
        <v/>
      </c>
      <c r="N243" s="1" t="str">
        <f ca="1">IF('Koordinaten -&gt; Adressen'!$A243="","",IF(OFFSET('Koordinaten -&gt; Adressen'!$A243,1,0)="",CONCATENATE("&lt;Placemark&gt; &lt;name&gt;Geocoding&lt;/name&gt;&lt;description&gt;",'Koordinaten -&gt; Adressen'!$D243," &lt;/description&gt; &lt;styleUrl&gt;#ico1&lt;/styleUrl&gt;&lt;Point&gt;&lt;coordinates&gt;",'Koordinaten -&gt; Adressen'!$L243,",",'Koordinaten -&gt; Adressen'!$M243,", 0.000000&lt;/coordinates&gt;&lt;/Point&gt; &lt;/Placemark&gt;&lt;/Document&gt;&lt;/kml&gt;"),CONCATENATE("&lt;Placemark&gt; &lt;name&gt;Geocoding&lt;/name&gt;&lt;description&gt;",'Koordinaten -&gt; Adressen'!$D243," &lt;/description&gt; &lt;styleUrl&gt;#ico1&lt;/styleUrl&gt;&lt;Point&gt;&lt;coordinates&gt;",'Koordinaten -&gt; Adressen'!$L243,",",'Koordinaten -&gt; Adressen'!$M243,", 0.000000&lt;/coordinates&gt;&lt;/Point&gt; &lt;/Placemark&gt;")))</f>
        <v/>
      </c>
    </row>
    <row r="244" spans="1:14" x14ac:dyDescent="0.25">
      <c r="A244" s="13"/>
      <c r="B244" s="14"/>
      <c r="C244" s="17" t="str">
        <f t="shared" si="46"/>
        <v/>
      </c>
      <c r="D244" s="18" t="str">
        <f t="shared" si="38"/>
        <v/>
      </c>
      <c r="E244" s="18" t="str">
        <f t="shared" si="42"/>
        <v/>
      </c>
      <c r="F244" s="18" t="str">
        <f t="shared" si="43"/>
        <v/>
      </c>
      <c r="G244" s="18" t="str">
        <f t="shared" si="37"/>
        <v/>
      </c>
      <c r="H244" s="18" t="str">
        <f t="shared" si="44"/>
        <v/>
      </c>
      <c r="I244" s="19" t="str">
        <f t="shared" si="47"/>
        <v/>
      </c>
      <c r="J244" s="17" t="str">
        <f t="shared" si="45"/>
        <v/>
      </c>
      <c r="K244" s="12" t="str">
        <f t="shared" si="39"/>
        <v/>
      </c>
      <c r="L244" s="12" t="str">
        <f t="shared" si="40"/>
        <v/>
      </c>
      <c r="M244" s="12" t="str">
        <f t="shared" si="41"/>
        <v/>
      </c>
      <c r="N244" s="1" t="str">
        <f ca="1">IF('Koordinaten -&gt; Adressen'!$A244="","",IF(OFFSET('Koordinaten -&gt; Adressen'!$A244,1,0)="",CONCATENATE("&lt;Placemark&gt; &lt;name&gt;Geocoding&lt;/name&gt;&lt;description&gt;",'Koordinaten -&gt; Adressen'!$D244," &lt;/description&gt; &lt;styleUrl&gt;#ico1&lt;/styleUrl&gt;&lt;Point&gt;&lt;coordinates&gt;",'Koordinaten -&gt; Adressen'!$L244,",",'Koordinaten -&gt; Adressen'!$M244,", 0.000000&lt;/coordinates&gt;&lt;/Point&gt; &lt;/Placemark&gt;&lt;/Document&gt;&lt;/kml&gt;"),CONCATENATE("&lt;Placemark&gt; &lt;name&gt;Geocoding&lt;/name&gt;&lt;description&gt;",'Koordinaten -&gt; Adressen'!$D244," &lt;/description&gt; &lt;styleUrl&gt;#ico1&lt;/styleUrl&gt;&lt;Point&gt;&lt;coordinates&gt;",'Koordinaten -&gt; Adressen'!$L244,",",'Koordinaten -&gt; Adressen'!$M244,", 0.000000&lt;/coordinates&gt;&lt;/Point&gt; &lt;/Placemark&gt;")))</f>
        <v/>
      </c>
    </row>
    <row r="245" spans="1:14" x14ac:dyDescent="0.25">
      <c r="A245" s="20"/>
      <c r="B245" s="21"/>
      <c r="C245" s="10" t="str">
        <f t="shared" si="46"/>
        <v/>
      </c>
      <c r="D245" s="8" t="str">
        <f t="shared" si="38"/>
        <v/>
      </c>
      <c r="E245" s="8" t="str">
        <f t="shared" si="42"/>
        <v/>
      </c>
      <c r="F245" s="8" t="str">
        <f t="shared" si="43"/>
        <v/>
      </c>
      <c r="G245" s="8" t="str">
        <f t="shared" si="37"/>
        <v/>
      </c>
      <c r="H245" s="8" t="str">
        <f t="shared" si="44"/>
        <v/>
      </c>
      <c r="I245" s="9" t="str">
        <f t="shared" si="47"/>
        <v/>
      </c>
      <c r="J245" s="10" t="str">
        <f t="shared" si="45"/>
        <v/>
      </c>
      <c r="K245" s="12" t="str">
        <f t="shared" si="39"/>
        <v/>
      </c>
      <c r="L245" s="12" t="str">
        <f t="shared" si="40"/>
        <v/>
      </c>
      <c r="M245" s="12" t="str">
        <f t="shared" si="41"/>
        <v/>
      </c>
      <c r="N245" s="1" t="str">
        <f ca="1">IF('Koordinaten -&gt; Adressen'!$A245="","",IF(OFFSET('Koordinaten -&gt; Adressen'!$A245,1,0)="",CONCATENATE("&lt;Placemark&gt; &lt;name&gt;Geocoding&lt;/name&gt;&lt;description&gt;",'Koordinaten -&gt; Adressen'!$D245," &lt;/description&gt; &lt;styleUrl&gt;#ico1&lt;/styleUrl&gt;&lt;Point&gt;&lt;coordinates&gt;",'Koordinaten -&gt; Adressen'!$L245,",",'Koordinaten -&gt; Adressen'!$M245,", 0.000000&lt;/coordinates&gt;&lt;/Point&gt; &lt;/Placemark&gt;&lt;/Document&gt;&lt;/kml&gt;"),CONCATENATE("&lt;Placemark&gt; &lt;name&gt;Geocoding&lt;/name&gt;&lt;description&gt;",'Koordinaten -&gt; Adressen'!$D245," &lt;/description&gt; &lt;styleUrl&gt;#ico1&lt;/styleUrl&gt;&lt;Point&gt;&lt;coordinates&gt;",'Koordinaten -&gt; Adressen'!$L245,",",'Koordinaten -&gt; Adressen'!$M245,", 0.000000&lt;/coordinates&gt;&lt;/Point&gt; &lt;/Placemark&gt;")))</f>
        <v/>
      </c>
    </row>
    <row r="246" spans="1:14" x14ac:dyDescent="0.25">
      <c r="A246" s="13"/>
      <c r="B246" s="14"/>
      <c r="C246" s="17" t="str">
        <f t="shared" si="46"/>
        <v/>
      </c>
      <c r="D246" s="18" t="str">
        <f t="shared" si="38"/>
        <v/>
      </c>
      <c r="E246" s="18" t="str">
        <f t="shared" si="42"/>
        <v/>
      </c>
      <c r="F246" s="18" t="str">
        <f t="shared" si="43"/>
        <v/>
      </c>
      <c r="G246" s="18" t="str">
        <f t="shared" si="37"/>
        <v/>
      </c>
      <c r="H246" s="18" t="str">
        <f t="shared" si="44"/>
        <v/>
      </c>
      <c r="I246" s="19" t="str">
        <f t="shared" si="47"/>
        <v/>
      </c>
      <c r="J246" s="17" t="str">
        <f t="shared" si="45"/>
        <v/>
      </c>
      <c r="K246" s="12" t="str">
        <f t="shared" si="39"/>
        <v/>
      </c>
      <c r="L246" s="12" t="str">
        <f t="shared" si="40"/>
        <v/>
      </c>
      <c r="M246" s="12" t="str">
        <f t="shared" si="41"/>
        <v/>
      </c>
      <c r="N246" s="1" t="str">
        <f ca="1">IF('Koordinaten -&gt; Adressen'!$A246="","",IF(OFFSET('Koordinaten -&gt; Adressen'!$A246,1,0)="",CONCATENATE("&lt;Placemark&gt; &lt;name&gt;Geocoding&lt;/name&gt;&lt;description&gt;",'Koordinaten -&gt; Adressen'!$D246," &lt;/description&gt; &lt;styleUrl&gt;#ico1&lt;/styleUrl&gt;&lt;Point&gt;&lt;coordinates&gt;",'Koordinaten -&gt; Adressen'!$L246,",",'Koordinaten -&gt; Adressen'!$M246,", 0.000000&lt;/coordinates&gt;&lt;/Point&gt; &lt;/Placemark&gt;&lt;/Document&gt;&lt;/kml&gt;"),CONCATENATE("&lt;Placemark&gt; &lt;name&gt;Geocoding&lt;/name&gt;&lt;description&gt;",'Koordinaten -&gt; Adressen'!$D246," &lt;/description&gt; &lt;styleUrl&gt;#ico1&lt;/styleUrl&gt;&lt;Point&gt;&lt;coordinates&gt;",'Koordinaten -&gt; Adressen'!$L246,",",'Koordinaten -&gt; Adressen'!$M246,", 0.000000&lt;/coordinates&gt;&lt;/Point&gt; &lt;/Placemark&gt;")))</f>
        <v/>
      </c>
    </row>
    <row r="247" spans="1:14" x14ac:dyDescent="0.25">
      <c r="A247" s="20"/>
      <c r="B247" s="21"/>
      <c r="C247" s="10" t="str">
        <f t="shared" si="46"/>
        <v/>
      </c>
      <c r="D247" s="8" t="str">
        <f t="shared" si="38"/>
        <v/>
      </c>
      <c r="E247" s="8" t="str">
        <f t="shared" si="42"/>
        <v/>
      </c>
      <c r="F247" s="8" t="str">
        <f t="shared" si="43"/>
        <v/>
      </c>
      <c r="G247" s="8" t="str">
        <f t="shared" si="37"/>
        <v/>
      </c>
      <c r="H247" s="8" t="str">
        <f t="shared" si="44"/>
        <v/>
      </c>
      <c r="I247" s="9" t="str">
        <f t="shared" si="47"/>
        <v/>
      </c>
      <c r="J247" s="10" t="str">
        <f t="shared" si="45"/>
        <v/>
      </c>
      <c r="K247" s="12" t="str">
        <f t="shared" si="39"/>
        <v/>
      </c>
      <c r="L247" s="12" t="str">
        <f t="shared" si="40"/>
        <v/>
      </c>
      <c r="M247" s="12" t="str">
        <f t="shared" si="41"/>
        <v/>
      </c>
      <c r="N247" s="1" t="str">
        <f ca="1">IF('Koordinaten -&gt; Adressen'!$A247="","",IF(OFFSET('Koordinaten -&gt; Adressen'!$A247,1,0)="",CONCATENATE("&lt;Placemark&gt; &lt;name&gt;Geocoding&lt;/name&gt;&lt;description&gt;",'Koordinaten -&gt; Adressen'!$D247," &lt;/description&gt; &lt;styleUrl&gt;#ico1&lt;/styleUrl&gt;&lt;Point&gt;&lt;coordinates&gt;",'Koordinaten -&gt; Adressen'!$L247,",",'Koordinaten -&gt; Adressen'!$M247,", 0.000000&lt;/coordinates&gt;&lt;/Point&gt; &lt;/Placemark&gt;&lt;/Document&gt;&lt;/kml&gt;"),CONCATENATE("&lt;Placemark&gt; &lt;name&gt;Geocoding&lt;/name&gt;&lt;description&gt;",'Koordinaten -&gt; Adressen'!$D247," &lt;/description&gt; &lt;styleUrl&gt;#ico1&lt;/styleUrl&gt;&lt;Point&gt;&lt;coordinates&gt;",'Koordinaten -&gt; Adressen'!$L247,",",'Koordinaten -&gt; Adressen'!$M247,", 0.000000&lt;/coordinates&gt;&lt;/Point&gt; &lt;/Placemark&gt;")))</f>
        <v/>
      </c>
    </row>
    <row r="248" spans="1:14" x14ac:dyDescent="0.25">
      <c r="A248" s="13"/>
      <c r="B248" s="14"/>
      <c r="C248" s="17" t="str">
        <f t="shared" si="46"/>
        <v/>
      </c>
      <c r="D248" s="18" t="str">
        <f t="shared" si="38"/>
        <v/>
      </c>
      <c r="E248" s="18" t="str">
        <f t="shared" si="42"/>
        <v/>
      </c>
      <c r="F248" s="18" t="str">
        <f t="shared" si="43"/>
        <v/>
      </c>
      <c r="G248" s="18" t="str">
        <f t="shared" si="37"/>
        <v/>
      </c>
      <c r="H248" s="18" t="str">
        <f t="shared" si="44"/>
        <v/>
      </c>
      <c r="I248" s="19" t="str">
        <f t="shared" si="47"/>
        <v/>
      </c>
      <c r="J248" s="17" t="str">
        <f t="shared" si="45"/>
        <v/>
      </c>
      <c r="K248" s="12" t="str">
        <f t="shared" si="39"/>
        <v/>
      </c>
      <c r="L248" s="12" t="str">
        <f t="shared" si="40"/>
        <v/>
      </c>
      <c r="M248" s="12" t="str">
        <f t="shared" si="41"/>
        <v/>
      </c>
      <c r="N248" s="1" t="str">
        <f ca="1">IF('Koordinaten -&gt; Adressen'!$A248="","",IF(OFFSET('Koordinaten -&gt; Adressen'!$A248,1,0)="",CONCATENATE("&lt;Placemark&gt; &lt;name&gt;Geocoding&lt;/name&gt;&lt;description&gt;",'Koordinaten -&gt; Adressen'!$D248," &lt;/description&gt; &lt;styleUrl&gt;#ico1&lt;/styleUrl&gt;&lt;Point&gt;&lt;coordinates&gt;",'Koordinaten -&gt; Adressen'!$L248,",",'Koordinaten -&gt; Adressen'!$M248,", 0.000000&lt;/coordinates&gt;&lt;/Point&gt; &lt;/Placemark&gt;&lt;/Document&gt;&lt;/kml&gt;"),CONCATENATE("&lt;Placemark&gt; &lt;name&gt;Geocoding&lt;/name&gt;&lt;description&gt;",'Koordinaten -&gt; Adressen'!$D248," &lt;/description&gt; &lt;styleUrl&gt;#ico1&lt;/styleUrl&gt;&lt;Point&gt;&lt;coordinates&gt;",'Koordinaten -&gt; Adressen'!$L248,",",'Koordinaten -&gt; Adressen'!$M248,", 0.000000&lt;/coordinates&gt;&lt;/Point&gt; &lt;/Placemark&gt;")))</f>
        <v/>
      </c>
    </row>
    <row r="249" spans="1:14" x14ac:dyDescent="0.25">
      <c r="A249" s="20"/>
      <c r="B249" s="21"/>
      <c r="C249" s="10" t="str">
        <f t="shared" si="46"/>
        <v/>
      </c>
      <c r="D249" s="8" t="str">
        <f t="shared" si="38"/>
        <v/>
      </c>
      <c r="E249" s="8" t="str">
        <f t="shared" si="42"/>
        <v/>
      </c>
      <c r="F249" s="8" t="str">
        <f t="shared" si="43"/>
        <v/>
      </c>
      <c r="G249" s="8" t="str">
        <f t="shared" si="37"/>
        <v/>
      </c>
      <c r="H249" s="8" t="str">
        <f t="shared" si="44"/>
        <v/>
      </c>
      <c r="I249" s="9" t="str">
        <f t="shared" si="47"/>
        <v/>
      </c>
      <c r="J249" s="10" t="str">
        <f t="shared" si="45"/>
        <v/>
      </c>
      <c r="K249" s="12" t="str">
        <f t="shared" si="39"/>
        <v/>
      </c>
      <c r="L249" s="12" t="str">
        <f t="shared" si="40"/>
        <v/>
      </c>
      <c r="M249" s="12" t="str">
        <f t="shared" si="41"/>
        <v/>
      </c>
      <c r="N249" s="1" t="str">
        <f ca="1">IF('Koordinaten -&gt; Adressen'!$A249="","",IF(OFFSET('Koordinaten -&gt; Adressen'!$A249,1,0)="",CONCATENATE("&lt;Placemark&gt; &lt;name&gt;Geocoding&lt;/name&gt;&lt;description&gt;",'Koordinaten -&gt; Adressen'!$D249," &lt;/description&gt; &lt;styleUrl&gt;#ico1&lt;/styleUrl&gt;&lt;Point&gt;&lt;coordinates&gt;",'Koordinaten -&gt; Adressen'!$L249,",",'Koordinaten -&gt; Adressen'!$M249,", 0.000000&lt;/coordinates&gt;&lt;/Point&gt; &lt;/Placemark&gt;&lt;/Document&gt;&lt;/kml&gt;"),CONCATENATE("&lt;Placemark&gt; &lt;name&gt;Geocoding&lt;/name&gt;&lt;description&gt;",'Koordinaten -&gt; Adressen'!$D249," &lt;/description&gt; &lt;styleUrl&gt;#ico1&lt;/styleUrl&gt;&lt;Point&gt;&lt;coordinates&gt;",'Koordinaten -&gt; Adressen'!$L249,",",'Koordinaten -&gt; Adressen'!$M249,", 0.000000&lt;/coordinates&gt;&lt;/Point&gt; &lt;/Placemark&gt;")))</f>
        <v/>
      </c>
    </row>
    <row r="250" spans="1:14" x14ac:dyDescent="0.25">
      <c r="A250" s="13"/>
      <c r="B250" s="14"/>
      <c r="C250" s="17" t="str">
        <f t="shared" si="46"/>
        <v/>
      </c>
      <c r="D250" s="18" t="str">
        <f t="shared" si="38"/>
        <v/>
      </c>
      <c r="E250" s="18" t="str">
        <f t="shared" si="42"/>
        <v/>
      </c>
      <c r="F250" s="18" t="str">
        <f t="shared" si="43"/>
        <v/>
      </c>
      <c r="G250" s="18" t="str">
        <f t="shared" si="37"/>
        <v/>
      </c>
      <c r="H250" s="18" t="str">
        <f t="shared" si="44"/>
        <v/>
      </c>
      <c r="I250" s="19" t="str">
        <f t="shared" si="47"/>
        <v/>
      </c>
      <c r="J250" s="17" t="str">
        <f t="shared" si="45"/>
        <v/>
      </c>
      <c r="K250" s="12" t="str">
        <f t="shared" si="39"/>
        <v/>
      </c>
      <c r="L250" s="12" t="str">
        <f t="shared" si="40"/>
        <v/>
      </c>
      <c r="M250" s="12" t="str">
        <f t="shared" si="41"/>
        <v/>
      </c>
      <c r="N250" s="1" t="str">
        <f ca="1">IF('Koordinaten -&gt; Adressen'!$A250="","",IF(OFFSET('Koordinaten -&gt; Adressen'!$A250,1,0)="",CONCATENATE("&lt;Placemark&gt; &lt;name&gt;Geocoding&lt;/name&gt;&lt;description&gt;",'Koordinaten -&gt; Adressen'!$D250," &lt;/description&gt; &lt;styleUrl&gt;#ico1&lt;/styleUrl&gt;&lt;Point&gt;&lt;coordinates&gt;",'Koordinaten -&gt; Adressen'!$L250,",",'Koordinaten -&gt; Adressen'!$M250,", 0.000000&lt;/coordinates&gt;&lt;/Point&gt; &lt;/Placemark&gt;&lt;/Document&gt;&lt;/kml&gt;"),CONCATENATE("&lt;Placemark&gt; &lt;name&gt;Geocoding&lt;/name&gt;&lt;description&gt;",'Koordinaten -&gt; Adressen'!$D250," &lt;/description&gt; &lt;styleUrl&gt;#ico1&lt;/styleUrl&gt;&lt;Point&gt;&lt;coordinates&gt;",'Koordinaten -&gt; Adressen'!$L250,",",'Koordinaten -&gt; Adressen'!$M250,", 0.000000&lt;/coordinates&gt;&lt;/Point&gt; &lt;/Placemark&gt;")))</f>
        <v/>
      </c>
    </row>
    <row r="251" spans="1:14" x14ac:dyDescent="0.25">
      <c r="A251" s="20"/>
      <c r="B251" s="21"/>
      <c r="C251" s="10" t="str">
        <f t="shared" si="46"/>
        <v/>
      </c>
      <c r="D251" s="8" t="str">
        <f t="shared" si="38"/>
        <v/>
      </c>
      <c r="E251" s="8" t="str">
        <f t="shared" si="42"/>
        <v/>
      </c>
      <c r="F251" s="8" t="str">
        <f t="shared" si="43"/>
        <v/>
      </c>
      <c r="G251" s="8" t="str">
        <f t="shared" si="37"/>
        <v/>
      </c>
      <c r="H251" s="8" t="str">
        <f t="shared" si="44"/>
        <v/>
      </c>
      <c r="I251" s="9" t="str">
        <f t="shared" si="47"/>
        <v/>
      </c>
      <c r="J251" s="10" t="str">
        <f t="shared" si="45"/>
        <v/>
      </c>
      <c r="K251" s="12" t="str">
        <f t="shared" si="39"/>
        <v/>
      </c>
      <c r="L251" s="12" t="str">
        <f t="shared" si="40"/>
        <v/>
      </c>
      <c r="M251" s="12" t="str">
        <f t="shared" si="41"/>
        <v/>
      </c>
      <c r="N251" s="1" t="str">
        <f ca="1">IF('Koordinaten -&gt; Adressen'!$A251="","",IF(OFFSET('Koordinaten -&gt; Adressen'!$A251,1,0)="",CONCATENATE("&lt;Placemark&gt; &lt;name&gt;Geocoding&lt;/name&gt;&lt;description&gt;",'Koordinaten -&gt; Adressen'!$D251," &lt;/description&gt; &lt;styleUrl&gt;#ico1&lt;/styleUrl&gt;&lt;Point&gt;&lt;coordinates&gt;",'Koordinaten -&gt; Adressen'!$L251,",",'Koordinaten -&gt; Adressen'!$M251,", 0.000000&lt;/coordinates&gt;&lt;/Point&gt; &lt;/Placemark&gt;&lt;/Document&gt;&lt;/kml&gt;"),CONCATENATE("&lt;Placemark&gt; &lt;name&gt;Geocoding&lt;/name&gt;&lt;description&gt;",'Koordinaten -&gt; Adressen'!$D251," &lt;/description&gt; &lt;styleUrl&gt;#ico1&lt;/styleUrl&gt;&lt;Point&gt;&lt;coordinates&gt;",'Koordinaten -&gt; Adressen'!$L251,",",'Koordinaten -&gt; Adressen'!$M251,", 0.000000&lt;/coordinates&gt;&lt;/Point&gt; &lt;/Placemark&gt;")))</f>
        <v/>
      </c>
    </row>
    <row r="252" spans="1:14" x14ac:dyDescent="0.25">
      <c r="A252" s="13"/>
      <c r="B252" s="14"/>
      <c r="C252" s="17" t="str">
        <f t="shared" si="46"/>
        <v/>
      </c>
      <c r="D252" s="18" t="str">
        <f t="shared" si="38"/>
        <v/>
      </c>
      <c r="E252" s="18" t="str">
        <f t="shared" si="42"/>
        <v/>
      </c>
      <c r="F252" s="18" t="str">
        <f t="shared" si="43"/>
        <v/>
      </c>
      <c r="G252" s="18" t="str">
        <f t="shared" si="37"/>
        <v/>
      </c>
      <c r="H252" s="18" t="str">
        <f t="shared" si="44"/>
        <v/>
      </c>
      <c r="I252" s="19" t="str">
        <f t="shared" si="47"/>
        <v/>
      </c>
      <c r="J252" s="17" t="str">
        <f t="shared" si="45"/>
        <v/>
      </c>
      <c r="K252" s="12" t="str">
        <f t="shared" si="39"/>
        <v/>
      </c>
      <c r="L252" s="12" t="str">
        <f t="shared" si="40"/>
        <v/>
      </c>
      <c r="M252" s="12" t="str">
        <f t="shared" si="41"/>
        <v/>
      </c>
      <c r="N252" s="1" t="str">
        <f ca="1">IF('Koordinaten -&gt; Adressen'!$A252="","",IF(OFFSET('Koordinaten -&gt; Adressen'!$A252,1,0)="",CONCATENATE("&lt;Placemark&gt; &lt;name&gt;Geocoding&lt;/name&gt;&lt;description&gt;",'Koordinaten -&gt; Adressen'!$D252," &lt;/description&gt; &lt;styleUrl&gt;#ico1&lt;/styleUrl&gt;&lt;Point&gt;&lt;coordinates&gt;",'Koordinaten -&gt; Adressen'!$L252,",",'Koordinaten -&gt; Adressen'!$M252,", 0.000000&lt;/coordinates&gt;&lt;/Point&gt; &lt;/Placemark&gt;&lt;/Document&gt;&lt;/kml&gt;"),CONCATENATE("&lt;Placemark&gt; &lt;name&gt;Geocoding&lt;/name&gt;&lt;description&gt;",'Koordinaten -&gt; Adressen'!$D252," &lt;/description&gt; &lt;styleUrl&gt;#ico1&lt;/styleUrl&gt;&lt;Point&gt;&lt;coordinates&gt;",'Koordinaten -&gt; Adressen'!$L252,",",'Koordinaten -&gt; Adressen'!$M252,", 0.000000&lt;/coordinates&gt;&lt;/Point&gt; &lt;/Placemark&gt;")))</f>
        <v/>
      </c>
    </row>
    <row r="253" spans="1:14" x14ac:dyDescent="0.25">
      <c r="A253" s="20"/>
      <c r="B253" s="21"/>
      <c r="C253" s="10" t="str">
        <f t="shared" si="46"/>
        <v/>
      </c>
      <c r="D253" s="8" t="str">
        <f t="shared" si="38"/>
        <v/>
      </c>
      <c r="E253" s="8" t="str">
        <f t="shared" si="42"/>
        <v/>
      </c>
      <c r="F253" s="8" t="str">
        <f t="shared" si="43"/>
        <v/>
      </c>
      <c r="G253" s="8" t="str">
        <f t="shared" si="37"/>
        <v/>
      </c>
      <c r="H253" s="8" t="str">
        <f t="shared" si="44"/>
        <v/>
      </c>
      <c r="I253" s="9" t="str">
        <f t="shared" si="47"/>
        <v/>
      </c>
      <c r="J253" s="10" t="str">
        <f t="shared" si="45"/>
        <v/>
      </c>
      <c r="K253" s="12" t="str">
        <f t="shared" si="39"/>
        <v/>
      </c>
      <c r="L253" s="12" t="str">
        <f t="shared" si="40"/>
        <v/>
      </c>
      <c r="M253" s="12" t="str">
        <f t="shared" si="41"/>
        <v/>
      </c>
      <c r="N253" s="1" t="str">
        <f ca="1">IF('Koordinaten -&gt; Adressen'!$A253="","",IF(OFFSET('Koordinaten -&gt; Adressen'!$A253,1,0)="",CONCATENATE("&lt;Placemark&gt; &lt;name&gt;Geocoding&lt;/name&gt;&lt;description&gt;",'Koordinaten -&gt; Adressen'!$D253," &lt;/description&gt; &lt;styleUrl&gt;#ico1&lt;/styleUrl&gt;&lt;Point&gt;&lt;coordinates&gt;",'Koordinaten -&gt; Adressen'!$L253,",",'Koordinaten -&gt; Adressen'!$M253,", 0.000000&lt;/coordinates&gt;&lt;/Point&gt; &lt;/Placemark&gt;&lt;/Document&gt;&lt;/kml&gt;"),CONCATENATE("&lt;Placemark&gt; &lt;name&gt;Geocoding&lt;/name&gt;&lt;description&gt;",'Koordinaten -&gt; Adressen'!$D253," &lt;/description&gt; &lt;styleUrl&gt;#ico1&lt;/styleUrl&gt;&lt;Point&gt;&lt;coordinates&gt;",'Koordinaten -&gt; Adressen'!$L253,",",'Koordinaten -&gt; Adressen'!$M253,", 0.000000&lt;/coordinates&gt;&lt;/Point&gt; &lt;/Placemark&gt;")))</f>
        <v/>
      </c>
    </row>
    <row r="254" spans="1:14" x14ac:dyDescent="0.25">
      <c r="A254" s="13"/>
      <c r="B254" s="14"/>
      <c r="C254" s="17" t="str">
        <f t="shared" si="46"/>
        <v/>
      </c>
      <c r="D254" s="18" t="str">
        <f t="shared" si="38"/>
        <v/>
      </c>
      <c r="E254" s="18" t="str">
        <f t="shared" si="42"/>
        <v/>
      </c>
      <c r="F254" s="18" t="str">
        <f t="shared" si="43"/>
        <v/>
      </c>
      <c r="G254" s="18" t="str">
        <f t="shared" si="37"/>
        <v/>
      </c>
      <c r="H254" s="18" t="str">
        <f t="shared" si="44"/>
        <v/>
      </c>
      <c r="I254" s="19" t="str">
        <f t="shared" si="47"/>
        <v/>
      </c>
      <c r="J254" s="17" t="str">
        <f t="shared" si="45"/>
        <v/>
      </c>
      <c r="K254" s="12" t="str">
        <f t="shared" si="39"/>
        <v/>
      </c>
      <c r="L254" s="12" t="str">
        <f t="shared" si="40"/>
        <v/>
      </c>
      <c r="M254" s="12" t="str">
        <f t="shared" si="41"/>
        <v/>
      </c>
      <c r="N254" s="1" t="str">
        <f ca="1">IF('Koordinaten -&gt; Adressen'!$A254="","",IF(OFFSET('Koordinaten -&gt; Adressen'!$A254,1,0)="",CONCATENATE("&lt;Placemark&gt; &lt;name&gt;Geocoding&lt;/name&gt;&lt;description&gt;",'Koordinaten -&gt; Adressen'!$D254," &lt;/description&gt; &lt;styleUrl&gt;#ico1&lt;/styleUrl&gt;&lt;Point&gt;&lt;coordinates&gt;",'Koordinaten -&gt; Adressen'!$L254,",",'Koordinaten -&gt; Adressen'!$M254,", 0.000000&lt;/coordinates&gt;&lt;/Point&gt; &lt;/Placemark&gt;&lt;/Document&gt;&lt;/kml&gt;"),CONCATENATE("&lt;Placemark&gt; &lt;name&gt;Geocoding&lt;/name&gt;&lt;description&gt;",'Koordinaten -&gt; Adressen'!$D254," &lt;/description&gt; &lt;styleUrl&gt;#ico1&lt;/styleUrl&gt;&lt;Point&gt;&lt;coordinates&gt;",'Koordinaten -&gt; Adressen'!$L254,",",'Koordinaten -&gt; Adressen'!$M254,", 0.000000&lt;/coordinates&gt;&lt;/Point&gt; &lt;/Placemark&gt;")))</f>
        <v/>
      </c>
    </row>
    <row r="255" spans="1:14" x14ac:dyDescent="0.25">
      <c r="A255" s="20"/>
      <c r="B255" s="21"/>
      <c r="C255" s="10" t="str">
        <f t="shared" si="46"/>
        <v/>
      </c>
      <c r="D255" s="8" t="str">
        <f t="shared" si="38"/>
        <v/>
      </c>
      <c r="E255" s="8" t="str">
        <f t="shared" si="42"/>
        <v/>
      </c>
      <c r="F255" s="8" t="str">
        <f t="shared" si="43"/>
        <v/>
      </c>
      <c r="G255" s="8" t="str">
        <f t="shared" si="37"/>
        <v/>
      </c>
      <c r="H255" s="8" t="str">
        <f t="shared" si="44"/>
        <v/>
      </c>
      <c r="I255" s="9" t="str">
        <f t="shared" si="47"/>
        <v/>
      </c>
      <c r="J255" s="10" t="str">
        <f t="shared" si="45"/>
        <v/>
      </c>
      <c r="K255" s="12" t="str">
        <f t="shared" si="39"/>
        <v/>
      </c>
      <c r="L255" s="12" t="str">
        <f t="shared" si="40"/>
        <v/>
      </c>
      <c r="M255" s="12" t="str">
        <f t="shared" si="41"/>
        <v/>
      </c>
      <c r="N255" s="1" t="str">
        <f ca="1">IF('Koordinaten -&gt; Adressen'!$A255="","",IF(OFFSET('Koordinaten -&gt; Adressen'!$A255,1,0)="",CONCATENATE("&lt;Placemark&gt; &lt;name&gt;Geocoding&lt;/name&gt;&lt;description&gt;",'Koordinaten -&gt; Adressen'!$D255," &lt;/description&gt; &lt;styleUrl&gt;#ico1&lt;/styleUrl&gt;&lt;Point&gt;&lt;coordinates&gt;",'Koordinaten -&gt; Adressen'!$L255,",",'Koordinaten -&gt; Adressen'!$M255,", 0.000000&lt;/coordinates&gt;&lt;/Point&gt; &lt;/Placemark&gt;&lt;/Document&gt;&lt;/kml&gt;"),CONCATENATE("&lt;Placemark&gt; &lt;name&gt;Geocoding&lt;/name&gt;&lt;description&gt;",'Koordinaten -&gt; Adressen'!$D255," &lt;/description&gt; &lt;styleUrl&gt;#ico1&lt;/styleUrl&gt;&lt;Point&gt;&lt;coordinates&gt;",'Koordinaten -&gt; Adressen'!$L255,",",'Koordinaten -&gt; Adressen'!$M255,", 0.000000&lt;/coordinates&gt;&lt;/Point&gt; &lt;/Placemark&gt;")))</f>
        <v/>
      </c>
    </row>
    <row r="256" spans="1:14" x14ac:dyDescent="0.25">
      <c r="A256" s="13"/>
      <c r="B256" s="14"/>
      <c r="C256" s="17" t="str">
        <f t="shared" si="46"/>
        <v/>
      </c>
      <c r="D256" s="18" t="str">
        <f t="shared" si="38"/>
        <v/>
      </c>
      <c r="E256" s="18" t="str">
        <f t="shared" si="42"/>
        <v/>
      </c>
      <c r="F256" s="18" t="str">
        <f t="shared" si="43"/>
        <v/>
      </c>
      <c r="G256" s="18" t="str">
        <f t="shared" si="37"/>
        <v/>
      </c>
      <c r="H256" s="18" t="str">
        <f t="shared" si="44"/>
        <v/>
      </c>
      <c r="I256" s="19" t="str">
        <f t="shared" si="47"/>
        <v/>
      </c>
      <c r="J256" s="17" t="str">
        <f t="shared" si="45"/>
        <v/>
      </c>
      <c r="K256" s="12" t="str">
        <f t="shared" si="39"/>
        <v/>
      </c>
      <c r="L256" s="12" t="str">
        <f t="shared" si="40"/>
        <v/>
      </c>
      <c r="M256" s="12" t="str">
        <f t="shared" si="41"/>
        <v/>
      </c>
      <c r="N256" s="1" t="str">
        <f ca="1">IF('Koordinaten -&gt; Adressen'!$A256="","",IF(OFFSET('Koordinaten -&gt; Adressen'!$A256,1,0)="",CONCATENATE("&lt;Placemark&gt; &lt;name&gt;Geocoding&lt;/name&gt;&lt;description&gt;",'Koordinaten -&gt; Adressen'!$D256," &lt;/description&gt; &lt;styleUrl&gt;#ico1&lt;/styleUrl&gt;&lt;Point&gt;&lt;coordinates&gt;",'Koordinaten -&gt; Adressen'!$L256,",",'Koordinaten -&gt; Adressen'!$M256,", 0.000000&lt;/coordinates&gt;&lt;/Point&gt; &lt;/Placemark&gt;&lt;/Document&gt;&lt;/kml&gt;"),CONCATENATE("&lt;Placemark&gt; &lt;name&gt;Geocoding&lt;/name&gt;&lt;description&gt;",'Koordinaten -&gt; Adressen'!$D256," &lt;/description&gt; &lt;styleUrl&gt;#ico1&lt;/styleUrl&gt;&lt;Point&gt;&lt;coordinates&gt;",'Koordinaten -&gt; Adressen'!$L256,",",'Koordinaten -&gt; Adressen'!$M256,", 0.000000&lt;/coordinates&gt;&lt;/Point&gt; &lt;/Placemark&gt;")))</f>
        <v/>
      </c>
    </row>
    <row r="257" spans="1:14" x14ac:dyDescent="0.25">
      <c r="A257" s="20"/>
      <c r="B257" s="21"/>
      <c r="C257" s="10" t="str">
        <f t="shared" si="46"/>
        <v/>
      </c>
      <c r="D257" s="8" t="str">
        <f t="shared" si="38"/>
        <v/>
      </c>
      <c r="E257" s="8" t="str">
        <f t="shared" si="42"/>
        <v/>
      </c>
      <c r="F257" s="8" t="str">
        <f t="shared" si="43"/>
        <v/>
      </c>
      <c r="G257" s="8" t="str">
        <f t="shared" si="37"/>
        <v/>
      </c>
      <c r="H257" s="8" t="str">
        <f t="shared" si="44"/>
        <v/>
      </c>
      <c r="I257" s="9" t="str">
        <f t="shared" si="47"/>
        <v/>
      </c>
      <c r="J257" s="10" t="str">
        <f t="shared" si="45"/>
        <v/>
      </c>
      <c r="K257" s="12" t="str">
        <f t="shared" si="39"/>
        <v/>
      </c>
      <c r="L257" s="12" t="str">
        <f t="shared" si="40"/>
        <v/>
      </c>
      <c r="M257" s="12" t="str">
        <f t="shared" si="41"/>
        <v/>
      </c>
      <c r="N257" s="1" t="str">
        <f ca="1">IF('Koordinaten -&gt; Adressen'!$A257="","",IF(OFFSET('Koordinaten -&gt; Adressen'!$A257,1,0)="",CONCATENATE("&lt;Placemark&gt; &lt;name&gt;Geocoding&lt;/name&gt;&lt;description&gt;",'Koordinaten -&gt; Adressen'!$D257," &lt;/description&gt; &lt;styleUrl&gt;#ico1&lt;/styleUrl&gt;&lt;Point&gt;&lt;coordinates&gt;",'Koordinaten -&gt; Adressen'!$L257,",",'Koordinaten -&gt; Adressen'!$M257,", 0.000000&lt;/coordinates&gt;&lt;/Point&gt; &lt;/Placemark&gt;&lt;/Document&gt;&lt;/kml&gt;"),CONCATENATE("&lt;Placemark&gt; &lt;name&gt;Geocoding&lt;/name&gt;&lt;description&gt;",'Koordinaten -&gt; Adressen'!$D257," &lt;/description&gt; &lt;styleUrl&gt;#ico1&lt;/styleUrl&gt;&lt;Point&gt;&lt;coordinates&gt;",'Koordinaten -&gt; Adressen'!$L257,",",'Koordinaten -&gt; Adressen'!$M257,", 0.000000&lt;/coordinates&gt;&lt;/Point&gt; &lt;/Placemark&gt;")))</f>
        <v/>
      </c>
    </row>
    <row r="258" spans="1:14" x14ac:dyDescent="0.25">
      <c r="A258" s="13"/>
      <c r="B258" s="14"/>
      <c r="C258" s="17" t="str">
        <f t="shared" si="46"/>
        <v/>
      </c>
      <c r="D258" s="18" t="str">
        <f t="shared" si="38"/>
        <v/>
      </c>
      <c r="E258" s="18" t="str">
        <f t="shared" si="42"/>
        <v/>
      </c>
      <c r="F258" s="18" t="str">
        <f t="shared" si="43"/>
        <v/>
      </c>
      <c r="G258" s="18" t="str">
        <f t="shared" si="37"/>
        <v/>
      </c>
      <c r="H258" s="18" t="str">
        <f t="shared" si="44"/>
        <v/>
      </c>
      <c r="I258" s="19" t="str">
        <f t="shared" si="47"/>
        <v/>
      </c>
      <c r="J258" s="17" t="str">
        <f t="shared" si="45"/>
        <v/>
      </c>
      <c r="K258" s="12" t="str">
        <f t="shared" si="39"/>
        <v/>
      </c>
      <c r="L258" s="12" t="str">
        <f t="shared" si="40"/>
        <v/>
      </c>
      <c r="M258" s="12" t="str">
        <f t="shared" si="41"/>
        <v/>
      </c>
      <c r="N258" s="1" t="str">
        <f ca="1">IF('Koordinaten -&gt; Adressen'!$A258="","",IF(OFFSET('Koordinaten -&gt; Adressen'!$A258,1,0)="",CONCATENATE("&lt;Placemark&gt; &lt;name&gt;Geocoding&lt;/name&gt;&lt;description&gt;",'Koordinaten -&gt; Adressen'!$D258," &lt;/description&gt; &lt;styleUrl&gt;#ico1&lt;/styleUrl&gt;&lt;Point&gt;&lt;coordinates&gt;",'Koordinaten -&gt; Adressen'!$L258,",",'Koordinaten -&gt; Adressen'!$M258,", 0.000000&lt;/coordinates&gt;&lt;/Point&gt; &lt;/Placemark&gt;&lt;/Document&gt;&lt;/kml&gt;"),CONCATENATE("&lt;Placemark&gt; &lt;name&gt;Geocoding&lt;/name&gt;&lt;description&gt;",'Koordinaten -&gt; Adressen'!$D258," &lt;/description&gt; &lt;styleUrl&gt;#ico1&lt;/styleUrl&gt;&lt;Point&gt;&lt;coordinates&gt;",'Koordinaten -&gt; Adressen'!$L258,",",'Koordinaten -&gt; Adressen'!$M258,", 0.000000&lt;/coordinates&gt;&lt;/Point&gt; &lt;/Placemark&gt;")))</f>
        <v/>
      </c>
    </row>
    <row r="259" spans="1:14" x14ac:dyDescent="0.25">
      <c r="A259" s="20"/>
      <c r="B259" s="21"/>
      <c r="C259" s="10" t="str">
        <f t="shared" si="46"/>
        <v/>
      </c>
      <c r="D259" s="8" t="str">
        <f t="shared" si="38"/>
        <v/>
      </c>
      <c r="E259" s="8" t="str">
        <f t="shared" si="42"/>
        <v/>
      </c>
      <c r="F259" s="8" t="str">
        <f t="shared" si="43"/>
        <v/>
      </c>
      <c r="G259" s="8" t="str">
        <f t="shared" si="37"/>
        <v/>
      </c>
      <c r="H259" s="8" t="str">
        <f t="shared" si="44"/>
        <v/>
      </c>
      <c r="I259" s="9" t="str">
        <f t="shared" si="47"/>
        <v/>
      </c>
      <c r="J259" s="10" t="str">
        <f t="shared" si="45"/>
        <v/>
      </c>
      <c r="K259" s="12" t="str">
        <f t="shared" si="39"/>
        <v/>
      </c>
      <c r="L259" s="12" t="str">
        <f t="shared" si="40"/>
        <v/>
      </c>
      <c r="M259" s="12" t="str">
        <f t="shared" si="41"/>
        <v/>
      </c>
      <c r="N259" s="1" t="str">
        <f ca="1">IF('Koordinaten -&gt; Adressen'!$A259="","",IF(OFFSET('Koordinaten -&gt; Adressen'!$A259,1,0)="",CONCATENATE("&lt;Placemark&gt; &lt;name&gt;Geocoding&lt;/name&gt;&lt;description&gt;",'Koordinaten -&gt; Adressen'!$D259," &lt;/description&gt; &lt;styleUrl&gt;#ico1&lt;/styleUrl&gt;&lt;Point&gt;&lt;coordinates&gt;",'Koordinaten -&gt; Adressen'!$L259,",",'Koordinaten -&gt; Adressen'!$M259,", 0.000000&lt;/coordinates&gt;&lt;/Point&gt; &lt;/Placemark&gt;&lt;/Document&gt;&lt;/kml&gt;"),CONCATENATE("&lt;Placemark&gt; &lt;name&gt;Geocoding&lt;/name&gt;&lt;description&gt;",'Koordinaten -&gt; Adressen'!$D259," &lt;/description&gt; &lt;styleUrl&gt;#ico1&lt;/styleUrl&gt;&lt;Point&gt;&lt;coordinates&gt;",'Koordinaten -&gt; Adressen'!$L259,",",'Koordinaten -&gt; Adressen'!$M259,", 0.000000&lt;/coordinates&gt;&lt;/Point&gt; &lt;/Placemark&gt;")))</f>
        <v/>
      </c>
    </row>
    <row r="260" spans="1:14" x14ac:dyDescent="0.25">
      <c r="A260" s="13"/>
      <c r="B260" s="14"/>
      <c r="C260" s="17" t="str">
        <f t="shared" si="46"/>
        <v/>
      </c>
      <c r="D260" s="18" t="str">
        <f t="shared" si="38"/>
        <v/>
      </c>
      <c r="E260" s="18" t="str">
        <f t="shared" si="42"/>
        <v/>
      </c>
      <c r="F260" s="18" t="str">
        <f t="shared" si="43"/>
        <v/>
      </c>
      <c r="G260" s="18" t="str">
        <f t="shared" si="37"/>
        <v/>
      </c>
      <c r="H260" s="18" t="str">
        <f t="shared" si="44"/>
        <v/>
      </c>
      <c r="I260" s="19" t="str">
        <f t="shared" si="47"/>
        <v/>
      </c>
      <c r="J260" s="17" t="str">
        <f t="shared" si="45"/>
        <v/>
      </c>
      <c r="K260" s="12" t="str">
        <f t="shared" si="39"/>
        <v/>
      </c>
      <c r="L260" s="12" t="str">
        <f t="shared" si="40"/>
        <v/>
      </c>
      <c r="M260" s="12" t="str">
        <f t="shared" si="41"/>
        <v/>
      </c>
      <c r="N260" s="1" t="str">
        <f ca="1">IF('Koordinaten -&gt; Adressen'!$A260="","",IF(OFFSET('Koordinaten -&gt; Adressen'!$A260,1,0)="",CONCATENATE("&lt;Placemark&gt; &lt;name&gt;Geocoding&lt;/name&gt;&lt;description&gt;",'Koordinaten -&gt; Adressen'!$D260," &lt;/description&gt; &lt;styleUrl&gt;#ico1&lt;/styleUrl&gt;&lt;Point&gt;&lt;coordinates&gt;",'Koordinaten -&gt; Adressen'!$L260,",",'Koordinaten -&gt; Adressen'!$M260,", 0.000000&lt;/coordinates&gt;&lt;/Point&gt; &lt;/Placemark&gt;&lt;/Document&gt;&lt;/kml&gt;"),CONCATENATE("&lt;Placemark&gt; &lt;name&gt;Geocoding&lt;/name&gt;&lt;description&gt;",'Koordinaten -&gt; Adressen'!$D260," &lt;/description&gt; &lt;styleUrl&gt;#ico1&lt;/styleUrl&gt;&lt;Point&gt;&lt;coordinates&gt;",'Koordinaten -&gt; Adressen'!$L260,",",'Koordinaten -&gt; Adressen'!$M260,", 0.000000&lt;/coordinates&gt;&lt;/Point&gt; &lt;/Placemark&gt;")))</f>
        <v/>
      </c>
    </row>
    <row r="261" spans="1:14" x14ac:dyDescent="0.25">
      <c r="A261" s="20"/>
      <c r="B261" s="21"/>
      <c r="C261" s="10" t="str">
        <f t="shared" si="46"/>
        <v/>
      </c>
      <c r="D261" s="8" t="str">
        <f t="shared" si="38"/>
        <v/>
      </c>
      <c r="E261" s="8" t="str">
        <f t="shared" si="42"/>
        <v/>
      </c>
      <c r="F261" s="8" t="str">
        <f t="shared" si="43"/>
        <v/>
      </c>
      <c r="G261" s="8" t="str">
        <f t="shared" ref="G261:G324" si="48">IF($C261="","",IF(ISNUMBER(SEARCH("[]",$C261)),"",LEFT(MID($C261,SEARCH("&lt;b&gt;",$C261)+3,SEARCH("&lt;/b&gt;",$C261)-SEARCH("&lt;b&gt;",$C261)-3),4)))</f>
        <v/>
      </c>
      <c r="H261" s="8" t="str">
        <f t="shared" si="44"/>
        <v/>
      </c>
      <c r="I261" s="9" t="str">
        <f t="shared" si="47"/>
        <v/>
      </c>
      <c r="J261" s="10" t="str">
        <f t="shared" si="45"/>
        <v/>
      </c>
      <c r="K261" s="12" t="str">
        <f t="shared" si="39"/>
        <v/>
      </c>
      <c r="L261" s="12" t="str">
        <f t="shared" si="40"/>
        <v/>
      </c>
      <c r="M261" s="12" t="str">
        <f t="shared" si="41"/>
        <v/>
      </c>
      <c r="N261" s="1" t="str">
        <f ca="1">IF('Koordinaten -&gt; Adressen'!$A261="","",IF(OFFSET('Koordinaten -&gt; Adressen'!$A261,1,0)="",CONCATENATE("&lt;Placemark&gt; &lt;name&gt;Geocoding&lt;/name&gt;&lt;description&gt;",'Koordinaten -&gt; Adressen'!$D261," &lt;/description&gt; &lt;styleUrl&gt;#ico1&lt;/styleUrl&gt;&lt;Point&gt;&lt;coordinates&gt;",'Koordinaten -&gt; Adressen'!$L261,",",'Koordinaten -&gt; Adressen'!$M261,", 0.000000&lt;/coordinates&gt;&lt;/Point&gt; &lt;/Placemark&gt;&lt;/Document&gt;&lt;/kml&gt;"),CONCATENATE("&lt;Placemark&gt; &lt;name&gt;Geocoding&lt;/name&gt;&lt;description&gt;",'Koordinaten -&gt; Adressen'!$D261," &lt;/description&gt; &lt;styleUrl&gt;#ico1&lt;/styleUrl&gt;&lt;Point&gt;&lt;coordinates&gt;",'Koordinaten -&gt; Adressen'!$L261,",",'Koordinaten -&gt; Adressen'!$M261,", 0.000000&lt;/coordinates&gt;&lt;/Point&gt; &lt;/Placemark&gt;")))</f>
        <v/>
      </c>
    </row>
    <row r="262" spans="1:14" x14ac:dyDescent="0.25">
      <c r="A262" s="13"/>
      <c r="B262" s="14"/>
      <c r="C262" s="17" t="str">
        <f t="shared" si="46"/>
        <v/>
      </c>
      <c r="D262" s="18" t="str">
        <f t="shared" ref="D262:D325" si="49">SUBSTITUTE(SUBSTITUTE(SUBSTITUTE(SUBSTITUTE(SUBSTITUTE(SUBSTITUTE(SUBSTITUTE(SUBSTITUTE(SUBSTITUTE(IF($C262="","",IF(ISNUMBER(SEARCH("[]",$C262)),CONCATENATE("Keine Adresse in ",$E$1,"m Umkreis"),SUBSTITUTE(MID($C262,SEARCH("""label"":",$C262)+9,SEARCH("&lt;/b&gt;",$C262)-SEARCH("""label"":",$C262)-9),"&lt;b&gt;",", "))), "\u00f6", "ö"),"\u00e4", "ä"),"\u00fc", "ü"),"\u00e9", "é"),"\u00e8", "è"),"\u00ea", "ê"),"\u00e2", "â"),"\u00e0", "à"),"\u00f4", "ô")</f>
        <v/>
      </c>
      <c r="E262" s="18" t="str">
        <f t="shared" si="42"/>
        <v/>
      </c>
      <c r="F262" s="18" t="str">
        <f t="shared" si="43"/>
        <v/>
      </c>
      <c r="G262" s="18" t="str">
        <f t="shared" si="48"/>
        <v/>
      </c>
      <c r="H262" s="18" t="str">
        <f t="shared" si="44"/>
        <v/>
      </c>
      <c r="I262" s="19" t="str">
        <f t="shared" si="47"/>
        <v/>
      </c>
      <c r="J262" s="17" t="str">
        <f t="shared" si="45"/>
        <v/>
      </c>
      <c r="K262" s="12" t="str">
        <f t="shared" ref="K262:K325" si="50">IF($A262&lt;20,"",_xlfn.WEBSERVICE(CONCATENATE("https://geodesy.geo.admin.ch/reframe/lv",IF($A262&gt;2000000,"95","03"),"towgs84?easting=",$A262,"&amp;northing=",$B262)))</f>
        <v/>
      </c>
      <c r="L262" s="12" t="str">
        <f t="shared" ref="L262:L325" si="51">IF($A262&lt;20,"",LEFT(MID(LEFT($K262,FIND("]",$K262)-1),FIND("[",$K262)+1,LEN($K262)),(FIND(",",MID(LEFT($K262,FIND("]",$K262)-1),FIND("[",$K262)+1,LEN($K262)),1)-1)))</f>
        <v/>
      </c>
      <c r="M262" s="12" t="str">
        <f t="shared" ref="M262:M325" si="52">IF($A262&lt;20,"",TRIM(MID(MID(LEFT($K262,FIND("]",$K262)-1),FIND("[",$K262)+1,LEN($K262)),FIND(",",MID(LEFT($K262,FIND("]",$K262)-1),FIND("[",$K262)+1,LEN($K262)))+1,256)))</f>
        <v/>
      </c>
      <c r="N262" s="1" t="str">
        <f ca="1">IF('Koordinaten -&gt; Adressen'!$A262="","",IF(OFFSET('Koordinaten -&gt; Adressen'!$A262,1,0)="",CONCATENATE("&lt;Placemark&gt; &lt;name&gt;Geocoding&lt;/name&gt;&lt;description&gt;",'Koordinaten -&gt; Adressen'!$D262," &lt;/description&gt; &lt;styleUrl&gt;#ico1&lt;/styleUrl&gt;&lt;Point&gt;&lt;coordinates&gt;",'Koordinaten -&gt; Adressen'!$L262,",",'Koordinaten -&gt; Adressen'!$M262,", 0.000000&lt;/coordinates&gt;&lt;/Point&gt; &lt;/Placemark&gt;&lt;/Document&gt;&lt;/kml&gt;"),CONCATENATE("&lt;Placemark&gt; &lt;name&gt;Geocoding&lt;/name&gt;&lt;description&gt;",'Koordinaten -&gt; Adressen'!$D262," &lt;/description&gt; &lt;styleUrl&gt;#ico1&lt;/styleUrl&gt;&lt;Point&gt;&lt;coordinates&gt;",'Koordinaten -&gt; Adressen'!$L262,",",'Koordinaten -&gt; Adressen'!$M262,", 0.000000&lt;/coordinates&gt;&lt;/Point&gt; &lt;/Placemark&gt;")))</f>
        <v/>
      </c>
    </row>
    <row r="263" spans="1:14" x14ac:dyDescent="0.25">
      <c r="A263" s="20"/>
      <c r="B263" s="21"/>
      <c r="C263" s="10" t="str">
        <f t="shared" si="46"/>
        <v/>
      </c>
      <c r="D263" s="8" t="str">
        <f t="shared" si="49"/>
        <v/>
      </c>
      <c r="E263" s="8" t="str">
        <f t="shared" ref="E263:E326" si="53">SUBSTITUTE(SUBSTITUTE(SUBSTITUTE(SUBSTITUTE(SUBSTITUTE(SUBSTITUTE(SUBSTITUTE(SUBSTITUTE(SUBSTITUTE(IF($C263="","",IF(ISNUMBER(SEARCH("[]",$C263)),"",MID($C263,SEARCH("""label"":",$C263)+9,SEARCH("&lt;b&gt;",$C263)-SEARCH("""label"":",$C263)-9))), "\u00f6", "ö"),"\u00e4", "ä"),"\u00fc", "ü"),"\u00e9", "é"),"\u00e8", "è"),"\u00ea", "ê"),"\u00e2", "â"),"\u00e0", "à"),"\u00f4", "ô")</f>
        <v/>
      </c>
      <c r="F263" s="8" t="str">
        <f t="shared" ref="F263:F326" si="54">IF($C263="","",IF(ISNUMBER(SEARCH("[]",$C263)),"",MID($C263,SEARCH("""num"":",$C263)+6,SEARCH(",""objektklasse""",$C263)-SEARCH("""num"":",$C263)-6)))</f>
        <v/>
      </c>
      <c r="G263" s="8" t="str">
        <f t="shared" si="48"/>
        <v/>
      </c>
      <c r="H263" s="8" t="str">
        <f t="shared" ref="H263:H326" si="55">SUBSTITUTE(SUBSTITUTE(SUBSTITUTE(SUBSTITUTE(SUBSTITUTE(SUBSTITUTE(SUBSTITUTE(SUBSTITUTE(SUBSTITUTE(IF($C263="","",IF(ISNUMBER(SEARCH("[]",$C263)),"",TRIM(RIGHT(MID($C263,SEARCH("&lt;b&gt;",$C263)+3,SEARCH("&lt;/b&gt;",$C263)-SEARCH("&lt;b&gt;",$C263)-3),LEN(MID($C263,SEARCH("&lt;b&gt;",$C263)+3,SEARCH("&lt;/b&gt;",$C263)-SEARCH("&lt;b&gt;",$C263)-3))-4)))), "\u00f6", "ö"),"\u00e4", "ä"),"\u00fc", "ü"),"\u00e9", "é"),"\u00e8", "è"),"\u00ea", "ê"),"\u00e2", "â"),"\u00e0", "à"),"\u00f4", "ô")</f>
        <v/>
      </c>
      <c r="I263" s="9" t="str">
        <f t="shared" si="47"/>
        <v/>
      </c>
      <c r="J263" s="10" t="str">
        <f t="shared" si="45"/>
        <v/>
      </c>
      <c r="K263" s="12" t="str">
        <f t="shared" si="50"/>
        <v/>
      </c>
      <c r="L263" s="12" t="str">
        <f t="shared" si="51"/>
        <v/>
      </c>
      <c r="M263" s="12" t="str">
        <f t="shared" si="52"/>
        <v/>
      </c>
      <c r="N263" s="1" t="str">
        <f ca="1">IF('Koordinaten -&gt; Adressen'!$A263="","",IF(OFFSET('Koordinaten -&gt; Adressen'!$A263,1,0)="",CONCATENATE("&lt;Placemark&gt; &lt;name&gt;Geocoding&lt;/name&gt;&lt;description&gt;",'Koordinaten -&gt; Adressen'!$D263," &lt;/description&gt; &lt;styleUrl&gt;#ico1&lt;/styleUrl&gt;&lt;Point&gt;&lt;coordinates&gt;",'Koordinaten -&gt; Adressen'!$L263,",",'Koordinaten -&gt; Adressen'!$M263,", 0.000000&lt;/coordinates&gt;&lt;/Point&gt; &lt;/Placemark&gt;&lt;/Document&gt;&lt;/kml&gt;"),CONCATENATE("&lt;Placemark&gt; &lt;name&gt;Geocoding&lt;/name&gt;&lt;description&gt;",'Koordinaten -&gt; Adressen'!$D263," &lt;/description&gt; &lt;styleUrl&gt;#ico1&lt;/styleUrl&gt;&lt;Point&gt;&lt;coordinates&gt;",'Koordinaten -&gt; Adressen'!$L263,",",'Koordinaten -&gt; Adressen'!$M263,", 0.000000&lt;/coordinates&gt;&lt;/Point&gt; &lt;/Placemark&gt;")))</f>
        <v/>
      </c>
    </row>
    <row r="264" spans="1:14" x14ac:dyDescent="0.25">
      <c r="A264" s="13"/>
      <c r="B264" s="14"/>
      <c r="C264" s="17" t="str">
        <f t="shared" si="46"/>
        <v/>
      </c>
      <c r="D264" s="18" t="str">
        <f t="shared" si="49"/>
        <v/>
      </c>
      <c r="E264" s="18" t="str">
        <f t="shared" si="53"/>
        <v/>
      </c>
      <c r="F264" s="18" t="str">
        <f t="shared" si="54"/>
        <v/>
      </c>
      <c r="G264" s="18" t="str">
        <f t="shared" si="48"/>
        <v/>
      </c>
      <c r="H264" s="18" t="str">
        <f t="shared" si="55"/>
        <v/>
      </c>
      <c r="I264" s="19" t="str">
        <f t="shared" si="47"/>
        <v/>
      </c>
      <c r="J264" s="17" t="str">
        <f t="shared" ref="J264:J327" si="56">IF((LEN($C264)-LEN(SUBSTITUTE($C264,"""featureId"":","")))/LEN("""featureId"":")&gt;1,"uU mehrere Adressen","")</f>
        <v/>
      </c>
      <c r="K264" s="12" t="str">
        <f t="shared" si="50"/>
        <v/>
      </c>
      <c r="L264" s="12" t="str">
        <f t="shared" si="51"/>
        <v/>
      </c>
      <c r="M264" s="12" t="str">
        <f t="shared" si="52"/>
        <v/>
      </c>
      <c r="N264" s="1" t="str">
        <f ca="1">IF('Koordinaten -&gt; Adressen'!$A264="","",IF(OFFSET('Koordinaten -&gt; Adressen'!$A264,1,0)="",CONCATENATE("&lt;Placemark&gt; &lt;name&gt;Geocoding&lt;/name&gt;&lt;description&gt;",'Koordinaten -&gt; Adressen'!$D264," &lt;/description&gt; &lt;styleUrl&gt;#ico1&lt;/styleUrl&gt;&lt;Point&gt;&lt;coordinates&gt;",'Koordinaten -&gt; Adressen'!$L264,",",'Koordinaten -&gt; Adressen'!$M264,", 0.000000&lt;/coordinates&gt;&lt;/Point&gt; &lt;/Placemark&gt;&lt;/Document&gt;&lt;/kml&gt;"),CONCATENATE("&lt;Placemark&gt; &lt;name&gt;Geocoding&lt;/name&gt;&lt;description&gt;",'Koordinaten -&gt; Adressen'!$D264," &lt;/description&gt; &lt;styleUrl&gt;#ico1&lt;/styleUrl&gt;&lt;Point&gt;&lt;coordinates&gt;",'Koordinaten -&gt; Adressen'!$L264,",",'Koordinaten -&gt; Adressen'!$M264,", 0.000000&lt;/coordinates&gt;&lt;/Point&gt; &lt;/Placemark&gt;")))</f>
        <v/>
      </c>
    </row>
    <row r="265" spans="1:14" x14ac:dyDescent="0.25">
      <c r="A265" s="20"/>
      <c r="B265" s="21"/>
      <c r="C265" s="10" t="str">
        <f t="shared" si="46"/>
        <v/>
      </c>
      <c r="D265" s="8" t="str">
        <f t="shared" si="49"/>
        <v/>
      </c>
      <c r="E265" s="8" t="str">
        <f t="shared" si="53"/>
        <v/>
      </c>
      <c r="F265" s="8" t="str">
        <f t="shared" si="54"/>
        <v/>
      </c>
      <c r="G265" s="8" t="str">
        <f t="shared" si="48"/>
        <v/>
      </c>
      <c r="H265" s="8" t="str">
        <f t="shared" si="55"/>
        <v/>
      </c>
      <c r="I265" s="9" t="str">
        <f t="shared" si="47"/>
        <v/>
      </c>
      <c r="J265" s="10" t="str">
        <f t="shared" si="56"/>
        <v/>
      </c>
      <c r="K265" s="12" t="str">
        <f t="shared" si="50"/>
        <v/>
      </c>
      <c r="L265" s="12" t="str">
        <f t="shared" si="51"/>
        <v/>
      </c>
      <c r="M265" s="12" t="str">
        <f t="shared" si="52"/>
        <v/>
      </c>
      <c r="N265" s="1" t="str">
        <f ca="1">IF('Koordinaten -&gt; Adressen'!$A265="","",IF(OFFSET('Koordinaten -&gt; Adressen'!$A265,1,0)="",CONCATENATE("&lt;Placemark&gt; &lt;name&gt;Geocoding&lt;/name&gt;&lt;description&gt;",'Koordinaten -&gt; Adressen'!$D265," &lt;/description&gt; &lt;styleUrl&gt;#ico1&lt;/styleUrl&gt;&lt;Point&gt;&lt;coordinates&gt;",'Koordinaten -&gt; Adressen'!$L265,",",'Koordinaten -&gt; Adressen'!$M265,", 0.000000&lt;/coordinates&gt;&lt;/Point&gt; &lt;/Placemark&gt;&lt;/Document&gt;&lt;/kml&gt;"),CONCATENATE("&lt;Placemark&gt; &lt;name&gt;Geocoding&lt;/name&gt;&lt;description&gt;",'Koordinaten -&gt; Adressen'!$D265," &lt;/description&gt; &lt;styleUrl&gt;#ico1&lt;/styleUrl&gt;&lt;Point&gt;&lt;coordinates&gt;",'Koordinaten -&gt; Adressen'!$L265,",",'Koordinaten -&gt; Adressen'!$M265,", 0.000000&lt;/coordinates&gt;&lt;/Point&gt; &lt;/Placemark&gt;")))</f>
        <v/>
      </c>
    </row>
    <row r="266" spans="1:14" x14ac:dyDescent="0.25">
      <c r="A266" s="13"/>
      <c r="B266" s="14"/>
      <c r="C266" s="17" t="str">
        <f t="shared" ref="C266:C329" si="57">IF($A266="","",_xlfn.WEBSERVICE(CONCATENATE("https://api3.geo.admin.ch/rest/services/api/SearchServer?bbox=",A266-IF($A266&gt;90,$E$1,($E$1* 0.00001)),",",B266-IF($A266&gt;90,$E$1,($E$1*0.00001)),",",A266+IF($A266&gt;90,$E$1,($E$1*0.00001)),",",B266+IF($A266&gt;90,$E$1,($E$1* 0.00001)),"&amp;type=locations&amp;origins=address&amp;returnGeometry=false&amp;sortbbox=true&amp;sr=",IF($A266&gt;2000000,2056,IF($A266&lt;20,4326,21781)))))</f>
        <v/>
      </c>
      <c r="D266" s="18" t="str">
        <f t="shared" si="49"/>
        <v/>
      </c>
      <c r="E266" s="18" t="str">
        <f t="shared" si="53"/>
        <v/>
      </c>
      <c r="F266" s="18" t="str">
        <f t="shared" si="54"/>
        <v/>
      </c>
      <c r="G266" s="18" t="str">
        <f t="shared" si="48"/>
        <v/>
      </c>
      <c r="H266" s="18" t="str">
        <f t="shared" si="55"/>
        <v/>
      </c>
      <c r="I266" s="19" t="str">
        <f t="shared" ref="I266:I329" si="58">IF($B266="","",IF(ISNUMBER(SEARCH("[]",$B266))," ",HYPERLINK(CONCATENATE("https://map.geo.admin.ch/?swisssearch=",D266,"&amp;zoom=10&amp;layers=ch.bfs.gebaeude_wohnungs_register"),"Karte")))</f>
        <v/>
      </c>
      <c r="J266" s="17" t="str">
        <f t="shared" si="56"/>
        <v/>
      </c>
      <c r="K266" s="12" t="str">
        <f t="shared" si="50"/>
        <v/>
      </c>
      <c r="L266" s="12" t="str">
        <f t="shared" si="51"/>
        <v/>
      </c>
      <c r="M266" s="12" t="str">
        <f t="shared" si="52"/>
        <v/>
      </c>
      <c r="N266" s="1" t="str">
        <f ca="1">IF('Koordinaten -&gt; Adressen'!$A266="","",IF(OFFSET('Koordinaten -&gt; Adressen'!$A266,1,0)="",CONCATENATE("&lt;Placemark&gt; &lt;name&gt;Geocoding&lt;/name&gt;&lt;description&gt;",'Koordinaten -&gt; Adressen'!$D266," &lt;/description&gt; &lt;styleUrl&gt;#ico1&lt;/styleUrl&gt;&lt;Point&gt;&lt;coordinates&gt;",'Koordinaten -&gt; Adressen'!$L266,",",'Koordinaten -&gt; Adressen'!$M266,", 0.000000&lt;/coordinates&gt;&lt;/Point&gt; &lt;/Placemark&gt;&lt;/Document&gt;&lt;/kml&gt;"),CONCATENATE("&lt;Placemark&gt; &lt;name&gt;Geocoding&lt;/name&gt;&lt;description&gt;",'Koordinaten -&gt; Adressen'!$D266," &lt;/description&gt; &lt;styleUrl&gt;#ico1&lt;/styleUrl&gt;&lt;Point&gt;&lt;coordinates&gt;",'Koordinaten -&gt; Adressen'!$L266,",",'Koordinaten -&gt; Adressen'!$M266,", 0.000000&lt;/coordinates&gt;&lt;/Point&gt; &lt;/Placemark&gt;")))</f>
        <v/>
      </c>
    </row>
    <row r="267" spans="1:14" x14ac:dyDescent="0.25">
      <c r="A267" s="20"/>
      <c r="B267" s="21"/>
      <c r="C267" s="10" t="str">
        <f t="shared" si="57"/>
        <v/>
      </c>
      <c r="D267" s="8" t="str">
        <f t="shared" si="49"/>
        <v/>
      </c>
      <c r="E267" s="8" t="str">
        <f t="shared" si="53"/>
        <v/>
      </c>
      <c r="F267" s="8" t="str">
        <f t="shared" si="54"/>
        <v/>
      </c>
      <c r="G267" s="8" t="str">
        <f t="shared" si="48"/>
        <v/>
      </c>
      <c r="H267" s="8" t="str">
        <f t="shared" si="55"/>
        <v/>
      </c>
      <c r="I267" s="9" t="str">
        <f t="shared" si="58"/>
        <v/>
      </c>
      <c r="J267" s="10" t="str">
        <f t="shared" si="56"/>
        <v/>
      </c>
      <c r="K267" s="12" t="str">
        <f t="shared" si="50"/>
        <v/>
      </c>
      <c r="L267" s="12" t="str">
        <f t="shared" si="51"/>
        <v/>
      </c>
      <c r="M267" s="12" t="str">
        <f t="shared" si="52"/>
        <v/>
      </c>
      <c r="N267" s="1" t="str">
        <f ca="1">IF('Koordinaten -&gt; Adressen'!$A267="","",IF(OFFSET('Koordinaten -&gt; Adressen'!$A267,1,0)="",CONCATENATE("&lt;Placemark&gt; &lt;name&gt;Geocoding&lt;/name&gt;&lt;description&gt;",'Koordinaten -&gt; Adressen'!$D267," &lt;/description&gt; &lt;styleUrl&gt;#ico1&lt;/styleUrl&gt;&lt;Point&gt;&lt;coordinates&gt;",'Koordinaten -&gt; Adressen'!$L267,",",'Koordinaten -&gt; Adressen'!$M267,", 0.000000&lt;/coordinates&gt;&lt;/Point&gt; &lt;/Placemark&gt;&lt;/Document&gt;&lt;/kml&gt;"),CONCATENATE("&lt;Placemark&gt; &lt;name&gt;Geocoding&lt;/name&gt;&lt;description&gt;",'Koordinaten -&gt; Adressen'!$D267," &lt;/description&gt; &lt;styleUrl&gt;#ico1&lt;/styleUrl&gt;&lt;Point&gt;&lt;coordinates&gt;",'Koordinaten -&gt; Adressen'!$L267,",",'Koordinaten -&gt; Adressen'!$M267,", 0.000000&lt;/coordinates&gt;&lt;/Point&gt; &lt;/Placemark&gt;")))</f>
        <v/>
      </c>
    </row>
    <row r="268" spans="1:14" x14ac:dyDescent="0.25">
      <c r="A268" s="13"/>
      <c r="B268" s="14"/>
      <c r="C268" s="17" t="str">
        <f t="shared" si="57"/>
        <v/>
      </c>
      <c r="D268" s="18" t="str">
        <f t="shared" si="49"/>
        <v/>
      </c>
      <c r="E268" s="18" t="str">
        <f t="shared" si="53"/>
        <v/>
      </c>
      <c r="F268" s="18" t="str">
        <f t="shared" si="54"/>
        <v/>
      </c>
      <c r="G268" s="18" t="str">
        <f t="shared" si="48"/>
        <v/>
      </c>
      <c r="H268" s="18" t="str">
        <f t="shared" si="55"/>
        <v/>
      </c>
      <c r="I268" s="19" t="str">
        <f t="shared" si="58"/>
        <v/>
      </c>
      <c r="J268" s="17" t="str">
        <f t="shared" si="56"/>
        <v/>
      </c>
      <c r="K268" s="12" t="str">
        <f t="shared" si="50"/>
        <v/>
      </c>
      <c r="L268" s="12" t="str">
        <f t="shared" si="51"/>
        <v/>
      </c>
      <c r="M268" s="12" t="str">
        <f t="shared" si="52"/>
        <v/>
      </c>
      <c r="N268" s="1" t="str">
        <f ca="1">IF('Koordinaten -&gt; Adressen'!$A268="","",IF(OFFSET('Koordinaten -&gt; Adressen'!$A268,1,0)="",CONCATENATE("&lt;Placemark&gt; &lt;name&gt;Geocoding&lt;/name&gt;&lt;description&gt;",'Koordinaten -&gt; Adressen'!$D268," &lt;/description&gt; &lt;styleUrl&gt;#ico1&lt;/styleUrl&gt;&lt;Point&gt;&lt;coordinates&gt;",'Koordinaten -&gt; Adressen'!$L268,",",'Koordinaten -&gt; Adressen'!$M268,", 0.000000&lt;/coordinates&gt;&lt;/Point&gt; &lt;/Placemark&gt;&lt;/Document&gt;&lt;/kml&gt;"),CONCATENATE("&lt;Placemark&gt; &lt;name&gt;Geocoding&lt;/name&gt;&lt;description&gt;",'Koordinaten -&gt; Adressen'!$D268," &lt;/description&gt; &lt;styleUrl&gt;#ico1&lt;/styleUrl&gt;&lt;Point&gt;&lt;coordinates&gt;",'Koordinaten -&gt; Adressen'!$L268,",",'Koordinaten -&gt; Adressen'!$M268,", 0.000000&lt;/coordinates&gt;&lt;/Point&gt; &lt;/Placemark&gt;")))</f>
        <v/>
      </c>
    </row>
    <row r="269" spans="1:14" x14ac:dyDescent="0.25">
      <c r="A269" s="20"/>
      <c r="B269" s="21"/>
      <c r="C269" s="10" t="str">
        <f t="shared" si="57"/>
        <v/>
      </c>
      <c r="D269" s="8" t="str">
        <f t="shared" si="49"/>
        <v/>
      </c>
      <c r="E269" s="8" t="str">
        <f t="shared" si="53"/>
        <v/>
      </c>
      <c r="F269" s="8" t="str">
        <f t="shared" si="54"/>
        <v/>
      </c>
      <c r="G269" s="8" t="str">
        <f t="shared" si="48"/>
        <v/>
      </c>
      <c r="H269" s="8" t="str">
        <f t="shared" si="55"/>
        <v/>
      </c>
      <c r="I269" s="9" t="str">
        <f t="shared" si="58"/>
        <v/>
      </c>
      <c r="J269" s="10" t="str">
        <f t="shared" si="56"/>
        <v/>
      </c>
      <c r="K269" s="12" t="str">
        <f t="shared" si="50"/>
        <v/>
      </c>
      <c r="L269" s="12" t="str">
        <f t="shared" si="51"/>
        <v/>
      </c>
      <c r="M269" s="12" t="str">
        <f t="shared" si="52"/>
        <v/>
      </c>
      <c r="N269" s="1" t="str">
        <f ca="1">IF('Koordinaten -&gt; Adressen'!$A269="","",IF(OFFSET('Koordinaten -&gt; Adressen'!$A269,1,0)="",CONCATENATE("&lt;Placemark&gt; &lt;name&gt;Geocoding&lt;/name&gt;&lt;description&gt;",'Koordinaten -&gt; Adressen'!$D269," &lt;/description&gt; &lt;styleUrl&gt;#ico1&lt;/styleUrl&gt;&lt;Point&gt;&lt;coordinates&gt;",'Koordinaten -&gt; Adressen'!$L269,",",'Koordinaten -&gt; Adressen'!$M269,", 0.000000&lt;/coordinates&gt;&lt;/Point&gt; &lt;/Placemark&gt;&lt;/Document&gt;&lt;/kml&gt;"),CONCATENATE("&lt;Placemark&gt; &lt;name&gt;Geocoding&lt;/name&gt;&lt;description&gt;",'Koordinaten -&gt; Adressen'!$D269," &lt;/description&gt; &lt;styleUrl&gt;#ico1&lt;/styleUrl&gt;&lt;Point&gt;&lt;coordinates&gt;",'Koordinaten -&gt; Adressen'!$L269,",",'Koordinaten -&gt; Adressen'!$M269,", 0.000000&lt;/coordinates&gt;&lt;/Point&gt; &lt;/Placemark&gt;")))</f>
        <v/>
      </c>
    </row>
    <row r="270" spans="1:14" x14ac:dyDescent="0.25">
      <c r="A270" s="13"/>
      <c r="B270" s="14"/>
      <c r="C270" s="17" t="str">
        <f t="shared" si="57"/>
        <v/>
      </c>
      <c r="D270" s="18" t="str">
        <f t="shared" si="49"/>
        <v/>
      </c>
      <c r="E270" s="18" t="str">
        <f t="shared" si="53"/>
        <v/>
      </c>
      <c r="F270" s="18" t="str">
        <f t="shared" si="54"/>
        <v/>
      </c>
      <c r="G270" s="18" t="str">
        <f t="shared" si="48"/>
        <v/>
      </c>
      <c r="H270" s="18" t="str">
        <f t="shared" si="55"/>
        <v/>
      </c>
      <c r="I270" s="19" t="str">
        <f t="shared" si="58"/>
        <v/>
      </c>
      <c r="J270" s="17" t="str">
        <f t="shared" si="56"/>
        <v/>
      </c>
      <c r="K270" s="12" t="str">
        <f t="shared" si="50"/>
        <v/>
      </c>
      <c r="L270" s="12" t="str">
        <f t="shared" si="51"/>
        <v/>
      </c>
      <c r="M270" s="12" t="str">
        <f t="shared" si="52"/>
        <v/>
      </c>
      <c r="N270" s="1" t="str">
        <f ca="1">IF('Koordinaten -&gt; Adressen'!$A270="","",IF(OFFSET('Koordinaten -&gt; Adressen'!$A270,1,0)="",CONCATENATE("&lt;Placemark&gt; &lt;name&gt;Geocoding&lt;/name&gt;&lt;description&gt;",'Koordinaten -&gt; Adressen'!$D270," &lt;/description&gt; &lt;styleUrl&gt;#ico1&lt;/styleUrl&gt;&lt;Point&gt;&lt;coordinates&gt;",'Koordinaten -&gt; Adressen'!$L270,",",'Koordinaten -&gt; Adressen'!$M270,", 0.000000&lt;/coordinates&gt;&lt;/Point&gt; &lt;/Placemark&gt;&lt;/Document&gt;&lt;/kml&gt;"),CONCATENATE("&lt;Placemark&gt; &lt;name&gt;Geocoding&lt;/name&gt;&lt;description&gt;",'Koordinaten -&gt; Adressen'!$D270," &lt;/description&gt; &lt;styleUrl&gt;#ico1&lt;/styleUrl&gt;&lt;Point&gt;&lt;coordinates&gt;",'Koordinaten -&gt; Adressen'!$L270,",",'Koordinaten -&gt; Adressen'!$M270,", 0.000000&lt;/coordinates&gt;&lt;/Point&gt; &lt;/Placemark&gt;")))</f>
        <v/>
      </c>
    </row>
    <row r="271" spans="1:14" x14ac:dyDescent="0.25">
      <c r="A271" s="20"/>
      <c r="B271" s="21"/>
      <c r="C271" s="10" t="str">
        <f t="shared" si="57"/>
        <v/>
      </c>
      <c r="D271" s="8" t="str">
        <f t="shared" si="49"/>
        <v/>
      </c>
      <c r="E271" s="8" t="str">
        <f t="shared" si="53"/>
        <v/>
      </c>
      <c r="F271" s="8" t="str">
        <f t="shared" si="54"/>
        <v/>
      </c>
      <c r="G271" s="8" t="str">
        <f t="shared" si="48"/>
        <v/>
      </c>
      <c r="H271" s="8" t="str">
        <f t="shared" si="55"/>
        <v/>
      </c>
      <c r="I271" s="9" t="str">
        <f t="shared" si="58"/>
        <v/>
      </c>
      <c r="J271" s="10" t="str">
        <f t="shared" si="56"/>
        <v/>
      </c>
      <c r="K271" s="12" t="str">
        <f t="shared" si="50"/>
        <v/>
      </c>
      <c r="L271" s="12" t="str">
        <f t="shared" si="51"/>
        <v/>
      </c>
      <c r="M271" s="12" t="str">
        <f t="shared" si="52"/>
        <v/>
      </c>
      <c r="N271" s="1" t="str">
        <f ca="1">IF('Koordinaten -&gt; Adressen'!$A271="","",IF(OFFSET('Koordinaten -&gt; Adressen'!$A271,1,0)="",CONCATENATE("&lt;Placemark&gt; &lt;name&gt;Geocoding&lt;/name&gt;&lt;description&gt;",'Koordinaten -&gt; Adressen'!$D271," &lt;/description&gt; &lt;styleUrl&gt;#ico1&lt;/styleUrl&gt;&lt;Point&gt;&lt;coordinates&gt;",'Koordinaten -&gt; Adressen'!$L271,",",'Koordinaten -&gt; Adressen'!$M271,", 0.000000&lt;/coordinates&gt;&lt;/Point&gt; &lt;/Placemark&gt;&lt;/Document&gt;&lt;/kml&gt;"),CONCATENATE("&lt;Placemark&gt; &lt;name&gt;Geocoding&lt;/name&gt;&lt;description&gt;",'Koordinaten -&gt; Adressen'!$D271," &lt;/description&gt; &lt;styleUrl&gt;#ico1&lt;/styleUrl&gt;&lt;Point&gt;&lt;coordinates&gt;",'Koordinaten -&gt; Adressen'!$L271,",",'Koordinaten -&gt; Adressen'!$M271,", 0.000000&lt;/coordinates&gt;&lt;/Point&gt; &lt;/Placemark&gt;")))</f>
        <v/>
      </c>
    </row>
    <row r="272" spans="1:14" x14ac:dyDescent="0.25">
      <c r="A272" s="13"/>
      <c r="B272" s="14"/>
      <c r="C272" s="17" t="str">
        <f t="shared" si="57"/>
        <v/>
      </c>
      <c r="D272" s="18" t="str">
        <f t="shared" si="49"/>
        <v/>
      </c>
      <c r="E272" s="18" t="str">
        <f t="shared" si="53"/>
        <v/>
      </c>
      <c r="F272" s="18" t="str">
        <f t="shared" si="54"/>
        <v/>
      </c>
      <c r="G272" s="18" t="str">
        <f t="shared" si="48"/>
        <v/>
      </c>
      <c r="H272" s="18" t="str">
        <f t="shared" si="55"/>
        <v/>
      </c>
      <c r="I272" s="19" t="str">
        <f t="shared" si="58"/>
        <v/>
      </c>
      <c r="J272" s="17" t="str">
        <f t="shared" si="56"/>
        <v/>
      </c>
      <c r="K272" s="12" t="str">
        <f t="shared" si="50"/>
        <v/>
      </c>
      <c r="L272" s="12" t="str">
        <f t="shared" si="51"/>
        <v/>
      </c>
      <c r="M272" s="12" t="str">
        <f t="shared" si="52"/>
        <v/>
      </c>
      <c r="N272" s="1" t="str">
        <f ca="1">IF('Koordinaten -&gt; Adressen'!$A272="","",IF(OFFSET('Koordinaten -&gt; Adressen'!$A272,1,0)="",CONCATENATE("&lt;Placemark&gt; &lt;name&gt;Geocoding&lt;/name&gt;&lt;description&gt;",'Koordinaten -&gt; Adressen'!$D272," &lt;/description&gt; &lt;styleUrl&gt;#ico1&lt;/styleUrl&gt;&lt;Point&gt;&lt;coordinates&gt;",'Koordinaten -&gt; Adressen'!$L272,",",'Koordinaten -&gt; Adressen'!$M272,", 0.000000&lt;/coordinates&gt;&lt;/Point&gt; &lt;/Placemark&gt;&lt;/Document&gt;&lt;/kml&gt;"),CONCATENATE("&lt;Placemark&gt; &lt;name&gt;Geocoding&lt;/name&gt;&lt;description&gt;",'Koordinaten -&gt; Adressen'!$D272," &lt;/description&gt; &lt;styleUrl&gt;#ico1&lt;/styleUrl&gt;&lt;Point&gt;&lt;coordinates&gt;",'Koordinaten -&gt; Adressen'!$L272,",",'Koordinaten -&gt; Adressen'!$M272,", 0.000000&lt;/coordinates&gt;&lt;/Point&gt; &lt;/Placemark&gt;")))</f>
        <v/>
      </c>
    </row>
    <row r="273" spans="1:14" x14ac:dyDescent="0.25">
      <c r="A273" s="20"/>
      <c r="B273" s="21"/>
      <c r="C273" s="10" t="str">
        <f t="shared" si="57"/>
        <v/>
      </c>
      <c r="D273" s="8" t="str">
        <f t="shared" si="49"/>
        <v/>
      </c>
      <c r="E273" s="8" t="str">
        <f t="shared" si="53"/>
        <v/>
      </c>
      <c r="F273" s="8" t="str">
        <f t="shared" si="54"/>
        <v/>
      </c>
      <c r="G273" s="8" t="str">
        <f t="shared" si="48"/>
        <v/>
      </c>
      <c r="H273" s="8" t="str">
        <f t="shared" si="55"/>
        <v/>
      </c>
      <c r="I273" s="9" t="str">
        <f t="shared" si="58"/>
        <v/>
      </c>
      <c r="J273" s="10" t="str">
        <f t="shared" si="56"/>
        <v/>
      </c>
      <c r="K273" s="12" t="str">
        <f t="shared" si="50"/>
        <v/>
      </c>
      <c r="L273" s="12" t="str">
        <f t="shared" si="51"/>
        <v/>
      </c>
      <c r="M273" s="12" t="str">
        <f t="shared" si="52"/>
        <v/>
      </c>
      <c r="N273" s="1" t="str">
        <f ca="1">IF('Koordinaten -&gt; Adressen'!$A273="","",IF(OFFSET('Koordinaten -&gt; Adressen'!$A273,1,0)="",CONCATENATE("&lt;Placemark&gt; &lt;name&gt;Geocoding&lt;/name&gt;&lt;description&gt;",'Koordinaten -&gt; Adressen'!$D273," &lt;/description&gt; &lt;styleUrl&gt;#ico1&lt;/styleUrl&gt;&lt;Point&gt;&lt;coordinates&gt;",'Koordinaten -&gt; Adressen'!$L273,",",'Koordinaten -&gt; Adressen'!$M273,", 0.000000&lt;/coordinates&gt;&lt;/Point&gt; &lt;/Placemark&gt;&lt;/Document&gt;&lt;/kml&gt;"),CONCATENATE("&lt;Placemark&gt; &lt;name&gt;Geocoding&lt;/name&gt;&lt;description&gt;",'Koordinaten -&gt; Adressen'!$D273," &lt;/description&gt; &lt;styleUrl&gt;#ico1&lt;/styleUrl&gt;&lt;Point&gt;&lt;coordinates&gt;",'Koordinaten -&gt; Adressen'!$L273,",",'Koordinaten -&gt; Adressen'!$M273,", 0.000000&lt;/coordinates&gt;&lt;/Point&gt; &lt;/Placemark&gt;")))</f>
        <v/>
      </c>
    </row>
    <row r="274" spans="1:14" x14ac:dyDescent="0.25">
      <c r="A274" s="13"/>
      <c r="B274" s="14"/>
      <c r="C274" s="17" t="str">
        <f t="shared" si="57"/>
        <v/>
      </c>
      <c r="D274" s="18" t="str">
        <f t="shared" si="49"/>
        <v/>
      </c>
      <c r="E274" s="18" t="str">
        <f t="shared" si="53"/>
        <v/>
      </c>
      <c r="F274" s="18" t="str">
        <f t="shared" si="54"/>
        <v/>
      </c>
      <c r="G274" s="18" t="str">
        <f t="shared" si="48"/>
        <v/>
      </c>
      <c r="H274" s="18" t="str">
        <f t="shared" si="55"/>
        <v/>
      </c>
      <c r="I274" s="19" t="str">
        <f t="shared" si="58"/>
        <v/>
      </c>
      <c r="J274" s="17" t="str">
        <f t="shared" si="56"/>
        <v/>
      </c>
      <c r="K274" s="12" t="str">
        <f t="shared" si="50"/>
        <v/>
      </c>
      <c r="L274" s="12" t="str">
        <f t="shared" si="51"/>
        <v/>
      </c>
      <c r="M274" s="12" t="str">
        <f t="shared" si="52"/>
        <v/>
      </c>
      <c r="N274" s="1" t="str">
        <f ca="1">IF('Koordinaten -&gt; Adressen'!$A274="","",IF(OFFSET('Koordinaten -&gt; Adressen'!$A274,1,0)="",CONCATENATE("&lt;Placemark&gt; &lt;name&gt;Geocoding&lt;/name&gt;&lt;description&gt;",'Koordinaten -&gt; Adressen'!$D274," &lt;/description&gt; &lt;styleUrl&gt;#ico1&lt;/styleUrl&gt;&lt;Point&gt;&lt;coordinates&gt;",'Koordinaten -&gt; Adressen'!$L274,",",'Koordinaten -&gt; Adressen'!$M274,", 0.000000&lt;/coordinates&gt;&lt;/Point&gt; &lt;/Placemark&gt;&lt;/Document&gt;&lt;/kml&gt;"),CONCATENATE("&lt;Placemark&gt; &lt;name&gt;Geocoding&lt;/name&gt;&lt;description&gt;",'Koordinaten -&gt; Adressen'!$D274," &lt;/description&gt; &lt;styleUrl&gt;#ico1&lt;/styleUrl&gt;&lt;Point&gt;&lt;coordinates&gt;",'Koordinaten -&gt; Adressen'!$L274,",",'Koordinaten -&gt; Adressen'!$M274,", 0.000000&lt;/coordinates&gt;&lt;/Point&gt; &lt;/Placemark&gt;")))</f>
        <v/>
      </c>
    </row>
    <row r="275" spans="1:14" x14ac:dyDescent="0.25">
      <c r="A275" s="20"/>
      <c r="B275" s="21"/>
      <c r="C275" s="10" t="str">
        <f t="shared" si="57"/>
        <v/>
      </c>
      <c r="D275" s="8" t="str">
        <f t="shared" si="49"/>
        <v/>
      </c>
      <c r="E275" s="8" t="str">
        <f t="shared" si="53"/>
        <v/>
      </c>
      <c r="F275" s="8" t="str">
        <f t="shared" si="54"/>
        <v/>
      </c>
      <c r="G275" s="8" t="str">
        <f t="shared" si="48"/>
        <v/>
      </c>
      <c r="H275" s="8" t="str">
        <f t="shared" si="55"/>
        <v/>
      </c>
      <c r="I275" s="9" t="str">
        <f t="shared" si="58"/>
        <v/>
      </c>
      <c r="J275" s="10" t="str">
        <f t="shared" si="56"/>
        <v/>
      </c>
      <c r="K275" s="12" t="str">
        <f t="shared" si="50"/>
        <v/>
      </c>
      <c r="L275" s="12" t="str">
        <f t="shared" si="51"/>
        <v/>
      </c>
      <c r="M275" s="12" t="str">
        <f t="shared" si="52"/>
        <v/>
      </c>
      <c r="N275" s="1" t="str">
        <f ca="1">IF('Koordinaten -&gt; Adressen'!$A275="","",IF(OFFSET('Koordinaten -&gt; Adressen'!$A275,1,0)="",CONCATENATE("&lt;Placemark&gt; &lt;name&gt;Geocoding&lt;/name&gt;&lt;description&gt;",'Koordinaten -&gt; Adressen'!$D275," &lt;/description&gt; &lt;styleUrl&gt;#ico1&lt;/styleUrl&gt;&lt;Point&gt;&lt;coordinates&gt;",'Koordinaten -&gt; Adressen'!$L275,",",'Koordinaten -&gt; Adressen'!$M275,", 0.000000&lt;/coordinates&gt;&lt;/Point&gt; &lt;/Placemark&gt;&lt;/Document&gt;&lt;/kml&gt;"),CONCATENATE("&lt;Placemark&gt; &lt;name&gt;Geocoding&lt;/name&gt;&lt;description&gt;",'Koordinaten -&gt; Adressen'!$D275," &lt;/description&gt; &lt;styleUrl&gt;#ico1&lt;/styleUrl&gt;&lt;Point&gt;&lt;coordinates&gt;",'Koordinaten -&gt; Adressen'!$L275,",",'Koordinaten -&gt; Adressen'!$M275,", 0.000000&lt;/coordinates&gt;&lt;/Point&gt; &lt;/Placemark&gt;")))</f>
        <v/>
      </c>
    </row>
    <row r="276" spans="1:14" x14ac:dyDescent="0.25">
      <c r="A276" s="13"/>
      <c r="B276" s="14"/>
      <c r="C276" s="17" t="str">
        <f t="shared" si="57"/>
        <v/>
      </c>
      <c r="D276" s="18" t="str">
        <f t="shared" si="49"/>
        <v/>
      </c>
      <c r="E276" s="18" t="str">
        <f t="shared" si="53"/>
        <v/>
      </c>
      <c r="F276" s="18" t="str">
        <f t="shared" si="54"/>
        <v/>
      </c>
      <c r="G276" s="18" t="str">
        <f t="shared" si="48"/>
        <v/>
      </c>
      <c r="H276" s="18" t="str">
        <f t="shared" si="55"/>
        <v/>
      </c>
      <c r="I276" s="19" t="str">
        <f t="shared" si="58"/>
        <v/>
      </c>
      <c r="J276" s="17" t="str">
        <f t="shared" si="56"/>
        <v/>
      </c>
      <c r="K276" s="12" t="str">
        <f t="shared" si="50"/>
        <v/>
      </c>
      <c r="L276" s="12" t="str">
        <f t="shared" si="51"/>
        <v/>
      </c>
      <c r="M276" s="12" t="str">
        <f t="shared" si="52"/>
        <v/>
      </c>
      <c r="N276" s="1" t="str">
        <f ca="1">IF('Koordinaten -&gt; Adressen'!$A276="","",IF(OFFSET('Koordinaten -&gt; Adressen'!$A276,1,0)="",CONCATENATE("&lt;Placemark&gt; &lt;name&gt;Geocoding&lt;/name&gt;&lt;description&gt;",'Koordinaten -&gt; Adressen'!$D276," &lt;/description&gt; &lt;styleUrl&gt;#ico1&lt;/styleUrl&gt;&lt;Point&gt;&lt;coordinates&gt;",'Koordinaten -&gt; Adressen'!$L276,",",'Koordinaten -&gt; Adressen'!$M276,", 0.000000&lt;/coordinates&gt;&lt;/Point&gt; &lt;/Placemark&gt;&lt;/Document&gt;&lt;/kml&gt;"),CONCATENATE("&lt;Placemark&gt; &lt;name&gt;Geocoding&lt;/name&gt;&lt;description&gt;",'Koordinaten -&gt; Adressen'!$D276," &lt;/description&gt; &lt;styleUrl&gt;#ico1&lt;/styleUrl&gt;&lt;Point&gt;&lt;coordinates&gt;",'Koordinaten -&gt; Adressen'!$L276,",",'Koordinaten -&gt; Adressen'!$M276,", 0.000000&lt;/coordinates&gt;&lt;/Point&gt; &lt;/Placemark&gt;")))</f>
        <v/>
      </c>
    </row>
    <row r="277" spans="1:14" x14ac:dyDescent="0.25">
      <c r="A277" s="20"/>
      <c r="B277" s="21"/>
      <c r="C277" s="10" t="str">
        <f t="shared" si="57"/>
        <v/>
      </c>
      <c r="D277" s="8" t="str">
        <f t="shared" si="49"/>
        <v/>
      </c>
      <c r="E277" s="8" t="str">
        <f t="shared" si="53"/>
        <v/>
      </c>
      <c r="F277" s="8" t="str">
        <f t="shared" si="54"/>
        <v/>
      </c>
      <c r="G277" s="8" t="str">
        <f t="shared" si="48"/>
        <v/>
      </c>
      <c r="H277" s="8" t="str">
        <f t="shared" si="55"/>
        <v/>
      </c>
      <c r="I277" s="9" t="str">
        <f t="shared" si="58"/>
        <v/>
      </c>
      <c r="J277" s="10" t="str">
        <f t="shared" si="56"/>
        <v/>
      </c>
      <c r="K277" s="12" t="str">
        <f t="shared" si="50"/>
        <v/>
      </c>
      <c r="L277" s="12" t="str">
        <f t="shared" si="51"/>
        <v/>
      </c>
      <c r="M277" s="12" t="str">
        <f t="shared" si="52"/>
        <v/>
      </c>
      <c r="N277" s="1" t="str">
        <f ca="1">IF('Koordinaten -&gt; Adressen'!$A277="","",IF(OFFSET('Koordinaten -&gt; Adressen'!$A277,1,0)="",CONCATENATE("&lt;Placemark&gt; &lt;name&gt;Geocoding&lt;/name&gt;&lt;description&gt;",'Koordinaten -&gt; Adressen'!$D277," &lt;/description&gt; &lt;styleUrl&gt;#ico1&lt;/styleUrl&gt;&lt;Point&gt;&lt;coordinates&gt;",'Koordinaten -&gt; Adressen'!$L277,",",'Koordinaten -&gt; Adressen'!$M277,", 0.000000&lt;/coordinates&gt;&lt;/Point&gt; &lt;/Placemark&gt;&lt;/Document&gt;&lt;/kml&gt;"),CONCATENATE("&lt;Placemark&gt; &lt;name&gt;Geocoding&lt;/name&gt;&lt;description&gt;",'Koordinaten -&gt; Adressen'!$D277," &lt;/description&gt; &lt;styleUrl&gt;#ico1&lt;/styleUrl&gt;&lt;Point&gt;&lt;coordinates&gt;",'Koordinaten -&gt; Adressen'!$L277,",",'Koordinaten -&gt; Adressen'!$M277,", 0.000000&lt;/coordinates&gt;&lt;/Point&gt; &lt;/Placemark&gt;")))</f>
        <v/>
      </c>
    </row>
    <row r="278" spans="1:14" x14ac:dyDescent="0.25">
      <c r="A278" s="13"/>
      <c r="B278" s="14"/>
      <c r="C278" s="17" t="str">
        <f t="shared" si="57"/>
        <v/>
      </c>
      <c r="D278" s="18" t="str">
        <f t="shared" si="49"/>
        <v/>
      </c>
      <c r="E278" s="18" t="str">
        <f t="shared" si="53"/>
        <v/>
      </c>
      <c r="F278" s="18" t="str">
        <f t="shared" si="54"/>
        <v/>
      </c>
      <c r="G278" s="18" t="str">
        <f t="shared" si="48"/>
        <v/>
      </c>
      <c r="H278" s="18" t="str">
        <f t="shared" si="55"/>
        <v/>
      </c>
      <c r="I278" s="19" t="str">
        <f t="shared" si="58"/>
        <v/>
      </c>
      <c r="J278" s="17" t="str">
        <f t="shared" si="56"/>
        <v/>
      </c>
      <c r="K278" s="12" t="str">
        <f t="shared" si="50"/>
        <v/>
      </c>
      <c r="L278" s="12" t="str">
        <f t="shared" si="51"/>
        <v/>
      </c>
      <c r="M278" s="12" t="str">
        <f t="shared" si="52"/>
        <v/>
      </c>
      <c r="N278" s="1" t="str">
        <f ca="1">IF('Koordinaten -&gt; Adressen'!$A278="","",IF(OFFSET('Koordinaten -&gt; Adressen'!$A278,1,0)="",CONCATENATE("&lt;Placemark&gt; &lt;name&gt;Geocoding&lt;/name&gt;&lt;description&gt;",'Koordinaten -&gt; Adressen'!$D278," &lt;/description&gt; &lt;styleUrl&gt;#ico1&lt;/styleUrl&gt;&lt;Point&gt;&lt;coordinates&gt;",'Koordinaten -&gt; Adressen'!$L278,",",'Koordinaten -&gt; Adressen'!$M278,", 0.000000&lt;/coordinates&gt;&lt;/Point&gt; &lt;/Placemark&gt;&lt;/Document&gt;&lt;/kml&gt;"),CONCATENATE("&lt;Placemark&gt; &lt;name&gt;Geocoding&lt;/name&gt;&lt;description&gt;",'Koordinaten -&gt; Adressen'!$D278," &lt;/description&gt; &lt;styleUrl&gt;#ico1&lt;/styleUrl&gt;&lt;Point&gt;&lt;coordinates&gt;",'Koordinaten -&gt; Adressen'!$L278,",",'Koordinaten -&gt; Adressen'!$M278,", 0.000000&lt;/coordinates&gt;&lt;/Point&gt; &lt;/Placemark&gt;")))</f>
        <v/>
      </c>
    </row>
    <row r="279" spans="1:14" x14ac:dyDescent="0.25">
      <c r="A279" s="20"/>
      <c r="B279" s="21"/>
      <c r="C279" s="10" t="str">
        <f t="shared" si="57"/>
        <v/>
      </c>
      <c r="D279" s="8" t="str">
        <f t="shared" si="49"/>
        <v/>
      </c>
      <c r="E279" s="8" t="str">
        <f t="shared" si="53"/>
        <v/>
      </c>
      <c r="F279" s="8" t="str">
        <f t="shared" si="54"/>
        <v/>
      </c>
      <c r="G279" s="8" t="str">
        <f t="shared" si="48"/>
        <v/>
      </c>
      <c r="H279" s="8" t="str">
        <f t="shared" si="55"/>
        <v/>
      </c>
      <c r="I279" s="9" t="str">
        <f t="shared" si="58"/>
        <v/>
      </c>
      <c r="J279" s="10" t="str">
        <f t="shared" si="56"/>
        <v/>
      </c>
      <c r="K279" s="12" t="str">
        <f t="shared" si="50"/>
        <v/>
      </c>
      <c r="L279" s="12" t="str">
        <f t="shared" si="51"/>
        <v/>
      </c>
      <c r="M279" s="12" t="str">
        <f t="shared" si="52"/>
        <v/>
      </c>
      <c r="N279" s="1" t="str">
        <f ca="1">IF('Koordinaten -&gt; Adressen'!$A279="","",IF(OFFSET('Koordinaten -&gt; Adressen'!$A279,1,0)="",CONCATENATE("&lt;Placemark&gt; &lt;name&gt;Geocoding&lt;/name&gt;&lt;description&gt;",'Koordinaten -&gt; Adressen'!$D279," &lt;/description&gt; &lt;styleUrl&gt;#ico1&lt;/styleUrl&gt;&lt;Point&gt;&lt;coordinates&gt;",'Koordinaten -&gt; Adressen'!$L279,",",'Koordinaten -&gt; Adressen'!$M279,", 0.000000&lt;/coordinates&gt;&lt;/Point&gt; &lt;/Placemark&gt;&lt;/Document&gt;&lt;/kml&gt;"),CONCATENATE("&lt;Placemark&gt; &lt;name&gt;Geocoding&lt;/name&gt;&lt;description&gt;",'Koordinaten -&gt; Adressen'!$D279," &lt;/description&gt; &lt;styleUrl&gt;#ico1&lt;/styleUrl&gt;&lt;Point&gt;&lt;coordinates&gt;",'Koordinaten -&gt; Adressen'!$L279,",",'Koordinaten -&gt; Adressen'!$M279,", 0.000000&lt;/coordinates&gt;&lt;/Point&gt; &lt;/Placemark&gt;")))</f>
        <v/>
      </c>
    </row>
    <row r="280" spans="1:14" x14ac:dyDescent="0.25">
      <c r="A280" s="13"/>
      <c r="B280" s="14"/>
      <c r="C280" s="17" t="str">
        <f t="shared" si="57"/>
        <v/>
      </c>
      <c r="D280" s="18" t="str">
        <f t="shared" si="49"/>
        <v/>
      </c>
      <c r="E280" s="18" t="str">
        <f t="shared" si="53"/>
        <v/>
      </c>
      <c r="F280" s="18" t="str">
        <f t="shared" si="54"/>
        <v/>
      </c>
      <c r="G280" s="18" t="str">
        <f t="shared" si="48"/>
        <v/>
      </c>
      <c r="H280" s="18" t="str">
        <f t="shared" si="55"/>
        <v/>
      </c>
      <c r="I280" s="19" t="str">
        <f t="shared" si="58"/>
        <v/>
      </c>
      <c r="J280" s="17" t="str">
        <f t="shared" si="56"/>
        <v/>
      </c>
      <c r="K280" s="12" t="str">
        <f t="shared" si="50"/>
        <v/>
      </c>
      <c r="L280" s="12" t="str">
        <f t="shared" si="51"/>
        <v/>
      </c>
      <c r="M280" s="12" t="str">
        <f t="shared" si="52"/>
        <v/>
      </c>
      <c r="N280" s="1" t="str">
        <f ca="1">IF('Koordinaten -&gt; Adressen'!$A280="","",IF(OFFSET('Koordinaten -&gt; Adressen'!$A280,1,0)="",CONCATENATE("&lt;Placemark&gt; &lt;name&gt;Geocoding&lt;/name&gt;&lt;description&gt;",'Koordinaten -&gt; Adressen'!$D280," &lt;/description&gt; &lt;styleUrl&gt;#ico1&lt;/styleUrl&gt;&lt;Point&gt;&lt;coordinates&gt;",'Koordinaten -&gt; Adressen'!$L280,",",'Koordinaten -&gt; Adressen'!$M280,", 0.000000&lt;/coordinates&gt;&lt;/Point&gt; &lt;/Placemark&gt;&lt;/Document&gt;&lt;/kml&gt;"),CONCATENATE("&lt;Placemark&gt; &lt;name&gt;Geocoding&lt;/name&gt;&lt;description&gt;",'Koordinaten -&gt; Adressen'!$D280," &lt;/description&gt; &lt;styleUrl&gt;#ico1&lt;/styleUrl&gt;&lt;Point&gt;&lt;coordinates&gt;",'Koordinaten -&gt; Adressen'!$L280,",",'Koordinaten -&gt; Adressen'!$M280,", 0.000000&lt;/coordinates&gt;&lt;/Point&gt; &lt;/Placemark&gt;")))</f>
        <v/>
      </c>
    </row>
    <row r="281" spans="1:14" x14ac:dyDescent="0.25">
      <c r="A281" s="20"/>
      <c r="B281" s="21"/>
      <c r="C281" s="10" t="str">
        <f t="shared" si="57"/>
        <v/>
      </c>
      <c r="D281" s="8" t="str">
        <f t="shared" si="49"/>
        <v/>
      </c>
      <c r="E281" s="8" t="str">
        <f t="shared" si="53"/>
        <v/>
      </c>
      <c r="F281" s="8" t="str">
        <f t="shared" si="54"/>
        <v/>
      </c>
      <c r="G281" s="8" t="str">
        <f t="shared" si="48"/>
        <v/>
      </c>
      <c r="H281" s="8" t="str">
        <f t="shared" si="55"/>
        <v/>
      </c>
      <c r="I281" s="9" t="str">
        <f t="shared" si="58"/>
        <v/>
      </c>
      <c r="J281" s="10" t="str">
        <f t="shared" si="56"/>
        <v/>
      </c>
      <c r="K281" s="12" t="str">
        <f t="shared" si="50"/>
        <v/>
      </c>
      <c r="L281" s="12" t="str">
        <f t="shared" si="51"/>
        <v/>
      </c>
      <c r="M281" s="12" t="str">
        <f t="shared" si="52"/>
        <v/>
      </c>
      <c r="N281" s="1" t="str">
        <f ca="1">IF('Koordinaten -&gt; Adressen'!$A281="","",IF(OFFSET('Koordinaten -&gt; Adressen'!$A281,1,0)="",CONCATENATE("&lt;Placemark&gt; &lt;name&gt;Geocoding&lt;/name&gt;&lt;description&gt;",'Koordinaten -&gt; Adressen'!$D281," &lt;/description&gt; &lt;styleUrl&gt;#ico1&lt;/styleUrl&gt;&lt;Point&gt;&lt;coordinates&gt;",'Koordinaten -&gt; Adressen'!$L281,",",'Koordinaten -&gt; Adressen'!$M281,", 0.000000&lt;/coordinates&gt;&lt;/Point&gt; &lt;/Placemark&gt;&lt;/Document&gt;&lt;/kml&gt;"),CONCATENATE("&lt;Placemark&gt; &lt;name&gt;Geocoding&lt;/name&gt;&lt;description&gt;",'Koordinaten -&gt; Adressen'!$D281," &lt;/description&gt; &lt;styleUrl&gt;#ico1&lt;/styleUrl&gt;&lt;Point&gt;&lt;coordinates&gt;",'Koordinaten -&gt; Adressen'!$L281,",",'Koordinaten -&gt; Adressen'!$M281,", 0.000000&lt;/coordinates&gt;&lt;/Point&gt; &lt;/Placemark&gt;")))</f>
        <v/>
      </c>
    </row>
    <row r="282" spans="1:14" x14ac:dyDescent="0.25">
      <c r="A282" s="13"/>
      <c r="B282" s="14"/>
      <c r="C282" s="17" t="str">
        <f t="shared" si="57"/>
        <v/>
      </c>
      <c r="D282" s="18" t="str">
        <f t="shared" si="49"/>
        <v/>
      </c>
      <c r="E282" s="18" t="str">
        <f t="shared" si="53"/>
        <v/>
      </c>
      <c r="F282" s="18" t="str">
        <f t="shared" si="54"/>
        <v/>
      </c>
      <c r="G282" s="18" t="str">
        <f t="shared" si="48"/>
        <v/>
      </c>
      <c r="H282" s="18" t="str">
        <f t="shared" si="55"/>
        <v/>
      </c>
      <c r="I282" s="19" t="str">
        <f t="shared" si="58"/>
        <v/>
      </c>
      <c r="J282" s="17" t="str">
        <f t="shared" si="56"/>
        <v/>
      </c>
      <c r="K282" s="12" t="str">
        <f t="shared" si="50"/>
        <v/>
      </c>
      <c r="L282" s="12" t="str">
        <f t="shared" si="51"/>
        <v/>
      </c>
      <c r="M282" s="12" t="str">
        <f t="shared" si="52"/>
        <v/>
      </c>
      <c r="N282" s="1" t="str">
        <f ca="1">IF('Koordinaten -&gt; Adressen'!$A282="","",IF(OFFSET('Koordinaten -&gt; Adressen'!$A282,1,0)="",CONCATENATE("&lt;Placemark&gt; &lt;name&gt;Geocoding&lt;/name&gt;&lt;description&gt;",'Koordinaten -&gt; Adressen'!$D282," &lt;/description&gt; &lt;styleUrl&gt;#ico1&lt;/styleUrl&gt;&lt;Point&gt;&lt;coordinates&gt;",'Koordinaten -&gt; Adressen'!$L282,",",'Koordinaten -&gt; Adressen'!$M282,", 0.000000&lt;/coordinates&gt;&lt;/Point&gt; &lt;/Placemark&gt;&lt;/Document&gt;&lt;/kml&gt;"),CONCATENATE("&lt;Placemark&gt; &lt;name&gt;Geocoding&lt;/name&gt;&lt;description&gt;",'Koordinaten -&gt; Adressen'!$D282," &lt;/description&gt; &lt;styleUrl&gt;#ico1&lt;/styleUrl&gt;&lt;Point&gt;&lt;coordinates&gt;",'Koordinaten -&gt; Adressen'!$L282,",",'Koordinaten -&gt; Adressen'!$M282,", 0.000000&lt;/coordinates&gt;&lt;/Point&gt; &lt;/Placemark&gt;")))</f>
        <v/>
      </c>
    </row>
    <row r="283" spans="1:14" x14ac:dyDescent="0.25">
      <c r="A283" s="20"/>
      <c r="B283" s="21"/>
      <c r="C283" s="10" t="str">
        <f t="shared" si="57"/>
        <v/>
      </c>
      <c r="D283" s="8" t="str">
        <f t="shared" si="49"/>
        <v/>
      </c>
      <c r="E283" s="8" t="str">
        <f t="shared" si="53"/>
        <v/>
      </c>
      <c r="F283" s="8" t="str">
        <f t="shared" si="54"/>
        <v/>
      </c>
      <c r="G283" s="8" t="str">
        <f t="shared" si="48"/>
        <v/>
      </c>
      <c r="H283" s="8" t="str">
        <f t="shared" si="55"/>
        <v/>
      </c>
      <c r="I283" s="9" t="str">
        <f t="shared" si="58"/>
        <v/>
      </c>
      <c r="J283" s="10" t="str">
        <f t="shared" si="56"/>
        <v/>
      </c>
      <c r="K283" s="12" t="str">
        <f t="shared" si="50"/>
        <v/>
      </c>
      <c r="L283" s="12" t="str">
        <f t="shared" si="51"/>
        <v/>
      </c>
      <c r="M283" s="12" t="str">
        <f t="shared" si="52"/>
        <v/>
      </c>
      <c r="N283" s="1" t="str">
        <f ca="1">IF('Koordinaten -&gt; Adressen'!$A283="","",IF(OFFSET('Koordinaten -&gt; Adressen'!$A283,1,0)="",CONCATENATE("&lt;Placemark&gt; &lt;name&gt;Geocoding&lt;/name&gt;&lt;description&gt;",'Koordinaten -&gt; Adressen'!$D283," &lt;/description&gt; &lt;styleUrl&gt;#ico1&lt;/styleUrl&gt;&lt;Point&gt;&lt;coordinates&gt;",'Koordinaten -&gt; Adressen'!$L283,",",'Koordinaten -&gt; Adressen'!$M283,", 0.000000&lt;/coordinates&gt;&lt;/Point&gt; &lt;/Placemark&gt;&lt;/Document&gt;&lt;/kml&gt;"),CONCATENATE("&lt;Placemark&gt; &lt;name&gt;Geocoding&lt;/name&gt;&lt;description&gt;",'Koordinaten -&gt; Adressen'!$D283," &lt;/description&gt; &lt;styleUrl&gt;#ico1&lt;/styleUrl&gt;&lt;Point&gt;&lt;coordinates&gt;",'Koordinaten -&gt; Adressen'!$L283,",",'Koordinaten -&gt; Adressen'!$M283,", 0.000000&lt;/coordinates&gt;&lt;/Point&gt; &lt;/Placemark&gt;")))</f>
        <v/>
      </c>
    </row>
    <row r="284" spans="1:14" x14ac:dyDescent="0.25">
      <c r="A284" s="13"/>
      <c r="B284" s="14"/>
      <c r="C284" s="17" t="str">
        <f t="shared" si="57"/>
        <v/>
      </c>
      <c r="D284" s="18" t="str">
        <f t="shared" si="49"/>
        <v/>
      </c>
      <c r="E284" s="18" t="str">
        <f t="shared" si="53"/>
        <v/>
      </c>
      <c r="F284" s="18" t="str">
        <f t="shared" si="54"/>
        <v/>
      </c>
      <c r="G284" s="18" t="str">
        <f t="shared" si="48"/>
        <v/>
      </c>
      <c r="H284" s="18" t="str">
        <f t="shared" si="55"/>
        <v/>
      </c>
      <c r="I284" s="19" t="str">
        <f t="shared" si="58"/>
        <v/>
      </c>
      <c r="J284" s="17" t="str">
        <f t="shared" si="56"/>
        <v/>
      </c>
      <c r="K284" s="12" t="str">
        <f t="shared" si="50"/>
        <v/>
      </c>
      <c r="L284" s="12" t="str">
        <f t="shared" si="51"/>
        <v/>
      </c>
      <c r="M284" s="12" t="str">
        <f t="shared" si="52"/>
        <v/>
      </c>
      <c r="N284" s="1" t="str">
        <f ca="1">IF('Koordinaten -&gt; Adressen'!$A284="","",IF(OFFSET('Koordinaten -&gt; Adressen'!$A284,1,0)="",CONCATENATE("&lt;Placemark&gt; &lt;name&gt;Geocoding&lt;/name&gt;&lt;description&gt;",'Koordinaten -&gt; Adressen'!$D284," &lt;/description&gt; &lt;styleUrl&gt;#ico1&lt;/styleUrl&gt;&lt;Point&gt;&lt;coordinates&gt;",'Koordinaten -&gt; Adressen'!$L284,",",'Koordinaten -&gt; Adressen'!$M284,", 0.000000&lt;/coordinates&gt;&lt;/Point&gt; &lt;/Placemark&gt;&lt;/Document&gt;&lt;/kml&gt;"),CONCATENATE("&lt;Placemark&gt; &lt;name&gt;Geocoding&lt;/name&gt;&lt;description&gt;",'Koordinaten -&gt; Adressen'!$D284," &lt;/description&gt; &lt;styleUrl&gt;#ico1&lt;/styleUrl&gt;&lt;Point&gt;&lt;coordinates&gt;",'Koordinaten -&gt; Adressen'!$L284,",",'Koordinaten -&gt; Adressen'!$M284,", 0.000000&lt;/coordinates&gt;&lt;/Point&gt; &lt;/Placemark&gt;")))</f>
        <v/>
      </c>
    </row>
    <row r="285" spans="1:14" x14ac:dyDescent="0.25">
      <c r="A285" s="20"/>
      <c r="B285" s="21"/>
      <c r="C285" s="10" t="str">
        <f t="shared" si="57"/>
        <v/>
      </c>
      <c r="D285" s="8" t="str">
        <f t="shared" si="49"/>
        <v/>
      </c>
      <c r="E285" s="8" t="str">
        <f t="shared" si="53"/>
        <v/>
      </c>
      <c r="F285" s="8" t="str">
        <f t="shared" si="54"/>
        <v/>
      </c>
      <c r="G285" s="8" t="str">
        <f t="shared" si="48"/>
        <v/>
      </c>
      <c r="H285" s="8" t="str">
        <f t="shared" si="55"/>
        <v/>
      </c>
      <c r="I285" s="9" t="str">
        <f t="shared" si="58"/>
        <v/>
      </c>
      <c r="J285" s="10" t="str">
        <f t="shared" si="56"/>
        <v/>
      </c>
      <c r="K285" s="12" t="str">
        <f t="shared" si="50"/>
        <v/>
      </c>
      <c r="L285" s="12" t="str">
        <f t="shared" si="51"/>
        <v/>
      </c>
      <c r="M285" s="12" t="str">
        <f t="shared" si="52"/>
        <v/>
      </c>
      <c r="N285" s="1" t="str">
        <f ca="1">IF('Koordinaten -&gt; Adressen'!$A285="","",IF(OFFSET('Koordinaten -&gt; Adressen'!$A285,1,0)="",CONCATENATE("&lt;Placemark&gt; &lt;name&gt;Geocoding&lt;/name&gt;&lt;description&gt;",'Koordinaten -&gt; Adressen'!$D285," &lt;/description&gt; &lt;styleUrl&gt;#ico1&lt;/styleUrl&gt;&lt;Point&gt;&lt;coordinates&gt;",'Koordinaten -&gt; Adressen'!$L285,",",'Koordinaten -&gt; Adressen'!$M285,", 0.000000&lt;/coordinates&gt;&lt;/Point&gt; &lt;/Placemark&gt;&lt;/Document&gt;&lt;/kml&gt;"),CONCATENATE("&lt;Placemark&gt; &lt;name&gt;Geocoding&lt;/name&gt;&lt;description&gt;",'Koordinaten -&gt; Adressen'!$D285," &lt;/description&gt; &lt;styleUrl&gt;#ico1&lt;/styleUrl&gt;&lt;Point&gt;&lt;coordinates&gt;",'Koordinaten -&gt; Adressen'!$L285,",",'Koordinaten -&gt; Adressen'!$M285,", 0.000000&lt;/coordinates&gt;&lt;/Point&gt; &lt;/Placemark&gt;")))</f>
        <v/>
      </c>
    </row>
    <row r="286" spans="1:14" x14ac:dyDescent="0.25">
      <c r="A286" s="13"/>
      <c r="B286" s="14"/>
      <c r="C286" s="17" t="str">
        <f t="shared" si="57"/>
        <v/>
      </c>
      <c r="D286" s="18" t="str">
        <f t="shared" si="49"/>
        <v/>
      </c>
      <c r="E286" s="18" t="str">
        <f t="shared" si="53"/>
        <v/>
      </c>
      <c r="F286" s="18" t="str">
        <f t="shared" si="54"/>
        <v/>
      </c>
      <c r="G286" s="18" t="str">
        <f t="shared" si="48"/>
        <v/>
      </c>
      <c r="H286" s="18" t="str">
        <f t="shared" si="55"/>
        <v/>
      </c>
      <c r="I286" s="19" t="str">
        <f t="shared" si="58"/>
        <v/>
      </c>
      <c r="J286" s="17" t="str">
        <f t="shared" si="56"/>
        <v/>
      </c>
      <c r="K286" s="12" t="str">
        <f t="shared" si="50"/>
        <v/>
      </c>
      <c r="L286" s="12" t="str">
        <f t="shared" si="51"/>
        <v/>
      </c>
      <c r="M286" s="12" t="str">
        <f t="shared" si="52"/>
        <v/>
      </c>
      <c r="N286" s="1" t="str">
        <f ca="1">IF('Koordinaten -&gt; Adressen'!$A286="","",IF(OFFSET('Koordinaten -&gt; Adressen'!$A286,1,0)="",CONCATENATE("&lt;Placemark&gt; &lt;name&gt;Geocoding&lt;/name&gt;&lt;description&gt;",'Koordinaten -&gt; Adressen'!$D286," &lt;/description&gt; &lt;styleUrl&gt;#ico1&lt;/styleUrl&gt;&lt;Point&gt;&lt;coordinates&gt;",'Koordinaten -&gt; Adressen'!$L286,",",'Koordinaten -&gt; Adressen'!$M286,", 0.000000&lt;/coordinates&gt;&lt;/Point&gt; &lt;/Placemark&gt;&lt;/Document&gt;&lt;/kml&gt;"),CONCATENATE("&lt;Placemark&gt; &lt;name&gt;Geocoding&lt;/name&gt;&lt;description&gt;",'Koordinaten -&gt; Adressen'!$D286," &lt;/description&gt; &lt;styleUrl&gt;#ico1&lt;/styleUrl&gt;&lt;Point&gt;&lt;coordinates&gt;",'Koordinaten -&gt; Adressen'!$L286,",",'Koordinaten -&gt; Adressen'!$M286,", 0.000000&lt;/coordinates&gt;&lt;/Point&gt; &lt;/Placemark&gt;")))</f>
        <v/>
      </c>
    </row>
    <row r="287" spans="1:14" x14ac:dyDescent="0.25">
      <c r="A287" s="20"/>
      <c r="B287" s="21"/>
      <c r="C287" s="10" t="str">
        <f t="shared" si="57"/>
        <v/>
      </c>
      <c r="D287" s="8" t="str">
        <f t="shared" si="49"/>
        <v/>
      </c>
      <c r="E287" s="8" t="str">
        <f t="shared" si="53"/>
        <v/>
      </c>
      <c r="F287" s="8" t="str">
        <f t="shared" si="54"/>
        <v/>
      </c>
      <c r="G287" s="8" t="str">
        <f t="shared" si="48"/>
        <v/>
      </c>
      <c r="H287" s="8" t="str">
        <f t="shared" si="55"/>
        <v/>
      </c>
      <c r="I287" s="9" t="str">
        <f t="shared" si="58"/>
        <v/>
      </c>
      <c r="J287" s="10" t="str">
        <f t="shared" si="56"/>
        <v/>
      </c>
      <c r="K287" s="12" t="str">
        <f t="shared" si="50"/>
        <v/>
      </c>
      <c r="L287" s="12" t="str">
        <f t="shared" si="51"/>
        <v/>
      </c>
      <c r="M287" s="12" t="str">
        <f t="shared" si="52"/>
        <v/>
      </c>
      <c r="N287" s="1" t="str">
        <f ca="1">IF('Koordinaten -&gt; Adressen'!$A287="","",IF(OFFSET('Koordinaten -&gt; Adressen'!$A287,1,0)="",CONCATENATE("&lt;Placemark&gt; &lt;name&gt;Geocoding&lt;/name&gt;&lt;description&gt;",'Koordinaten -&gt; Adressen'!$D287," &lt;/description&gt; &lt;styleUrl&gt;#ico1&lt;/styleUrl&gt;&lt;Point&gt;&lt;coordinates&gt;",'Koordinaten -&gt; Adressen'!$L287,",",'Koordinaten -&gt; Adressen'!$M287,", 0.000000&lt;/coordinates&gt;&lt;/Point&gt; &lt;/Placemark&gt;&lt;/Document&gt;&lt;/kml&gt;"),CONCATENATE("&lt;Placemark&gt; &lt;name&gt;Geocoding&lt;/name&gt;&lt;description&gt;",'Koordinaten -&gt; Adressen'!$D287," &lt;/description&gt; &lt;styleUrl&gt;#ico1&lt;/styleUrl&gt;&lt;Point&gt;&lt;coordinates&gt;",'Koordinaten -&gt; Adressen'!$L287,",",'Koordinaten -&gt; Adressen'!$M287,", 0.000000&lt;/coordinates&gt;&lt;/Point&gt; &lt;/Placemark&gt;")))</f>
        <v/>
      </c>
    </row>
    <row r="288" spans="1:14" x14ac:dyDescent="0.25">
      <c r="A288" s="13"/>
      <c r="B288" s="14"/>
      <c r="C288" s="17" t="str">
        <f t="shared" si="57"/>
        <v/>
      </c>
      <c r="D288" s="18" t="str">
        <f t="shared" si="49"/>
        <v/>
      </c>
      <c r="E288" s="18" t="str">
        <f t="shared" si="53"/>
        <v/>
      </c>
      <c r="F288" s="18" t="str">
        <f t="shared" si="54"/>
        <v/>
      </c>
      <c r="G288" s="18" t="str">
        <f t="shared" si="48"/>
        <v/>
      </c>
      <c r="H288" s="18" t="str">
        <f t="shared" si="55"/>
        <v/>
      </c>
      <c r="I288" s="19" t="str">
        <f t="shared" si="58"/>
        <v/>
      </c>
      <c r="J288" s="17" t="str">
        <f t="shared" si="56"/>
        <v/>
      </c>
      <c r="K288" s="12" t="str">
        <f t="shared" si="50"/>
        <v/>
      </c>
      <c r="L288" s="12" t="str">
        <f t="shared" si="51"/>
        <v/>
      </c>
      <c r="M288" s="12" t="str">
        <f t="shared" si="52"/>
        <v/>
      </c>
      <c r="N288" s="1" t="str">
        <f ca="1">IF('Koordinaten -&gt; Adressen'!$A288="","",IF(OFFSET('Koordinaten -&gt; Adressen'!$A288,1,0)="",CONCATENATE("&lt;Placemark&gt; &lt;name&gt;Geocoding&lt;/name&gt;&lt;description&gt;",'Koordinaten -&gt; Adressen'!$D288," &lt;/description&gt; &lt;styleUrl&gt;#ico1&lt;/styleUrl&gt;&lt;Point&gt;&lt;coordinates&gt;",'Koordinaten -&gt; Adressen'!$L288,",",'Koordinaten -&gt; Adressen'!$M288,", 0.000000&lt;/coordinates&gt;&lt;/Point&gt; &lt;/Placemark&gt;&lt;/Document&gt;&lt;/kml&gt;"),CONCATENATE("&lt;Placemark&gt; &lt;name&gt;Geocoding&lt;/name&gt;&lt;description&gt;",'Koordinaten -&gt; Adressen'!$D288," &lt;/description&gt; &lt;styleUrl&gt;#ico1&lt;/styleUrl&gt;&lt;Point&gt;&lt;coordinates&gt;",'Koordinaten -&gt; Adressen'!$L288,",",'Koordinaten -&gt; Adressen'!$M288,", 0.000000&lt;/coordinates&gt;&lt;/Point&gt; &lt;/Placemark&gt;")))</f>
        <v/>
      </c>
    </row>
    <row r="289" spans="1:14" x14ac:dyDescent="0.25">
      <c r="A289" s="20"/>
      <c r="B289" s="21"/>
      <c r="C289" s="10" t="str">
        <f t="shared" si="57"/>
        <v/>
      </c>
      <c r="D289" s="8" t="str">
        <f t="shared" si="49"/>
        <v/>
      </c>
      <c r="E289" s="8" t="str">
        <f t="shared" si="53"/>
        <v/>
      </c>
      <c r="F289" s="8" t="str">
        <f t="shared" si="54"/>
        <v/>
      </c>
      <c r="G289" s="8" t="str">
        <f t="shared" si="48"/>
        <v/>
      </c>
      <c r="H289" s="8" t="str">
        <f t="shared" si="55"/>
        <v/>
      </c>
      <c r="I289" s="9" t="str">
        <f t="shared" si="58"/>
        <v/>
      </c>
      <c r="J289" s="10" t="str">
        <f t="shared" si="56"/>
        <v/>
      </c>
      <c r="K289" s="12" t="str">
        <f t="shared" si="50"/>
        <v/>
      </c>
      <c r="L289" s="12" t="str">
        <f t="shared" si="51"/>
        <v/>
      </c>
      <c r="M289" s="12" t="str">
        <f t="shared" si="52"/>
        <v/>
      </c>
      <c r="N289" s="1" t="str">
        <f ca="1">IF('Koordinaten -&gt; Adressen'!$A289="","",IF(OFFSET('Koordinaten -&gt; Adressen'!$A289,1,0)="",CONCATENATE("&lt;Placemark&gt; &lt;name&gt;Geocoding&lt;/name&gt;&lt;description&gt;",'Koordinaten -&gt; Adressen'!$D289," &lt;/description&gt; &lt;styleUrl&gt;#ico1&lt;/styleUrl&gt;&lt;Point&gt;&lt;coordinates&gt;",'Koordinaten -&gt; Adressen'!$L289,",",'Koordinaten -&gt; Adressen'!$M289,", 0.000000&lt;/coordinates&gt;&lt;/Point&gt; &lt;/Placemark&gt;&lt;/Document&gt;&lt;/kml&gt;"),CONCATENATE("&lt;Placemark&gt; &lt;name&gt;Geocoding&lt;/name&gt;&lt;description&gt;",'Koordinaten -&gt; Adressen'!$D289," &lt;/description&gt; &lt;styleUrl&gt;#ico1&lt;/styleUrl&gt;&lt;Point&gt;&lt;coordinates&gt;",'Koordinaten -&gt; Adressen'!$L289,",",'Koordinaten -&gt; Adressen'!$M289,", 0.000000&lt;/coordinates&gt;&lt;/Point&gt; &lt;/Placemark&gt;")))</f>
        <v/>
      </c>
    </row>
    <row r="290" spans="1:14" x14ac:dyDescent="0.25">
      <c r="A290" s="13"/>
      <c r="B290" s="14"/>
      <c r="C290" s="17" t="str">
        <f t="shared" si="57"/>
        <v/>
      </c>
      <c r="D290" s="18" t="str">
        <f t="shared" si="49"/>
        <v/>
      </c>
      <c r="E290" s="18" t="str">
        <f t="shared" si="53"/>
        <v/>
      </c>
      <c r="F290" s="18" t="str">
        <f t="shared" si="54"/>
        <v/>
      </c>
      <c r="G290" s="18" t="str">
        <f t="shared" si="48"/>
        <v/>
      </c>
      <c r="H290" s="18" t="str">
        <f t="shared" si="55"/>
        <v/>
      </c>
      <c r="I290" s="19" t="str">
        <f t="shared" si="58"/>
        <v/>
      </c>
      <c r="J290" s="17" t="str">
        <f t="shared" si="56"/>
        <v/>
      </c>
      <c r="K290" s="12" t="str">
        <f t="shared" si="50"/>
        <v/>
      </c>
      <c r="L290" s="12" t="str">
        <f t="shared" si="51"/>
        <v/>
      </c>
      <c r="M290" s="12" t="str">
        <f t="shared" si="52"/>
        <v/>
      </c>
      <c r="N290" s="1" t="str">
        <f ca="1">IF('Koordinaten -&gt; Adressen'!$A290="","",IF(OFFSET('Koordinaten -&gt; Adressen'!$A290,1,0)="",CONCATENATE("&lt;Placemark&gt; &lt;name&gt;Geocoding&lt;/name&gt;&lt;description&gt;",'Koordinaten -&gt; Adressen'!$D290," &lt;/description&gt; &lt;styleUrl&gt;#ico1&lt;/styleUrl&gt;&lt;Point&gt;&lt;coordinates&gt;",'Koordinaten -&gt; Adressen'!$L290,",",'Koordinaten -&gt; Adressen'!$M290,", 0.000000&lt;/coordinates&gt;&lt;/Point&gt; &lt;/Placemark&gt;&lt;/Document&gt;&lt;/kml&gt;"),CONCATENATE("&lt;Placemark&gt; &lt;name&gt;Geocoding&lt;/name&gt;&lt;description&gt;",'Koordinaten -&gt; Adressen'!$D290," &lt;/description&gt; &lt;styleUrl&gt;#ico1&lt;/styleUrl&gt;&lt;Point&gt;&lt;coordinates&gt;",'Koordinaten -&gt; Adressen'!$L290,",",'Koordinaten -&gt; Adressen'!$M290,", 0.000000&lt;/coordinates&gt;&lt;/Point&gt; &lt;/Placemark&gt;")))</f>
        <v/>
      </c>
    </row>
    <row r="291" spans="1:14" x14ac:dyDescent="0.25">
      <c r="A291" s="20"/>
      <c r="B291" s="21"/>
      <c r="C291" s="10" t="str">
        <f t="shared" si="57"/>
        <v/>
      </c>
      <c r="D291" s="8" t="str">
        <f t="shared" si="49"/>
        <v/>
      </c>
      <c r="E291" s="8" t="str">
        <f t="shared" si="53"/>
        <v/>
      </c>
      <c r="F291" s="8" t="str">
        <f t="shared" si="54"/>
        <v/>
      </c>
      <c r="G291" s="8" t="str">
        <f t="shared" si="48"/>
        <v/>
      </c>
      <c r="H291" s="8" t="str">
        <f t="shared" si="55"/>
        <v/>
      </c>
      <c r="I291" s="9" t="str">
        <f t="shared" si="58"/>
        <v/>
      </c>
      <c r="J291" s="10" t="str">
        <f t="shared" si="56"/>
        <v/>
      </c>
      <c r="K291" s="12" t="str">
        <f t="shared" si="50"/>
        <v/>
      </c>
      <c r="L291" s="12" t="str">
        <f t="shared" si="51"/>
        <v/>
      </c>
      <c r="M291" s="12" t="str">
        <f t="shared" si="52"/>
        <v/>
      </c>
      <c r="N291" s="1" t="str">
        <f ca="1">IF('Koordinaten -&gt; Adressen'!$A291="","",IF(OFFSET('Koordinaten -&gt; Adressen'!$A291,1,0)="",CONCATENATE("&lt;Placemark&gt; &lt;name&gt;Geocoding&lt;/name&gt;&lt;description&gt;",'Koordinaten -&gt; Adressen'!$D291," &lt;/description&gt; &lt;styleUrl&gt;#ico1&lt;/styleUrl&gt;&lt;Point&gt;&lt;coordinates&gt;",'Koordinaten -&gt; Adressen'!$L291,",",'Koordinaten -&gt; Adressen'!$M291,", 0.000000&lt;/coordinates&gt;&lt;/Point&gt; &lt;/Placemark&gt;&lt;/Document&gt;&lt;/kml&gt;"),CONCATENATE("&lt;Placemark&gt; &lt;name&gt;Geocoding&lt;/name&gt;&lt;description&gt;",'Koordinaten -&gt; Adressen'!$D291," &lt;/description&gt; &lt;styleUrl&gt;#ico1&lt;/styleUrl&gt;&lt;Point&gt;&lt;coordinates&gt;",'Koordinaten -&gt; Adressen'!$L291,",",'Koordinaten -&gt; Adressen'!$M291,", 0.000000&lt;/coordinates&gt;&lt;/Point&gt; &lt;/Placemark&gt;")))</f>
        <v/>
      </c>
    </row>
    <row r="292" spans="1:14" x14ac:dyDescent="0.25">
      <c r="A292" s="13"/>
      <c r="B292" s="14"/>
      <c r="C292" s="17" t="str">
        <f t="shared" si="57"/>
        <v/>
      </c>
      <c r="D292" s="18" t="str">
        <f t="shared" si="49"/>
        <v/>
      </c>
      <c r="E292" s="18" t="str">
        <f t="shared" si="53"/>
        <v/>
      </c>
      <c r="F292" s="18" t="str">
        <f t="shared" si="54"/>
        <v/>
      </c>
      <c r="G292" s="18" t="str">
        <f t="shared" si="48"/>
        <v/>
      </c>
      <c r="H292" s="18" t="str">
        <f t="shared" si="55"/>
        <v/>
      </c>
      <c r="I292" s="19" t="str">
        <f t="shared" si="58"/>
        <v/>
      </c>
      <c r="J292" s="17" t="str">
        <f t="shared" si="56"/>
        <v/>
      </c>
      <c r="K292" s="12" t="str">
        <f t="shared" si="50"/>
        <v/>
      </c>
      <c r="L292" s="12" t="str">
        <f t="shared" si="51"/>
        <v/>
      </c>
      <c r="M292" s="12" t="str">
        <f t="shared" si="52"/>
        <v/>
      </c>
      <c r="N292" s="1" t="str">
        <f ca="1">IF('Koordinaten -&gt; Adressen'!$A292="","",IF(OFFSET('Koordinaten -&gt; Adressen'!$A292,1,0)="",CONCATENATE("&lt;Placemark&gt; &lt;name&gt;Geocoding&lt;/name&gt;&lt;description&gt;",'Koordinaten -&gt; Adressen'!$D292," &lt;/description&gt; &lt;styleUrl&gt;#ico1&lt;/styleUrl&gt;&lt;Point&gt;&lt;coordinates&gt;",'Koordinaten -&gt; Adressen'!$L292,",",'Koordinaten -&gt; Adressen'!$M292,", 0.000000&lt;/coordinates&gt;&lt;/Point&gt; &lt;/Placemark&gt;&lt;/Document&gt;&lt;/kml&gt;"),CONCATENATE("&lt;Placemark&gt; &lt;name&gt;Geocoding&lt;/name&gt;&lt;description&gt;",'Koordinaten -&gt; Adressen'!$D292," &lt;/description&gt; &lt;styleUrl&gt;#ico1&lt;/styleUrl&gt;&lt;Point&gt;&lt;coordinates&gt;",'Koordinaten -&gt; Adressen'!$L292,",",'Koordinaten -&gt; Adressen'!$M292,", 0.000000&lt;/coordinates&gt;&lt;/Point&gt; &lt;/Placemark&gt;")))</f>
        <v/>
      </c>
    </row>
    <row r="293" spans="1:14" x14ac:dyDescent="0.25">
      <c r="A293" s="20"/>
      <c r="B293" s="21"/>
      <c r="C293" s="10" t="str">
        <f t="shared" si="57"/>
        <v/>
      </c>
      <c r="D293" s="8" t="str">
        <f t="shared" si="49"/>
        <v/>
      </c>
      <c r="E293" s="8" t="str">
        <f t="shared" si="53"/>
        <v/>
      </c>
      <c r="F293" s="8" t="str">
        <f t="shared" si="54"/>
        <v/>
      </c>
      <c r="G293" s="8" t="str">
        <f t="shared" si="48"/>
        <v/>
      </c>
      <c r="H293" s="8" t="str">
        <f t="shared" si="55"/>
        <v/>
      </c>
      <c r="I293" s="9" t="str">
        <f t="shared" si="58"/>
        <v/>
      </c>
      <c r="J293" s="10" t="str">
        <f t="shared" si="56"/>
        <v/>
      </c>
      <c r="K293" s="12" t="str">
        <f t="shared" si="50"/>
        <v/>
      </c>
      <c r="L293" s="12" t="str">
        <f t="shared" si="51"/>
        <v/>
      </c>
      <c r="M293" s="12" t="str">
        <f t="shared" si="52"/>
        <v/>
      </c>
      <c r="N293" s="1" t="str">
        <f ca="1">IF('Koordinaten -&gt; Adressen'!$A293="","",IF(OFFSET('Koordinaten -&gt; Adressen'!$A293,1,0)="",CONCATENATE("&lt;Placemark&gt; &lt;name&gt;Geocoding&lt;/name&gt;&lt;description&gt;",'Koordinaten -&gt; Adressen'!$D293," &lt;/description&gt; &lt;styleUrl&gt;#ico1&lt;/styleUrl&gt;&lt;Point&gt;&lt;coordinates&gt;",'Koordinaten -&gt; Adressen'!$L293,",",'Koordinaten -&gt; Adressen'!$M293,", 0.000000&lt;/coordinates&gt;&lt;/Point&gt; &lt;/Placemark&gt;&lt;/Document&gt;&lt;/kml&gt;"),CONCATENATE("&lt;Placemark&gt; &lt;name&gt;Geocoding&lt;/name&gt;&lt;description&gt;",'Koordinaten -&gt; Adressen'!$D293," &lt;/description&gt; &lt;styleUrl&gt;#ico1&lt;/styleUrl&gt;&lt;Point&gt;&lt;coordinates&gt;",'Koordinaten -&gt; Adressen'!$L293,",",'Koordinaten -&gt; Adressen'!$M293,", 0.000000&lt;/coordinates&gt;&lt;/Point&gt; &lt;/Placemark&gt;")))</f>
        <v/>
      </c>
    </row>
    <row r="294" spans="1:14" x14ac:dyDescent="0.25">
      <c r="A294" s="13"/>
      <c r="B294" s="14"/>
      <c r="C294" s="17" t="str">
        <f t="shared" si="57"/>
        <v/>
      </c>
      <c r="D294" s="18" t="str">
        <f t="shared" si="49"/>
        <v/>
      </c>
      <c r="E294" s="18" t="str">
        <f t="shared" si="53"/>
        <v/>
      </c>
      <c r="F294" s="18" t="str">
        <f t="shared" si="54"/>
        <v/>
      </c>
      <c r="G294" s="18" t="str">
        <f t="shared" si="48"/>
        <v/>
      </c>
      <c r="H294" s="18" t="str">
        <f t="shared" si="55"/>
        <v/>
      </c>
      <c r="I294" s="19" t="str">
        <f t="shared" si="58"/>
        <v/>
      </c>
      <c r="J294" s="17" t="str">
        <f t="shared" si="56"/>
        <v/>
      </c>
      <c r="K294" s="12" t="str">
        <f t="shared" si="50"/>
        <v/>
      </c>
      <c r="L294" s="12" t="str">
        <f t="shared" si="51"/>
        <v/>
      </c>
      <c r="M294" s="12" t="str">
        <f t="shared" si="52"/>
        <v/>
      </c>
      <c r="N294" s="1" t="str">
        <f ca="1">IF('Koordinaten -&gt; Adressen'!$A294="","",IF(OFFSET('Koordinaten -&gt; Adressen'!$A294,1,0)="",CONCATENATE("&lt;Placemark&gt; &lt;name&gt;Geocoding&lt;/name&gt;&lt;description&gt;",'Koordinaten -&gt; Adressen'!$D294," &lt;/description&gt; &lt;styleUrl&gt;#ico1&lt;/styleUrl&gt;&lt;Point&gt;&lt;coordinates&gt;",'Koordinaten -&gt; Adressen'!$L294,",",'Koordinaten -&gt; Adressen'!$M294,", 0.000000&lt;/coordinates&gt;&lt;/Point&gt; &lt;/Placemark&gt;&lt;/Document&gt;&lt;/kml&gt;"),CONCATENATE("&lt;Placemark&gt; &lt;name&gt;Geocoding&lt;/name&gt;&lt;description&gt;",'Koordinaten -&gt; Adressen'!$D294," &lt;/description&gt; &lt;styleUrl&gt;#ico1&lt;/styleUrl&gt;&lt;Point&gt;&lt;coordinates&gt;",'Koordinaten -&gt; Adressen'!$L294,",",'Koordinaten -&gt; Adressen'!$M294,", 0.000000&lt;/coordinates&gt;&lt;/Point&gt; &lt;/Placemark&gt;")))</f>
        <v/>
      </c>
    </row>
    <row r="295" spans="1:14" x14ac:dyDescent="0.25">
      <c r="A295" s="20"/>
      <c r="B295" s="21"/>
      <c r="C295" s="10" t="str">
        <f t="shared" si="57"/>
        <v/>
      </c>
      <c r="D295" s="8" t="str">
        <f t="shared" si="49"/>
        <v/>
      </c>
      <c r="E295" s="8" t="str">
        <f t="shared" si="53"/>
        <v/>
      </c>
      <c r="F295" s="8" t="str">
        <f t="shared" si="54"/>
        <v/>
      </c>
      <c r="G295" s="8" t="str">
        <f t="shared" si="48"/>
        <v/>
      </c>
      <c r="H295" s="8" t="str">
        <f t="shared" si="55"/>
        <v/>
      </c>
      <c r="I295" s="9" t="str">
        <f t="shared" si="58"/>
        <v/>
      </c>
      <c r="J295" s="10" t="str">
        <f t="shared" si="56"/>
        <v/>
      </c>
      <c r="K295" s="12" t="str">
        <f t="shared" si="50"/>
        <v/>
      </c>
      <c r="L295" s="12" t="str">
        <f t="shared" si="51"/>
        <v/>
      </c>
      <c r="M295" s="12" t="str">
        <f t="shared" si="52"/>
        <v/>
      </c>
      <c r="N295" s="1" t="str">
        <f ca="1">IF('Koordinaten -&gt; Adressen'!$A295="","",IF(OFFSET('Koordinaten -&gt; Adressen'!$A295,1,0)="",CONCATENATE("&lt;Placemark&gt; &lt;name&gt;Geocoding&lt;/name&gt;&lt;description&gt;",'Koordinaten -&gt; Adressen'!$D295," &lt;/description&gt; &lt;styleUrl&gt;#ico1&lt;/styleUrl&gt;&lt;Point&gt;&lt;coordinates&gt;",'Koordinaten -&gt; Adressen'!$L295,",",'Koordinaten -&gt; Adressen'!$M295,", 0.000000&lt;/coordinates&gt;&lt;/Point&gt; &lt;/Placemark&gt;&lt;/Document&gt;&lt;/kml&gt;"),CONCATENATE("&lt;Placemark&gt; &lt;name&gt;Geocoding&lt;/name&gt;&lt;description&gt;",'Koordinaten -&gt; Adressen'!$D295," &lt;/description&gt; &lt;styleUrl&gt;#ico1&lt;/styleUrl&gt;&lt;Point&gt;&lt;coordinates&gt;",'Koordinaten -&gt; Adressen'!$L295,",",'Koordinaten -&gt; Adressen'!$M295,", 0.000000&lt;/coordinates&gt;&lt;/Point&gt; &lt;/Placemark&gt;")))</f>
        <v/>
      </c>
    </row>
    <row r="296" spans="1:14" x14ac:dyDescent="0.25">
      <c r="A296" s="13"/>
      <c r="B296" s="14"/>
      <c r="C296" s="17" t="str">
        <f t="shared" si="57"/>
        <v/>
      </c>
      <c r="D296" s="18" t="str">
        <f t="shared" si="49"/>
        <v/>
      </c>
      <c r="E296" s="18" t="str">
        <f t="shared" si="53"/>
        <v/>
      </c>
      <c r="F296" s="18" t="str">
        <f t="shared" si="54"/>
        <v/>
      </c>
      <c r="G296" s="18" t="str">
        <f t="shared" si="48"/>
        <v/>
      </c>
      <c r="H296" s="18" t="str">
        <f t="shared" si="55"/>
        <v/>
      </c>
      <c r="I296" s="19" t="str">
        <f t="shared" si="58"/>
        <v/>
      </c>
      <c r="J296" s="17" t="str">
        <f t="shared" si="56"/>
        <v/>
      </c>
      <c r="K296" s="12" t="str">
        <f t="shared" si="50"/>
        <v/>
      </c>
      <c r="L296" s="12" t="str">
        <f t="shared" si="51"/>
        <v/>
      </c>
      <c r="M296" s="12" t="str">
        <f t="shared" si="52"/>
        <v/>
      </c>
      <c r="N296" s="1" t="str">
        <f ca="1">IF('Koordinaten -&gt; Adressen'!$A296="","",IF(OFFSET('Koordinaten -&gt; Adressen'!$A296,1,0)="",CONCATENATE("&lt;Placemark&gt; &lt;name&gt;Geocoding&lt;/name&gt;&lt;description&gt;",'Koordinaten -&gt; Adressen'!$D296," &lt;/description&gt; &lt;styleUrl&gt;#ico1&lt;/styleUrl&gt;&lt;Point&gt;&lt;coordinates&gt;",'Koordinaten -&gt; Adressen'!$L296,",",'Koordinaten -&gt; Adressen'!$M296,", 0.000000&lt;/coordinates&gt;&lt;/Point&gt; &lt;/Placemark&gt;&lt;/Document&gt;&lt;/kml&gt;"),CONCATENATE("&lt;Placemark&gt; &lt;name&gt;Geocoding&lt;/name&gt;&lt;description&gt;",'Koordinaten -&gt; Adressen'!$D296," &lt;/description&gt; &lt;styleUrl&gt;#ico1&lt;/styleUrl&gt;&lt;Point&gt;&lt;coordinates&gt;",'Koordinaten -&gt; Adressen'!$L296,",",'Koordinaten -&gt; Adressen'!$M296,", 0.000000&lt;/coordinates&gt;&lt;/Point&gt; &lt;/Placemark&gt;")))</f>
        <v/>
      </c>
    </row>
    <row r="297" spans="1:14" x14ac:dyDescent="0.25">
      <c r="A297" s="20"/>
      <c r="B297" s="21"/>
      <c r="C297" s="10" t="str">
        <f t="shared" si="57"/>
        <v/>
      </c>
      <c r="D297" s="8" t="str">
        <f t="shared" si="49"/>
        <v/>
      </c>
      <c r="E297" s="8" t="str">
        <f t="shared" si="53"/>
        <v/>
      </c>
      <c r="F297" s="8" t="str">
        <f t="shared" si="54"/>
        <v/>
      </c>
      <c r="G297" s="8" t="str">
        <f t="shared" si="48"/>
        <v/>
      </c>
      <c r="H297" s="8" t="str">
        <f t="shared" si="55"/>
        <v/>
      </c>
      <c r="I297" s="9" t="str">
        <f t="shared" si="58"/>
        <v/>
      </c>
      <c r="J297" s="10" t="str">
        <f t="shared" si="56"/>
        <v/>
      </c>
      <c r="K297" s="12" t="str">
        <f t="shared" si="50"/>
        <v/>
      </c>
      <c r="L297" s="12" t="str">
        <f t="shared" si="51"/>
        <v/>
      </c>
      <c r="M297" s="12" t="str">
        <f t="shared" si="52"/>
        <v/>
      </c>
      <c r="N297" s="1" t="str">
        <f ca="1">IF('Koordinaten -&gt; Adressen'!$A297="","",IF(OFFSET('Koordinaten -&gt; Adressen'!$A297,1,0)="",CONCATENATE("&lt;Placemark&gt; &lt;name&gt;Geocoding&lt;/name&gt;&lt;description&gt;",'Koordinaten -&gt; Adressen'!$D297," &lt;/description&gt; &lt;styleUrl&gt;#ico1&lt;/styleUrl&gt;&lt;Point&gt;&lt;coordinates&gt;",'Koordinaten -&gt; Adressen'!$L297,",",'Koordinaten -&gt; Adressen'!$M297,", 0.000000&lt;/coordinates&gt;&lt;/Point&gt; &lt;/Placemark&gt;&lt;/Document&gt;&lt;/kml&gt;"),CONCATENATE("&lt;Placemark&gt; &lt;name&gt;Geocoding&lt;/name&gt;&lt;description&gt;",'Koordinaten -&gt; Adressen'!$D297," &lt;/description&gt; &lt;styleUrl&gt;#ico1&lt;/styleUrl&gt;&lt;Point&gt;&lt;coordinates&gt;",'Koordinaten -&gt; Adressen'!$L297,",",'Koordinaten -&gt; Adressen'!$M297,", 0.000000&lt;/coordinates&gt;&lt;/Point&gt; &lt;/Placemark&gt;")))</f>
        <v/>
      </c>
    </row>
    <row r="298" spans="1:14" x14ac:dyDescent="0.25">
      <c r="A298" s="13"/>
      <c r="B298" s="14"/>
      <c r="C298" s="17" t="str">
        <f t="shared" si="57"/>
        <v/>
      </c>
      <c r="D298" s="18" t="str">
        <f t="shared" si="49"/>
        <v/>
      </c>
      <c r="E298" s="18" t="str">
        <f t="shared" si="53"/>
        <v/>
      </c>
      <c r="F298" s="18" t="str">
        <f t="shared" si="54"/>
        <v/>
      </c>
      <c r="G298" s="18" t="str">
        <f t="shared" si="48"/>
        <v/>
      </c>
      <c r="H298" s="18" t="str">
        <f t="shared" si="55"/>
        <v/>
      </c>
      <c r="I298" s="19" t="str">
        <f t="shared" si="58"/>
        <v/>
      </c>
      <c r="J298" s="17" t="str">
        <f t="shared" si="56"/>
        <v/>
      </c>
      <c r="K298" s="12" t="str">
        <f t="shared" si="50"/>
        <v/>
      </c>
      <c r="L298" s="12" t="str">
        <f t="shared" si="51"/>
        <v/>
      </c>
      <c r="M298" s="12" t="str">
        <f t="shared" si="52"/>
        <v/>
      </c>
      <c r="N298" s="1" t="str">
        <f ca="1">IF('Koordinaten -&gt; Adressen'!$A298="","",IF(OFFSET('Koordinaten -&gt; Adressen'!$A298,1,0)="",CONCATENATE("&lt;Placemark&gt; &lt;name&gt;Geocoding&lt;/name&gt;&lt;description&gt;",'Koordinaten -&gt; Adressen'!$D298," &lt;/description&gt; &lt;styleUrl&gt;#ico1&lt;/styleUrl&gt;&lt;Point&gt;&lt;coordinates&gt;",'Koordinaten -&gt; Adressen'!$L298,",",'Koordinaten -&gt; Adressen'!$M298,", 0.000000&lt;/coordinates&gt;&lt;/Point&gt; &lt;/Placemark&gt;&lt;/Document&gt;&lt;/kml&gt;"),CONCATENATE("&lt;Placemark&gt; &lt;name&gt;Geocoding&lt;/name&gt;&lt;description&gt;",'Koordinaten -&gt; Adressen'!$D298," &lt;/description&gt; &lt;styleUrl&gt;#ico1&lt;/styleUrl&gt;&lt;Point&gt;&lt;coordinates&gt;",'Koordinaten -&gt; Adressen'!$L298,",",'Koordinaten -&gt; Adressen'!$M298,", 0.000000&lt;/coordinates&gt;&lt;/Point&gt; &lt;/Placemark&gt;")))</f>
        <v/>
      </c>
    </row>
    <row r="299" spans="1:14" x14ac:dyDescent="0.25">
      <c r="A299" s="20"/>
      <c r="B299" s="21"/>
      <c r="C299" s="10" t="str">
        <f t="shared" si="57"/>
        <v/>
      </c>
      <c r="D299" s="8" t="str">
        <f t="shared" si="49"/>
        <v/>
      </c>
      <c r="E299" s="8" t="str">
        <f t="shared" si="53"/>
        <v/>
      </c>
      <c r="F299" s="8" t="str">
        <f t="shared" si="54"/>
        <v/>
      </c>
      <c r="G299" s="8" t="str">
        <f t="shared" si="48"/>
        <v/>
      </c>
      <c r="H299" s="8" t="str">
        <f t="shared" si="55"/>
        <v/>
      </c>
      <c r="I299" s="9" t="str">
        <f t="shared" si="58"/>
        <v/>
      </c>
      <c r="J299" s="10" t="str">
        <f t="shared" si="56"/>
        <v/>
      </c>
      <c r="K299" s="12" t="str">
        <f t="shared" si="50"/>
        <v/>
      </c>
      <c r="L299" s="12" t="str">
        <f t="shared" si="51"/>
        <v/>
      </c>
      <c r="M299" s="12" t="str">
        <f t="shared" si="52"/>
        <v/>
      </c>
      <c r="N299" s="1" t="str">
        <f ca="1">IF('Koordinaten -&gt; Adressen'!$A299="","",IF(OFFSET('Koordinaten -&gt; Adressen'!$A299,1,0)="",CONCATENATE("&lt;Placemark&gt; &lt;name&gt;Geocoding&lt;/name&gt;&lt;description&gt;",'Koordinaten -&gt; Adressen'!$D299," &lt;/description&gt; &lt;styleUrl&gt;#ico1&lt;/styleUrl&gt;&lt;Point&gt;&lt;coordinates&gt;",'Koordinaten -&gt; Adressen'!$L299,",",'Koordinaten -&gt; Adressen'!$M299,", 0.000000&lt;/coordinates&gt;&lt;/Point&gt; &lt;/Placemark&gt;&lt;/Document&gt;&lt;/kml&gt;"),CONCATENATE("&lt;Placemark&gt; &lt;name&gt;Geocoding&lt;/name&gt;&lt;description&gt;",'Koordinaten -&gt; Adressen'!$D299," &lt;/description&gt; &lt;styleUrl&gt;#ico1&lt;/styleUrl&gt;&lt;Point&gt;&lt;coordinates&gt;",'Koordinaten -&gt; Adressen'!$L299,",",'Koordinaten -&gt; Adressen'!$M299,", 0.000000&lt;/coordinates&gt;&lt;/Point&gt; &lt;/Placemark&gt;")))</f>
        <v/>
      </c>
    </row>
    <row r="300" spans="1:14" x14ac:dyDescent="0.25">
      <c r="A300" s="13"/>
      <c r="B300" s="14"/>
      <c r="C300" s="17" t="str">
        <f t="shared" si="57"/>
        <v/>
      </c>
      <c r="D300" s="18" t="str">
        <f t="shared" si="49"/>
        <v/>
      </c>
      <c r="E300" s="18" t="str">
        <f t="shared" si="53"/>
        <v/>
      </c>
      <c r="F300" s="18" t="str">
        <f t="shared" si="54"/>
        <v/>
      </c>
      <c r="G300" s="18" t="str">
        <f t="shared" si="48"/>
        <v/>
      </c>
      <c r="H300" s="18" t="str">
        <f t="shared" si="55"/>
        <v/>
      </c>
      <c r="I300" s="19" t="str">
        <f t="shared" si="58"/>
        <v/>
      </c>
      <c r="J300" s="17" t="str">
        <f t="shared" si="56"/>
        <v/>
      </c>
      <c r="K300" s="12" t="str">
        <f t="shared" si="50"/>
        <v/>
      </c>
      <c r="L300" s="12" t="str">
        <f t="shared" si="51"/>
        <v/>
      </c>
      <c r="M300" s="12" t="str">
        <f t="shared" si="52"/>
        <v/>
      </c>
      <c r="N300" s="1" t="str">
        <f ca="1">IF('Koordinaten -&gt; Adressen'!$A300="","",IF(OFFSET('Koordinaten -&gt; Adressen'!$A300,1,0)="",CONCATENATE("&lt;Placemark&gt; &lt;name&gt;Geocoding&lt;/name&gt;&lt;description&gt;",'Koordinaten -&gt; Adressen'!$D300," &lt;/description&gt; &lt;styleUrl&gt;#ico1&lt;/styleUrl&gt;&lt;Point&gt;&lt;coordinates&gt;",'Koordinaten -&gt; Adressen'!$L300,",",'Koordinaten -&gt; Adressen'!$M300,", 0.000000&lt;/coordinates&gt;&lt;/Point&gt; &lt;/Placemark&gt;&lt;/Document&gt;&lt;/kml&gt;"),CONCATENATE("&lt;Placemark&gt; &lt;name&gt;Geocoding&lt;/name&gt;&lt;description&gt;",'Koordinaten -&gt; Adressen'!$D300," &lt;/description&gt; &lt;styleUrl&gt;#ico1&lt;/styleUrl&gt;&lt;Point&gt;&lt;coordinates&gt;",'Koordinaten -&gt; Adressen'!$L300,",",'Koordinaten -&gt; Adressen'!$M300,", 0.000000&lt;/coordinates&gt;&lt;/Point&gt; &lt;/Placemark&gt;")))</f>
        <v/>
      </c>
    </row>
    <row r="301" spans="1:14" x14ac:dyDescent="0.25">
      <c r="A301" s="20"/>
      <c r="B301" s="21"/>
      <c r="C301" s="10" t="str">
        <f t="shared" si="57"/>
        <v/>
      </c>
      <c r="D301" s="8" t="str">
        <f t="shared" si="49"/>
        <v/>
      </c>
      <c r="E301" s="8" t="str">
        <f t="shared" si="53"/>
        <v/>
      </c>
      <c r="F301" s="8" t="str">
        <f t="shared" si="54"/>
        <v/>
      </c>
      <c r="G301" s="8" t="str">
        <f t="shared" si="48"/>
        <v/>
      </c>
      <c r="H301" s="8" t="str">
        <f t="shared" si="55"/>
        <v/>
      </c>
      <c r="I301" s="9" t="str">
        <f t="shared" si="58"/>
        <v/>
      </c>
      <c r="J301" s="10" t="str">
        <f t="shared" si="56"/>
        <v/>
      </c>
      <c r="K301" s="12" t="str">
        <f t="shared" si="50"/>
        <v/>
      </c>
      <c r="L301" s="12" t="str">
        <f t="shared" si="51"/>
        <v/>
      </c>
      <c r="M301" s="12" t="str">
        <f t="shared" si="52"/>
        <v/>
      </c>
      <c r="N301" s="1" t="str">
        <f ca="1">IF('Koordinaten -&gt; Adressen'!$A301="","",IF(OFFSET('Koordinaten -&gt; Adressen'!$A301,1,0)="",CONCATENATE("&lt;Placemark&gt; &lt;name&gt;Geocoding&lt;/name&gt;&lt;description&gt;",'Koordinaten -&gt; Adressen'!$D301," &lt;/description&gt; &lt;styleUrl&gt;#ico1&lt;/styleUrl&gt;&lt;Point&gt;&lt;coordinates&gt;",'Koordinaten -&gt; Adressen'!$L301,",",'Koordinaten -&gt; Adressen'!$M301,", 0.000000&lt;/coordinates&gt;&lt;/Point&gt; &lt;/Placemark&gt;&lt;/Document&gt;&lt;/kml&gt;"),CONCATENATE("&lt;Placemark&gt; &lt;name&gt;Geocoding&lt;/name&gt;&lt;description&gt;",'Koordinaten -&gt; Adressen'!$D301," &lt;/description&gt; &lt;styleUrl&gt;#ico1&lt;/styleUrl&gt;&lt;Point&gt;&lt;coordinates&gt;",'Koordinaten -&gt; Adressen'!$L301,",",'Koordinaten -&gt; Adressen'!$M301,", 0.000000&lt;/coordinates&gt;&lt;/Point&gt; &lt;/Placemark&gt;")))</f>
        <v/>
      </c>
    </row>
    <row r="302" spans="1:14" x14ac:dyDescent="0.25">
      <c r="A302" s="13"/>
      <c r="B302" s="14"/>
      <c r="C302" s="17" t="str">
        <f t="shared" si="57"/>
        <v/>
      </c>
      <c r="D302" s="18" t="str">
        <f t="shared" si="49"/>
        <v/>
      </c>
      <c r="E302" s="18" t="str">
        <f t="shared" si="53"/>
        <v/>
      </c>
      <c r="F302" s="18" t="str">
        <f t="shared" si="54"/>
        <v/>
      </c>
      <c r="G302" s="18" t="str">
        <f t="shared" si="48"/>
        <v/>
      </c>
      <c r="H302" s="18" t="str">
        <f t="shared" si="55"/>
        <v/>
      </c>
      <c r="I302" s="19" t="str">
        <f t="shared" si="58"/>
        <v/>
      </c>
      <c r="J302" s="17" t="str">
        <f t="shared" si="56"/>
        <v/>
      </c>
      <c r="K302" s="12" t="str">
        <f t="shared" si="50"/>
        <v/>
      </c>
      <c r="L302" s="12" t="str">
        <f t="shared" si="51"/>
        <v/>
      </c>
      <c r="M302" s="12" t="str">
        <f t="shared" si="52"/>
        <v/>
      </c>
      <c r="N302" s="1" t="str">
        <f ca="1">IF('Koordinaten -&gt; Adressen'!$A302="","",IF(OFFSET('Koordinaten -&gt; Adressen'!$A302,1,0)="",CONCATENATE("&lt;Placemark&gt; &lt;name&gt;Geocoding&lt;/name&gt;&lt;description&gt;",'Koordinaten -&gt; Adressen'!$D302," &lt;/description&gt; &lt;styleUrl&gt;#ico1&lt;/styleUrl&gt;&lt;Point&gt;&lt;coordinates&gt;",'Koordinaten -&gt; Adressen'!$L302,",",'Koordinaten -&gt; Adressen'!$M302,", 0.000000&lt;/coordinates&gt;&lt;/Point&gt; &lt;/Placemark&gt;&lt;/Document&gt;&lt;/kml&gt;"),CONCATENATE("&lt;Placemark&gt; &lt;name&gt;Geocoding&lt;/name&gt;&lt;description&gt;",'Koordinaten -&gt; Adressen'!$D302," &lt;/description&gt; &lt;styleUrl&gt;#ico1&lt;/styleUrl&gt;&lt;Point&gt;&lt;coordinates&gt;",'Koordinaten -&gt; Adressen'!$L302,",",'Koordinaten -&gt; Adressen'!$M302,", 0.000000&lt;/coordinates&gt;&lt;/Point&gt; &lt;/Placemark&gt;")))</f>
        <v/>
      </c>
    </row>
    <row r="303" spans="1:14" x14ac:dyDescent="0.25">
      <c r="A303" s="20"/>
      <c r="B303" s="21"/>
      <c r="C303" s="10" t="str">
        <f t="shared" si="57"/>
        <v/>
      </c>
      <c r="D303" s="8" t="str">
        <f t="shared" si="49"/>
        <v/>
      </c>
      <c r="E303" s="8" t="str">
        <f t="shared" si="53"/>
        <v/>
      </c>
      <c r="F303" s="8" t="str">
        <f t="shared" si="54"/>
        <v/>
      </c>
      <c r="G303" s="8" t="str">
        <f t="shared" si="48"/>
        <v/>
      </c>
      <c r="H303" s="8" t="str">
        <f t="shared" si="55"/>
        <v/>
      </c>
      <c r="I303" s="9" t="str">
        <f t="shared" si="58"/>
        <v/>
      </c>
      <c r="J303" s="10" t="str">
        <f t="shared" si="56"/>
        <v/>
      </c>
      <c r="K303" s="12" t="str">
        <f t="shared" si="50"/>
        <v/>
      </c>
      <c r="L303" s="12" t="str">
        <f t="shared" si="51"/>
        <v/>
      </c>
      <c r="M303" s="12" t="str">
        <f t="shared" si="52"/>
        <v/>
      </c>
      <c r="N303" s="1" t="str">
        <f ca="1">IF('Koordinaten -&gt; Adressen'!$A303="","",IF(OFFSET('Koordinaten -&gt; Adressen'!$A303,1,0)="",CONCATENATE("&lt;Placemark&gt; &lt;name&gt;Geocoding&lt;/name&gt;&lt;description&gt;",'Koordinaten -&gt; Adressen'!$D303," &lt;/description&gt; &lt;styleUrl&gt;#ico1&lt;/styleUrl&gt;&lt;Point&gt;&lt;coordinates&gt;",'Koordinaten -&gt; Adressen'!$L303,",",'Koordinaten -&gt; Adressen'!$M303,", 0.000000&lt;/coordinates&gt;&lt;/Point&gt; &lt;/Placemark&gt;&lt;/Document&gt;&lt;/kml&gt;"),CONCATENATE("&lt;Placemark&gt; &lt;name&gt;Geocoding&lt;/name&gt;&lt;description&gt;",'Koordinaten -&gt; Adressen'!$D303," &lt;/description&gt; &lt;styleUrl&gt;#ico1&lt;/styleUrl&gt;&lt;Point&gt;&lt;coordinates&gt;",'Koordinaten -&gt; Adressen'!$L303,",",'Koordinaten -&gt; Adressen'!$M303,", 0.000000&lt;/coordinates&gt;&lt;/Point&gt; &lt;/Placemark&gt;")))</f>
        <v/>
      </c>
    </row>
    <row r="304" spans="1:14" x14ac:dyDescent="0.25">
      <c r="A304" s="13"/>
      <c r="B304" s="14"/>
      <c r="C304" s="17" t="str">
        <f t="shared" si="57"/>
        <v/>
      </c>
      <c r="D304" s="18" t="str">
        <f t="shared" si="49"/>
        <v/>
      </c>
      <c r="E304" s="18" t="str">
        <f t="shared" si="53"/>
        <v/>
      </c>
      <c r="F304" s="18" t="str">
        <f t="shared" si="54"/>
        <v/>
      </c>
      <c r="G304" s="18" t="str">
        <f t="shared" si="48"/>
        <v/>
      </c>
      <c r="H304" s="18" t="str">
        <f t="shared" si="55"/>
        <v/>
      </c>
      <c r="I304" s="19" t="str">
        <f t="shared" si="58"/>
        <v/>
      </c>
      <c r="J304" s="17" t="str">
        <f t="shared" si="56"/>
        <v/>
      </c>
      <c r="K304" s="12" t="str">
        <f t="shared" si="50"/>
        <v/>
      </c>
      <c r="L304" s="12" t="str">
        <f t="shared" si="51"/>
        <v/>
      </c>
      <c r="M304" s="12" t="str">
        <f t="shared" si="52"/>
        <v/>
      </c>
      <c r="N304" s="1" t="str">
        <f ca="1">IF('Koordinaten -&gt; Adressen'!$A304="","",IF(OFFSET('Koordinaten -&gt; Adressen'!$A304,1,0)="",CONCATENATE("&lt;Placemark&gt; &lt;name&gt;Geocoding&lt;/name&gt;&lt;description&gt;",'Koordinaten -&gt; Adressen'!$D304," &lt;/description&gt; &lt;styleUrl&gt;#ico1&lt;/styleUrl&gt;&lt;Point&gt;&lt;coordinates&gt;",'Koordinaten -&gt; Adressen'!$L304,",",'Koordinaten -&gt; Adressen'!$M304,", 0.000000&lt;/coordinates&gt;&lt;/Point&gt; &lt;/Placemark&gt;&lt;/Document&gt;&lt;/kml&gt;"),CONCATENATE("&lt;Placemark&gt; &lt;name&gt;Geocoding&lt;/name&gt;&lt;description&gt;",'Koordinaten -&gt; Adressen'!$D304," &lt;/description&gt; &lt;styleUrl&gt;#ico1&lt;/styleUrl&gt;&lt;Point&gt;&lt;coordinates&gt;",'Koordinaten -&gt; Adressen'!$L304,",",'Koordinaten -&gt; Adressen'!$M304,", 0.000000&lt;/coordinates&gt;&lt;/Point&gt; &lt;/Placemark&gt;")))</f>
        <v/>
      </c>
    </row>
    <row r="305" spans="1:14" x14ac:dyDescent="0.25">
      <c r="A305" s="20"/>
      <c r="B305" s="21"/>
      <c r="C305" s="10" t="str">
        <f t="shared" si="57"/>
        <v/>
      </c>
      <c r="D305" s="8" t="str">
        <f t="shared" si="49"/>
        <v/>
      </c>
      <c r="E305" s="8" t="str">
        <f t="shared" si="53"/>
        <v/>
      </c>
      <c r="F305" s="8" t="str">
        <f t="shared" si="54"/>
        <v/>
      </c>
      <c r="G305" s="8" t="str">
        <f t="shared" si="48"/>
        <v/>
      </c>
      <c r="H305" s="8" t="str">
        <f t="shared" si="55"/>
        <v/>
      </c>
      <c r="I305" s="9" t="str">
        <f t="shared" si="58"/>
        <v/>
      </c>
      <c r="J305" s="10" t="str">
        <f t="shared" si="56"/>
        <v/>
      </c>
      <c r="K305" s="12" t="str">
        <f t="shared" si="50"/>
        <v/>
      </c>
      <c r="L305" s="12" t="str">
        <f t="shared" si="51"/>
        <v/>
      </c>
      <c r="M305" s="12" t="str">
        <f t="shared" si="52"/>
        <v/>
      </c>
      <c r="N305" s="1" t="str">
        <f ca="1">IF('Koordinaten -&gt; Adressen'!$A305="","",IF(OFFSET('Koordinaten -&gt; Adressen'!$A305,1,0)="",CONCATENATE("&lt;Placemark&gt; &lt;name&gt;Geocoding&lt;/name&gt;&lt;description&gt;",'Koordinaten -&gt; Adressen'!$D305," &lt;/description&gt; &lt;styleUrl&gt;#ico1&lt;/styleUrl&gt;&lt;Point&gt;&lt;coordinates&gt;",'Koordinaten -&gt; Adressen'!$L305,",",'Koordinaten -&gt; Adressen'!$M305,", 0.000000&lt;/coordinates&gt;&lt;/Point&gt; &lt;/Placemark&gt;&lt;/Document&gt;&lt;/kml&gt;"),CONCATENATE("&lt;Placemark&gt; &lt;name&gt;Geocoding&lt;/name&gt;&lt;description&gt;",'Koordinaten -&gt; Adressen'!$D305," &lt;/description&gt; &lt;styleUrl&gt;#ico1&lt;/styleUrl&gt;&lt;Point&gt;&lt;coordinates&gt;",'Koordinaten -&gt; Adressen'!$L305,",",'Koordinaten -&gt; Adressen'!$M305,", 0.000000&lt;/coordinates&gt;&lt;/Point&gt; &lt;/Placemark&gt;")))</f>
        <v/>
      </c>
    </row>
    <row r="306" spans="1:14" x14ac:dyDescent="0.25">
      <c r="A306" s="13"/>
      <c r="B306" s="14"/>
      <c r="C306" s="17" t="str">
        <f t="shared" si="57"/>
        <v/>
      </c>
      <c r="D306" s="18" t="str">
        <f t="shared" si="49"/>
        <v/>
      </c>
      <c r="E306" s="18" t="str">
        <f t="shared" si="53"/>
        <v/>
      </c>
      <c r="F306" s="18" t="str">
        <f t="shared" si="54"/>
        <v/>
      </c>
      <c r="G306" s="18" t="str">
        <f t="shared" si="48"/>
        <v/>
      </c>
      <c r="H306" s="18" t="str">
        <f t="shared" si="55"/>
        <v/>
      </c>
      <c r="I306" s="19" t="str">
        <f t="shared" si="58"/>
        <v/>
      </c>
      <c r="J306" s="17" t="str">
        <f t="shared" si="56"/>
        <v/>
      </c>
      <c r="K306" s="12" t="str">
        <f t="shared" si="50"/>
        <v/>
      </c>
      <c r="L306" s="12" t="str">
        <f t="shared" si="51"/>
        <v/>
      </c>
      <c r="M306" s="12" t="str">
        <f t="shared" si="52"/>
        <v/>
      </c>
      <c r="N306" s="1" t="str">
        <f ca="1">IF('Koordinaten -&gt; Adressen'!$A306="","",IF(OFFSET('Koordinaten -&gt; Adressen'!$A306,1,0)="",CONCATENATE("&lt;Placemark&gt; &lt;name&gt;Geocoding&lt;/name&gt;&lt;description&gt;",'Koordinaten -&gt; Adressen'!$D306," &lt;/description&gt; &lt;styleUrl&gt;#ico1&lt;/styleUrl&gt;&lt;Point&gt;&lt;coordinates&gt;",'Koordinaten -&gt; Adressen'!$L306,",",'Koordinaten -&gt; Adressen'!$M306,", 0.000000&lt;/coordinates&gt;&lt;/Point&gt; &lt;/Placemark&gt;&lt;/Document&gt;&lt;/kml&gt;"),CONCATENATE("&lt;Placemark&gt; &lt;name&gt;Geocoding&lt;/name&gt;&lt;description&gt;",'Koordinaten -&gt; Adressen'!$D306," &lt;/description&gt; &lt;styleUrl&gt;#ico1&lt;/styleUrl&gt;&lt;Point&gt;&lt;coordinates&gt;",'Koordinaten -&gt; Adressen'!$L306,",",'Koordinaten -&gt; Adressen'!$M306,", 0.000000&lt;/coordinates&gt;&lt;/Point&gt; &lt;/Placemark&gt;")))</f>
        <v/>
      </c>
    </row>
    <row r="307" spans="1:14" x14ac:dyDescent="0.25">
      <c r="A307" s="20"/>
      <c r="B307" s="21"/>
      <c r="C307" s="10" t="str">
        <f t="shared" si="57"/>
        <v/>
      </c>
      <c r="D307" s="8" t="str">
        <f t="shared" si="49"/>
        <v/>
      </c>
      <c r="E307" s="8" t="str">
        <f t="shared" si="53"/>
        <v/>
      </c>
      <c r="F307" s="8" t="str">
        <f t="shared" si="54"/>
        <v/>
      </c>
      <c r="G307" s="8" t="str">
        <f t="shared" si="48"/>
        <v/>
      </c>
      <c r="H307" s="8" t="str">
        <f t="shared" si="55"/>
        <v/>
      </c>
      <c r="I307" s="9" t="str">
        <f t="shared" si="58"/>
        <v/>
      </c>
      <c r="J307" s="10" t="str">
        <f t="shared" si="56"/>
        <v/>
      </c>
      <c r="K307" s="12" t="str">
        <f t="shared" si="50"/>
        <v/>
      </c>
      <c r="L307" s="12" t="str">
        <f t="shared" si="51"/>
        <v/>
      </c>
      <c r="M307" s="12" t="str">
        <f t="shared" si="52"/>
        <v/>
      </c>
      <c r="N307" s="1" t="str">
        <f ca="1">IF('Koordinaten -&gt; Adressen'!$A307="","",IF(OFFSET('Koordinaten -&gt; Adressen'!$A307,1,0)="",CONCATENATE("&lt;Placemark&gt; &lt;name&gt;Geocoding&lt;/name&gt;&lt;description&gt;",'Koordinaten -&gt; Adressen'!$D307," &lt;/description&gt; &lt;styleUrl&gt;#ico1&lt;/styleUrl&gt;&lt;Point&gt;&lt;coordinates&gt;",'Koordinaten -&gt; Adressen'!$L307,",",'Koordinaten -&gt; Adressen'!$M307,", 0.000000&lt;/coordinates&gt;&lt;/Point&gt; &lt;/Placemark&gt;&lt;/Document&gt;&lt;/kml&gt;"),CONCATENATE("&lt;Placemark&gt; &lt;name&gt;Geocoding&lt;/name&gt;&lt;description&gt;",'Koordinaten -&gt; Adressen'!$D307," &lt;/description&gt; &lt;styleUrl&gt;#ico1&lt;/styleUrl&gt;&lt;Point&gt;&lt;coordinates&gt;",'Koordinaten -&gt; Adressen'!$L307,",",'Koordinaten -&gt; Adressen'!$M307,", 0.000000&lt;/coordinates&gt;&lt;/Point&gt; &lt;/Placemark&gt;")))</f>
        <v/>
      </c>
    </row>
    <row r="308" spans="1:14" x14ac:dyDescent="0.25">
      <c r="A308" s="13"/>
      <c r="B308" s="14"/>
      <c r="C308" s="17" t="str">
        <f t="shared" si="57"/>
        <v/>
      </c>
      <c r="D308" s="18" t="str">
        <f t="shared" si="49"/>
        <v/>
      </c>
      <c r="E308" s="18" t="str">
        <f t="shared" si="53"/>
        <v/>
      </c>
      <c r="F308" s="18" t="str">
        <f t="shared" si="54"/>
        <v/>
      </c>
      <c r="G308" s="18" t="str">
        <f t="shared" si="48"/>
        <v/>
      </c>
      <c r="H308" s="18" t="str">
        <f t="shared" si="55"/>
        <v/>
      </c>
      <c r="I308" s="19" t="str">
        <f t="shared" si="58"/>
        <v/>
      </c>
      <c r="J308" s="17" t="str">
        <f t="shared" si="56"/>
        <v/>
      </c>
      <c r="K308" s="12" t="str">
        <f t="shared" si="50"/>
        <v/>
      </c>
      <c r="L308" s="12" t="str">
        <f t="shared" si="51"/>
        <v/>
      </c>
      <c r="M308" s="12" t="str">
        <f t="shared" si="52"/>
        <v/>
      </c>
      <c r="N308" s="1" t="str">
        <f ca="1">IF('Koordinaten -&gt; Adressen'!$A308="","",IF(OFFSET('Koordinaten -&gt; Adressen'!$A308,1,0)="",CONCATENATE("&lt;Placemark&gt; &lt;name&gt;Geocoding&lt;/name&gt;&lt;description&gt;",'Koordinaten -&gt; Adressen'!$D308," &lt;/description&gt; &lt;styleUrl&gt;#ico1&lt;/styleUrl&gt;&lt;Point&gt;&lt;coordinates&gt;",'Koordinaten -&gt; Adressen'!$L308,",",'Koordinaten -&gt; Adressen'!$M308,", 0.000000&lt;/coordinates&gt;&lt;/Point&gt; &lt;/Placemark&gt;&lt;/Document&gt;&lt;/kml&gt;"),CONCATENATE("&lt;Placemark&gt; &lt;name&gt;Geocoding&lt;/name&gt;&lt;description&gt;",'Koordinaten -&gt; Adressen'!$D308," &lt;/description&gt; &lt;styleUrl&gt;#ico1&lt;/styleUrl&gt;&lt;Point&gt;&lt;coordinates&gt;",'Koordinaten -&gt; Adressen'!$L308,",",'Koordinaten -&gt; Adressen'!$M308,", 0.000000&lt;/coordinates&gt;&lt;/Point&gt; &lt;/Placemark&gt;")))</f>
        <v/>
      </c>
    </row>
    <row r="309" spans="1:14" x14ac:dyDescent="0.25">
      <c r="A309" s="20"/>
      <c r="B309" s="21"/>
      <c r="C309" s="10" t="str">
        <f t="shared" si="57"/>
        <v/>
      </c>
      <c r="D309" s="8" t="str">
        <f t="shared" si="49"/>
        <v/>
      </c>
      <c r="E309" s="8" t="str">
        <f t="shared" si="53"/>
        <v/>
      </c>
      <c r="F309" s="8" t="str">
        <f t="shared" si="54"/>
        <v/>
      </c>
      <c r="G309" s="8" t="str">
        <f t="shared" si="48"/>
        <v/>
      </c>
      <c r="H309" s="8" t="str">
        <f t="shared" si="55"/>
        <v/>
      </c>
      <c r="I309" s="9" t="str">
        <f t="shared" si="58"/>
        <v/>
      </c>
      <c r="J309" s="10" t="str">
        <f t="shared" si="56"/>
        <v/>
      </c>
      <c r="K309" s="12" t="str">
        <f t="shared" si="50"/>
        <v/>
      </c>
      <c r="L309" s="12" t="str">
        <f t="shared" si="51"/>
        <v/>
      </c>
      <c r="M309" s="12" t="str">
        <f t="shared" si="52"/>
        <v/>
      </c>
      <c r="N309" s="1" t="str">
        <f ca="1">IF('Koordinaten -&gt; Adressen'!$A309="","",IF(OFFSET('Koordinaten -&gt; Adressen'!$A309,1,0)="",CONCATENATE("&lt;Placemark&gt; &lt;name&gt;Geocoding&lt;/name&gt;&lt;description&gt;",'Koordinaten -&gt; Adressen'!$D309," &lt;/description&gt; &lt;styleUrl&gt;#ico1&lt;/styleUrl&gt;&lt;Point&gt;&lt;coordinates&gt;",'Koordinaten -&gt; Adressen'!$L309,",",'Koordinaten -&gt; Adressen'!$M309,", 0.000000&lt;/coordinates&gt;&lt;/Point&gt; &lt;/Placemark&gt;&lt;/Document&gt;&lt;/kml&gt;"),CONCATENATE("&lt;Placemark&gt; &lt;name&gt;Geocoding&lt;/name&gt;&lt;description&gt;",'Koordinaten -&gt; Adressen'!$D309," &lt;/description&gt; &lt;styleUrl&gt;#ico1&lt;/styleUrl&gt;&lt;Point&gt;&lt;coordinates&gt;",'Koordinaten -&gt; Adressen'!$L309,",",'Koordinaten -&gt; Adressen'!$M309,", 0.000000&lt;/coordinates&gt;&lt;/Point&gt; &lt;/Placemark&gt;")))</f>
        <v/>
      </c>
    </row>
    <row r="310" spans="1:14" x14ac:dyDescent="0.25">
      <c r="A310" s="13"/>
      <c r="B310" s="14"/>
      <c r="C310" s="17" t="str">
        <f t="shared" si="57"/>
        <v/>
      </c>
      <c r="D310" s="18" t="str">
        <f t="shared" si="49"/>
        <v/>
      </c>
      <c r="E310" s="18" t="str">
        <f t="shared" si="53"/>
        <v/>
      </c>
      <c r="F310" s="18" t="str">
        <f t="shared" si="54"/>
        <v/>
      </c>
      <c r="G310" s="18" t="str">
        <f t="shared" si="48"/>
        <v/>
      </c>
      <c r="H310" s="18" t="str">
        <f t="shared" si="55"/>
        <v/>
      </c>
      <c r="I310" s="19" t="str">
        <f t="shared" si="58"/>
        <v/>
      </c>
      <c r="J310" s="17" t="str">
        <f t="shared" si="56"/>
        <v/>
      </c>
      <c r="K310" s="12" t="str">
        <f t="shared" si="50"/>
        <v/>
      </c>
      <c r="L310" s="12" t="str">
        <f t="shared" si="51"/>
        <v/>
      </c>
      <c r="M310" s="12" t="str">
        <f t="shared" si="52"/>
        <v/>
      </c>
      <c r="N310" s="1" t="str">
        <f ca="1">IF('Koordinaten -&gt; Adressen'!$A310="","",IF(OFFSET('Koordinaten -&gt; Adressen'!$A310,1,0)="",CONCATENATE("&lt;Placemark&gt; &lt;name&gt;Geocoding&lt;/name&gt;&lt;description&gt;",'Koordinaten -&gt; Adressen'!$D310," &lt;/description&gt; &lt;styleUrl&gt;#ico1&lt;/styleUrl&gt;&lt;Point&gt;&lt;coordinates&gt;",'Koordinaten -&gt; Adressen'!$L310,",",'Koordinaten -&gt; Adressen'!$M310,", 0.000000&lt;/coordinates&gt;&lt;/Point&gt; &lt;/Placemark&gt;&lt;/Document&gt;&lt;/kml&gt;"),CONCATENATE("&lt;Placemark&gt; &lt;name&gt;Geocoding&lt;/name&gt;&lt;description&gt;",'Koordinaten -&gt; Adressen'!$D310," &lt;/description&gt; &lt;styleUrl&gt;#ico1&lt;/styleUrl&gt;&lt;Point&gt;&lt;coordinates&gt;",'Koordinaten -&gt; Adressen'!$L310,",",'Koordinaten -&gt; Adressen'!$M310,", 0.000000&lt;/coordinates&gt;&lt;/Point&gt; &lt;/Placemark&gt;")))</f>
        <v/>
      </c>
    </row>
    <row r="311" spans="1:14" x14ac:dyDescent="0.25">
      <c r="A311" s="20"/>
      <c r="B311" s="21"/>
      <c r="C311" s="10" t="str">
        <f t="shared" si="57"/>
        <v/>
      </c>
      <c r="D311" s="8" t="str">
        <f t="shared" si="49"/>
        <v/>
      </c>
      <c r="E311" s="8" t="str">
        <f t="shared" si="53"/>
        <v/>
      </c>
      <c r="F311" s="8" t="str">
        <f t="shared" si="54"/>
        <v/>
      </c>
      <c r="G311" s="8" t="str">
        <f t="shared" si="48"/>
        <v/>
      </c>
      <c r="H311" s="8" t="str">
        <f t="shared" si="55"/>
        <v/>
      </c>
      <c r="I311" s="9" t="str">
        <f t="shared" si="58"/>
        <v/>
      </c>
      <c r="J311" s="10" t="str">
        <f t="shared" si="56"/>
        <v/>
      </c>
      <c r="K311" s="12" t="str">
        <f t="shared" si="50"/>
        <v/>
      </c>
      <c r="L311" s="12" t="str">
        <f t="shared" si="51"/>
        <v/>
      </c>
      <c r="M311" s="12" t="str">
        <f t="shared" si="52"/>
        <v/>
      </c>
      <c r="N311" s="1" t="str">
        <f ca="1">IF('Koordinaten -&gt; Adressen'!$A311="","",IF(OFFSET('Koordinaten -&gt; Adressen'!$A311,1,0)="",CONCATENATE("&lt;Placemark&gt; &lt;name&gt;Geocoding&lt;/name&gt;&lt;description&gt;",'Koordinaten -&gt; Adressen'!$D311," &lt;/description&gt; &lt;styleUrl&gt;#ico1&lt;/styleUrl&gt;&lt;Point&gt;&lt;coordinates&gt;",'Koordinaten -&gt; Adressen'!$L311,",",'Koordinaten -&gt; Adressen'!$M311,", 0.000000&lt;/coordinates&gt;&lt;/Point&gt; &lt;/Placemark&gt;&lt;/Document&gt;&lt;/kml&gt;"),CONCATENATE("&lt;Placemark&gt; &lt;name&gt;Geocoding&lt;/name&gt;&lt;description&gt;",'Koordinaten -&gt; Adressen'!$D311," &lt;/description&gt; &lt;styleUrl&gt;#ico1&lt;/styleUrl&gt;&lt;Point&gt;&lt;coordinates&gt;",'Koordinaten -&gt; Adressen'!$L311,",",'Koordinaten -&gt; Adressen'!$M311,", 0.000000&lt;/coordinates&gt;&lt;/Point&gt; &lt;/Placemark&gt;")))</f>
        <v/>
      </c>
    </row>
    <row r="312" spans="1:14" x14ac:dyDescent="0.25">
      <c r="A312" s="13"/>
      <c r="B312" s="14"/>
      <c r="C312" s="17" t="str">
        <f t="shared" si="57"/>
        <v/>
      </c>
      <c r="D312" s="18" t="str">
        <f t="shared" si="49"/>
        <v/>
      </c>
      <c r="E312" s="18" t="str">
        <f t="shared" si="53"/>
        <v/>
      </c>
      <c r="F312" s="18" t="str">
        <f t="shared" si="54"/>
        <v/>
      </c>
      <c r="G312" s="18" t="str">
        <f t="shared" si="48"/>
        <v/>
      </c>
      <c r="H312" s="18" t="str">
        <f t="shared" si="55"/>
        <v/>
      </c>
      <c r="I312" s="19" t="str">
        <f t="shared" si="58"/>
        <v/>
      </c>
      <c r="J312" s="17" t="str">
        <f t="shared" si="56"/>
        <v/>
      </c>
      <c r="K312" s="12" t="str">
        <f t="shared" si="50"/>
        <v/>
      </c>
      <c r="L312" s="12" t="str">
        <f t="shared" si="51"/>
        <v/>
      </c>
      <c r="M312" s="12" t="str">
        <f t="shared" si="52"/>
        <v/>
      </c>
      <c r="N312" s="1" t="str">
        <f ca="1">IF('Koordinaten -&gt; Adressen'!$A312="","",IF(OFFSET('Koordinaten -&gt; Adressen'!$A312,1,0)="",CONCATENATE("&lt;Placemark&gt; &lt;name&gt;Geocoding&lt;/name&gt;&lt;description&gt;",'Koordinaten -&gt; Adressen'!$D312," &lt;/description&gt; &lt;styleUrl&gt;#ico1&lt;/styleUrl&gt;&lt;Point&gt;&lt;coordinates&gt;",'Koordinaten -&gt; Adressen'!$L312,",",'Koordinaten -&gt; Adressen'!$M312,", 0.000000&lt;/coordinates&gt;&lt;/Point&gt; &lt;/Placemark&gt;&lt;/Document&gt;&lt;/kml&gt;"),CONCATENATE("&lt;Placemark&gt; &lt;name&gt;Geocoding&lt;/name&gt;&lt;description&gt;",'Koordinaten -&gt; Adressen'!$D312," &lt;/description&gt; &lt;styleUrl&gt;#ico1&lt;/styleUrl&gt;&lt;Point&gt;&lt;coordinates&gt;",'Koordinaten -&gt; Adressen'!$L312,",",'Koordinaten -&gt; Adressen'!$M312,", 0.000000&lt;/coordinates&gt;&lt;/Point&gt; &lt;/Placemark&gt;")))</f>
        <v/>
      </c>
    </row>
    <row r="313" spans="1:14" x14ac:dyDescent="0.25">
      <c r="A313" s="20"/>
      <c r="B313" s="21"/>
      <c r="C313" s="10" t="str">
        <f t="shared" si="57"/>
        <v/>
      </c>
      <c r="D313" s="8" t="str">
        <f t="shared" si="49"/>
        <v/>
      </c>
      <c r="E313" s="8" t="str">
        <f t="shared" si="53"/>
        <v/>
      </c>
      <c r="F313" s="8" t="str">
        <f t="shared" si="54"/>
        <v/>
      </c>
      <c r="G313" s="8" t="str">
        <f t="shared" si="48"/>
        <v/>
      </c>
      <c r="H313" s="8" t="str">
        <f t="shared" si="55"/>
        <v/>
      </c>
      <c r="I313" s="9" t="str">
        <f t="shared" si="58"/>
        <v/>
      </c>
      <c r="J313" s="10" t="str">
        <f t="shared" si="56"/>
        <v/>
      </c>
      <c r="K313" s="12" t="str">
        <f t="shared" si="50"/>
        <v/>
      </c>
      <c r="L313" s="12" t="str">
        <f t="shared" si="51"/>
        <v/>
      </c>
      <c r="M313" s="12" t="str">
        <f t="shared" si="52"/>
        <v/>
      </c>
      <c r="N313" s="1" t="str">
        <f ca="1">IF('Koordinaten -&gt; Adressen'!$A313="","",IF(OFFSET('Koordinaten -&gt; Adressen'!$A313,1,0)="",CONCATENATE("&lt;Placemark&gt; &lt;name&gt;Geocoding&lt;/name&gt;&lt;description&gt;",'Koordinaten -&gt; Adressen'!$D313," &lt;/description&gt; &lt;styleUrl&gt;#ico1&lt;/styleUrl&gt;&lt;Point&gt;&lt;coordinates&gt;",'Koordinaten -&gt; Adressen'!$L313,",",'Koordinaten -&gt; Adressen'!$M313,", 0.000000&lt;/coordinates&gt;&lt;/Point&gt; &lt;/Placemark&gt;&lt;/Document&gt;&lt;/kml&gt;"),CONCATENATE("&lt;Placemark&gt; &lt;name&gt;Geocoding&lt;/name&gt;&lt;description&gt;",'Koordinaten -&gt; Adressen'!$D313," &lt;/description&gt; &lt;styleUrl&gt;#ico1&lt;/styleUrl&gt;&lt;Point&gt;&lt;coordinates&gt;",'Koordinaten -&gt; Adressen'!$L313,",",'Koordinaten -&gt; Adressen'!$M313,", 0.000000&lt;/coordinates&gt;&lt;/Point&gt; &lt;/Placemark&gt;")))</f>
        <v/>
      </c>
    </row>
    <row r="314" spans="1:14" x14ac:dyDescent="0.25">
      <c r="A314" s="13"/>
      <c r="B314" s="14"/>
      <c r="C314" s="17" t="str">
        <f t="shared" si="57"/>
        <v/>
      </c>
      <c r="D314" s="18" t="str">
        <f t="shared" si="49"/>
        <v/>
      </c>
      <c r="E314" s="18" t="str">
        <f t="shared" si="53"/>
        <v/>
      </c>
      <c r="F314" s="18" t="str">
        <f t="shared" si="54"/>
        <v/>
      </c>
      <c r="G314" s="18" t="str">
        <f t="shared" si="48"/>
        <v/>
      </c>
      <c r="H314" s="18" t="str">
        <f t="shared" si="55"/>
        <v/>
      </c>
      <c r="I314" s="19" t="str">
        <f t="shared" si="58"/>
        <v/>
      </c>
      <c r="J314" s="17" t="str">
        <f t="shared" si="56"/>
        <v/>
      </c>
      <c r="K314" s="12" t="str">
        <f t="shared" si="50"/>
        <v/>
      </c>
      <c r="L314" s="12" t="str">
        <f t="shared" si="51"/>
        <v/>
      </c>
      <c r="M314" s="12" t="str">
        <f t="shared" si="52"/>
        <v/>
      </c>
      <c r="N314" s="1" t="str">
        <f ca="1">IF('Koordinaten -&gt; Adressen'!$A314="","",IF(OFFSET('Koordinaten -&gt; Adressen'!$A314,1,0)="",CONCATENATE("&lt;Placemark&gt; &lt;name&gt;Geocoding&lt;/name&gt;&lt;description&gt;",'Koordinaten -&gt; Adressen'!$D314," &lt;/description&gt; &lt;styleUrl&gt;#ico1&lt;/styleUrl&gt;&lt;Point&gt;&lt;coordinates&gt;",'Koordinaten -&gt; Adressen'!$L314,",",'Koordinaten -&gt; Adressen'!$M314,", 0.000000&lt;/coordinates&gt;&lt;/Point&gt; &lt;/Placemark&gt;&lt;/Document&gt;&lt;/kml&gt;"),CONCATENATE("&lt;Placemark&gt; &lt;name&gt;Geocoding&lt;/name&gt;&lt;description&gt;",'Koordinaten -&gt; Adressen'!$D314," &lt;/description&gt; &lt;styleUrl&gt;#ico1&lt;/styleUrl&gt;&lt;Point&gt;&lt;coordinates&gt;",'Koordinaten -&gt; Adressen'!$L314,",",'Koordinaten -&gt; Adressen'!$M314,", 0.000000&lt;/coordinates&gt;&lt;/Point&gt; &lt;/Placemark&gt;")))</f>
        <v/>
      </c>
    </row>
    <row r="315" spans="1:14" x14ac:dyDescent="0.25">
      <c r="A315" s="20"/>
      <c r="B315" s="21"/>
      <c r="C315" s="10" t="str">
        <f t="shared" si="57"/>
        <v/>
      </c>
      <c r="D315" s="8" t="str">
        <f t="shared" si="49"/>
        <v/>
      </c>
      <c r="E315" s="8" t="str">
        <f t="shared" si="53"/>
        <v/>
      </c>
      <c r="F315" s="8" t="str">
        <f t="shared" si="54"/>
        <v/>
      </c>
      <c r="G315" s="8" t="str">
        <f t="shared" si="48"/>
        <v/>
      </c>
      <c r="H315" s="8" t="str">
        <f t="shared" si="55"/>
        <v/>
      </c>
      <c r="I315" s="9" t="str">
        <f t="shared" si="58"/>
        <v/>
      </c>
      <c r="J315" s="10" t="str">
        <f t="shared" si="56"/>
        <v/>
      </c>
      <c r="K315" s="12" t="str">
        <f t="shared" si="50"/>
        <v/>
      </c>
      <c r="L315" s="12" t="str">
        <f t="shared" si="51"/>
        <v/>
      </c>
      <c r="M315" s="12" t="str">
        <f t="shared" si="52"/>
        <v/>
      </c>
      <c r="N315" s="1" t="str">
        <f ca="1">IF('Koordinaten -&gt; Adressen'!$A315="","",IF(OFFSET('Koordinaten -&gt; Adressen'!$A315,1,0)="",CONCATENATE("&lt;Placemark&gt; &lt;name&gt;Geocoding&lt;/name&gt;&lt;description&gt;",'Koordinaten -&gt; Adressen'!$D315," &lt;/description&gt; &lt;styleUrl&gt;#ico1&lt;/styleUrl&gt;&lt;Point&gt;&lt;coordinates&gt;",'Koordinaten -&gt; Adressen'!$L315,",",'Koordinaten -&gt; Adressen'!$M315,", 0.000000&lt;/coordinates&gt;&lt;/Point&gt; &lt;/Placemark&gt;&lt;/Document&gt;&lt;/kml&gt;"),CONCATENATE("&lt;Placemark&gt; &lt;name&gt;Geocoding&lt;/name&gt;&lt;description&gt;",'Koordinaten -&gt; Adressen'!$D315," &lt;/description&gt; &lt;styleUrl&gt;#ico1&lt;/styleUrl&gt;&lt;Point&gt;&lt;coordinates&gt;",'Koordinaten -&gt; Adressen'!$L315,",",'Koordinaten -&gt; Adressen'!$M315,", 0.000000&lt;/coordinates&gt;&lt;/Point&gt; &lt;/Placemark&gt;")))</f>
        <v/>
      </c>
    </row>
    <row r="316" spans="1:14" x14ac:dyDescent="0.25">
      <c r="A316" s="13"/>
      <c r="B316" s="14"/>
      <c r="C316" s="17" t="str">
        <f t="shared" si="57"/>
        <v/>
      </c>
      <c r="D316" s="18" t="str">
        <f t="shared" si="49"/>
        <v/>
      </c>
      <c r="E316" s="18" t="str">
        <f t="shared" si="53"/>
        <v/>
      </c>
      <c r="F316" s="18" t="str">
        <f t="shared" si="54"/>
        <v/>
      </c>
      <c r="G316" s="18" t="str">
        <f t="shared" si="48"/>
        <v/>
      </c>
      <c r="H316" s="18" t="str">
        <f t="shared" si="55"/>
        <v/>
      </c>
      <c r="I316" s="19" t="str">
        <f t="shared" si="58"/>
        <v/>
      </c>
      <c r="J316" s="17" t="str">
        <f t="shared" si="56"/>
        <v/>
      </c>
      <c r="K316" s="12" t="str">
        <f t="shared" si="50"/>
        <v/>
      </c>
      <c r="L316" s="12" t="str">
        <f t="shared" si="51"/>
        <v/>
      </c>
      <c r="M316" s="12" t="str">
        <f t="shared" si="52"/>
        <v/>
      </c>
      <c r="N316" s="1" t="str">
        <f ca="1">IF('Koordinaten -&gt; Adressen'!$A316="","",IF(OFFSET('Koordinaten -&gt; Adressen'!$A316,1,0)="",CONCATENATE("&lt;Placemark&gt; &lt;name&gt;Geocoding&lt;/name&gt;&lt;description&gt;",'Koordinaten -&gt; Adressen'!$D316," &lt;/description&gt; &lt;styleUrl&gt;#ico1&lt;/styleUrl&gt;&lt;Point&gt;&lt;coordinates&gt;",'Koordinaten -&gt; Adressen'!$L316,",",'Koordinaten -&gt; Adressen'!$M316,", 0.000000&lt;/coordinates&gt;&lt;/Point&gt; &lt;/Placemark&gt;&lt;/Document&gt;&lt;/kml&gt;"),CONCATENATE("&lt;Placemark&gt; &lt;name&gt;Geocoding&lt;/name&gt;&lt;description&gt;",'Koordinaten -&gt; Adressen'!$D316," &lt;/description&gt; &lt;styleUrl&gt;#ico1&lt;/styleUrl&gt;&lt;Point&gt;&lt;coordinates&gt;",'Koordinaten -&gt; Adressen'!$L316,",",'Koordinaten -&gt; Adressen'!$M316,", 0.000000&lt;/coordinates&gt;&lt;/Point&gt; &lt;/Placemark&gt;")))</f>
        <v/>
      </c>
    </row>
    <row r="317" spans="1:14" x14ac:dyDescent="0.25">
      <c r="A317" s="20"/>
      <c r="B317" s="21"/>
      <c r="C317" s="10" t="str">
        <f t="shared" si="57"/>
        <v/>
      </c>
      <c r="D317" s="8" t="str">
        <f t="shared" si="49"/>
        <v/>
      </c>
      <c r="E317" s="8" t="str">
        <f t="shared" si="53"/>
        <v/>
      </c>
      <c r="F317" s="8" t="str">
        <f t="shared" si="54"/>
        <v/>
      </c>
      <c r="G317" s="8" t="str">
        <f t="shared" si="48"/>
        <v/>
      </c>
      <c r="H317" s="8" t="str">
        <f t="shared" si="55"/>
        <v/>
      </c>
      <c r="I317" s="9" t="str">
        <f t="shared" si="58"/>
        <v/>
      </c>
      <c r="J317" s="10" t="str">
        <f t="shared" si="56"/>
        <v/>
      </c>
      <c r="K317" s="12" t="str">
        <f t="shared" si="50"/>
        <v/>
      </c>
      <c r="L317" s="12" t="str">
        <f t="shared" si="51"/>
        <v/>
      </c>
      <c r="M317" s="12" t="str">
        <f t="shared" si="52"/>
        <v/>
      </c>
      <c r="N317" s="1" t="str">
        <f ca="1">IF('Koordinaten -&gt; Adressen'!$A317="","",IF(OFFSET('Koordinaten -&gt; Adressen'!$A317,1,0)="",CONCATENATE("&lt;Placemark&gt; &lt;name&gt;Geocoding&lt;/name&gt;&lt;description&gt;",'Koordinaten -&gt; Adressen'!$D317," &lt;/description&gt; &lt;styleUrl&gt;#ico1&lt;/styleUrl&gt;&lt;Point&gt;&lt;coordinates&gt;",'Koordinaten -&gt; Adressen'!$L317,",",'Koordinaten -&gt; Adressen'!$M317,", 0.000000&lt;/coordinates&gt;&lt;/Point&gt; &lt;/Placemark&gt;&lt;/Document&gt;&lt;/kml&gt;"),CONCATENATE("&lt;Placemark&gt; &lt;name&gt;Geocoding&lt;/name&gt;&lt;description&gt;",'Koordinaten -&gt; Adressen'!$D317," &lt;/description&gt; &lt;styleUrl&gt;#ico1&lt;/styleUrl&gt;&lt;Point&gt;&lt;coordinates&gt;",'Koordinaten -&gt; Adressen'!$L317,",",'Koordinaten -&gt; Adressen'!$M317,", 0.000000&lt;/coordinates&gt;&lt;/Point&gt; &lt;/Placemark&gt;")))</f>
        <v/>
      </c>
    </row>
    <row r="318" spans="1:14" x14ac:dyDescent="0.25">
      <c r="A318" s="13"/>
      <c r="B318" s="14"/>
      <c r="C318" s="17" t="str">
        <f t="shared" si="57"/>
        <v/>
      </c>
      <c r="D318" s="18" t="str">
        <f t="shared" si="49"/>
        <v/>
      </c>
      <c r="E318" s="18" t="str">
        <f t="shared" si="53"/>
        <v/>
      </c>
      <c r="F318" s="18" t="str">
        <f t="shared" si="54"/>
        <v/>
      </c>
      <c r="G318" s="18" t="str">
        <f t="shared" si="48"/>
        <v/>
      </c>
      <c r="H318" s="18" t="str">
        <f t="shared" si="55"/>
        <v/>
      </c>
      <c r="I318" s="19" t="str">
        <f t="shared" si="58"/>
        <v/>
      </c>
      <c r="J318" s="17" t="str">
        <f t="shared" si="56"/>
        <v/>
      </c>
      <c r="K318" s="12" t="str">
        <f t="shared" si="50"/>
        <v/>
      </c>
      <c r="L318" s="12" t="str">
        <f t="shared" si="51"/>
        <v/>
      </c>
      <c r="M318" s="12" t="str">
        <f t="shared" si="52"/>
        <v/>
      </c>
      <c r="N318" s="1" t="str">
        <f ca="1">IF('Koordinaten -&gt; Adressen'!$A318="","",IF(OFFSET('Koordinaten -&gt; Adressen'!$A318,1,0)="",CONCATENATE("&lt;Placemark&gt; &lt;name&gt;Geocoding&lt;/name&gt;&lt;description&gt;",'Koordinaten -&gt; Adressen'!$D318," &lt;/description&gt; &lt;styleUrl&gt;#ico1&lt;/styleUrl&gt;&lt;Point&gt;&lt;coordinates&gt;",'Koordinaten -&gt; Adressen'!$L318,",",'Koordinaten -&gt; Adressen'!$M318,", 0.000000&lt;/coordinates&gt;&lt;/Point&gt; &lt;/Placemark&gt;&lt;/Document&gt;&lt;/kml&gt;"),CONCATENATE("&lt;Placemark&gt; &lt;name&gt;Geocoding&lt;/name&gt;&lt;description&gt;",'Koordinaten -&gt; Adressen'!$D318," &lt;/description&gt; &lt;styleUrl&gt;#ico1&lt;/styleUrl&gt;&lt;Point&gt;&lt;coordinates&gt;",'Koordinaten -&gt; Adressen'!$L318,",",'Koordinaten -&gt; Adressen'!$M318,", 0.000000&lt;/coordinates&gt;&lt;/Point&gt; &lt;/Placemark&gt;")))</f>
        <v/>
      </c>
    </row>
    <row r="319" spans="1:14" x14ac:dyDescent="0.25">
      <c r="A319" s="20"/>
      <c r="B319" s="21"/>
      <c r="C319" s="10" t="str">
        <f t="shared" si="57"/>
        <v/>
      </c>
      <c r="D319" s="8" t="str">
        <f t="shared" si="49"/>
        <v/>
      </c>
      <c r="E319" s="8" t="str">
        <f t="shared" si="53"/>
        <v/>
      </c>
      <c r="F319" s="8" t="str">
        <f t="shared" si="54"/>
        <v/>
      </c>
      <c r="G319" s="8" t="str">
        <f t="shared" si="48"/>
        <v/>
      </c>
      <c r="H319" s="8" t="str">
        <f t="shared" si="55"/>
        <v/>
      </c>
      <c r="I319" s="9" t="str">
        <f t="shared" si="58"/>
        <v/>
      </c>
      <c r="J319" s="10" t="str">
        <f t="shared" si="56"/>
        <v/>
      </c>
      <c r="K319" s="12" t="str">
        <f t="shared" si="50"/>
        <v/>
      </c>
      <c r="L319" s="12" t="str">
        <f t="shared" si="51"/>
        <v/>
      </c>
      <c r="M319" s="12" t="str">
        <f t="shared" si="52"/>
        <v/>
      </c>
      <c r="N319" s="1" t="str">
        <f ca="1">IF('Koordinaten -&gt; Adressen'!$A319="","",IF(OFFSET('Koordinaten -&gt; Adressen'!$A319,1,0)="",CONCATENATE("&lt;Placemark&gt; &lt;name&gt;Geocoding&lt;/name&gt;&lt;description&gt;",'Koordinaten -&gt; Adressen'!$D319," &lt;/description&gt; &lt;styleUrl&gt;#ico1&lt;/styleUrl&gt;&lt;Point&gt;&lt;coordinates&gt;",'Koordinaten -&gt; Adressen'!$L319,",",'Koordinaten -&gt; Adressen'!$M319,", 0.000000&lt;/coordinates&gt;&lt;/Point&gt; &lt;/Placemark&gt;&lt;/Document&gt;&lt;/kml&gt;"),CONCATENATE("&lt;Placemark&gt; &lt;name&gt;Geocoding&lt;/name&gt;&lt;description&gt;",'Koordinaten -&gt; Adressen'!$D319," &lt;/description&gt; &lt;styleUrl&gt;#ico1&lt;/styleUrl&gt;&lt;Point&gt;&lt;coordinates&gt;",'Koordinaten -&gt; Adressen'!$L319,",",'Koordinaten -&gt; Adressen'!$M319,", 0.000000&lt;/coordinates&gt;&lt;/Point&gt; &lt;/Placemark&gt;")))</f>
        <v/>
      </c>
    </row>
    <row r="320" spans="1:14" x14ac:dyDescent="0.25">
      <c r="A320" s="13"/>
      <c r="B320" s="14"/>
      <c r="C320" s="17" t="str">
        <f t="shared" si="57"/>
        <v/>
      </c>
      <c r="D320" s="18" t="str">
        <f t="shared" si="49"/>
        <v/>
      </c>
      <c r="E320" s="18" t="str">
        <f t="shared" si="53"/>
        <v/>
      </c>
      <c r="F320" s="18" t="str">
        <f t="shared" si="54"/>
        <v/>
      </c>
      <c r="G320" s="18" t="str">
        <f t="shared" si="48"/>
        <v/>
      </c>
      <c r="H320" s="18" t="str">
        <f t="shared" si="55"/>
        <v/>
      </c>
      <c r="I320" s="19" t="str">
        <f t="shared" si="58"/>
        <v/>
      </c>
      <c r="J320" s="17" t="str">
        <f t="shared" si="56"/>
        <v/>
      </c>
      <c r="K320" s="12" t="str">
        <f t="shared" si="50"/>
        <v/>
      </c>
      <c r="L320" s="12" t="str">
        <f t="shared" si="51"/>
        <v/>
      </c>
      <c r="M320" s="12" t="str">
        <f t="shared" si="52"/>
        <v/>
      </c>
      <c r="N320" s="1" t="str">
        <f ca="1">IF('Koordinaten -&gt; Adressen'!$A320="","",IF(OFFSET('Koordinaten -&gt; Adressen'!$A320,1,0)="",CONCATENATE("&lt;Placemark&gt; &lt;name&gt;Geocoding&lt;/name&gt;&lt;description&gt;",'Koordinaten -&gt; Adressen'!$D320," &lt;/description&gt; &lt;styleUrl&gt;#ico1&lt;/styleUrl&gt;&lt;Point&gt;&lt;coordinates&gt;",'Koordinaten -&gt; Adressen'!$L320,",",'Koordinaten -&gt; Adressen'!$M320,", 0.000000&lt;/coordinates&gt;&lt;/Point&gt; &lt;/Placemark&gt;&lt;/Document&gt;&lt;/kml&gt;"),CONCATENATE("&lt;Placemark&gt; &lt;name&gt;Geocoding&lt;/name&gt;&lt;description&gt;",'Koordinaten -&gt; Adressen'!$D320," &lt;/description&gt; &lt;styleUrl&gt;#ico1&lt;/styleUrl&gt;&lt;Point&gt;&lt;coordinates&gt;",'Koordinaten -&gt; Adressen'!$L320,",",'Koordinaten -&gt; Adressen'!$M320,", 0.000000&lt;/coordinates&gt;&lt;/Point&gt; &lt;/Placemark&gt;")))</f>
        <v/>
      </c>
    </row>
    <row r="321" spans="1:14" x14ac:dyDescent="0.25">
      <c r="A321" s="20"/>
      <c r="B321" s="21"/>
      <c r="C321" s="10" t="str">
        <f t="shared" si="57"/>
        <v/>
      </c>
      <c r="D321" s="8" t="str">
        <f t="shared" si="49"/>
        <v/>
      </c>
      <c r="E321" s="8" t="str">
        <f t="shared" si="53"/>
        <v/>
      </c>
      <c r="F321" s="8" t="str">
        <f t="shared" si="54"/>
        <v/>
      </c>
      <c r="G321" s="8" t="str">
        <f t="shared" si="48"/>
        <v/>
      </c>
      <c r="H321" s="8" t="str">
        <f t="shared" si="55"/>
        <v/>
      </c>
      <c r="I321" s="9" t="str">
        <f t="shared" si="58"/>
        <v/>
      </c>
      <c r="J321" s="10" t="str">
        <f t="shared" si="56"/>
        <v/>
      </c>
      <c r="K321" s="12" t="str">
        <f t="shared" si="50"/>
        <v/>
      </c>
      <c r="L321" s="12" t="str">
        <f t="shared" si="51"/>
        <v/>
      </c>
      <c r="M321" s="12" t="str">
        <f t="shared" si="52"/>
        <v/>
      </c>
      <c r="N321" s="1" t="str">
        <f ca="1">IF('Koordinaten -&gt; Adressen'!$A321="","",IF(OFFSET('Koordinaten -&gt; Adressen'!$A321,1,0)="",CONCATENATE("&lt;Placemark&gt; &lt;name&gt;Geocoding&lt;/name&gt;&lt;description&gt;",'Koordinaten -&gt; Adressen'!$D321," &lt;/description&gt; &lt;styleUrl&gt;#ico1&lt;/styleUrl&gt;&lt;Point&gt;&lt;coordinates&gt;",'Koordinaten -&gt; Adressen'!$L321,",",'Koordinaten -&gt; Adressen'!$M321,", 0.000000&lt;/coordinates&gt;&lt;/Point&gt; &lt;/Placemark&gt;&lt;/Document&gt;&lt;/kml&gt;"),CONCATENATE("&lt;Placemark&gt; &lt;name&gt;Geocoding&lt;/name&gt;&lt;description&gt;",'Koordinaten -&gt; Adressen'!$D321," &lt;/description&gt; &lt;styleUrl&gt;#ico1&lt;/styleUrl&gt;&lt;Point&gt;&lt;coordinates&gt;",'Koordinaten -&gt; Adressen'!$L321,",",'Koordinaten -&gt; Adressen'!$M321,", 0.000000&lt;/coordinates&gt;&lt;/Point&gt; &lt;/Placemark&gt;")))</f>
        <v/>
      </c>
    </row>
    <row r="322" spans="1:14" x14ac:dyDescent="0.25">
      <c r="A322" s="13"/>
      <c r="B322" s="14"/>
      <c r="C322" s="17" t="str">
        <f t="shared" si="57"/>
        <v/>
      </c>
      <c r="D322" s="18" t="str">
        <f t="shared" si="49"/>
        <v/>
      </c>
      <c r="E322" s="18" t="str">
        <f t="shared" si="53"/>
        <v/>
      </c>
      <c r="F322" s="18" t="str">
        <f t="shared" si="54"/>
        <v/>
      </c>
      <c r="G322" s="18" t="str">
        <f t="shared" si="48"/>
        <v/>
      </c>
      <c r="H322" s="18" t="str">
        <f t="shared" si="55"/>
        <v/>
      </c>
      <c r="I322" s="19" t="str">
        <f t="shared" si="58"/>
        <v/>
      </c>
      <c r="J322" s="17" t="str">
        <f t="shared" si="56"/>
        <v/>
      </c>
      <c r="K322" s="12" t="str">
        <f t="shared" si="50"/>
        <v/>
      </c>
      <c r="L322" s="12" t="str">
        <f t="shared" si="51"/>
        <v/>
      </c>
      <c r="M322" s="12" t="str">
        <f t="shared" si="52"/>
        <v/>
      </c>
      <c r="N322" s="1" t="str">
        <f ca="1">IF('Koordinaten -&gt; Adressen'!$A322="","",IF(OFFSET('Koordinaten -&gt; Adressen'!$A322,1,0)="",CONCATENATE("&lt;Placemark&gt; &lt;name&gt;Geocoding&lt;/name&gt;&lt;description&gt;",'Koordinaten -&gt; Adressen'!$D322," &lt;/description&gt; &lt;styleUrl&gt;#ico1&lt;/styleUrl&gt;&lt;Point&gt;&lt;coordinates&gt;",'Koordinaten -&gt; Adressen'!$L322,",",'Koordinaten -&gt; Adressen'!$M322,", 0.000000&lt;/coordinates&gt;&lt;/Point&gt; &lt;/Placemark&gt;&lt;/Document&gt;&lt;/kml&gt;"),CONCATENATE("&lt;Placemark&gt; &lt;name&gt;Geocoding&lt;/name&gt;&lt;description&gt;",'Koordinaten -&gt; Adressen'!$D322," &lt;/description&gt; &lt;styleUrl&gt;#ico1&lt;/styleUrl&gt;&lt;Point&gt;&lt;coordinates&gt;",'Koordinaten -&gt; Adressen'!$L322,",",'Koordinaten -&gt; Adressen'!$M322,", 0.000000&lt;/coordinates&gt;&lt;/Point&gt; &lt;/Placemark&gt;")))</f>
        <v/>
      </c>
    </row>
    <row r="323" spans="1:14" x14ac:dyDescent="0.25">
      <c r="A323" s="20"/>
      <c r="B323" s="21"/>
      <c r="C323" s="10" t="str">
        <f t="shared" si="57"/>
        <v/>
      </c>
      <c r="D323" s="8" t="str">
        <f t="shared" si="49"/>
        <v/>
      </c>
      <c r="E323" s="8" t="str">
        <f t="shared" si="53"/>
        <v/>
      </c>
      <c r="F323" s="8" t="str">
        <f t="shared" si="54"/>
        <v/>
      </c>
      <c r="G323" s="8" t="str">
        <f t="shared" si="48"/>
        <v/>
      </c>
      <c r="H323" s="8" t="str">
        <f t="shared" si="55"/>
        <v/>
      </c>
      <c r="I323" s="9" t="str">
        <f t="shared" si="58"/>
        <v/>
      </c>
      <c r="J323" s="10" t="str">
        <f t="shared" si="56"/>
        <v/>
      </c>
      <c r="K323" s="12" t="str">
        <f t="shared" si="50"/>
        <v/>
      </c>
      <c r="L323" s="12" t="str">
        <f t="shared" si="51"/>
        <v/>
      </c>
      <c r="M323" s="12" t="str">
        <f t="shared" si="52"/>
        <v/>
      </c>
      <c r="N323" s="1" t="str">
        <f ca="1">IF('Koordinaten -&gt; Adressen'!$A323="","",IF(OFFSET('Koordinaten -&gt; Adressen'!$A323,1,0)="",CONCATENATE("&lt;Placemark&gt; &lt;name&gt;Geocoding&lt;/name&gt;&lt;description&gt;",'Koordinaten -&gt; Adressen'!$D323," &lt;/description&gt; &lt;styleUrl&gt;#ico1&lt;/styleUrl&gt;&lt;Point&gt;&lt;coordinates&gt;",'Koordinaten -&gt; Adressen'!$L323,",",'Koordinaten -&gt; Adressen'!$M323,", 0.000000&lt;/coordinates&gt;&lt;/Point&gt; &lt;/Placemark&gt;&lt;/Document&gt;&lt;/kml&gt;"),CONCATENATE("&lt;Placemark&gt; &lt;name&gt;Geocoding&lt;/name&gt;&lt;description&gt;",'Koordinaten -&gt; Adressen'!$D323," &lt;/description&gt; &lt;styleUrl&gt;#ico1&lt;/styleUrl&gt;&lt;Point&gt;&lt;coordinates&gt;",'Koordinaten -&gt; Adressen'!$L323,",",'Koordinaten -&gt; Adressen'!$M323,", 0.000000&lt;/coordinates&gt;&lt;/Point&gt; &lt;/Placemark&gt;")))</f>
        <v/>
      </c>
    </row>
    <row r="324" spans="1:14" x14ac:dyDescent="0.25">
      <c r="A324" s="13"/>
      <c r="B324" s="14"/>
      <c r="C324" s="17" t="str">
        <f t="shared" si="57"/>
        <v/>
      </c>
      <c r="D324" s="18" t="str">
        <f t="shared" si="49"/>
        <v/>
      </c>
      <c r="E324" s="18" t="str">
        <f t="shared" si="53"/>
        <v/>
      </c>
      <c r="F324" s="18" t="str">
        <f t="shared" si="54"/>
        <v/>
      </c>
      <c r="G324" s="18" t="str">
        <f t="shared" si="48"/>
        <v/>
      </c>
      <c r="H324" s="18" t="str">
        <f t="shared" si="55"/>
        <v/>
      </c>
      <c r="I324" s="19" t="str">
        <f t="shared" si="58"/>
        <v/>
      </c>
      <c r="J324" s="17" t="str">
        <f t="shared" si="56"/>
        <v/>
      </c>
      <c r="K324" s="12" t="str">
        <f t="shared" si="50"/>
        <v/>
      </c>
      <c r="L324" s="12" t="str">
        <f t="shared" si="51"/>
        <v/>
      </c>
      <c r="M324" s="12" t="str">
        <f t="shared" si="52"/>
        <v/>
      </c>
      <c r="N324" s="1" t="str">
        <f ca="1">IF('Koordinaten -&gt; Adressen'!$A324="","",IF(OFFSET('Koordinaten -&gt; Adressen'!$A324,1,0)="",CONCATENATE("&lt;Placemark&gt; &lt;name&gt;Geocoding&lt;/name&gt;&lt;description&gt;",'Koordinaten -&gt; Adressen'!$D324," &lt;/description&gt; &lt;styleUrl&gt;#ico1&lt;/styleUrl&gt;&lt;Point&gt;&lt;coordinates&gt;",'Koordinaten -&gt; Adressen'!$L324,",",'Koordinaten -&gt; Adressen'!$M324,", 0.000000&lt;/coordinates&gt;&lt;/Point&gt; &lt;/Placemark&gt;&lt;/Document&gt;&lt;/kml&gt;"),CONCATENATE("&lt;Placemark&gt; &lt;name&gt;Geocoding&lt;/name&gt;&lt;description&gt;",'Koordinaten -&gt; Adressen'!$D324," &lt;/description&gt; &lt;styleUrl&gt;#ico1&lt;/styleUrl&gt;&lt;Point&gt;&lt;coordinates&gt;",'Koordinaten -&gt; Adressen'!$L324,",",'Koordinaten -&gt; Adressen'!$M324,", 0.000000&lt;/coordinates&gt;&lt;/Point&gt; &lt;/Placemark&gt;")))</f>
        <v/>
      </c>
    </row>
    <row r="325" spans="1:14" x14ac:dyDescent="0.25">
      <c r="A325" s="20"/>
      <c r="B325" s="21"/>
      <c r="C325" s="10" t="str">
        <f t="shared" si="57"/>
        <v/>
      </c>
      <c r="D325" s="8" t="str">
        <f t="shared" si="49"/>
        <v/>
      </c>
      <c r="E325" s="8" t="str">
        <f t="shared" si="53"/>
        <v/>
      </c>
      <c r="F325" s="8" t="str">
        <f t="shared" si="54"/>
        <v/>
      </c>
      <c r="G325" s="8" t="str">
        <f t="shared" ref="G325:G388" si="59">IF($C325="","",IF(ISNUMBER(SEARCH("[]",$C325)),"",LEFT(MID($C325,SEARCH("&lt;b&gt;",$C325)+3,SEARCH("&lt;/b&gt;",$C325)-SEARCH("&lt;b&gt;",$C325)-3),4)))</f>
        <v/>
      </c>
      <c r="H325" s="8" t="str">
        <f t="shared" si="55"/>
        <v/>
      </c>
      <c r="I325" s="9" t="str">
        <f t="shared" si="58"/>
        <v/>
      </c>
      <c r="J325" s="10" t="str">
        <f t="shared" si="56"/>
        <v/>
      </c>
      <c r="K325" s="12" t="str">
        <f t="shared" si="50"/>
        <v/>
      </c>
      <c r="L325" s="12" t="str">
        <f t="shared" si="51"/>
        <v/>
      </c>
      <c r="M325" s="12" t="str">
        <f t="shared" si="52"/>
        <v/>
      </c>
      <c r="N325" s="1" t="str">
        <f ca="1">IF('Koordinaten -&gt; Adressen'!$A325="","",IF(OFFSET('Koordinaten -&gt; Adressen'!$A325,1,0)="",CONCATENATE("&lt;Placemark&gt; &lt;name&gt;Geocoding&lt;/name&gt;&lt;description&gt;",'Koordinaten -&gt; Adressen'!$D325," &lt;/description&gt; &lt;styleUrl&gt;#ico1&lt;/styleUrl&gt;&lt;Point&gt;&lt;coordinates&gt;",'Koordinaten -&gt; Adressen'!$L325,",",'Koordinaten -&gt; Adressen'!$M325,", 0.000000&lt;/coordinates&gt;&lt;/Point&gt; &lt;/Placemark&gt;&lt;/Document&gt;&lt;/kml&gt;"),CONCATENATE("&lt;Placemark&gt; &lt;name&gt;Geocoding&lt;/name&gt;&lt;description&gt;",'Koordinaten -&gt; Adressen'!$D325," &lt;/description&gt; &lt;styleUrl&gt;#ico1&lt;/styleUrl&gt;&lt;Point&gt;&lt;coordinates&gt;",'Koordinaten -&gt; Adressen'!$L325,",",'Koordinaten -&gt; Adressen'!$M325,", 0.000000&lt;/coordinates&gt;&lt;/Point&gt; &lt;/Placemark&gt;")))</f>
        <v/>
      </c>
    </row>
    <row r="326" spans="1:14" x14ac:dyDescent="0.25">
      <c r="A326" s="13"/>
      <c r="B326" s="14"/>
      <c r="C326" s="17" t="str">
        <f t="shared" si="57"/>
        <v/>
      </c>
      <c r="D326" s="18" t="str">
        <f t="shared" ref="D326:D389" si="60">SUBSTITUTE(SUBSTITUTE(SUBSTITUTE(SUBSTITUTE(SUBSTITUTE(SUBSTITUTE(SUBSTITUTE(SUBSTITUTE(SUBSTITUTE(IF($C326="","",IF(ISNUMBER(SEARCH("[]",$C326)),CONCATENATE("Keine Adresse in ",$E$1,"m Umkreis"),SUBSTITUTE(MID($C326,SEARCH("""label"":",$C326)+9,SEARCH("&lt;/b&gt;",$C326)-SEARCH("""label"":",$C326)-9),"&lt;b&gt;",", "))), "\u00f6", "ö"),"\u00e4", "ä"),"\u00fc", "ü"),"\u00e9", "é"),"\u00e8", "è"),"\u00ea", "ê"),"\u00e2", "â"),"\u00e0", "à"),"\u00f4", "ô")</f>
        <v/>
      </c>
      <c r="E326" s="18" t="str">
        <f t="shared" si="53"/>
        <v/>
      </c>
      <c r="F326" s="18" t="str">
        <f t="shared" si="54"/>
        <v/>
      </c>
      <c r="G326" s="18" t="str">
        <f t="shared" si="59"/>
        <v/>
      </c>
      <c r="H326" s="18" t="str">
        <f t="shared" si="55"/>
        <v/>
      </c>
      <c r="I326" s="19" t="str">
        <f t="shared" si="58"/>
        <v/>
      </c>
      <c r="J326" s="17" t="str">
        <f t="shared" si="56"/>
        <v/>
      </c>
      <c r="K326" s="12" t="str">
        <f t="shared" ref="K326:K389" si="61">IF($A326&lt;20,"",_xlfn.WEBSERVICE(CONCATENATE("https://geodesy.geo.admin.ch/reframe/lv",IF($A326&gt;2000000,"95","03"),"towgs84?easting=",$A326,"&amp;northing=",$B326)))</f>
        <v/>
      </c>
      <c r="L326" s="12" t="str">
        <f t="shared" ref="L326:L389" si="62">IF($A326&lt;20,"",LEFT(MID(LEFT($K326,FIND("]",$K326)-1),FIND("[",$K326)+1,LEN($K326)),(FIND(",",MID(LEFT($K326,FIND("]",$K326)-1),FIND("[",$K326)+1,LEN($K326)),1)-1)))</f>
        <v/>
      </c>
      <c r="M326" s="12" t="str">
        <f t="shared" ref="M326:M389" si="63">IF($A326&lt;20,"",TRIM(MID(MID(LEFT($K326,FIND("]",$K326)-1),FIND("[",$K326)+1,LEN($K326)),FIND(",",MID(LEFT($K326,FIND("]",$K326)-1),FIND("[",$K326)+1,LEN($K326)))+1,256)))</f>
        <v/>
      </c>
      <c r="N326" s="1" t="str">
        <f ca="1">IF('Koordinaten -&gt; Adressen'!$A326="","",IF(OFFSET('Koordinaten -&gt; Adressen'!$A326,1,0)="",CONCATENATE("&lt;Placemark&gt; &lt;name&gt;Geocoding&lt;/name&gt;&lt;description&gt;",'Koordinaten -&gt; Adressen'!$D326," &lt;/description&gt; &lt;styleUrl&gt;#ico1&lt;/styleUrl&gt;&lt;Point&gt;&lt;coordinates&gt;",'Koordinaten -&gt; Adressen'!$L326,",",'Koordinaten -&gt; Adressen'!$M326,", 0.000000&lt;/coordinates&gt;&lt;/Point&gt; &lt;/Placemark&gt;&lt;/Document&gt;&lt;/kml&gt;"),CONCATENATE("&lt;Placemark&gt; &lt;name&gt;Geocoding&lt;/name&gt;&lt;description&gt;",'Koordinaten -&gt; Adressen'!$D326," &lt;/description&gt; &lt;styleUrl&gt;#ico1&lt;/styleUrl&gt;&lt;Point&gt;&lt;coordinates&gt;",'Koordinaten -&gt; Adressen'!$L326,",",'Koordinaten -&gt; Adressen'!$M326,", 0.000000&lt;/coordinates&gt;&lt;/Point&gt; &lt;/Placemark&gt;")))</f>
        <v/>
      </c>
    </row>
    <row r="327" spans="1:14" x14ac:dyDescent="0.25">
      <c r="A327" s="20"/>
      <c r="B327" s="21"/>
      <c r="C327" s="10" t="str">
        <f t="shared" si="57"/>
        <v/>
      </c>
      <c r="D327" s="8" t="str">
        <f t="shared" si="60"/>
        <v/>
      </c>
      <c r="E327" s="8" t="str">
        <f t="shared" ref="E327:E390" si="64">SUBSTITUTE(SUBSTITUTE(SUBSTITUTE(SUBSTITUTE(SUBSTITUTE(SUBSTITUTE(SUBSTITUTE(SUBSTITUTE(SUBSTITUTE(IF($C327="","",IF(ISNUMBER(SEARCH("[]",$C327)),"",MID($C327,SEARCH("""label"":",$C327)+9,SEARCH("&lt;b&gt;",$C327)-SEARCH("""label"":",$C327)-9))), "\u00f6", "ö"),"\u00e4", "ä"),"\u00fc", "ü"),"\u00e9", "é"),"\u00e8", "è"),"\u00ea", "ê"),"\u00e2", "â"),"\u00e0", "à"),"\u00f4", "ô")</f>
        <v/>
      </c>
      <c r="F327" s="8" t="str">
        <f t="shared" ref="F327:F390" si="65">IF($C327="","",IF(ISNUMBER(SEARCH("[]",$C327)),"",MID($C327,SEARCH("""num"":",$C327)+6,SEARCH(",""objektklasse""",$C327)-SEARCH("""num"":",$C327)-6)))</f>
        <v/>
      </c>
      <c r="G327" s="8" t="str">
        <f t="shared" si="59"/>
        <v/>
      </c>
      <c r="H327" s="8" t="str">
        <f t="shared" ref="H327:H390" si="66">SUBSTITUTE(SUBSTITUTE(SUBSTITUTE(SUBSTITUTE(SUBSTITUTE(SUBSTITUTE(SUBSTITUTE(SUBSTITUTE(SUBSTITUTE(IF($C327="","",IF(ISNUMBER(SEARCH("[]",$C327)),"",TRIM(RIGHT(MID($C327,SEARCH("&lt;b&gt;",$C327)+3,SEARCH("&lt;/b&gt;",$C327)-SEARCH("&lt;b&gt;",$C327)-3),LEN(MID($C327,SEARCH("&lt;b&gt;",$C327)+3,SEARCH("&lt;/b&gt;",$C327)-SEARCH("&lt;b&gt;",$C327)-3))-4)))), "\u00f6", "ö"),"\u00e4", "ä"),"\u00fc", "ü"),"\u00e9", "é"),"\u00e8", "è"),"\u00ea", "ê"),"\u00e2", "â"),"\u00e0", "à"),"\u00f4", "ô")</f>
        <v/>
      </c>
      <c r="I327" s="9" t="str">
        <f t="shared" si="58"/>
        <v/>
      </c>
      <c r="J327" s="10" t="str">
        <f t="shared" si="56"/>
        <v/>
      </c>
      <c r="K327" s="12" t="str">
        <f t="shared" si="61"/>
        <v/>
      </c>
      <c r="L327" s="12" t="str">
        <f t="shared" si="62"/>
        <v/>
      </c>
      <c r="M327" s="12" t="str">
        <f t="shared" si="63"/>
        <v/>
      </c>
      <c r="N327" s="1" t="str">
        <f ca="1">IF('Koordinaten -&gt; Adressen'!$A327="","",IF(OFFSET('Koordinaten -&gt; Adressen'!$A327,1,0)="",CONCATENATE("&lt;Placemark&gt; &lt;name&gt;Geocoding&lt;/name&gt;&lt;description&gt;",'Koordinaten -&gt; Adressen'!$D327," &lt;/description&gt; &lt;styleUrl&gt;#ico1&lt;/styleUrl&gt;&lt;Point&gt;&lt;coordinates&gt;",'Koordinaten -&gt; Adressen'!$L327,",",'Koordinaten -&gt; Adressen'!$M327,", 0.000000&lt;/coordinates&gt;&lt;/Point&gt; &lt;/Placemark&gt;&lt;/Document&gt;&lt;/kml&gt;"),CONCATENATE("&lt;Placemark&gt; &lt;name&gt;Geocoding&lt;/name&gt;&lt;description&gt;",'Koordinaten -&gt; Adressen'!$D327," &lt;/description&gt; &lt;styleUrl&gt;#ico1&lt;/styleUrl&gt;&lt;Point&gt;&lt;coordinates&gt;",'Koordinaten -&gt; Adressen'!$L327,",",'Koordinaten -&gt; Adressen'!$M327,", 0.000000&lt;/coordinates&gt;&lt;/Point&gt; &lt;/Placemark&gt;")))</f>
        <v/>
      </c>
    </row>
    <row r="328" spans="1:14" x14ac:dyDescent="0.25">
      <c r="A328" s="13"/>
      <c r="B328" s="14"/>
      <c r="C328" s="17" t="str">
        <f t="shared" si="57"/>
        <v/>
      </c>
      <c r="D328" s="18" t="str">
        <f t="shared" si="60"/>
        <v/>
      </c>
      <c r="E328" s="18" t="str">
        <f t="shared" si="64"/>
        <v/>
      </c>
      <c r="F328" s="18" t="str">
        <f t="shared" si="65"/>
        <v/>
      </c>
      <c r="G328" s="18" t="str">
        <f t="shared" si="59"/>
        <v/>
      </c>
      <c r="H328" s="18" t="str">
        <f t="shared" si="66"/>
        <v/>
      </c>
      <c r="I328" s="19" t="str">
        <f t="shared" si="58"/>
        <v/>
      </c>
      <c r="J328" s="17" t="str">
        <f t="shared" ref="J328:J391" si="67">IF((LEN($C328)-LEN(SUBSTITUTE($C328,"""featureId"":","")))/LEN("""featureId"":")&gt;1,"uU mehrere Adressen","")</f>
        <v/>
      </c>
      <c r="K328" s="12" t="str">
        <f t="shared" si="61"/>
        <v/>
      </c>
      <c r="L328" s="12" t="str">
        <f t="shared" si="62"/>
        <v/>
      </c>
      <c r="M328" s="12" t="str">
        <f t="shared" si="63"/>
        <v/>
      </c>
      <c r="N328" s="1" t="str">
        <f ca="1">IF('Koordinaten -&gt; Adressen'!$A328="","",IF(OFFSET('Koordinaten -&gt; Adressen'!$A328,1,0)="",CONCATENATE("&lt;Placemark&gt; &lt;name&gt;Geocoding&lt;/name&gt;&lt;description&gt;",'Koordinaten -&gt; Adressen'!$D328," &lt;/description&gt; &lt;styleUrl&gt;#ico1&lt;/styleUrl&gt;&lt;Point&gt;&lt;coordinates&gt;",'Koordinaten -&gt; Adressen'!$L328,",",'Koordinaten -&gt; Adressen'!$M328,", 0.000000&lt;/coordinates&gt;&lt;/Point&gt; &lt;/Placemark&gt;&lt;/Document&gt;&lt;/kml&gt;"),CONCATENATE("&lt;Placemark&gt; &lt;name&gt;Geocoding&lt;/name&gt;&lt;description&gt;",'Koordinaten -&gt; Adressen'!$D328," &lt;/description&gt; &lt;styleUrl&gt;#ico1&lt;/styleUrl&gt;&lt;Point&gt;&lt;coordinates&gt;",'Koordinaten -&gt; Adressen'!$L328,",",'Koordinaten -&gt; Adressen'!$M328,", 0.000000&lt;/coordinates&gt;&lt;/Point&gt; &lt;/Placemark&gt;")))</f>
        <v/>
      </c>
    </row>
    <row r="329" spans="1:14" x14ac:dyDescent="0.25">
      <c r="A329" s="20"/>
      <c r="B329" s="21"/>
      <c r="C329" s="10" t="str">
        <f t="shared" si="57"/>
        <v/>
      </c>
      <c r="D329" s="8" t="str">
        <f t="shared" si="60"/>
        <v/>
      </c>
      <c r="E329" s="8" t="str">
        <f t="shared" si="64"/>
        <v/>
      </c>
      <c r="F329" s="8" t="str">
        <f t="shared" si="65"/>
        <v/>
      </c>
      <c r="G329" s="8" t="str">
        <f t="shared" si="59"/>
        <v/>
      </c>
      <c r="H329" s="8" t="str">
        <f t="shared" si="66"/>
        <v/>
      </c>
      <c r="I329" s="9" t="str">
        <f t="shared" si="58"/>
        <v/>
      </c>
      <c r="J329" s="10" t="str">
        <f t="shared" si="67"/>
        <v/>
      </c>
      <c r="K329" s="12" t="str">
        <f t="shared" si="61"/>
        <v/>
      </c>
      <c r="L329" s="12" t="str">
        <f t="shared" si="62"/>
        <v/>
      </c>
      <c r="M329" s="12" t="str">
        <f t="shared" si="63"/>
        <v/>
      </c>
      <c r="N329" s="1" t="str">
        <f ca="1">IF('Koordinaten -&gt; Adressen'!$A329="","",IF(OFFSET('Koordinaten -&gt; Adressen'!$A329,1,0)="",CONCATENATE("&lt;Placemark&gt; &lt;name&gt;Geocoding&lt;/name&gt;&lt;description&gt;",'Koordinaten -&gt; Adressen'!$D329," &lt;/description&gt; &lt;styleUrl&gt;#ico1&lt;/styleUrl&gt;&lt;Point&gt;&lt;coordinates&gt;",'Koordinaten -&gt; Adressen'!$L329,",",'Koordinaten -&gt; Adressen'!$M329,", 0.000000&lt;/coordinates&gt;&lt;/Point&gt; &lt;/Placemark&gt;&lt;/Document&gt;&lt;/kml&gt;"),CONCATENATE("&lt;Placemark&gt; &lt;name&gt;Geocoding&lt;/name&gt;&lt;description&gt;",'Koordinaten -&gt; Adressen'!$D329," &lt;/description&gt; &lt;styleUrl&gt;#ico1&lt;/styleUrl&gt;&lt;Point&gt;&lt;coordinates&gt;",'Koordinaten -&gt; Adressen'!$L329,",",'Koordinaten -&gt; Adressen'!$M329,", 0.000000&lt;/coordinates&gt;&lt;/Point&gt; &lt;/Placemark&gt;")))</f>
        <v/>
      </c>
    </row>
    <row r="330" spans="1:14" x14ac:dyDescent="0.25">
      <c r="A330" s="13"/>
      <c r="B330" s="14"/>
      <c r="C330" s="17" t="str">
        <f t="shared" ref="C330:C393" si="68">IF($A330="","",_xlfn.WEBSERVICE(CONCATENATE("https://api3.geo.admin.ch/rest/services/api/SearchServer?bbox=",A330-IF($A330&gt;90,$E$1,($E$1* 0.00001)),",",B330-IF($A330&gt;90,$E$1,($E$1*0.00001)),",",A330+IF($A330&gt;90,$E$1,($E$1*0.00001)),",",B330+IF($A330&gt;90,$E$1,($E$1* 0.00001)),"&amp;type=locations&amp;origins=address&amp;returnGeometry=false&amp;sortbbox=true&amp;sr=",IF($A330&gt;2000000,2056,IF($A330&lt;20,4326,21781)))))</f>
        <v/>
      </c>
      <c r="D330" s="18" t="str">
        <f t="shared" si="60"/>
        <v/>
      </c>
      <c r="E330" s="18" t="str">
        <f t="shared" si="64"/>
        <v/>
      </c>
      <c r="F330" s="18" t="str">
        <f t="shared" si="65"/>
        <v/>
      </c>
      <c r="G330" s="18" t="str">
        <f t="shared" si="59"/>
        <v/>
      </c>
      <c r="H330" s="18" t="str">
        <f t="shared" si="66"/>
        <v/>
      </c>
      <c r="I330" s="19" t="str">
        <f t="shared" ref="I330:I393" si="69">IF($B330="","",IF(ISNUMBER(SEARCH("[]",$B330))," ",HYPERLINK(CONCATENATE("https://map.geo.admin.ch/?swisssearch=",D330,"&amp;zoom=10&amp;layers=ch.bfs.gebaeude_wohnungs_register"),"Karte")))</f>
        <v/>
      </c>
      <c r="J330" s="17" t="str">
        <f t="shared" si="67"/>
        <v/>
      </c>
      <c r="K330" s="12" t="str">
        <f t="shared" si="61"/>
        <v/>
      </c>
      <c r="L330" s="12" t="str">
        <f t="shared" si="62"/>
        <v/>
      </c>
      <c r="M330" s="12" t="str">
        <f t="shared" si="63"/>
        <v/>
      </c>
      <c r="N330" s="1" t="str">
        <f ca="1">IF('Koordinaten -&gt; Adressen'!$A330="","",IF(OFFSET('Koordinaten -&gt; Adressen'!$A330,1,0)="",CONCATENATE("&lt;Placemark&gt; &lt;name&gt;Geocoding&lt;/name&gt;&lt;description&gt;",'Koordinaten -&gt; Adressen'!$D330," &lt;/description&gt; &lt;styleUrl&gt;#ico1&lt;/styleUrl&gt;&lt;Point&gt;&lt;coordinates&gt;",'Koordinaten -&gt; Adressen'!$L330,",",'Koordinaten -&gt; Adressen'!$M330,", 0.000000&lt;/coordinates&gt;&lt;/Point&gt; &lt;/Placemark&gt;&lt;/Document&gt;&lt;/kml&gt;"),CONCATENATE("&lt;Placemark&gt; &lt;name&gt;Geocoding&lt;/name&gt;&lt;description&gt;",'Koordinaten -&gt; Adressen'!$D330," &lt;/description&gt; &lt;styleUrl&gt;#ico1&lt;/styleUrl&gt;&lt;Point&gt;&lt;coordinates&gt;",'Koordinaten -&gt; Adressen'!$L330,",",'Koordinaten -&gt; Adressen'!$M330,", 0.000000&lt;/coordinates&gt;&lt;/Point&gt; &lt;/Placemark&gt;")))</f>
        <v/>
      </c>
    </row>
    <row r="331" spans="1:14" x14ac:dyDescent="0.25">
      <c r="A331" s="20"/>
      <c r="B331" s="21"/>
      <c r="C331" s="10" t="str">
        <f t="shared" si="68"/>
        <v/>
      </c>
      <c r="D331" s="8" t="str">
        <f t="shared" si="60"/>
        <v/>
      </c>
      <c r="E331" s="8" t="str">
        <f t="shared" si="64"/>
        <v/>
      </c>
      <c r="F331" s="8" t="str">
        <f t="shared" si="65"/>
        <v/>
      </c>
      <c r="G331" s="8" t="str">
        <f t="shared" si="59"/>
        <v/>
      </c>
      <c r="H331" s="8" t="str">
        <f t="shared" si="66"/>
        <v/>
      </c>
      <c r="I331" s="9" t="str">
        <f t="shared" si="69"/>
        <v/>
      </c>
      <c r="J331" s="10" t="str">
        <f t="shared" si="67"/>
        <v/>
      </c>
      <c r="K331" s="12" t="str">
        <f t="shared" si="61"/>
        <v/>
      </c>
      <c r="L331" s="12" t="str">
        <f t="shared" si="62"/>
        <v/>
      </c>
      <c r="M331" s="12" t="str">
        <f t="shared" si="63"/>
        <v/>
      </c>
      <c r="N331" s="1" t="str">
        <f ca="1">IF('Koordinaten -&gt; Adressen'!$A331="","",IF(OFFSET('Koordinaten -&gt; Adressen'!$A331,1,0)="",CONCATENATE("&lt;Placemark&gt; &lt;name&gt;Geocoding&lt;/name&gt;&lt;description&gt;",'Koordinaten -&gt; Adressen'!$D331," &lt;/description&gt; &lt;styleUrl&gt;#ico1&lt;/styleUrl&gt;&lt;Point&gt;&lt;coordinates&gt;",'Koordinaten -&gt; Adressen'!$L331,",",'Koordinaten -&gt; Adressen'!$M331,", 0.000000&lt;/coordinates&gt;&lt;/Point&gt; &lt;/Placemark&gt;&lt;/Document&gt;&lt;/kml&gt;"),CONCATENATE("&lt;Placemark&gt; &lt;name&gt;Geocoding&lt;/name&gt;&lt;description&gt;",'Koordinaten -&gt; Adressen'!$D331," &lt;/description&gt; &lt;styleUrl&gt;#ico1&lt;/styleUrl&gt;&lt;Point&gt;&lt;coordinates&gt;",'Koordinaten -&gt; Adressen'!$L331,",",'Koordinaten -&gt; Adressen'!$M331,", 0.000000&lt;/coordinates&gt;&lt;/Point&gt; &lt;/Placemark&gt;")))</f>
        <v/>
      </c>
    </row>
    <row r="332" spans="1:14" x14ac:dyDescent="0.25">
      <c r="A332" s="13"/>
      <c r="B332" s="14"/>
      <c r="C332" s="17" t="str">
        <f t="shared" si="68"/>
        <v/>
      </c>
      <c r="D332" s="18" t="str">
        <f t="shared" si="60"/>
        <v/>
      </c>
      <c r="E332" s="18" t="str">
        <f t="shared" si="64"/>
        <v/>
      </c>
      <c r="F332" s="18" t="str">
        <f t="shared" si="65"/>
        <v/>
      </c>
      <c r="G332" s="18" t="str">
        <f t="shared" si="59"/>
        <v/>
      </c>
      <c r="H332" s="18" t="str">
        <f t="shared" si="66"/>
        <v/>
      </c>
      <c r="I332" s="19" t="str">
        <f t="shared" si="69"/>
        <v/>
      </c>
      <c r="J332" s="17" t="str">
        <f t="shared" si="67"/>
        <v/>
      </c>
      <c r="K332" s="12" t="str">
        <f t="shared" si="61"/>
        <v/>
      </c>
      <c r="L332" s="12" t="str">
        <f t="shared" si="62"/>
        <v/>
      </c>
      <c r="M332" s="12" t="str">
        <f t="shared" si="63"/>
        <v/>
      </c>
      <c r="N332" s="1" t="str">
        <f ca="1">IF('Koordinaten -&gt; Adressen'!$A332="","",IF(OFFSET('Koordinaten -&gt; Adressen'!$A332,1,0)="",CONCATENATE("&lt;Placemark&gt; &lt;name&gt;Geocoding&lt;/name&gt;&lt;description&gt;",'Koordinaten -&gt; Adressen'!$D332," &lt;/description&gt; &lt;styleUrl&gt;#ico1&lt;/styleUrl&gt;&lt;Point&gt;&lt;coordinates&gt;",'Koordinaten -&gt; Adressen'!$L332,",",'Koordinaten -&gt; Adressen'!$M332,", 0.000000&lt;/coordinates&gt;&lt;/Point&gt; &lt;/Placemark&gt;&lt;/Document&gt;&lt;/kml&gt;"),CONCATENATE("&lt;Placemark&gt; &lt;name&gt;Geocoding&lt;/name&gt;&lt;description&gt;",'Koordinaten -&gt; Adressen'!$D332," &lt;/description&gt; &lt;styleUrl&gt;#ico1&lt;/styleUrl&gt;&lt;Point&gt;&lt;coordinates&gt;",'Koordinaten -&gt; Adressen'!$L332,",",'Koordinaten -&gt; Adressen'!$M332,", 0.000000&lt;/coordinates&gt;&lt;/Point&gt; &lt;/Placemark&gt;")))</f>
        <v/>
      </c>
    </row>
    <row r="333" spans="1:14" x14ac:dyDescent="0.25">
      <c r="A333" s="20"/>
      <c r="B333" s="21"/>
      <c r="C333" s="10" t="str">
        <f t="shared" si="68"/>
        <v/>
      </c>
      <c r="D333" s="8" t="str">
        <f t="shared" si="60"/>
        <v/>
      </c>
      <c r="E333" s="8" t="str">
        <f t="shared" si="64"/>
        <v/>
      </c>
      <c r="F333" s="8" t="str">
        <f t="shared" si="65"/>
        <v/>
      </c>
      <c r="G333" s="8" t="str">
        <f t="shared" si="59"/>
        <v/>
      </c>
      <c r="H333" s="8" t="str">
        <f t="shared" si="66"/>
        <v/>
      </c>
      <c r="I333" s="9" t="str">
        <f t="shared" si="69"/>
        <v/>
      </c>
      <c r="J333" s="10" t="str">
        <f t="shared" si="67"/>
        <v/>
      </c>
      <c r="K333" s="12" t="str">
        <f t="shared" si="61"/>
        <v/>
      </c>
      <c r="L333" s="12" t="str">
        <f t="shared" si="62"/>
        <v/>
      </c>
      <c r="M333" s="12" t="str">
        <f t="shared" si="63"/>
        <v/>
      </c>
      <c r="N333" s="1" t="str">
        <f ca="1">IF('Koordinaten -&gt; Adressen'!$A333="","",IF(OFFSET('Koordinaten -&gt; Adressen'!$A333,1,0)="",CONCATENATE("&lt;Placemark&gt; &lt;name&gt;Geocoding&lt;/name&gt;&lt;description&gt;",'Koordinaten -&gt; Adressen'!$D333," &lt;/description&gt; &lt;styleUrl&gt;#ico1&lt;/styleUrl&gt;&lt;Point&gt;&lt;coordinates&gt;",'Koordinaten -&gt; Adressen'!$L333,",",'Koordinaten -&gt; Adressen'!$M333,", 0.000000&lt;/coordinates&gt;&lt;/Point&gt; &lt;/Placemark&gt;&lt;/Document&gt;&lt;/kml&gt;"),CONCATENATE("&lt;Placemark&gt; &lt;name&gt;Geocoding&lt;/name&gt;&lt;description&gt;",'Koordinaten -&gt; Adressen'!$D333," &lt;/description&gt; &lt;styleUrl&gt;#ico1&lt;/styleUrl&gt;&lt;Point&gt;&lt;coordinates&gt;",'Koordinaten -&gt; Adressen'!$L333,",",'Koordinaten -&gt; Adressen'!$M333,", 0.000000&lt;/coordinates&gt;&lt;/Point&gt; &lt;/Placemark&gt;")))</f>
        <v/>
      </c>
    </row>
    <row r="334" spans="1:14" x14ac:dyDescent="0.25">
      <c r="A334" s="13"/>
      <c r="B334" s="14"/>
      <c r="C334" s="17" t="str">
        <f t="shared" si="68"/>
        <v/>
      </c>
      <c r="D334" s="18" t="str">
        <f t="shared" si="60"/>
        <v/>
      </c>
      <c r="E334" s="18" t="str">
        <f t="shared" si="64"/>
        <v/>
      </c>
      <c r="F334" s="18" t="str">
        <f t="shared" si="65"/>
        <v/>
      </c>
      <c r="G334" s="18" t="str">
        <f t="shared" si="59"/>
        <v/>
      </c>
      <c r="H334" s="18" t="str">
        <f t="shared" si="66"/>
        <v/>
      </c>
      <c r="I334" s="19" t="str">
        <f t="shared" si="69"/>
        <v/>
      </c>
      <c r="J334" s="17" t="str">
        <f t="shared" si="67"/>
        <v/>
      </c>
      <c r="K334" s="12" t="str">
        <f t="shared" si="61"/>
        <v/>
      </c>
      <c r="L334" s="12" t="str">
        <f t="shared" si="62"/>
        <v/>
      </c>
      <c r="M334" s="12" t="str">
        <f t="shared" si="63"/>
        <v/>
      </c>
      <c r="N334" s="1" t="str">
        <f ca="1">IF('Koordinaten -&gt; Adressen'!$A334="","",IF(OFFSET('Koordinaten -&gt; Adressen'!$A334,1,0)="",CONCATENATE("&lt;Placemark&gt; &lt;name&gt;Geocoding&lt;/name&gt;&lt;description&gt;",'Koordinaten -&gt; Adressen'!$D334," &lt;/description&gt; &lt;styleUrl&gt;#ico1&lt;/styleUrl&gt;&lt;Point&gt;&lt;coordinates&gt;",'Koordinaten -&gt; Adressen'!$L334,",",'Koordinaten -&gt; Adressen'!$M334,", 0.000000&lt;/coordinates&gt;&lt;/Point&gt; &lt;/Placemark&gt;&lt;/Document&gt;&lt;/kml&gt;"),CONCATENATE("&lt;Placemark&gt; &lt;name&gt;Geocoding&lt;/name&gt;&lt;description&gt;",'Koordinaten -&gt; Adressen'!$D334," &lt;/description&gt; &lt;styleUrl&gt;#ico1&lt;/styleUrl&gt;&lt;Point&gt;&lt;coordinates&gt;",'Koordinaten -&gt; Adressen'!$L334,",",'Koordinaten -&gt; Adressen'!$M334,", 0.000000&lt;/coordinates&gt;&lt;/Point&gt; &lt;/Placemark&gt;")))</f>
        <v/>
      </c>
    </row>
    <row r="335" spans="1:14" x14ac:dyDescent="0.25">
      <c r="A335" s="20"/>
      <c r="B335" s="21"/>
      <c r="C335" s="10" t="str">
        <f t="shared" si="68"/>
        <v/>
      </c>
      <c r="D335" s="8" t="str">
        <f t="shared" si="60"/>
        <v/>
      </c>
      <c r="E335" s="8" t="str">
        <f t="shared" si="64"/>
        <v/>
      </c>
      <c r="F335" s="8" t="str">
        <f t="shared" si="65"/>
        <v/>
      </c>
      <c r="G335" s="8" t="str">
        <f t="shared" si="59"/>
        <v/>
      </c>
      <c r="H335" s="8" t="str">
        <f t="shared" si="66"/>
        <v/>
      </c>
      <c r="I335" s="9" t="str">
        <f t="shared" si="69"/>
        <v/>
      </c>
      <c r="J335" s="10" t="str">
        <f t="shared" si="67"/>
        <v/>
      </c>
      <c r="K335" s="12" t="str">
        <f t="shared" si="61"/>
        <v/>
      </c>
      <c r="L335" s="12" t="str">
        <f t="shared" si="62"/>
        <v/>
      </c>
      <c r="M335" s="12" t="str">
        <f t="shared" si="63"/>
        <v/>
      </c>
      <c r="N335" s="1" t="str">
        <f ca="1">IF('Koordinaten -&gt; Adressen'!$A335="","",IF(OFFSET('Koordinaten -&gt; Adressen'!$A335,1,0)="",CONCATENATE("&lt;Placemark&gt; &lt;name&gt;Geocoding&lt;/name&gt;&lt;description&gt;",'Koordinaten -&gt; Adressen'!$D335," &lt;/description&gt; &lt;styleUrl&gt;#ico1&lt;/styleUrl&gt;&lt;Point&gt;&lt;coordinates&gt;",'Koordinaten -&gt; Adressen'!$L335,",",'Koordinaten -&gt; Adressen'!$M335,", 0.000000&lt;/coordinates&gt;&lt;/Point&gt; &lt;/Placemark&gt;&lt;/Document&gt;&lt;/kml&gt;"),CONCATENATE("&lt;Placemark&gt; &lt;name&gt;Geocoding&lt;/name&gt;&lt;description&gt;",'Koordinaten -&gt; Adressen'!$D335," &lt;/description&gt; &lt;styleUrl&gt;#ico1&lt;/styleUrl&gt;&lt;Point&gt;&lt;coordinates&gt;",'Koordinaten -&gt; Adressen'!$L335,",",'Koordinaten -&gt; Adressen'!$M335,", 0.000000&lt;/coordinates&gt;&lt;/Point&gt; &lt;/Placemark&gt;")))</f>
        <v/>
      </c>
    </row>
    <row r="336" spans="1:14" x14ac:dyDescent="0.25">
      <c r="A336" s="13"/>
      <c r="B336" s="14"/>
      <c r="C336" s="17" t="str">
        <f t="shared" si="68"/>
        <v/>
      </c>
      <c r="D336" s="18" t="str">
        <f t="shared" si="60"/>
        <v/>
      </c>
      <c r="E336" s="18" t="str">
        <f t="shared" si="64"/>
        <v/>
      </c>
      <c r="F336" s="18" t="str">
        <f t="shared" si="65"/>
        <v/>
      </c>
      <c r="G336" s="18" t="str">
        <f t="shared" si="59"/>
        <v/>
      </c>
      <c r="H336" s="18" t="str">
        <f t="shared" si="66"/>
        <v/>
      </c>
      <c r="I336" s="19" t="str">
        <f t="shared" si="69"/>
        <v/>
      </c>
      <c r="J336" s="17" t="str">
        <f t="shared" si="67"/>
        <v/>
      </c>
      <c r="K336" s="12" t="str">
        <f t="shared" si="61"/>
        <v/>
      </c>
      <c r="L336" s="12" t="str">
        <f t="shared" si="62"/>
        <v/>
      </c>
      <c r="M336" s="12" t="str">
        <f t="shared" si="63"/>
        <v/>
      </c>
      <c r="N336" s="1" t="str">
        <f ca="1">IF('Koordinaten -&gt; Adressen'!$A336="","",IF(OFFSET('Koordinaten -&gt; Adressen'!$A336,1,0)="",CONCATENATE("&lt;Placemark&gt; &lt;name&gt;Geocoding&lt;/name&gt;&lt;description&gt;",'Koordinaten -&gt; Adressen'!$D336," &lt;/description&gt; &lt;styleUrl&gt;#ico1&lt;/styleUrl&gt;&lt;Point&gt;&lt;coordinates&gt;",'Koordinaten -&gt; Adressen'!$L336,",",'Koordinaten -&gt; Adressen'!$M336,", 0.000000&lt;/coordinates&gt;&lt;/Point&gt; &lt;/Placemark&gt;&lt;/Document&gt;&lt;/kml&gt;"),CONCATENATE("&lt;Placemark&gt; &lt;name&gt;Geocoding&lt;/name&gt;&lt;description&gt;",'Koordinaten -&gt; Adressen'!$D336," &lt;/description&gt; &lt;styleUrl&gt;#ico1&lt;/styleUrl&gt;&lt;Point&gt;&lt;coordinates&gt;",'Koordinaten -&gt; Adressen'!$L336,",",'Koordinaten -&gt; Adressen'!$M336,", 0.000000&lt;/coordinates&gt;&lt;/Point&gt; &lt;/Placemark&gt;")))</f>
        <v/>
      </c>
    </row>
    <row r="337" spans="1:14" x14ac:dyDescent="0.25">
      <c r="A337" s="20"/>
      <c r="B337" s="21"/>
      <c r="C337" s="10" t="str">
        <f t="shared" si="68"/>
        <v/>
      </c>
      <c r="D337" s="8" t="str">
        <f t="shared" si="60"/>
        <v/>
      </c>
      <c r="E337" s="8" t="str">
        <f t="shared" si="64"/>
        <v/>
      </c>
      <c r="F337" s="8" t="str">
        <f t="shared" si="65"/>
        <v/>
      </c>
      <c r="G337" s="8" t="str">
        <f t="shared" si="59"/>
        <v/>
      </c>
      <c r="H337" s="8" t="str">
        <f t="shared" si="66"/>
        <v/>
      </c>
      <c r="I337" s="9" t="str">
        <f t="shared" si="69"/>
        <v/>
      </c>
      <c r="J337" s="10" t="str">
        <f t="shared" si="67"/>
        <v/>
      </c>
      <c r="K337" s="12" t="str">
        <f t="shared" si="61"/>
        <v/>
      </c>
      <c r="L337" s="12" t="str">
        <f t="shared" si="62"/>
        <v/>
      </c>
      <c r="M337" s="12" t="str">
        <f t="shared" si="63"/>
        <v/>
      </c>
      <c r="N337" s="1" t="str">
        <f ca="1">IF('Koordinaten -&gt; Adressen'!$A337="","",IF(OFFSET('Koordinaten -&gt; Adressen'!$A337,1,0)="",CONCATENATE("&lt;Placemark&gt; &lt;name&gt;Geocoding&lt;/name&gt;&lt;description&gt;",'Koordinaten -&gt; Adressen'!$D337," &lt;/description&gt; &lt;styleUrl&gt;#ico1&lt;/styleUrl&gt;&lt;Point&gt;&lt;coordinates&gt;",'Koordinaten -&gt; Adressen'!$L337,",",'Koordinaten -&gt; Adressen'!$M337,", 0.000000&lt;/coordinates&gt;&lt;/Point&gt; &lt;/Placemark&gt;&lt;/Document&gt;&lt;/kml&gt;"),CONCATENATE("&lt;Placemark&gt; &lt;name&gt;Geocoding&lt;/name&gt;&lt;description&gt;",'Koordinaten -&gt; Adressen'!$D337," &lt;/description&gt; &lt;styleUrl&gt;#ico1&lt;/styleUrl&gt;&lt;Point&gt;&lt;coordinates&gt;",'Koordinaten -&gt; Adressen'!$L337,",",'Koordinaten -&gt; Adressen'!$M337,", 0.000000&lt;/coordinates&gt;&lt;/Point&gt; &lt;/Placemark&gt;")))</f>
        <v/>
      </c>
    </row>
    <row r="338" spans="1:14" x14ac:dyDescent="0.25">
      <c r="A338" s="13"/>
      <c r="B338" s="14"/>
      <c r="C338" s="17" t="str">
        <f t="shared" si="68"/>
        <v/>
      </c>
      <c r="D338" s="18" t="str">
        <f t="shared" si="60"/>
        <v/>
      </c>
      <c r="E338" s="18" t="str">
        <f t="shared" si="64"/>
        <v/>
      </c>
      <c r="F338" s="18" t="str">
        <f t="shared" si="65"/>
        <v/>
      </c>
      <c r="G338" s="18" t="str">
        <f t="shared" si="59"/>
        <v/>
      </c>
      <c r="H338" s="18" t="str">
        <f t="shared" si="66"/>
        <v/>
      </c>
      <c r="I338" s="19" t="str">
        <f t="shared" si="69"/>
        <v/>
      </c>
      <c r="J338" s="17" t="str">
        <f t="shared" si="67"/>
        <v/>
      </c>
      <c r="K338" s="12" t="str">
        <f t="shared" si="61"/>
        <v/>
      </c>
      <c r="L338" s="12" t="str">
        <f t="shared" si="62"/>
        <v/>
      </c>
      <c r="M338" s="12" t="str">
        <f t="shared" si="63"/>
        <v/>
      </c>
      <c r="N338" s="1" t="str">
        <f ca="1">IF('Koordinaten -&gt; Adressen'!$A338="","",IF(OFFSET('Koordinaten -&gt; Adressen'!$A338,1,0)="",CONCATENATE("&lt;Placemark&gt; &lt;name&gt;Geocoding&lt;/name&gt;&lt;description&gt;",'Koordinaten -&gt; Adressen'!$D338," &lt;/description&gt; &lt;styleUrl&gt;#ico1&lt;/styleUrl&gt;&lt;Point&gt;&lt;coordinates&gt;",'Koordinaten -&gt; Adressen'!$L338,",",'Koordinaten -&gt; Adressen'!$M338,", 0.000000&lt;/coordinates&gt;&lt;/Point&gt; &lt;/Placemark&gt;&lt;/Document&gt;&lt;/kml&gt;"),CONCATENATE("&lt;Placemark&gt; &lt;name&gt;Geocoding&lt;/name&gt;&lt;description&gt;",'Koordinaten -&gt; Adressen'!$D338," &lt;/description&gt; &lt;styleUrl&gt;#ico1&lt;/styleUrl&gt;&lt;Point&gt;&lt;coordinates&gt;",'Koordinaten -&gt; Adressen'!$L338,",",'Koordinaten -&gt; Adressen'!$M338,", 0.000000&lt;/coordinates&gt;&lt;/Point&gt; &lt;/Placemark&gt;")))</f>
        <v/>
      </c>
    </row>
    <row r="339" spans="1:14" x14ac:dyDescent="0.25">
      <c r="A339" s="20"/>
      <c r="B339" s="21"/>
      <c r="C339" s="10" t="str">
        <f t="shared" si="68"/>
        <v/>
      </c>
      <c r="D339" s="8" t="str">
        <f t="shared" si="60"/>
        <v/>
      </c>
      <c r="E339" s="8" t="str">
        <f t="shared" si="64"/>
        <v/>
      </c>
      <c r="F339" s="8" t="str">
        <f t="shared" si="65"/>
        <v/>
      </c>
      <c r="G339" s="8" t="str">
        <f t="shared" si="59"/>
        <v/>
      </c>
      <c r="H339" s="8" t="str">
        <f t="shared" si="66"/>
        <v/>
      </c>
      <c r="I339" s="9" t="str">
        <f t="shared" si="69"/>
        <v/>
      </c>
      <c r="J339" s="10" t="str">
        <f t="shared" si="67"/>
        <v/>
      </c>
      <c r="K339" s="12" t="str">
        <f t="shared" si="61"/>
        <v/>
      </c>
      <c r="L339" s="12" t="str">
        <f t="shared" si="62"/>
        <v/>
      </c>
      <c r="M339" s="12" t="str">
        <f t="shared" si="63"/>
        <v/>
      </c>
      <c r="N339" s="1" t="str">
        <f ca="1">IF('Koordinaten -&gt; Adressen'!$A339="","",IF(OFFSET('Koordinaten -&gt; Adressen'!$A339,1,0)="",CONCATENATE("&lt;Placemark&gt; &lt;name&gt;Geocoding&lt;/name&gt;&lt;description&gt;",'Koordinaten -&gt; Adressen'!$D339," &lt;/description&gt; &lt;styleUrl&gt;#ico1&lt;/styleUrl&gt;&lt;Point&gt;&lt;coordinates&gt;",'Koordinaten -&gt; Adressen'!$L339,",",'Koordinaten -&gt; Adressen'!$M339,", 0.000000&lt;/coordinates&gt;&lt;/Point&gt; &lt;/Placemark&gt;&lt;/Document&gt;&lt;/kml&gt;"),CONCATENATE("&lt;Placemark&gt; &lt;name&gt;Geocoding&lt;/name&gt;&lt;description&gt;",'Koordinaten -&gt; Adressen'!$D339," &lt;/description&gt; &lt;styleUrl&gt;#ico1&lt;/styleUrl&gt;&lt;Point&gt;&lt;coordinates&gt;",'Koordinaten -&gt; Adressen'!$L339,",",'Koordinaten -&gt; Adressen'!$M339,", 0.000000&lt;/coordinates&gt;&lt;/Point&gt; &lt;/Placemark&gt;")))</f>
        <v/>
      </c>
    </row>
    <row r="340" spans="1:14" x14ac:dyDescent="0.25">
      <c r="A340" s="13"/>
      <c r="B340" s="14"/>
      <c r="C340" s="17" t="str">
        <f t="shared" si="68"/>
        <v/>
      </c>
      <c r="D340" s="18" t="str">
        <f t="shared" si="60"/>
        <v/>
      </c>
      <c r="E340" s="18" t="str">
        <f t="shared" si="64"/>
        <v/>
      </c>
      <c r="F340" s="18" t="str">
        <f t="shared" si="65"/>
        <v/>
      </c>
      <c r="G340" s="18" t="str">
        <f t="shared" si="59"/>
        <v/>
      </c>
      <c r="H340" s="18" t="str">
        <f t="shared" si="66"/>
        <v/>
      </c>
      <c r="I340" s="19" t="str">
        <f t="shared" si="69"/>
        <v/>
      </c>
      <c r="J340" s="17" t="str">
        <f t="shared" si="67"/>
        <v/>
      </c>
      <c r="K340" s="12" t="str">
        <f t="shared" si="61"/>
        <v/>
      </c>
      <c r="L340" s="12" t="str">
        <f t="shared" si="62"/>
        <v/>
      </c>
      <c r="M340" s="12" t="str">
        <f t="shared" si="63"/>
        <v/>
      </c>
      <c r="N340" s="1" t="str">
        <f ca="1">IF('Koordinaten -&gt; Adressen'!$A340="","",IF(OFFSET('Koordinaten -&gt; Adressen'!$A340,1,0)="",CONCATENATE("&lt;Placemark&gt; &lt;name&gt;Geocoding&lt;/name&gt;&lt;description&gt;",'Koordinaten -&gt; Adressen'!$D340," &lt;/description&gt; &lt;styleUrl&gt;#ico1&lt;/styleUrl&gt;&lt;Point&gt;&lt;coordinates&gt;",'Koordinaten -&gt; Adressen'!$L340,",",'Koordinaten -&gt; Adressen'!$M340,", 0.000000&lt;/coordinates&gt;&lt;/Point&gt; &lt;/Placemark&gt;&lt;/Document&gt;&lt;/kml&gt;"),CONCATENATE("&lt;Placemark&gt; &lt;name&gt;Geocoding&lt;/name&gt;&lt;description&gt;",'Koordinaten -&gt; Adressen'!$D340," &lt;/description&gt; &lt;styleUrl&gt;#ico1&lt;/styleUrl&gt;&lt;Point&gt;&lt;coordinates&gt;",'Koordinaten -&gt; Adressen'!$L340,",",'Koordinaten -&gt; Adressen'!$M340,", 0.000000&lt;/coordinates&gt;&lt;/Point&gt; &lt;/Placemark&gt;")))</f>
        <v/>
      </c>
    </row>
    <row r="341" spans="1:14" x14ac:dyDescent="0.25">
      <c r="A341" s="20"/>
      <c r="B341" s="21"/>
      <c r="C341" s="10" t="str">
        <f t="shared" si="68"/>
        <v/>
      </c>
      <c r="D341" s="8" t="str">
        <f t="shared" si="60"/>
        <v/>
      </c>
      <c r="E341" s="8" t="str">
        <f t="shared" si="64"/>
        <v/>
      </c>
      <c r="F341" s="8" t="str">
        <f t="shared" si="65"/>
        <v/>
      </c>
      <c r="G341" s="8" t="str">
        <f t="shared" si="59"/>
        <v/>
      </c>
      <c r="H341" s="8" t="str">
        <f t="shared" si="66"/>
        <v/>
      </c>
      <c r="I341" s="9" t="str">
        <f t="shared" si="69"/>
        <v/>
      </c>
      <c r="J341" s="10" t="str">
        <f t="shared" si="67"/>
        <v/>
      </c>
      <c r="K341" s="12" t="str">
        <f t="shared" si="61"/>
        <v/>
      </c>
      <c r="L341" s="12" t="str">
        <f t="shared" si="62"/>
        <v/>
      </c>
      <c r="M341" s="12" t="str">
        <f t="shared" si="63"/>
        <v/>
      </c>
      <c r="N341" s="1" t="str">
        <f ca="1">IF('Koordinaten -&gt; Adressen'!$A341="","",IF(OFFSET('Koordinaten -&gt; Adressen'!$A341,1,0)="",CONCATENATE("&lt;Placemark&gt; &lt;name&gt;Geocoding&lt;/name&gt;&lt;description&gt;",'Koordinaten -&gt; Adressen'!$D341," &lt;/description&gt; &lt;styleUrl&gt;#ico1&lt;/styleUrl&gt;&lt;Point&gt;&lt;coordinates&gt;",'Koordinaten -&gt; Adressen'!$L341,",",'Koordinaten -&gt; Adressen'!$M341,", 0.000000&lt;/coordinates&gt;&lt;/Point&gt; &lt;/Placemark&gt;&lt;/Document&gt;&lt;/kml&gt;"),CONCATENATE("&lt;Placemark&gt; &lt;name&gt;Geocoding&lt;/name&gt;&lt;description&gt;",'Koordinaten -&gt; Adressen'!$D341," &lt;/description&gt; &lt;styleUrl&gt;#ico1&lt;/styleUrl&gt;&lt;Point&gt;&lt;coordinates&gt;",'Koordinaten -&gt; Adressen'!$L341,",",'Koordinaten -&gt; Adressen'!$M341,", 0.000000&lt;/coordinates&gt;&lt;/Point&gt; &lt;/Placemark&gt;")))</f>
        <v/>
      </c>
    </row>
    <row r="342" spans="1:14" x14ac:dyDescent="0.25">
      <c r="A342" s="13"/>
      <c r="B342" s="14"/>
      <c r="C342" s="17" t="str">
        <f t="shared" si="68"/>
        <v/>
      </c>
      <c r="D342" s="18" t="str">
        <f t="shared" si="60"/>
        <v/>
      </c>
      <c r="E342" s="18" t="str">
        <f t="shared" si="64"/>
        <v/>
      </c>
      <c r="F342" s="18" t="str">
        <f t="shared" si="65"/>
        <v/>
      </c>
      <c r="G342" s="18" t="str">
        <f t="shared" si="59"/>
        <v/>
      </c>
      <c r="H342" s="18" t="str">
        <f t="shared" si="66"/>
        <v/>
      </c>
      <c r="I342" s="19" t="str">
        <f t="shared" si="69"/>
        <v/>
      </c>
      <c r="J342" s="17" t="str">
        <f t="shared" si="67"/>
        <v/>
      </c>
      <c r="K342" s="12" t="str">
        <f t="shared" si="61"/>
        <v/>
      </c>
      <c r="L342" s="12" t="str">
        <f t="shared" si="62"/>
        <v/>
      </c>
      <c r="M342" s="12" t="str">
        <f t="shared" si="63"/>
        <v/>
      </c>
      <c r="N342" s="1" t="str">
        <f ca="1">IF('Koordinaten -&gt; Adressen'!$A342="","",IF(OFFSET('Koordinaten -&gt; Adressen'!$A342,1,0)="",CONCATENATE("&lt;Placemark&gt; &lt;name&gt;Geocoding&lt;/name&gt;&lt;description&gt;",'Koordinaten -&gt; Adressen'!$D342," &lt;/description&gt; &lt;styleUrl&gt;#ico1&lt;/styleUrl&gt;&lt;Point&gt;&lt;coordinates&gt;",'Koordinaten -&gt; Adressen'!$L342,",",'Koordinaten -&gt; Adressen'!$M342,", 0.000000&lt;/coordinates&gt;&lt;/Point&gt; &lt;/Placemark&gt;&lt;/Document&gt;&lt;/kml&gt;"),CONCATENATE("&lt;Placemark&gt; &lt;name&gt;Geocoding&lt;/name&gt;&lt;description&gt;",'Koordinaten -&gt; Adressen'!$D342," &lt;/description&gt; &lt;styleUrl&gt;#ico1&lt;/styleUrl&gt;&lt;Point&gt;&lt;coordinates&gt;",'Koordinaten -&gt; Adressen'!$L342,",",'Koordinaten -&gt; Adressen'!$M342,", 0.000000&lt;/coordinates&gt;&lt;/Point&gt; &lt;/Placemark&gt;")))</f>
        <v/>
      </c>
    </row>
    <row r="343" spans="1:14" x14ac:dyDescent="0.25">
      <c r="A343" s="20"/>
      <c r="B343" s="21"/>
      <c r="C343" s="10" t="str">
        <f t="shared" si="68"/>
        <v/>
      </c>
      <c r="D343" s="8" t="str">
        <f t="shared" si="60"/>
        <v/>
      </c>
      <c r="E343" s="8" t="str">
        <f t="shared" si="64"/>
        <v/>
      </c>
      <c r="F343" s="8" t="str">
        <f t="shared" si="65"/>
        <v/>
      </c>
      <c r="G343" s="8" t="str">
        <f t="shared" si="59"/>
        <v/>
      </c>
      <c r="H343" s="8" t="str">
        <f t="shared" si="66"/>
        <v/>
      </c>
      <c r="I343" s="9" t="str">
        <f t="shared" si="69"/>
        <v/>
      </c>
      <c r="J343" s="10" t="str">
        <f t="shared" si="67"/>
        <v/>
      </c>
      <c r="K343" s="12" t="str">
        <f t="shared" si="61"/>
        <v/>
      </c>
      <c r="L343" s="12" t="str">
        <f t="shared" si="62"/>
        <v/>
      </c>
      <c r="M343" s="12" t="str">
        <f t="shared" si="63"/>
        <v/>
      </c>
      <c r="N343" s="1" t="str">
        <f ca="1">IF('Koordinaten -&gt; Adressen'!$A343="","",IF(OFFSET('Koordinaten -&gt; Adressen'!$A343,1,0)="",CONCATENATE("&lt;Placemark&gt; &lt;name&gt;Geocoding&lt;/name&gt;&lt;description&gt;",'Koordinaten -&gt; Adressen'!$D343," &lt;/description&gt; &lt;styleUrl&gt;#ico1&lt;/styleUrl&gt;&lt;Point&gt;&lt;coordinates&gt;",'Koordinaten -&gt; Adressen'!$L343,",",'Koordinaten -&gt; Adressen'!$M343,", 0.000000&lt;/coordinates&gt;&lt;/Point&gt; &lt;/Placemark&gt;&lt;/Document&gt;&lt;/kml&gt;"),CONCATENATE("&lt;Placemark&gt; &lt;name&gt;Geocoding&lt;/name&gt;&lt;description&gt;",'Koordinaten -&gt; Adressen'!$D343," &lt;/description&gt; &lt;styleUrl&gt;#ico1&lt;/styleUrl&gt;&lt;Point&gt;&lt;coordinates&gt;",'Koordinaten -&gt; Adressen'!$L343,",",'Koordinaten -&gt; Adressen'!$M343,", 0.000000&lt;/coordinates&gt;&lt;/Point&gt; &lt;/Placemark&gt;")))</f>
        <v/>
      </c>
    </row>
    <row r="344" spans="1:14" x14ac:dyDescent="0.25">
      <c r="A344" s="13"/>
      <c r="B344" s="14"/>
      <c r="C344" s="17" t="str">
        <f t="shared" si="68"/>
        <v/>
      </c>
      <c r="D344" s="18" t="str">
        <f t="shared" si="60"/>
        <v/>
      </c>
      <c r="E344" s="18" t="str">
        <f t="shared" si="64"/>
        <v/>
      </c>
      <c r="F344" s="18" t="str">
        <f t="shared" si="65"/>
        <v/>
      </c>
      <c r="G344" s="18" t="str">
        <f t="shared" si="59"/>
        <v/>
      </c>
      <c r="H344" s="18" t="str">
        <f t="shared" si="66"/>
        <v/>
      </c>
      <c r="I344" s="19" t="str">
        <f t="shared" si="69"/>
        <v/>
      </c>
      <c r="J344" s="17" t="str">
        <f t="shared" si="67"/>
        <v/>
      </c>
      <c r="K344" s="12" t="str">
        <f t="shared" si="61"/>
        <v/>
      </c>
      <c r="L344" s="12" t="str">
        <f t="shared" si="62"/>
        <v/>
      </c>
      <c r="M344" s="12" t="str">
        <f t="shared" si="63"/>
        <v/>
      </c>
      <c r="N344" s="1" t="str">
        <f ca="1">IF('Koordinaten -&gt; Adressen'!$A344="","",IF(OFFSET('Koordinaten -&gt; Adressen'!$A344,1,0)="",CONCATENATE("&lt;Placemark&gt; &lt;name&gt;Geocoding&lt;/name&gt;&lt;description&gt;",'Koordinaten -&gt; Adressen'!$D344," &lt;/description&gt; &lt;styleUrl&gt;#ico1&lt;/styleUrl&gt;&lt;Point&gt;&lt;coordinates&gt;",'Koordinaten -&gt; Adressen'!$L344,",",'Koordinaten -&gt; Adressen'!$M344,", 0.000000&lt;/coordinates&gt;&lt;/Point&gt; &lt;/Placemark&gt;&lt;/Document&gt;&lt;/kml&gt;"),CONCATENATE("&lt;Placemark&gt; &lt;name&gt;Geocoding&lt;/name&gt;&lt;description&gt;",'Koordinaten -&gt; Adressen'!$D344," &lt;/description&gt; &lt;styleUrl&gt;#ico1&lt;/styleUrl&gt;&lt;Point&gt;&lt;coordinates&gt;",'Koordinaten -&gt; Adressen'!$L344,",",'Koordinaten -&gt; Adressen'!$M344,", 0.000000&lt;/coordinates&gt;&lt;/Point&gt; &lt;/Placemark&gt;")))</f>
        <v/>
      </c>
    </row>
    <row r="345" spans="1:14" x14ac:dyDescent="0.25">
      <c r="A345" s="20"/>
      <c r="B345" s="21"/>
      <c r="C345" s="10" t="str">
        <f t="shared" si="68"/>
        <v/>
      </c>
      <c r="D345" s="8" t="str">
        <f t="shared" si="60"/>
        <v/>
      </c>
      <c r="E345" s="8" t="str">
        <f t="shared" si="64"/>
        <v/>
      </c>
      <c r="F345" s="8" t="str">
        <f t="shared" si="65"/>
        <v/>
      </c>
      <c r="G345" s="8" t="str">
        <f t="shared" si="59"/>
        <v/>
      </c>
      <c r="H345" s="8" t="str">
        <f t="shared" si="66"/>
        <v/>
      </c>
      <c r="I345" s="9" t="str">
        <f t="shared" si="69"/>
        <v/>
      </c>
      <c r="J345" s="10" t="str">
        <f t="shared" si="67"/>
        <v/>
      </c>
      <c r="K345" s="12" t="str">
        <f t="shared" si="61"/>
        <v/>
      </c>
      <c r="L345" s="12" t="str">
        <f t="shared" si="62"/>
        <v/>
      </c>
      <c r="M345" s="12" t="str">
        <f t="shared" si="63"/>
        <v/>
      </c>
      <c r="N345" s="1" t="str">
        <f ca="1">IF('Koordinaten -&gt; Adressen'!$A345="","",IF(OFFSET('Koordinaten -&gt; Adressen'!$A345,1,0)="",CONCATENATE("&lt;Placemark&gt; &lt;name&gt;Geocoding&lt;/name&gt;&lt;description&gt;",'Koordinaten -&gt; Adressen'!$D345," &lt;/description&gt; &lt;styleUrl&gt;#ico1&lt;/styleUrl&gt;&lt;Point&gt;&lt;coordinates&gt;",'Koordinaten -&gt; Adressen'!$L345,",",'Koordinaten -&gt; Adressen'!$M345,", 0.000000&lt;/coordinates&gt;&lt;/Point&gt; &lt;/Placemark&gt;&lt;/Document&gt;&lt;/kml&gt;"),CONCATENATE("&lt;Placemark&gt; &lt;name&gt;Geocoding&lt;/name&gt;&lt;description&gt;",'Koordinaten -&gt; Adressen'!$D345," &lt;/description&gt; &lt;styleUrl&gt;#ico1&lt;/styleUrl&gt;&lt;Point&gt;&lt;coordinates&gt;",'Koordinaten -&gt; Adressen'!$L345,",",'Koordinaten -&gt; Adressen'!$M345,", 0.000000&lt;/coordinates&gt;&lt;/Point&gt; &lt;/Placemark&gt;")))</f>
        <v/>
      </c>
    </row>
    <row r="346" spans="1:14" x14ac:dyDescent="0.25">
      <c r="A346" s="13"/>
      <c r="B346" s="14"/>
      <c r="C346" s="17" t="str">
        <f t="shared" si="68"/>
        <v/>
      </c>
      <c r="D346" s="18" t="str">
        <f t="shared" si="60"/>
        <v/>
      </c>
      <c r="E346" s="18" t="str">
        <f t="shared" si="64"/>
        <v/>
      </c>
      <c r="F346" s="18" t="str">
        <f t="shared" si="65"/>
        <v/>
      </c>
      <c r="G346" s="18" t="str">
        <f t="shared" si="59"/>
        <v/>
      </c>
      <c r="H346" s="18" t="str">
        <f t="shared" si="66"/>
        <v/>
      </c>
      <c r="I346" s="19" t="str">
        <f t="shared" si="69"/>
        <v/>
      </c>
      <c r="J346" s="17" t="str">
        <f t="shared" si="67"/>
        <v/>
      </c>
      <c r="K346" s="12" t="str">
        <f t="shared" si="61"/>
        <v/>
      </c>
      <c r="L346" s="12" t="str">
        <f t="shared" si="62"/>
        <v/>
      </c>
      <c r="M346" s="12" t="str">
        <f t="shared" si="63"/>
        <v/>
      </c>
      <c r="N346" s="1" t="str">
        <f ca="1">IF('Koordinaten -&gt; Adressen'!$A346="","",IF(OFFSET('Koordinaten -&gt; Adressen'!$A346,1,0)="",CONCATENATE("&lt;Placemark&gt; &lt;name&gt;Geocoding&lt;/name&gt;&lt;description&gt;",'Koordinaten -&gt; Adressen'!$D346," &lt;/description&gt; &lt;styleUrl&gt;#ico1&lt;/styleUrl&gt;&lt;Point&gt;&lt;coordinates&gt;",'Koordinaten -&gt; Adressen'!$L346,",",'Koordinaten -&gt; Adressen'!$M346,", 0.000000&lt;/coordinates&gt;&lt;/Point&gt; &lt;/Placemark&gt;&lt;/Document&gt;&lt;/kml&gt;"),CONCATENATE("&lt;Placemark&gt; &lt;name&gt;Geocoding&lt;/name&gt;&lt;description&gt;",'Koordinaten -&gt; Adressen'!$D346," &lt;/description&gt; &lt;styleUrl&gt;#ico1&lt;/styleUrl&gt;&lt;Point&gt;&lt;coordinates&gt;",'Koordinaten -&gt; Adressen'!$L346,",",'Koordinaten -&gt; Adressen'!$M346,", 0.000000&lt;/coordinates&gt;&lt;/Point&gt; &lt;/Placemark&gt;")))</f>
        <v/>
      </c>
    </row>
    <row r="347" spans="1:14" x14ac:dyDescent="0.25">
      <c r="A347" s="20"/>
      <c r="B347" s="21"/>
      <c r="C347" s="10" t="str">
        <f t="shared" si="68"/>
        <v/>
      </c>
      <c r="D347" s="8" t="str">
        <f t="shared" si="60"/>
        <v/>
      </c>
      <c r="E347" s="8" t="str">
        <f t="shared" si="64"/>
        <v/>
      </c>
      <c r="F347" s="8" t="str">
        <f t="shared" si="65"/>
        <v/>
      </c>
      <c r="G347" s="8" t="str">
        <f t="shared" si="59"/>
        <v/>
      </c>
      <c r="H347" s="8" t="str">
        <f t="shared" si="66"/>
        <v/>
      </c>
      <c r="I347" s="9" t="str">
        <f t="shared" si="69"/>
        <v/>
      </c>
      <c r="J347" s="10" t="str">
        <f t="shared" si="67"/>
        <v/>
      </c>
      <c r="K347" s="12" t="str">
        <f t="shared" si="61"/>
        <v/>
      </c>
      <c r="L347" s="12" t="str">
        <f t="shared" si="62"/>
        <v/>
      </c>
      <c r="M347" s="12" t="str">
        <f t="shared" si="63"/>
        <v/>
      </c>
      <c r="N347" s="1" t="str">
        <f ca="1">IF('Koordinaten -&gt; Adressen'!$A347="","",IF(OFFSET('Koordinaten -&gt; Adressen'!$A347,1,0)="",CONCATENATE("&lt;Placemark&gt; &lt;name&gt;Geocoding&lt;/name&gt;&lt;description&gt;",'Koordinaten -&gt; Adressen'!$D347," &lt;/description&gt; &lt;styleUrl&gt;#ico1&lt;/styleUrl&gt;&lt;Point&gt;&lt;coordinates&gt;",'Koordinaten -&gt; Adressen'!$L347,",",'Koordinaten -&gt; Adressen'!$M347,", 0.000000&lt;/coordinates&gt;&lt;/Point&gt; &lt;/Placemark&gt;&lt;/Document&gt;&lt;/kml&gt;"),CONCATENATE("&lt;Placemark&gt; &lt;name&gt;Geocoding&lt;/name&gt;&lt;description&gt;",'Koordinaten -&gt; Adressen'!$D347," &lt;/description&gt; &lt;styleUrl&gt;#ico1&lt;/styleUrl&gt;&lt;Point&gt;&lt;coordinates&gt;",'Koordinaten -&gt; Adressen'!$L347,",",'Koordinaten -&gt; Adressen'!$M347,", 0.000000&lt;/coordinates&gt;&lt;/Point&gt; &lt;/Placemark&gt;")))</f>
        <v/>
      </c>
    </row>
    <row r="348" spans="1:14" x14ac:dyDescent="0.25">
      <c r="A348" s="13"/>
      <c r="B348" s="14"/>
      <c r="C348" s="17" t="str">
        <f t="shared" si="68"/>
        <v/>
      </c>
      <c r="D348" s="18" t="str">
        <f t="shared" si="60"/>
        <v/>
      </c>
      <c r="E348" s="18" t="str">
        <f t="shared" si="64"/>
        <v/>
      </c>
      <c r="F348" s="18" t="str">
        <f t="shared" si="65"/>
        <v/>
      </c>
      <c r="G348" s="18" t="str">
        <f t="shared" si="59"/>
        <v/>
      </c>
      <c r="H348" s="18" t="str">
        <f t="shared" si="66"/>
        <v/>
      </c>
      <c r="I348" s="19" t="str">
        <f t="shared" si="69"/>
        <v/>
      </c>
      <c r="J348" s="17" t="str">
        <f t="shared" si="67"/>
        <v/>
      </c>
      <c r="K348" s="12" t="str">
        <f t="shared" si="61"/>
        <v/>
      </c>
      <c r="L348" s="12" t="str">
        <f t="shared" si="62"/>
        <v/>
      </c>
      <c r="M348" s="12" t="str">
        <f t="shared" si="63"/>
        <v/>
      </c>
      <c r="N348" s="1" t="str">
        <f ca="1">IF('Koordinaten -&gt; Adressen'!$A348="","",IF(OFFSET('Koordinaten -&gt; Adressen'!$A348,1,0)="",CONCATENATE("&lt;Placemark&gt; &lt;name&gt;Geocoding&lt;/name&gt;&lt;description&gt;",'Koordinaten -&gt; Adressen'!$D348," &lt;/description&gt; &lt;styleUrl&gt;#ico1&lt;/styleUrl&gt;&lt;Point&gt;&lt;coordinates&gt;",'Koordinaten -&gt; Adressen'!$L348,",",'Koordinaten -&gt; Adressen'!$M348,", 0.000000&lt;/coordinates&gt;&lt;/Point&gt; &lt;/Placemark&gt;&lt;/Document&gt;&lt;/kml&gt;"),CONCATENATE("&lt;Placemark&gt; &lt;name&gt;Geocoding&lt;/name&gt;&lt;description&gt;",'Koordinaten -&gt; Adressen'!$D348," &lt;/description&gt; &lt;styleUrl&gt;#ico1&lt;/styleUrl&gt;&lt;Point&gt;&lt;coordinates&gt;",'Koordinaten -&gt; Adressen'!$L348,",",'Koordinaten -&gt; Adressen'!$M348,", 0.000000&lt;/coordinates&gt;&lt;/Point&gt; &lt;/Placemark&gt;")))</f>
        <v/>
      </c>
    </row>
    <row r="349" spans="1:14" x14ac:dyDescent="0.25">
      <c r="A349" s="20"/>
      <c r="B349" s="21"/>
      <c r="C349" s="10" t="str">
        <f t="shared" si="68"/>
        <v/>
      </c>
      <c r="D349" s="8" t="str">
        <f t="shared" si="60"/>
        <v/>
      </c>
      <c r="E349" s="8" t="str">
        <f t="shared" si="64"/>
        <v/>
      </c>
      <c r="F349" s="8" t="str">
        <f t="shared" si="65"/>
        <v/>
      </c>
      <c r="G349" s="8" t="str">
        <f t="shared" si="59"/>
        <v/>
      </c>
      <c r="H349" s="8" t="str">
        <f t="shared" si="66"/>
        <v/>
      </c>
      <c r="I349" s="9" t="str">
        <f t="shared" si="69"/>
        <v/>
      </c>
      <c r="J349" s="10" t="str">
        <f t="shared" si="67"/>
        <v/>
      </c>
      <c r="K349" s="12" t="str">
        <f t="shared" si="61"/>
        <v/>
      </c>
      <c r="L349" s="12" t="str">
        <f t="shared" si="62"/>
        <v/>
      </c>
      <c r="M349" s="12" t="str">
        <f t="shared" si="63"/>
        <v/>
      </c>
      <c r="N349" s="1" t="str">
        <f ca="1">IF('Koordinaten -&gt; Adressen'!$A349="","",IF(OFFSET('Koordinaten -&gt; Adressen'!$A349,1,0)="",CONCATENATE("&lt;Placemark&gt; &lt;name&gt;Geocoding&lt;/name&gt;&lt;description&gt;",'Koordinaten -&gt; Adressen'!$D349," &lt;/description&gt; &lt;styleUrl&gt;#ico1&lt;/styleUrl&gt;&lt;Point&gt;&lt;coordinates&gt;",'Koordinaten -&gt; Adressen'!$L349,",",'Koordinaten -&gt; Adressen'!$M349,", 0.000000&lt;/coordinates&gt;&lt;/Point&gt; &lt;/Placemark&gt;&lt;/Document&gt;&lt;/kml&gt;"),CONCATENATE("&lt;Placemark&gt; &lt;name&gt;Geocoding&lt;/name&gt;&lt;description&gt;",'Koordinaten -&gt; Adressen'!$D349," &lt;/description&gt; &lt;styleUrl&gt;#ico1&lt;/styleUrl&gt;&lt;Point&gt;&lt;coordinates&gt;",'Koordinaten -&gt; Adressen'!$L349,",",'Koordinaten -&gt; Adressen'!$M349,", 0.000000&lt;/coordinates&gt;&lt;/Point&gt; &lt;/Placemark&gt;")))</f>
        <v/>
      </c>
    </row>
    <row r="350" spans="1:14" x14ac:dyDescent="0.25">
      <c r="A350" s="13"/>
      <c r="B350" s="14"/>
      <c r="C350" s="17" t="str">
        <f t="shared" si="68"/>
        <v/>
      </c>
      <c r="D350" s="18" t="str">
        <f t="shared" si="60"/>
        <v/>
      </c>
      <c r="E350" s="18" t="str">
        <f t="shared" si="64"/>
        <v/>
      </c>
      <c r="F350" s="18" t="str">
        <f t="shared" si="65"/>
        <v/>
      </c>
      <c r="G350" s="18" t="str">
        <f t="shared" si="59"/>
        <v/>
      </c>
      <c r="H350" s="18" t="str">
        <f t="shared" si="66"/>
        <v/>
      </c>
      <c r="I350" s="19" t="str">
        <f t="shared" si="69"/>
        <v/>
      </c>
      <c r="J350" s="17" t="str">
        <f t="shared" si="67"/>
        <v/>
      </c>
      <c r="K350" s="12" t="str">
        <f t="shared" si="61"/>
        <v/>
      </c>
      <c r="L350" s="12" t="str">
        <f t="shared" si="62"/>
        <v/>
      </c>
      <c r="M350" s="12" t="str">
        <f t="shared" si="63"/>
        <v/>
      </c>
      <c r="N350" s="1" t="str">
        <f ca="1">IF('Koordinaten -&gt; Adressen'!$A350="","",IF(OFFSET('Koordinaten -&gt; Adressen'!$A350,1,0)="",CONCATENATE("&lt;Placemark&gt; &lt;name&gt;Geocoding&lt;/name&gt;&lt;description&gt;",'Koordinaten -&gt; Adressen'!$D350," &lt;/description&gt; &lt;styleUrl&gt;#ico1&lt;/styleUrl&gt;&lt;Point&gt;&lt;coordinates&gt;",'Koordinaten -&gt; Adressen'!$L350,",",'Koordinaten -&gt; Adressen'!$M350,", 0.000000&lt;/coordinates&gt;&lt;/Point&gt; &lt;/Placemark&gt;&lt;/Document&gt;&lt;/kml&gt;"),CONCATENATE("&lt;Placemark&gt; &lt;name&gt;Geocoding&lt;/name&gt;&lt;description&gt;",'Koordinaten -&gt; Adressen'!$D350," &lt;/description&gt; &lt;styleUrl&gt;#ico1&lt;/styleUrl&gt;&lt;Point&gt;&lt;coordinates&gt;",'Koordinaten -&gt; Adressen'!$L350,",",'Koordinaten -&gt; Adressen'!$M350,", 0.000000&lt;/coordinates&gt;&lt;/Point&gt; &lt;/Placemark&gt;")))</f>
        <v/>
      </c>
    </row>
    <row r="351" spans="1:14" x14ac:dyDescent="0.25">
      <c r="A351" s="20"/>
      <c r="B351" s="21"/>
      <c r="C351" s="10" t="str">
        <f t="shared" si="68"/>
        <v/>
      </c>
      <c r="D351" s="8" t="str">
        <f t="shared" si="60"/>
        <v/>
      </c>
      <c r="E351" s="8" t="str">
        <f t="shared" si="64"/>
        <v/>
      </c>
      <c r="F351" s="8" t="str">
        <f t="shared" si="65"/>
        <v/>
      </c>
      <c r="G351" s="8" t="str">
        <f t="shared" si="59"/>
        <v/>
      </c>
      <c r="H351" s="8" t="str">
        <f t="shared" si="66"/>
        <v/>
      </c>
      <c r="I351" s="9" t="str">
        <f t="shared" si="69"/>
        <v/>
      </c>
      <c r="J351" s="10" t="str">
        <f t="shared" si="67"/>
        <v/>
      </c>
      <c r="K351" s="12" t="str">
        <f t="shared" si="61"/>
        <v/>
      </c>
      <c r="L351" s="12" t="str">
        <f t="shared" si="62"/>
        <v/>
      </c>
      <c r="M351" s="12" t="str">
        <f t="shared" si="63"/>
        <v/>
      </c>
      <c r="N351" s="1" t="str">
        <f ca="1">IF('Koordinaten -&gt; Adressen'!$A351="","",IF(OFFSET('Koordinaten -&gt; Adressen'!$A351,1,0)="",CONCATENATE("&lt;Placemark&gt; &lt;name&gt;Geocoding&lt;/name&gt;&lt;description&gt;",'Koordinaten -&gt; Adressen'!$D351," &lt;/description&gt; &lt;styleUrl&gt;#ico1&lt;/styleUrl&gt;&lt;Point&gt;&lt;coordinates&gt;",'Koordinaten -&gt; Adressen'!$L351,",",'Koordinaten -&gt; Adressen'!$M351,", 0.000000&lt;/coordinates&gt;&lt;/Point&gt; &lt;/Placemark&gt;&lt;/Document&gt;&lt;/kml&gt;"),CONCATENATE("&lt;Placemark&gt; &lt;name&gt;Geocoding&lt;/name&gt;&lt;description&gt;",'Koordinaten -&gt; Adressen'!$D351," &lt;/description&gt; &lt;styleUrl&gt;#ico1&lt;/styleUrl&gt;&lt;Point&gt;&lt;coordinates&gt;",'Koordinaten -&gt; Adressen'!$L351,",",'Koordinaten -&gt; Adressen'!$M351,", 0.000000&lt;/coordinates&gt;&lt;/Point&gt; &lt;/Placemark&gt;")))</f>
        <v/>
      </c>
    </row>
    <row r="352" spans="1:14" x14ac:dyDescent="0.25">
      <c r="A352" s="13"/>
      <c r="B352" s="14"/>
      <c r="C352" s="17" t="str">
        <f t="shared" si="68"/>
        <v/>
      </c>
      <c r="D352" s="18" t="str">
        <f t="shared" si="60"/>
        <v/>
      </c>
      <c r="E352" s="18" t="str">
        <f t="shared" si="64"/>
        <v/>
      </c>
      <c r="F352" s="18" t="str">
        <f t="shared" si="65"/>
        <v/>
      </c>
      <c r="G352" s="18" t="str">
        <f t="shared" si="59"/>
        <v/>
      </c>
      <c r="H352" s="18" t="str">
        <f t="shared" si="66"/>
        <v/>
      </c>
      <c r="I352" s="19" t="str">
        <f t="shared" si="69"/>
        <v/>
      </c>
      <c r="J352" s="17" t="str">
        <f t="shared" si="67"/>
        <v/>
      </c>
      <c r="K352" s="12" t="str">
        <f t="shared" si="61"/>
        <v/>
      </c>
      <c r="L352" s="12" t="str">
        <f t="shared" si="62"/>
        <v/>
      </c>
      <c r="M352" s="12" t="str">
        <f t="shared" si="63"/>
        <v/>
      </c>
      <c r="N352" s="1" t="str">
        <f ca="1">IF('Koordinaten -&gt; Adressen'!$A352="","",IF(OFFSET('Koordinaten -&gt; Adressen'!$A352,1,0)="",CONCATENATE("&lt;Placemark&gt; &lt;name&gt;Geocoding&lt;/name&gt;&lt;description&gt;",'Koordinaten -&gt; Adressen'!$D352," &lt;/description&gt; &lt;styleUrl&gt;#ico1&lt;/styleUrl&gt;&lt;Point&gt;&lt;coordinates&gt;",'Koordinaten -&gt; Adressen'!$L352,",",'Koordinaten -&gt; Adressen'!$M352,", 0.000000&lt;/coordinates&gt;&lt;/Point&gt; &lt;/Placemark&gt;&lt;/Document&gt;&lt;/kml&gt;"),CONCATENATE("&lt;Placemark&gt; &lt;name&gt;Geocoding&lt;/name&gt;&lt;description&gt;",'Koordinaten -&gt; Adressen'!$D352," &lt;/description&gt; &lt;styleUrl&gt;#ico1&lt;/styleUrl&gt;&lt;Point&gt;&lt;coordinates&gt;",'Koordinaten -&gt; Adressen'!$L352,",",'Koordinaten -&gt; Adressen'!$M352,", 0.000000&lt;/coordinates&gt;&lt;/Point&gt; &lt;/Placemark&gt;")))</f>
        <v/>
      </c>
    </row>
    <row r="353" spans="1:14" x14ac:dyDescent="0.25">
      <c r="A353" s="20"/>
      <c r="B353" s="21"/>
      <c r="C353" s="10" t="str">
        <f t="shared" si="68"/>
        <v/>
      </c>
      <c r="D353" s="8" t="str">
        <f t="shared" si="60"/>
        <v/>
      </c>
      <c r="E353" s="8" t="str">
        <f t="shared" si="64"/>
        <v/>
      </c>
      <c r="F353" s="8" t="str">
        <f t="shared" si="65"/>
        <v/>
      </c>
      <c r="G353" s="8" t="str">
        <f t="shared" si="59"/>
        <v/>
      </c>
      <c r="H353" s="8" t="str">
        <f t="shared" si="66"/>
        <v/>
      </c>
      <c r="I353" s="9" t="str">
        <f t="shared" si="69"/>
        <v/>
      </c>
      <c r="J353" s="10" t="str">
        <f t="shared" si="67"/>
        <v/>
      </c>
      <c r="K353" s="12" t="str">
        <f t="shared" si="61"/>
        <v/>
      </c>
      <c r="L353" s="12" t="str">
        <f t="shared" si="62"/>
        <v/>
      </c>
      <c r="M353" s="12" t="str">
        <f t="shared" si="63"/>
        <v/>
      </c>
      <c r="N353" s="1" t="str">
        <f ca="1">IF('Koordinaten -&gt; Adressen'!$A353="","",IF(OFFSET('Koordinaten -&gt; Adressen'!$A353,1,0)="",CONCATENATE("&lt;Placemark&gt; &lt;name&gt;Geocoding&lt;/name&gt;&lt;description&gt;",'Koordinaten -&gt; Adressen'!$D353," &lt;/description&gt; &lt;styleUrl&gt;#ico1&lt;/styleUrl&gt;&lt;Point&gt;&lt;coordinates&gt;",'Koordinaten -&gt; Adressen'!$L353,",",'Koordinaten -&gt; Adressen'!$M353,", 0.000000&lt;/coordinates&gt;&lt;/Point&gt; &lt;/Placemark&gt;&lt;/Document&gt;&lt;/kml&gt;"),CONCATENATE("&lt;Placemark&gt; &lt;name&gt;Geocoding&lt;/name&gt;&lt;description&gt;",'Koordinaten -&gt; Adressen'!$D353," &lt;/description&gt; &lt;styleUrl&gt;#ico1&lt;/styleUrl&gt;&lt;Point&gt;&lt;coordinates&gt;",'Koordinaten -&gt; Adressen'!$L353,",",'Koordinaten -&gt; Adressen'!$M353,", 0.000000&lt;/coordinates&gt;&lt;/Point&gt; &lt;/Placemark&gt;")))</f>
        <v/>
      </c>
    </row>
    <row r="354" spans="1:14" x14ac:dyDescent="0.25">
      <c r="A354" s="13"/>
      <c r="B354" s="14"/>
      <c r="C354" s="17" t="str">
        <f t="shared" si="68"/>
        <v/>
      </c>
      <c r="D354" s="18" t="str">
        <f t="shared" si="60"/>
        <v/>
      </c>
      <c r="E354" s="18" t="str">
        <f t="shared" si="64"/>
        <v/>
      </c>
      <c r="F354" s="18" t="str">
        <f t="shared" si="65"/>
        <v/>
      </c>
      <c r="G354" s="18" t="str">
        <f t="shared" si="59"/>
        <v/>
      </c>
      <c r="H354" s="18" t="str">
        <f t="shared" si="66"/>
        <v/>
      </c>
      <c r="I354" s="19" t="str">
        <f t="shared" si="69"/>
        <v/>
      </c>
      <c r="J354" s="17" t="str">
        <f t="shared" si="67"/>
        <v/>
      </c>
      <c r="K354" s="12" t="str">
        <f t="shared" si="61"/>
        <v/>
      </c>
      <c r="L354" s="12" t="str">
        <f t="shared" si="62"/>
        <v/>
      </c>
      <c r="M354" s="12" t="str">
        <f t="shared" si="63"/>
        <v/>
      </c>
      <c r="N354" s="1" t="str">
        <f ca="1">IF('Koordinaten -&gt; Adressen'!$A354="","",IF(OFFSET('Koordinaten -&gt; Adressen'!$A354,1,0)="",CONCATENATE("&lt;Placemark&gt; &lt;name&gt;Geocoding&lt;/name&gt;&lt;description&gt;",'Koordinaten -&gt; Adressen'!$D354," &lt;/description&gt; &lt;styleUrl&gt;#ico1&lt;/styleUrl&gt;&lt;Point&gt;&lt;coordinates&gt;",'Koordinaten -&gt; Adressen'!$L354,",",'Koordinaten -&gt; Adressen'!$M354,", 0.000000&lt;/coordinates&gt;&lt;/Point&gt; &lt;/Placemark&gt;&lt;/Document&gt;&lt;/kml&gt;"),CONCATENATE("&lt;Placemark&gt; &lt;name&gt;Geocoding&lt;/name&gt;&lt;description&gt;",'Koordinaten -&gt; Adressen'!$D354," &lt;/description&gt; &lt;styleUrl&gt;#ico1&lt;/styleUrl&gt;&lt;Point&gt;&lt;coordinates&gt;",'Koordinaten -&gt; Adressen'!$L354,",",'Koordinaten -&gt; Adressen'!$M354,", 0.000000&lt;/coordinates&gt;&lt;/Point&gt; &lt;/Placemark&gt;")))</f>
        <v/>
      </c>
    </row>
    <row r="355" spans="1:14" x14ac:dyDescent="0.25">
      <c r="A355" s="20"/>
      <c r="B355" s="21"/>
      <c r="C355" s="10" t="str">
        <f t="shared" si="68"/>
        <v/>
      </c>
      <c r="D355" s="8" t="str">
        <f t="shared" si="60"/>
        <v/>
      </c>
      <c r="E355" s="8" t="str">
        <f t="shared" si="64"/>
        <v/>
      </c>
      <c r="F355" s="8" t="str">
        <f t="shared" si="65"/>
        <v/>
      </c>
      <c r="G355" s="8" t="str">
        <f t="shared" si="59"/>
        <v/>
      </c>
      <c r="H355" s="8" t="str">
        <f t="shared" si="66"/>
        <v/>
      </c>
      <c r="I355" s="9" t="str">
        <f t="shared" si="69"/>
        <v/>
      </c>
      <c r="J355" s="10" t="str">
        <f t="shared" si="67"/>
        <v/>
      </c>
      <c r="K355" s="12" t="str">
        <f t="shared" si="61"/>
        <v/>
      </c>
      <c r="L355" s="12" t="str">
        <f t="shared" si="62"/>
        <v/>
      </c>
      <c r="M355" s="12" t="str">
        <f t="shared" si="63"/>
        <v/>
      </c>
      <c r="N355" s="1" t="str">
        <f ca="1">IF('Koordinaten -&gt; Adressen'!$A355="","",IF(OFFSET('Koordinaten -&gt; Adressen'!$A355,1,0)="",CONCATENATE("&lt;Placemark&gt; &lt;name&gt;Geocoding&lt;/name&gt;&lt;description&gt;",'Koordinaten -&gt; Adressen'!$D355," &lt;/description&gt; &lt;styleUrl&gt;#ico1&lt;/styleUrl&gt;&lt;Point&gt;&lt;coordinates&gt;",'Koordinaten -&gt; Adressen'!$L355,",",'Koordinaten -&gt; Adressen'!$M355,", 0.000000&lt;/coordinates&gt;&lt;/Point&gt; &lt;/Placemark&gt;&lt;/Document&gt;&lt;/kml&gt;"),CONCATENATE("&lt;Placemark&gt; &lt;name&gt;Geocoding&lt;/name&gt;&lt;description&gt;",'Koordinaten -&gt; Adressen'!$D355," &lt;/description&gt; &lt;styleUrl&gt;#ico1&lt;/styleUrl&gt;&lt;Point&gt;&lt;coordinates&gt;",'Koordinaten -&gt; Adressen'!$L355,",",'Koordinaten -&gt; Adressen'!$M355,", 0.000000&lt;/coordinates&gt;&lt;/Point&gt; &lt;/Placemark&gt;")))</f>
        <v/>
      </c>
    </row>
    <row r="356" spans="1:14" x14ac:dyDescent="0.25">
      <c r="A356" s="13"/>
      <c r="B356" s="14"/>
      <c r="C356" s="17" t="str">
        <f t="shared" si="68"/>
        <v/>
      </c>
      <c r="D356" s="18" t="str">
        <f t="shared" si="60"/>
        <v/>
      </c>
      <c r="E356" s="18" t="str">
        <f t="shared" si="64"/>
        <v/>
      </c>
      <c r="F356" s="18" t="str">
        <f t="shared" si="65"/>
        <v/>
      </c>
      <c r="G356" s="18" t="str">
        <f t="shared" si="59"/>
        <v/>
      </c>
      <c r="H356" s="18" t="str">
        <f t="shared" si="66"/>
        <v/>
      </c>
      <c r="I356" s="19" t="str">
        <f t="shared" si="69"/>
        <v/>
      </c>
      <c r="J356" s="17" t="str">
        <f t="shared" si="67"/>
        <v/>
      </c>
      <c r="K356" s="12" t="str">
        <f t="shared" si="61"/>
        <v/>
      </c>
      <c r="L356" s="12" t="str">
        <f t="shared" si="62"/>
        <v/>
      </c>
      <c r="M356" s="12" t="str">
        <f t="shared" si="63"/>
        <v/>
      </c>
      <c r="N356" s="1" t="str">
        <f ca="1">IF('Koordinaten -&gt; Adressen'!$A356="","",IF(OFFSET('Koordinaten -&gt; Adressen'!$A356,1,0)="",CONCATENATE("&lt;Placemark&gt; &lt;name&gt;Geocoding&lt;/name&gt;&lt;description&gt;",'Koordinaten -&gt; Adressen'!$D356," &lt;/description&gt; &lt;styleUrl&gt;#ico1&lt;/styleUrl&gt;&lt;Point&gt;&lt;coordinates&gt;",'Koordinaten -&gt; Adressen'!$L356,",",'Koordinaten -&gt; Adressen'!$M356,", 0.000000&lt;/coordinates&gt;&lt;/Point&gt; &lt;/Placemark&gt;&lt;/Document&gt;&lt;/kml&gt;"),CONCATENATE("&lt;Placemark&gt; &lt;name&gt;Geocoding&lt;/name&gt;&lt;description&gt;",'Koordinaten -&gt; Adressen'!$D356," &lt;/description&gt; &lt;styleUrl&gt;#ico1&lt;/styleUrl&gt;&lt;Point&gt;&lt;coordinates&gt;",'Koordinaten -&gt; Adressen'!$L356,",",'Koordinaten -&gt; Adressen'!$M356,", 0.000000&lt;/coordinates&gt;&lt;/Point&gt; &lt;/Placemark&gt;")))</f>
        <v/>
      </c>
    </row>
    <row r="357" spans="1:14" x14ac:dyDescent="0.25">
      <c r="A357" s="20"/>
      <c r="B357" s="21"/>
      <c r="C357" s="10" t="str">
        <f t="shared" si="68"/>
        <v/>
      </c>
      <c r="D357" s="8" t="str">
        <f t="shared" si="60"/>
        <v/>
      </c>
      <c r="E357" s="8" t="str">
        <f t="shared" si="64"/>
        <v/>
      </c>
      <c r="F357" s="8" t="str">
        <f t="shared" si="65"/>
        <v/>
      </c>
      <c r="G357" s="8" t="str">
        <f t="shared" si="59"/>
        <v/>
      </c>
      <c r="H357" s="8" t="str">
        <f t="shared" si="66"/>
        <v/>
      </c>
      <c r="I357" s="9" t="str">
        <f t="shared" si="69"/>
        <v/>
      </c>
      <c r="J357" s="10" t="str">
        <f t="shared" si="67"/>
        <v/>
      </c>
      <c r="K357" s="12" t="str">
        <f t="shared" si="61"/>
        <v/>
      </c>
      <c r="L357" s="12" t="str">
        <f t="shared" si="62"/>
        <v/>
      </c>
      <c r="M357" s="12" t="str">
        <f t="shared" si="63"/>
        <v/>
      </c>
      <c r="N357" s="1" t="str">
        <f ca="1">IF('Koordinaten -&gt; Adressen'!$A357="","",IF(OFFSET('Koordinaten -&gt; Adressen'!$A357,1,0)="",CONCATENATE("&lt;Placemark&gt; &lt;name&gt;Geocoding&lt;/name&gt;&lt;description&gt;",'Koordinaten -&gt; Adressen'!$D357," &lt;/description&gt; &lt;styleUrl&gt;#ico1&lt;/styleUrl&gt;&lt;Point&gt;&lt;coordinates&gt;",'Koordinaten -&gt; Adressen'!$L357,",",'Koordinaten -&gt; Adressen'!$M357,", 0.000000&lt;/coordinates&gt;&lt;/Point&gt; &lt;/Placemark&gt;&lt;/Document&gt;&lt;/kml&gt;"),CONCATENATE("&lt;Placemark&gt; &lt;name&gt;Geocoding&lt;/name&gt;&lt;description&gt;",'Koordinaten -&gt; Adressen'!$D357," &lt;/description&gt; &lt;styleUrl&gt;#ico1&lt;/styleUrl&gt;&lt;Point&gt;&lt;coordinates&gt;",'Koordinaten -&gt; Adressen'!$L357,",",'Koordinaten -&gt; Adressen'!$M357,", 0.000000&lt;/coordinates&gt;&lt;/Point&gt; &lt;/Placemark&gt;")))</f>
        <v/>
      </c>
    </row>
    <row r="358" spans="1:14" x14ac:dyDescent="0.25">
      <c r="A358" s="13"/>
      <c r="B358" s="14"/>
      <c r="C358" s="17" t="str">
        <f t="shared" si="68"/>
        <v/>
      </c>
      <c r="D358" s="18" t="str">
        <f t="shared" si="60"/>
        <v/>
      </c>
      <c r="E358" s="18" t="str">
        <f t="shared" si="64"/>
        <v/>
      </c>
      <c r="F358" s="18" t="str">
        <f t="shared" si="65"/>
        <v/>
      </c>
      <c r="G358" s="18" t="str">
        <f t="shared" si="59"/>
        <v/>
      </c>
      <c r="H358" s="18" t="str">
        <f t="shared" si="66"/>
        <v/>
      </c>
      <c r="I358" s="19" t="str">
        <f t="shared" si="69"/>
        <v/>
      </c>
      <c r="J358" s="17" t="str">
        <f t="shared" si="67"/>
        <v/>
      </c>
      <c r="K358" s="12" t="str">
        <f t="shared" si="61"/>
        <v/>
      </c>
      <c r="L358" s="12" t="str">
        <f t="shared" si="62"/>
        <v/>
      </c>
      <c r="M358" s="12" t="str">
        <f t="shared" si="63"/>
        <v/>
      </c>
      <c r="N358" s="1" t="str">
        <f ca="1">IF('Koordinaten -&gt; Adressen'!$A358="","",IF(OFFSET('Koordinaten -&gt; Adressen'!$A358,1,0)="",CONCATENATE("&lt;Placemark&gt; &lt;name&gt;Geocoding&lt;/name&gt;&lt;description&gt;",'Koordinaten -&gt; Adressen'!$D358," &lt;/description&gt; &lt;styleUrl&gt;#ico1&lt;/styleUrl&gt;&lt;Point&gt;&lt;coordinates&gt;",'Koordinaten -&gt; Adressen'!$L358,",",'Koordinaten -&gt; Adressen'!$M358,", 0.000000&lt;/coordinates&gt;&lt;/Point&gt; &lt;/Placemark&gt;&lt;/Document&gt;&lt;/kml&gt;"),CONCATENATE("&lt;Placemark&gt; &lt;name&gt;Geocoding&lt;/name&gt;&lt;description&gt;",'Koordinaten -&gt; Adressen'!$D358," &lt;/description&gt; &lt;styleUrl&gt;#ico1&lt;/styleUrl&gt;&lt;Point&gt;&lt;coordinates&gt;",'Koordinaten -&gt; Adressen'!$L358,",",'Koordinaten -&gt; Adressen'!$M358,", 0.000000&lt;/coordinates&gt;&lt;/Point&gt; &lt;/Placemark&gt;")))</f>
        <v/>
      </c>
    </row>
    <row r="359" spans="1:14" x14ac:dyDescent="0.25">
      <c r="A359" s="20"/>
      <c r="B359" s="21"/>
      <c r="C359" s="10" t="str">
        <f t="shared" si="68"/>
        <v/>
      </c>
      <c r="D359" s="8" t="str">
        <f t="shared" si="60"/>
        <v/>
      </c>
      <c r="E359" s="8" t="str">
        <f t="shared" si="64"/>
        <v/>
      </c>
      <c r="F359" s="8" t="str">
        <f t="shared" si="65"/>
        <v/>
      </c>
      <c r="G359" s="8" t="str">
        <f t="shared" si="59"/>
        <v/>
      </c>
      <c r="H359" s="8" t="str">
        <f t="shared" si="66"/>
        <v/>
      </c>
      <c r="I359" s="9" t="str">
        <f t="shared" si="69"/>
        <v/>
      </c>
      <c r="J359" s="10" t="str">
        <f t="shared" si="67"/>
        <v/>
      </c>
      <c r="K359" s="12" t="str">
        <f t="shared" si="61"/>
        <v/>
      </c>
      <c r="L359" s="12" t="str">
        <f t="shared" si="62"/>
        <v/>
      </c>
      <c r="M359" s="12" t="str">
        <f t="shared" si="63"/>
        <v/>
      </c>
      <c r="N359" s="1" t="str">
        <f ca="1">IF('Koordinaten -&gt; Adressen'!$A359="","",IF(OFFSET('Koordinaten -&gt; Adressen'!$A359,1,0)="",CONCATENATE("&lt;Placemark&gt; &lt;name&gt;Geocoding&lt;/name&gt;&lt;description&gt;",'Koordinaten -&gt; Adressen'!$D359," &lt;/description&gt; &lt;styleUrl&gt;#ico1&lt;/styleUrl&gt;&lt;Point&gt;&lt;coordinates&gt;",'Koordinaten -&gt; Adressen'!$L359,",",'Koordinaten -&gt; Adressen'!$M359,", 0.000000&lt;/coordinates&gt;&lt;/Point&gt; &lt;/Placemark&gt;&lt;/Document&gt;&lt;/kml&gt;"),CONCATENATE("&lt;Placemark&gt; &lt;name&gt;Geocoding&lt;/name&gt;&lt;description&gt;",'Koordinaten -&gt; Adressen'!$D359," &lt;/description&gt; &lt;styleUrl&gt;#ico1&lt;/styleUrl&gt;&lt;Point&gt;&lt;coordinates&gt;",'Koordinaten -&gt; Adressen'!$L359,",",'Koordinaten -&gt; Adressen'!$M359,", 0.000000&lt;/coordinates&gt;&lt;/Point&gt; &lt;/Placemark&gt;")))</f>
        <v/>
      </c>
    </row>
    <row r="360" spans="1:14" x14ac:dyDescent="0.25">
      <c r="A360" s="13"/>
      <c r="B360" s="14"/>
      <c r="C360" s="17" t="str">
        <f t="shared" si="68"/>
        <v/>
      </c>
      <c r="D360" s="18" t="str">
        <f t="shared" si="60"/>
        <v/>
      </c>
      <c r="E360" s="18" t="str">
        <f t="shared" si="64"/>
        <v/>
      </c>
      <c r="F360" s="18" t="str">
        <f t="shared" si="65"/>
        <v/>
      </c>
      <c r="G360" s="18" t="str">
        <f t="shared" si="59"/>
        <v/>
      </c>
      <c r="H360" s="18" t="str">
        <f t="shared" si="66"/>
        <v/>
      </c>
      <c r="I360" s="19" t="str">
        <f t="shared" si="69"/>
        <v/>
      </c>
      <c r="J360" s="17" t="str">
        <f t="shared" si="67"/>
        <v/>
      </c>
      <c r="K360" s="12" t="str">
        <f t="shared" si="61"/>
        <v/>
      </c>
      <c r="L360" s="12" t="str">
        <f t="shared" si="62"/>
        <v/>
      </c>
      <c r="M360" s="12" t="str">
        <f t="shared" si="63"/>
        <v/>
      </c>
      <c r="N360" s="1" t="str">
        <f ca="1">IF('Koordinaten -&gt; Adressen'!$A360="","",IF(OFFSET('Koordinaten -&gt; Adressen'!$A360,1,0)="",CONCATENATE("&lt;Placemark&gt; &lt;name&gt;Geocoding&lt;/name&gt;&lt;description&gt;",'Koordinaten -&gt; Adressen'!$D360," &lt;/description&gt; &lt;styleUrl&gt;#ico1&lt;/styleUrl&gt;&lt;Point&gt;&lt;coordinates&gt;",'Koordinaten -&gt; Adressen'!$L360,",",'Koordinaten -&gt; Adressen'!$M360,", 0.000000&lt;/coordinates&gt;&lt;/Point&gt; &lt;/Placemark&gt;&lt;/Document&gt;&lt;/kml&gt;"),CONCATENATE("&lt;Placemark&gt; &lt;name&gt;Geocoding&lt;/name&gt;&lt;description&gt;",'Koordinaten -&gt; Adressen'!$D360," &lt;/description&gt; &lt;styleUrl&gt;#ico1&lt;/styleUrl&gt;&lt;Point&gt;&lt;coordinates&gt;",'Koordinaten -&gt; Adressen'!$L360,",",'Koordinaten -&gt; Adressen'!$M360,", 0.000000&lt;/coordinates&gt;&lt;/Point&gt; &lt;/Placemark&gt;")))</f>
        <v/>
      </c>
    </row>
    <row r="361" spans="1:14" x14ac:dyDescent="0.25">
      <c r="A361" s="20"/>
      <c r="B361" s="21"/>
      <c r="C361" s="10" t="str">
        <f t="shared" si="68"/>
        <v/>
      </c>
      <c r="D361" s="8" t="str">
        <f t="shared" si="60"/>
        <v/>
      </c>
      <c r="E361" s="8" t="str">
        <f t="shared" si="64"/>
        <v/>
      </c>
      <c r="F361" s="8" t="str">
        <f t="shared" si="65"/>
        <v/>
      </c>
      <c r="G361" s="8" t="str">
        <f t="shared" si="59"/>
        <v/>
      </c>
      <c r="H361" s="8" t="str">
        <f t="shared" si="66"/>
        <v/>
      </c>
      <c r="I361" s="9" t="str">
        <f t="shared" si="69"/>
        <v/>
      </c>
      <c r="J361" s="10" t="str">
        <f t="shared" si="67"/>
        <v/>
      </c>
      <c r="K361" s="12" t="str">
        <f t="shared" si="61"/>
        <v/>
      </c>
      <c r="L361" s="12" t="str">
        <f t="shared" si="62"/>
        <v/>
      </c>
      <c r="M361" s="12" t="str">
        <f t="shared" si="63"/>
        <v/>
      </c>
      <c r="N361" s="1" t="str">
        <f ca="1">IF('Koordinaten -&gt; Adressen'!$A361="","",IF(OFFSET('Koordinaten -&gt; Adressen'!$A361,1,0)="",CONCATENATE("&lt;Placemark&gt; &lt;name&gt;Geocoding&lt;/name&gt;&lt;description&gt;",'Koordinaten -&gt; Adressen'!$D361," &lt;/description&gt; &lt;styleUrl&gt;#ico1&lt;/styleUrl&gt;&lt;Point&gt;&lt;coordinates&gt;",'Koordinaten -&gt; Adressen'!$L361,",",'Koordinaten -&gt; Adressen'!$M361,", 0.000000&lt;/coordinates&gt;&lt;/Point&gt; &lt;/Placemark&gt;&lt;/Document&gt;&lt;/kml&gt;"),CONCATENATE("&lt;Placemark&gt; &lt;name&gt;Geocoding&lt;/name&gt;&lt;description&gt;",'Koordinaten -&gt; Adressen'!$D361," &lt;/description&gt; &lt;styleUrl&gt;#ico1&lt;/styleUrl&gt;&lt;Point&gt;&lt;coordinates&gt;",'Koordinaten -&gt; Adressen'!$L361,",",'Koordinaten -&gt; Adressen'!$M361,", 0.000000&lt;/coordinates&gt;&lt;/Point&gt; &lt;/Placemark&gt;")))</f>
        <v/>
      </c>
    </row>
    <row r="362" spans="1:14" x14ac:dyDescent="0.25">
      <c r="A362" s="13"/>
      <c r="B362" s="14"/>
      <c r="C362" s="17" t="str">
        <f t="shared" si="68"/>
        <v/>
      </c>
      <c r="D362" s="18" t="str">
        <f t="shared" si="60"/>
        <v/>
      </c>
      <c r="E362" s="18" t="str">
        <f t="shared" si="64"/>
        <v/>
      </c>
      <c r="F362" s="18" t="str">
        <f t="shared" si="65"/>
        <v/>
      </c>
      <c r="G362" s="18" t="str">
        <f t="shared" si="59"/>
        <v/>
      </c>
      <c r="H362" s="18" t="str">
        <f t="shared" si="66"/>
        <v/>
      </c>
      <c r="I362" s="19" t="str">
        <f t="shared" si="69"/>
        <v/>
      </c>
      <c r="J362" s="17" t="str">
        <f t="shared" si="67"/>
        <v/>
      </c>
      <c r="K362" s="12" t="str">
        <f t="shared" si="61"/>
        <v/>
      </c>
      <c r="L362" s="12" t="str">
        <f t="shared" si="62"/>
        <v/>
      </c>
      <c r="M362" s="12" t="str">
        <f t="shared" si="63"/>
        <v/>
      </c>
      <c r="N362" s="1" t="str">
        <f ca="1">IF('Koordinaten -&gt; Adressen'!$A362="","",IF(OFFSET('Koordinaten -&gt; Adressen'!$A362,1,0)="",CONCATENATE("&lt;Placemark&gt; &lt;name&gt;Geocoding&lt;/name&gt;&lt;description&gt;",'Koordinaten -&gt; Adressen'!$D362," &lt;/description&gt; &lt;styleUrl&gt;#ico1&lt;/styleUrl&gt;&lt;Point&gt;&lt;coordinates&gt;",'Koordinaten -&gt; Adressen'!$L362,",",'Koordinaten -&gt; Adressen'!$M362,", 0.000000&lt;/coordinates&gt;&lt;/Point&gt; &lt;/Placemark&gt;&lt;/Document&gt;&lt;/kml&gt;"),CONCATENATE("&lt;Placemark&gt; &lt;name&gt;Geocoding&lt;/name&gt;&lt;description&gt;",'Koordinaten -&gt; Adressen'!$D362," &lt;/description&gt; &lt;styleUrl&gt;#ico1&lt;/styleUrl&gt;&lt;Point&gt;&lt;coordinates&gt;",'Koordinaten -&gt; Adressen'!$L362,",",'Koordinaten -&gt; Adressen'!$M362,", 0.000000&lt;/coordinates&gt;&lt;/Point&gt; &lt;/Placemark&gt;")))</f>
        <v/>
      </c>
    </row>
    <row r="363" spans="1:14" x14ac:dyDescent="0.25">
      <c r="A363" s="20"/>
      <c r="B363" s="21"/>
      <c r="C363" s="10" t="str">
        <f t="shared" si="68"/>
        <v/>
      </c>
      <c r="D363" s="8" t="str">
        <f t="shared" si="60"/>
        <v/>
      </c>
      <c r="E363" s="8" t="str">
        <f t="shared" si="64"/>
        <v/>
      </c>
      <c r="F363" s="8" t="str">
        <f t="shared" si="65"/>
        <v/>
      </c>
      <c r="G363" s="8" t="str">
        <f t="shared" si="59"/>
        <v/>
      </c>
      <c r="H363" s="8" t="str">
        <f t="shared" si="66"/>
        <v/>
      </c>
      <c r="I363" s="9" t="str">
        <f t="shared" si="69"/>
        <v/>
      </c>
      <c r="J363" s="10" t="str">
        <f t="shared" si="67"/>
        <v/>
      </c>
      <c r="K363" s="12" t="str">
        <f t="shared" si="61"/>
        <v/>
      </c>
      <c r="L363" s="12" t="str">
        <f t="shared" si="62"/>
        <v/>
      </c>
      <c r="M363" s="12" t="str">
        <f t="shared" si="63"/>
        <v/>
      </c>
      <c r="N363" s="1" t="str">
        <f ca="1">IF('Koordinaten -&gt; Adressen'!$A363="","",IF(OFFSET('Koordinaten -&gt; Adressen'!$A363,1,0)="",CONCATENATE("&lt;Placemark&gt; &lt;name&gt;Geocoding&lt;/name&gt;&lt;description&gt;",'Koordinaten -&gt; Adressen'!$D363," &lt;/description&gt; &lt;styleUrl&gt;#ico1&lt;/styleUrl&gt;&lt;Point&gt;&lt;coordinates&gt;",'Koordinaten -&gt; Adressen'!$L363,",",'Koordinaten -&gt; Adressen'!$M363,", 0.000000&lt;/coordinates&gt;&lt;/Point&gt; &lt;/Placemark&gt;&lt;/Document&gt;&lt;/kml&gt;"),CONCATENATE("&lt;Placemark&gt; &lt;name&gt;Geocoding&lt;/name&gt;&lt;description&gt;",'Koordinaten -&gt; Adressen'!$D363," &lt;/description&gt; &lt;styleUrl&gt;#ico1&lt;/styleUrl&gt;&lt;Point&gt;&lt;coordinates&gt;",'Koordinaten -&gt; Adressen'!$L363,",",'Koordinaten -&gt; Adressen'!$M363,", 0.000000&lt;/coordinates&gt;&lt;/Point&gt; &lt;/Placemark&gt;")))</f>
        <v/>
      </c>
    </row>
    <row r="364" spans="1:14" x14ac:dyDescent="0.25">
      <c r="A364" s="13"/>
      <c r="B364" s="14"/>
      <c r="C364" s="17" t="str">
        <f t="shared" si="68"/>
        <v/>
      </c>
      <c r="D364" s="18" t="str">
        <f t="shared" si="60"/>
        <v/>
      </c>
      <c r="E364" s="18" t="str">
        <f t="shared" si="64"/>
        <v/>
      </c>
      <c r="F364" s="18" t="str">
        <f t="shared" si="65"/>
        <v/>
      </c>
      <c r="G364" s="18" t="str">
        <f t="shared" si="59"/>
        <v/>
      </c>
      <c r="H364" s="18" t="str">
        <f t="shared" si="66"/>
        <v/>
      </c>
      <c r="I364" s="19" t="str">
        <f t="shared" si="69"/>
        <v/>
      </c>
      <c r="J364" s="17" t="str">
        <f t="shared" si="67"/>
        <v/>
      </c>
      <c r="K364" s="12" t="str">
        <f t="shared" si="61"/>
        <v/>
      </c>
      <c r="L364" s="12" t="str">
        <f t="shared" si="62"/>
        <v/>
      </c>
      <c r="M364" s="12" t="str">
        <f t="shared" si="63"/>
        <v/>
      </c>
      <c r="N364" s="1" t="str">
        <f ca="1">IF('Koordinaten -&gt; Adressen'!$A364="","",IF(OFFSET('Koordinaten -&gt; Adressen'!$A364,1,0)="",CONCATENATE("&lt;Placemark&gt; &lt;name&gt;Geocoding&lt;/name&gt;&lt;description&gt;",'Koordinaten -&gt; Adressen'!$D364," &lt;/description&gt; &lt;styleUrl&gt;#ico1&lt;/styleUrl&gt;&lt;Point&gt;&lt;coordinates&gt;",'Koordinaten -&gt; Adressen'!$L364,",",'Koordinaten -&gt; Adressen'!$M364,", 0.000000&lt;/coordinates&gt;&lt;/Point&gt; &lt;/Placemark&gt;&lt;/Document&gt;&lt;/kml&gt;"),CONCATENATE("&lt;Placemark&gt; &lt;name&gt;Geocoding&lt;/name&gt;&lt;description&gt;",'Koordinaten -&gt; Adressen'!$D364," &lt;/description&gt; &lt;styleUrl&gt;#ico1&lt;/styleUrl&gt;&lt;Point&gt;&lt;coordinates&gt;",'Koordinaten -&gt; Adressen'!$L364,",",'Koordinaten -&gt; Adressen'!$M364,", 0.000000&lt;/coordinates&gt;&lt;/Point&gt; &lt;/Placemark&gt;")))</f>
        <v/>
      </c>
    </row>
    <row r="365" spans="1:14" x14ac:dyDescent="0.25">
      <c r="A365" s="20"/>
      <c r="B365" s="21"/>
      <c r="C365" s="10" t="str">
        <f t="shared" si="68"/>
        <v/>
      </c>
      <c r="D365" s="8" t="str">
        <f t="shared" si="60"/>
        <v/>
      </c>
      <c r="E365" s="8" t="str">
        <f t="shared" si="64"/>
        <v/>
      </c>
      <c r="F365" s="8" t="str">
        <f t="shared" si="65"/>
        <v/>
      </c>
      <c r="G365" s="8" t="str">
        <f t="shared" si="59"/>
        <v/>
      </c>
      <c r="H365" s="8" t="str">
        <f t="shared" si="66"/>
        <v/>
      </c>
      <c r="I365" s="9" t="str">
        <f t="shared" si="69"/>
        <v/>
      </c>
      <c r="J365" s="10" t="str">
        <f t="shared" si="67"/>
        <v/>
      </c>
      <c r="K365" s="12" t="str">
        <f t="shared" si="61"/>
        <v/>
      </c>
      <c r="L365" s="12" t="str">
        <f t="shared" si="62"/>
        <v/>
      </c>
      <c r="M365" s="12" t="str">
        <f t="shared" si="63"/>
        <v/>
      </c>
      <c r="N365" s="1" t="str">
        <f ca="1">IF('Koordinaten -&gt; Adressen'!$A365="","",IF(OFFSET('Koordinaten -&gt; Adressen'!$A365,1,0)="",CONCATENATE("&lt;Placemark&gt; &lt;name&gt;Geocoding&lt;/name&gt;&lt;description&gt;",'Koordinaten -&gt; Adressen'!$D365," &lt;/description&gt; &lt;styleUrl&gt;#ico1&lt;/styleUrl&gt;&lt;Point&gt;&lt;coordinates&gt;",'Koordinaten -&gt; Adressen'!$L365,",",'Koordinaten -&gt; Adressen'!$M365,", 0.000000&lt;/coordinates&gt;&lt;/Point&gt; &lt;/Placemark&gt;&lt;/Document&gt;&lt;/kml&gt;"),CONCATENATE("&lt;Placemark&gt; &lt;name&gt;Geocoding&lt;/name&gt;&lt;description&gt;",'Koordinaten -&gt; Adressen'!$D365," &lt;/description&gt; &lt;styleUrl&gt;#ico1&lt;/styleUrl&gt;&lt;Point&gt;&lt;coordinates&gt;",'Koordinaten -&gt; Adressen'!$L365,",",'Koordinaten -&gt; Adressen'!$M365,", 0.000000&lt;/coordinates&gt;&lt;/Point&gt; &lt;/Placemark&gt;")))</f>
        <v/>
      </c>
    </row>
    <row r="366" spans="1:14" x14ac:dyDescent="0.25">
      <c r="A366" s="13"/>
      <c r="B366" s="14"/>
      <c r="C366" s="17" t="str">
        <f t="shared" si="68"/>
        <v/>
      </c>
      <c r="D366" s="18" t="str">
        <f t="shared" si="60"/>
        <v/>
      </c>
      <c r="E366" s="18" t="str">
        <f t="shared" si="64"/>
        <v/>
      </c>
      <c r="F366" s="18" t="str">
        <f t="shared" si="65"/>
        <v/>
      </c>
      <c r="G366" s="18" t="str">
        <f t="shared" si="59"/>
        <v/>
      </c>
      <c r="H366" s="18" t="str">
        <f t="shared" si="66"/>
        <v/>
      </c>
      <c r="I366" s="19" t="str">
        <f t="shared" si="69"/>
        <v/>
      </c>
      <c r="J366" s="17" t="str">
        <f t="shared" si="67"/>
        <v/>
      </c>
      <c r="K366" s="12" t="str">
        <f t="shared" si="61"/>
        <v/>
      </c>
      <c r="L366" s="12" t="str">
        <f t="shared" si="62"/>
        <v/>
      </c>
      <c r="M366" s="12" t="str">
        <f t="shared" si="63"/>
        <v/>
      </c>
      <c r="N366" s="1" t="str">
        <f ca="1">IF('Koordinaten -&gt; Adressen'!$A366="","",IF(OFFSET('Koordinaten -&gt; Adressen'!$A366,1,0)="",CONCATENATE("&lt;Placemark&gt; &lt;name&gt;Geocoding&lt;/name&gt;&lt;description&gt;",'Koordinaten -&gt; Adressen'!$D366," &lt;/description&gt; &lt;styleUrl&gt;#ico1&lt;/styleUrl&gt;&lt;Point&gt;&lt;coordinates&gt;",'Koordinaten -&gt; Adressen'!$L366,",",'Koordinaten -&gt; Adressen'!$M366,", 0.000000&lt;/coordinates&gt;&lt;/Point&gt; &lt;/Placemark&gt;&lt;/Document&gt;&lt;/kml&gt;"),CONCATENATE("&lt;Placemark&gt; &lt;name&gt;Geocoding&lt;/name&gt;&lt;description&gt;",'Koordinaten -&gt; Adressen'!$D366," &lt;/description&gt; &lt;styleUrl&gt;#ico1&lt;/styleUrl&gt;&lt;Point&gt;&lt;coordinates&gt;",'Koordinaten -&gt; Adressen'!$L366,",",'Koordinaten -&gt; Adressen'!$M366,", 0.000000&lt;/coordinates&gt;&lt;/Point&gt; &lt;/Placemark&gt;")))</f>
        <v/>
      </c>
    </row>
    <row r="367" spans="1:14" x14ac:dyDescent="0.25">
      <c r="A367" s="20"/>
      <c r="B367" s="21"/>
      <c r="C367" s="10" t="str">
        <f t="shared" si="68"/>
        <v/>
      </c>
      <c r="D367" s="8" t="str">
        <f t="shared" si="60"/>
        <v/>
      </c>
      <c r="E367" s="8" t="str">
        <f t="shared" si="64"/>
        <v/>
      </c>
      <c r="F367" s="8" t="str">
        <f t="shared" si="65"/>
        <v/>
      </c>
      <c r="G367" s="8" t="str">
        <f t="shared" si="59"/>
        <v/>
      </c>
      <c r="H367" s="8" t="str">
        <f t="shared" si="66"/>
        <v/>
      </c>
      <c r="I367" s="9" t="str">
        <f t="shared" si="69"/>
        <v/>
      </c>
      <c r="J367" s="10" t="str">
        <f t="shared" si="67"/>
        <v/>
      </c>
      <c r="K367" s="12" t="str">
        <f t="shared" si="61"/>
        <v/>
      </c>
      <c r="L367" s="12" t="str">
        <f t="shared" si="62"/>
        <v/>
      </c>
      <c r="M367" s="12" t="str">
        <f t="shared" si="63"/>
        <v/>
      </c>
      <c r="N367" s="1" t="str">
        <f ca="1">IF('Koordinaten -&gt; Adressen'!$A367="","",IF(OFFSET('Koordinaten -&gt; Adressen'!$A367,1,0)="",CONCATENATE("&lt;Placemark&gt; &lt;name&gt;Geocoding&lt;/name&gt;&lt;description&gt;",'Koordinaten -&gt; Adressen'!$D367," &lt;/description&gt; &lt;styleUrl&gt;#ico1&lt;/styleUrl&gt;&lt;Point&gt;&lt;coordinates&gt;",'Koordinaten -&gt; Adressen'!$L367,",",'Koordinaten -&gt; Adressen'!$M367,", 0.000000&lt;/coordinates&gt;&lt;/Point&gt; &lt;/Placemark&gt;&lt;/Document&gt;&lt;/kml&gt;"),CONCATENATE("&lt;Placemark&gt; &lt;name&gt;Geocoding&lt;/name&gt;&lt;description&gt;",'Koordinaten -&gt; Adressen'!$D367," &lt;/description&gt; &lt;styleUrl&gt;#ico1&lt;/styleUrl&gt;&lt;Point&gt;&lt;coordinates&gt;",'Koordinaten -&gt; Adressen'!$L367,",",'Koordinaten -&gt; Adressen'!$M367,", 0.000000&lt;/coordinates&gt;&lt;/Point&gt; &lt;/Placemark&gt;")))</f>
        <v/>
      </c>
    </row>
    <row r="368" spans="1:14" x14ac:dyDescent="0.25">
      <c r="A368" s="13"/>
      <c r="B368" s="14"/>
      <c r="C368" s="17" t="str">
        <f t="shared" si="68"/>
        <v/>
      </c>
      <c r="D368" s="18" t="str">
        <f t="shared" si="60"/>
        <v/>
      </c>
      <c r="E368" s="18" t="str">
        <f t="shared" si="64"/>
        <v/>
      </c>
      <c r="F368" s="18" t="str">
        <f t="shared" si="65"/>
        <v/>
      </c>
      <c r="G368" s="18" t="str">
        <f t="shared" si="59"/>
        <v/>
      </c>
      <c r="H368" s="18" t="str">
        <f t="shared" si="66"/>
        <v/>
      </c>
      <c r="I368" s="19" t="str">
        <f t="shared" si="69"/>
        <v/>
      </c>
      <c r="J368" s="17" t="str">
        <f t="shared" si="67"/>
        <v/>
      </c>
      <c r="K368" s="12" t="str">
        <f t="shared" si="61"/>
        <v/>
      </c>
      <c r="L368" s="12" t="str">
        <f t="shared" si="62"/>
        <v/>
      </c>
      <c r="M368" s="12" t="str">
        <f t="shared" si="63"/>
        <v/>
      </c>
      <c r="N368" s="1" t="str">
        <f ca="1">IF('Koordinaten -&gt; Adressen'!$A368="","",IF(OFFSET('Koordinaten -&gt; Adressen'!$A368,1,0)="",CONCATENATE("&lt;Placemark&gt; &lt;name&gt;Geocoding&lt;/name&gt;&lt;description&gt;",'Koordinaten -&gt; Adressen'!$D368," &lt;/description&gt; &lt;styleUrl&gt;#ico1&lt;/styleUrl&gt;&lt;Point&gt;&lt;coordinates&gt;",'Koordinaten -&gt; Adressen'!$L368,",",'Koordinaten -&gt; Adressen'!$M368,", 0.000000&lt;/coordinates&gt;&lt;/Point&gt; &lt;/Placemark&gt;&lt;/Document&gt;&lt;/kml&gt;"),CONCATENATE("&lt;Placemark&gt; &lt;name&gt;Geocoding&lt;/name&gt;&lt;description&gt;",'Koordinaten -&gt; Adressen'!$D368," &lt;/description&gt; &lt;styleUrl&gt;#ico1&lt;/styleUrl&gt;&lt;Point&gt;&lt;coordinates&gt;",'Koordinaten -&gt; Adressen'!$L368,",",'Koordinaten -&gt; Adressen'!$M368,", 0.000000&lt;/coordinates&gt;&lt;/Point&gt; &lt;/Placemark&gt;")))</f>
        <v/>
      </c>
    </row>
    <row r="369" spans="1:14" x14ac:dyDescent="0.25">
      <c r="A369" s="20"/>
      <c r="B369" s="21"/>
      <c r="C369" s="10" t="str">
        <f t="shared" si="68"/>
        <v/>
      </c>
      <c r="D369" s="8" t="str">
        <f t="shared" si="60"/>
        <v/>
      </c>
      <c r="E369" s="8" t="str">
        <f t="shared" si="64"/>
        <v/>
      </c>
      <c r="F369" s="8" t="str">
        <f t="shared" si="65"/>
        <v/>
      </c>
      <c r="G369" s="8" t="str">
        <f t="shared" si="59"/>
        <v/>
      </c>
      <c r="H369" s="8" t="str">
        <f t="shared" si="66"/>
        <v/>
      </c>
      <c r="I369" s="9" t="str">
        <f t="shared" si="69"/>
        <v/>
      </c>
      <c r="J369" s="10" t="str">
        <f t="shared" si="67"/>
        <v/>
      </c>
      <c r="K369" s="12" t="str">
        <f t="shared" si="61"/>
        <v/>
      </c>
      <c r="L369" s="12" t="str">
        <f t="shared" si="62"/>
        <v/>
      </c>
      <c r="M369" s="12" t="str">
        <f t="shared" si="63"/>
        <v/>
      </c>
      <c r="N369" s="1" t="str">
        <f ca="1">IF('Koordinaten -&gt; Adressen'!$A369="","",IF(OFFSET('Koordinaten -&gt; Adressen'!$A369,1,0)="",CONCATENATE("&lt;Placemark&gt; &lt;name&gt;Geocoding&lt;/name&gt;&lt;description&gt;",'Koordinaten -&gt; Adressen'!$D369," &lt;/description&gt; &lt;styleUrl&gt;#ico1&lt;/styleUrl&gt;&lt;Point&gt;&lt;coordinates&gt;",'Koordinaten -&gt; Adressen'!$L369,",",'Koordinaten -&gt; Adressen'!$M369,", 0.000000&lt;/coordinates&gt;&lt;/Point&gt; &lt;/Placemark&gt;&lt;/Document&gt;&lt;/kml&gt;"),CONCATENATE("&lt;Placemark&gt; &lt;name&gt;Geocoding&lt;/name&gt;&lt;description&gt;",'Koordinaten -&gt; Adressen'!$D369," &lt;/description&gt; &lt;styleUrl&gt;#ico1&lt;/styleUrl&gt;&lt;Point&gt;&lt;coordinates&gt;",'Koordinaten -&gt; Adressen'!$L369,",",'Koordinaten -&gt; Adressen'!$M369,", 0.000000&lt;/coordinates&gt;&lt;/Point&gt; &lt;/Placemark&gt;")))</f>
        <v/>
      </c>
    </row>
    <row r="370" spans="1:14" x14ac:dyDescent="0.25">
      <c r="A370" s="13"/>
      <c r="B370" s="14"/>
      <c r="C370" s="17" t="str">
        <f t="shared" si="68"/>
        <v/>
      </c>
      <c r="D370" s="18" t="str">
        <f t="shared" si="60"/>
        <v/>
      </c>
      <c r="E370" s="18" t="str">
        <f t="shared" si="64"/>
        <v/>
      </c>
      <c r="F370" s="18" t="str">
        <f t="shared" si="65"/>
        <v/>
      </c>
      <c r="G370" s="18" t="str">
        <f t="shared" si="59"/>
        <v/>
      </c>
      <c r="H370" s="18" t="str">
        <f t="shared" si="66"/>
        <v/>
      </c>
      <c r="I370" s="19" t="str">
        <f t="shared" si="69"/>
        <v/>
      </c>
      <c r="J370" s="17" t="str">
        <f t="shared" si="67"/>
        <v/>
      </c>
      <c r="K370" s="12" t="str">
        <f t="shared" si="61"/>
        <v/>
      </c>
      <c r="L370" s="12" t="str">
        <f t="shared" si="62"/>
        <v/>
      </c>
      <c r="M370" s="12" t="str">
        <f t="shared" si="63"/>
        <v/>
      </c>
      <c r="N370" s="1" t="str">
        <f ca="1">IF('Koordinaten -&gt; Adressen'!$A370="","",IF(OFFSET('Koordinaten -&gt; Adressen'!$A370,1,0)="",CONCATENATE("&lt;Placemark&gt; &lt;name&gt;Geocoding&lt;/name&gt;&lt;description&gt;",'Koordinaten -&gt; Adressen'!$D370," &lt;/description&gt; &lt;styleUrl&gt;#ico1&lt;/styleUrl&gt;&lt;Point&gt;&lt;coordinates&gt;",'Koordinaten -&gt; Adressen'!$L370,",",'Koordinaten -&gt; Adressen'!$M370,", 0.000000&lt;/coordinates&gt;&lt;/Point&gt; &lt;/Placemark&gt;&lt;/Document&gt;&lt;/kml&gt;"),CONCATENATE("&lt;Placemark&gt; &lt;name&gt;Geocoding&lt;/name&gt;&lt;description&gt;",'Koordinaten -&gt; Adressen'!$D370," &lt;/description&gt; &lt;styleUrl&gt;#ico1&lt;/styleUrl&gt;&lt;Point&gt;&lt;coordinates&gt;",'Koordinaten -&gt; Adressen'!$L370,",",'Koordinaten -&gt; Adressen'!$M370,", 0.000000&lt;/coordinates&gt;&lt;/Point&gt; &lt;/Placemark&gt;")))</f>
        <v/>
      </c>
    </row>
    <row r="371" spans="1:14" x14ac:dyDescent="0.25">
      <c r="A371" s="20"/>
      <c r="B371" s="21"/>
      <c r="C371" s="10" t="str">
        <f t="shared" si="68"/>
        <v/>
      </c>
      <c r="D371" s="8" t="str">
        <f t="shared" si="60"/>
        <v/>
      </c>
      <c r="E371" s="8" t="str">
        <f t="shared" si="64"/>
        <v/>
      </c>
      <c r="F371" s="8" t="str">
        <f t="shared" si="65"/>
        <v/>
      </c>
      <c r="G371" s="8" t="str">
        <f t="shared" si="59"/>
        <v/>
      </c>
      <c r="H371" s="8" t="str">
        <f t="shared" si="66"/>
        <v/>
      </c>
      <c r="I371" s="9" t="str">
        <f t="shared" si="69"/>
        <v/>
      </c>
      <c r="J371" s="10" t="str">
        <f t="shared" si="67"/>
        <v/>
      </c>
      <c r="K371" s="12" t="str">
        <f t="shared" si="61"/>
        <v/>
      </c>
      <c r="L371" s="12" t="str">
        <f t="shared" si="62"/>
        <v/>
      </c>
      <c r="M371" s="12" t="str">
        <f t="shared" si="63"/>
        <v/>
      </c>
      <c r="N371" s="1" t="str">
        <f ca="1">IF('Koordinaten -&gt; Adressen'!$A371="","",IF(OFFSET('Koordinaten -&gt; Adressen'!$A371,1,0)="",CONCATENATE("&lt;Placemark&gt; &lt;name&gt;Geocoding&lt;/name&gt;&lt;description&gt;",'Koordinaten -&gt; Adressen'!$D371," &lt;/description&gt; &lt;styleUrl&gt;#ico1&lt;/styleUrl&gt;&lt;Point&gt;&lt;coordinates&gt;",'Koordinaten -&gt; Adressen'!$L371,",",'Koordinaten -&gt; Adressen'!$M371,", 0.000000&lt;/coordinates&gt;&lt;/Point&gt; &lt;/Placemark&gt;&lt;/Document&gt;&lt;/kml&gt;"),CONCATENATE("&lt;Placemark&gt; &lt;name&gt;Geocoding&lt;/name&gt;&lt;description&gt;",'Koordinaten -&gt; Adressen'!$D371," &lt;/description&gt; &lt;styleUrl&gt;#ico1&lt;/styleUrl&gt;&lt;Point&gt;&lt;coordinates&gt;",'Koordinaten -&gt; Adressen'!$L371,",",'Koordinaten -&gt; Adressen'!$M371,", 0.000000&lt;/coordinates&gt;&lt;/Point&gt; &lt;/Placemark&gt;")))</f>
        <v/>
      </c>
    </row>
    <row r="372" spans="1:14" x14ac:dyDescent="0.25">
      <c r="A372" s="13"/>
      <c r="B372" s="14"/>
      <c r="C372" s="17" t="str">
        <f t="shared" si="68"/>
        <v/>
      </c>
      <c r="D372" s="18" t="str">
        <f t="shared" si="60"/>
        <v/>
      </c>
      <c r="E372" s="18" t="str">
        <f t="shared" si="64"/>
        <v/>
      </c>
      <c r="F372" s="18" t="str">
        <f t="shared" si="65"/>
        <v/>
      </c>
      <c r="G372" s="18" t="str">
        <f t="shared" si="59"/>
        <v/>
      </c>
      <c r="H372" s="18" t="str">
        <f t="shared" si="66"/>
        <v/>
      </c>
      <c r="I372" s="19" t="str">
        <f t="shared" si="69"/>
        <v/>
      </c>
      <c r="J372" s="17" t="str">
        <f t="shared" si="67"/>
        <v/>
      </c>
      <c r="K372" s="12" t="str">
        <f t="shared" si="61"/>
        <v/>
      </c>
      <c r="L372" s="12" t="str">
        <f t="shared" si="62"/>
        <v/>
      </c>
      <c r="M372" s="12" t="str">
        <f t="shared" si="63"/>
        <v/>
      </c>
      <c r="N372" s="1" t="str">
        <f ca="1">IF('Koordinaten -&gt; Adressen'!$A372="","",IF(OFFSET('Koordinaten -&gt; Adressen'!$A372,1,0)="",CONCATENATE("&lt;Placemark&gt; &lt;name&gt;Geocoding&lt;/name&gt;&lt;description&gt;",'Koordinaten -&gt; Adressen'!$D372," &lt;/description&gt; &lt;styleUrl&gt;#ico1&lt;/styleUrl&gt;&lt;Point&gt;&lt;coordinates&gt;",'Koordinaten -&gt; Adressen'!$L372,",",'Koordinaten -&gt; Adressen'!$M372,", 0.000000&lt;/coordinates&gt;&lt;/Point&gt; &lt;/Placemark&gt;&lt;/Document&gt;&lt;/kml&gt;"),CONCATENATE("&lt;Placemark&gt; &lt;name&gt;Geocoding&lt;/name&gt;&lt;description&gt;",'Koordinaten -&gt; Adressen'!$D372," &lt;/description&gt; &lt;styleUrl&gt;#ico1&lt;/styleUrl&gt;&lt;Point&gt;&lt;coordinates&gt;",'Koordinaten -&gt; Adressen'!$L372,",",'Koordinaten -&gt; Adressen'!$M372,", 0.000000&lt;/coordinates&gt;&lt;/Point&gt; &lt;/Placemark&gt;")))</f>
        <v/>
      </c>
    </row>
    <row r="373" spans="1:14" x14ac:dyDescent="0.25">
      <c r="A373" s="20"/>
      <c r="B373" s="21"/>
      <c r="C373" s="10" t="str">
        <f t="shared" si="68"/>
        <v/>
      </c>
      <c r="D373" s="8" t="str">
        <f t="shared" si="60"/>
        <v/>
      </c>
      <c r="E373" s="8" t="str">
        <f t="shared" si="64"/>
        <v/>
      </c>
      <c r="F373" s="8" t="str">
        <f t="shared" si="65"/>
        <v/>
      </c>
      <c r="G373" s="8" t="str">
        <f t="shared" si="59"/>
        <v/>
      </c>
      <c r="H373" s="8" t="str">
        <f t="shared" si="66"/>
        <v/>
      </c>
      <c r="I373" s="9" t="str">
        <f t="shared" si="69"/>
        <v/>
      </c>
      <c r="J373" s="10" t="str">
        <f t="shared" si="67"/>
        <v/>
      </c>
      <c r="K373" s="12" t="str">
        <f t="shared" si="61"/>
        <v/>
      </c>
      <c r="L373" s="12" t="str">
        <f t="shared" si="62"/>
        <v/>
      </c>
      <c r="M373" s="12" t="str">
        <f t="shared" si="63"/>
        <v/>
      </c>
      <c r="N373" s="1" t="str">
        <f ca="1">IF('Koordinaten -&gt; Adressen'!$A373="","",IF(OFFSET('Koordinaten -&gt; Adressen'!$A373,1,0)="",CONCATENATE("&lt;Placemark&gt; &lt;name&gt;Geocoding&lt;/name&gt;&lt;description&gt;",'Koordinaten -&gt; Adressen'!$D373," &lt;/description&gt; &lt;styleUrl&gt;#ico1&lt;/styleUrl&gt;&lt;Point&gt;&lt;coordinates&gt;",'Koordinaten -&gt; Adressen'!$L373,",",'Koordinaten -&gt; Adressen'!$M373,", 0.000000&lt;/coordinates&gt;&lt;/Point&gt; &lt;/Placemark&gt;&lt;/Document&gt;&lt;/kml&gt;"),CONCATENATE("&lt;Placemark&gt; &lt;name&gt;Geocoding&lt;/name&gt;&lt;description&gt;",'Koordinaten -&gt; Adressen'!$D373," &lt;/description&gt; &lt;styleUrl&gt;#ico1&lt;/styleUrl&gt;&lt;Point&gt;&lt;coordinates&gt;",'Koordinaten -&gt; Adressen'!$L373,",",'Koordinaten -&gt; Adressen'!$M373,", 0.000000&lt;/coordinates&gt;&lt;/Point&gt; &lt;/Placemark&gt;")))</f>
        <v/>
      </c>
    </row>
    <row r="374" spans="1:14" x14ac:dyDescent="0.25">
      <c r="A374" s="13"/>
      <c r="B374" s="14"/>
      <c r="C374" s="17" t="str">
        <f t="shared" si="68"/>
        <v/>
      </c>
      <c r="D374" s="18" t="str">
        <f t="shared" si="60"/>
        <v/>
      </c>
      <c r="E374" s="18" t="str">
        <f t="shared" si="64"/>
        <v/>
      </c>
      <c r="F374" s="18" t="str">
        <f t="shared" si="65"/>
        <v/>
      </c>
      <c r="G374" s="18" t="str">
        <f t="shared" si="59"/>
        <v/>
      </c>
      <c r="H374" s="18" t="str">
        <f t="shared" si="66"/>
        <v/>
      </c>
      <c r="I374" s="19" t="str">
        <f t="shared" si="69"/>
        <v/>
      </c>
      <c r="J374" s="17" t="str">
        <f t="shared" si="67"/>
        <v/>
      </c>
      <c r="K374" s="12" t="str">
        <f t="shared" si="61"/>
        <v/>
      </c>
      <c r="L374" s="12" t="str">
        <f t="shared" si="62"/>
        <v/>
      </c>
      <c r="M374" s="12" t="str">
        <f t="shared" si="63"/>
        <v/>
      </c>
      <c r="N374" s="1" t="str">
        <f ca="1">IF('Koordinaten -&gt; Adressen'!$A374="","",IF(OFFSET('Koordinaten -&gt; Adressen'!$A374,1,0)="",CONCATENATE("&lt;Placemark&gt; &lt;name&gt;Geocoding&lt;/name&gt;&lt;description&gt;",'Koordinaten -&gt; Adressen'!$D374," &lt;/description&gt; &lt;styleUrl&gt;#ico1&lt;/styleUrl&gt;&lt;Point&gt;&lt;coordinates&gt;",'Koordinaten -&gt; Adressen'!$L374,",",'Koordinaten -&gt; Adressen'!$M374,", 0.000000&lt;/coordinates&gt;&lt;/Point&gt; &lt;/Placemark&gt;&lt;/Document&gt;&lt;/kml&gt;"),CONCATENATE("&lt;Placemark&gt; &lt;name&gt;Geocoding&lt;/name&gt;&lt;description&gt;",'Koordinaten -&gt; Adressen'!$D374," &lt;/description&gt; &lt;styleUrl&gt;#ico1&lt;/styleUrl&gt;&lt;Point&gt;&lt;coordinates&gt;",'Koordinaten -&gt; Adressen'!$L374,",",'Koordinaten -&gt; Adressen'!$M374,", 0.000000&lt;/coordinates&gt;&lt;/Point&gt; &lt;/Placemark&gt;")))</f>
        <v/>
      </c>
    </row>
    <row r="375" spans="1:14" x14ac:dyDescent="0.25">
      <c r="A375" s="20"/>
      <c r="B375" s="21"/>
      <c r="C375" s="10" t="str">
        <f t="shared" si="68"/>
        <v/>
      </c>
      <c r="D375" s="8" t="str">
        <f t="shared" si="60"/>
        <v/>
      </c>
      <c r="E375" s="8" t="str">
        <f t="shared" si="64"/>
        <v/>
      </c>
      <c r="F375" s="8" t="str">
        <f t="shared" si="65"/>
        <v/>
      </c>
      <c r="G375" s="8" t="str">
        <f t="shared" si="59"/>
        <v/>
      </c>
      <c r="H375" s="8" t="str">
        <f t="shared" si="66"/>
        <v/>
      </c>
      <c r="I375" s="9" t="str">
        <f t="shared" si="69"/>
        <v/>
      </c>
      <c r="J375" s="10" t="str">
        <f t="shared" si="67"/>
        <v/>
      </c>
      <c r="K375" s="12" t="str">
        <f t="shared" si="61"/>
        <v/>
      </c>
      <c r="L375" s="12" t="str">
        <f t="shared" si="62"/>
        <v/>
      </c>
      <c r="M375" s="12" t="str">
        <f t="shared" si="63"/>
        <v/>
      </c>
      <c r="N375" s="1" t="str">
        <f ca="1">IF('Koordinaten -&gt; Adressen'!$A375="","",IF(OFFSET('Koordinaten -&gt; Adressen'!$A375,1,0)="",CONCATENATE("&lt;Placemark&gt; &lt;name&gt;Geocoding&lt;/name&gt;&lt;description&gt;",'Koordinaten -&gt; Adressen'!$D375," &lt;/description&gt; &lt;styleUrl&gt;#ico1&lt;/styleUrl&gt;&lt;Point&gt;&lt;coordinates&gt;",'Koordinaten -&gt; Adressen'!$L375,",",'Koordinaten -&gt; Adressen'!$M375,", 0.000000&lt;/coordinates&gt;&lt;/Point&gt; &lt;/Placemark&gt;&lt;/Document&gt;&lt;/kml&gt;"),CONCATENATE("&lt;Placemark&gt; &lt;name&gt;Geocoding&lt;/name&gt;&lt;description&gt;",'Koordinaten -&gt; Adressen'!$D375," &lt;/description&gt; &lt;styleUrl&gt;#ico1&lt;/styleUrl&gt;&lt;Point&gt;&lt;coordinates&gt;",'Koordinaten -&gt; Adressen'!$L375,",",'Koordinaten -&gt; Adressen'!$M375,", 0.000000&lt;/coordinates&gt;&lt;/Point&gt; &lt;/Placemark&gt;")))</f>
        <v/>
      </c>
    </row>
    <row r="376" spans="1:14" x14ac:dyDescent="0.25">
      <c r="A376" s="13"/>
      <c r="B376" s="14"/>
      <c r="C376" s="17" t="str">
        <f t="shared" si="68"/>
        <v/>
      </c>
      <c r="D376" s="18" t="str">
        <f t="shared" si="60"/>
        <v/>
      </c>
      <c r="E376" s="18" t="str">
        <f t="shared" si="64"/>
        <v/>
      </c>
      <c r="F376" s="18" t="str">
        <f t="shared" si="65"/>
        <v/>
      </c>
      <c r="G376" s="18" t="str">
        <f t="shared" si="59"/>
        <v/>
      </c>
      <c r="H376" s="18" t="str">
        <f t="shared" si="66"/>
        <v/>
      </c>
      <c r="I376" s="19" t="str">
        <f t="shared" si="69"/>
        <v/>
      </c>
      <c r="J376" s="17" t="str">
        <f t="shared" si="67"/>
        <v/>
      </c>
      <c r="K376" s="12" t="str">
        <f t="shared" si="61"/>
        <v/>
      </c>
      <c r="L376" s="12" t="str">
        <f t="shared" si="62"/>
        <v/>
      </c>
      <c r="M376" s="12" t="str">
        <f t="shared" si="63"/>
        <v/>
      </c>
      <c r="N376" s="1" t="str">
        <f ca="1">IF('Koordinaten -&gt; Adressen'!$A376="","",IF(OFFSET('Koordinaten -&gt; Adressen'!$A376,1,0)="",CONCATENATE("&lt;Placemark&gt; &lt;name&gt;Geocoding&lt;/name&gt;&lt;description&gt;",'Koordinaten -&gt; Adressen'!$D376," &lt;/description&gt; &lt;styleUrl&gt;#ico1&lt;/styleUrl&gt;&lt;Point&gt;&lt;coordinates&gt;",'Koordinaten -&gt; Adressen'!$L376,",",'Koordinaten -&gt; Adressen'!$M376,", 0.000000&lt;/coordinates&gt;&lt;/Point&gt; &lt;/Placemark&gt;&lt;/Document&gt;&lt;/kml&gt;"),CONCATENATE("&lt;Placemark&gt; &lt;name&gt;Geocoding&lt;/name&gt;&lt;description&gt;",'Koordinaten -&gt; Adressen'!$D376," &lt;/description&gt; &lt;styleUrl&gt;#ico1&lt;/styleUrl&gt;&lt;Point&gt;&lt;coordinates&gt;",'Koordinaten -&gt; Adressen'!$L376,",",'Koordinaten -&gt; Adressen'!$M376,", 0.000000&lt;/coordinates&gt;&lt;/Point&gt; &lt;/Placemark&gt;")))</f>
        <v/>
      </c>
    </row>
    <row r="377" spans="1:14" x14ac:dyDescent="0.25">
      <c r="A377" s="20"/>
      <c r="B377" s="21"/>
      <c r="C377" s="10" t="str">
        <f t="shared" si="68"/>
        <v/>
      </c>
      <c r="D377" s="8" t="str">
        <f t="shared" si="60"/>
        <v/>
      </c>
      <c r="E377" s="8" t="str">
        <f t="shared" si="64"/>
        <v/>
      </c>
      <c r="F377" s="8" t="str">
        <f t="shared" si="65"/>
        <v/>
      </c>
      <c r="G377" s="8" t="str">
        <f t="shared" si="59"/>
        <v/>
      </c>
      <c r="H377" s="8" t="str">
        <f t="shared" si="66"/>
        <v/>
      </c>
      <c r="I377" s="9" t="str">
        <f t="shared" si="69"/>
        <v/>
      </c>
      <c r="J377" s="10" t="str">
        <f t="shared" si="67"/>
        <v/>
      </c>
      <c r="K377" s="12" t="str">
        <f t="shared" si="61"/>
        <v/>
      </c>
      <c r="L377" s="12" t="str">
        <f t="shared" si="62"/>
        <v/>
      </c>
      <c r="M377" s="12" t="str">
        <f t="shared" si="63"/>
        <v/>
      </c>
      <c r="N377" s="1" t="str">
        <f ca="1">IF('Koordinaten -&gt; Adressen'!$A377="","",IF(OFFSET('Koordinaten -&gt; Adressen'!$A377,1,0)="",CONCATENATE("&lt;Placemark&gt; &lt;name&gt;Geocoding&lt;/name&gt;&lt;description&gt;",'Koordinaten -&gt; Adressen'!$D377," &lt;/description&gt; &lt;styleUrl&gt;#ico1&lt;/styleUrl&gt;&lt;Point&gt;&lt;coordinates&gt;",'Koordinaten -&gt; Adressen'!$L377,",",'Koordinaten -&gt; Adressen'!$M377,", 0.000000&lt;/coordinates&gt;&lt;/Point&gt; &lt;/Placemark&gt;&lt;/Document&gt;&lt;/kml&gt;"),CONCATENATE("&lt;Placemark&gt; &lt;name&gt;Geocoding&lt;/name&gt;&lt;description&gt;",'Koordinaten -&gt; Adressen'!$D377," &lt;/description&gt; &lt;styleUrl&gt;#ico1&lt;/styleUrl&gt;&lt;Point&gt;&lt;coordinates&gt;",'Koordinaten -&gt; Adressen'!$L377,",",'Koordinaten -&gt; Adressen'!$M377,", 0.000000&lt;/coordinates&gt;&lt;/Point&gt; &lt;/Placemark&gt;")))</f>
        <v/>
      </c>
    </row>
    <row r="378" spans="1:14" x14ac:dyDescent="0.25">
      <c r="A378" s="13"/>
      <c r="B378" s="14"/>
      <c r="C378" s="17" t="str">
        <f t="shared" si="68"/>
        <v/>
      </c>
      <c r="D378" s="18" t="str">
        <f t="shared" si="60"/>
        <v/>
      </c>
      <c r="E378" s="18" t="str">
        <f t="shared" si="64"/>
        <v/>
      </c>
      <c r="F378" s="18" t="str">
        <f t="shared" si="65"/>
        <v/>
      </c>
      <c r="G378" s="18" t="str">
        <f t="shared" si="59"/>
        <v/>
      </c>
      <c r="H378" s="18" t="str">
        <f t="shared" si="66"/>
        <v/>
      </c>
      <c r="I378" s="19" t="str">
        <f t="shared" si="69"/>
        <v/>
      </c>
      <c r="J378" s="17" t="str">
        <f t="shared" si="67"/>
        <v/>
      </c>
      <c r="K378" s="12" t="str">
        <f t="shared" si="61"/>
        <v/>
      </c>
      <c r="L378" s="12" t="str">
        <f t="shared" si="62"/>
        <v/>
      </c>
      <c r="M378" s="12" t="str">
        <f t="shared" si="63"/>
        <v/>
      </c>
      <c r="N378" s="1" t="str">
        <f ca="1">IF('Koordinaten -&gt; Adressen'!$A378="","",IF(OFFSET('Koordinaten -&gt; Adressen'!$A378,1,0)="",CONCATENATE("&lt;Placemark&gt; &lt;name&gt;Geocoding&lt;/name&gt;&lt;description&gt;",'Koordinaten -&gt; Adressen'!$D378," &lt;/description&gt; &lt;styleUrl&gt;#ico1&lt;/styleUrl&gt;&lt;Point&gt;&lt;coordinates&gt;",'Koordinaten -&gt; Adressen'!$L378,",",'Koordinaten -&gt; Adressen'!$M378,", 0.000000&lt;/coordinates&gt;&lt;/Point&gt; &lt;/Placemark&gt;&lt;/Document&gt;&lt;/kml&gt;"),CONCATENATE("&lt;Placemark&gt; &lt;name&gt;Geocoding&lt;/name&gt;&lt;description&gt;",'Koordinaten -&gt; Adressen'!$D378," &lt;/description&gt; &lt;styleUrl&gt;#ico1&lt;/styleUrl&gt;&lt;Point&gt;&lt;coordinates&gt;",'Koordinaten -&gt; Adressen'!$L378,",",'Koordinaten -&gt; Adressen'!$M378,", 0.000000&lt;/coordinates&gt;&lt;/Point&gt; &lt;/Placemark&gt;")))</f>
        <v/>
      </c>
    </row>
    <row r="379" spans="1:14" x14ac:dyDescent="0.25">
      <c r="A379" s="20"/>
      <c r="B379" s="21"/>
      <c r="C379" s="10" t="str">
        <f t="shared" si="68"/>
        <v/>
      </c>
      <c r="D379" s="8" t="str">
        <f t="shared" si="60"/>
        <v/>
      </c>
      <c r="E379" s="8" t="str">
        <f t="shared" si="64"/>
        <v/>
      </c>
      <c r="F379" s="8" t="str">
        <f t="shared" si="65"/>
        <v/>
      </c>
      <c r="G379" s="8" t="str">
        <f t="shared" si="59"/>
        <v/>
      </c>
      <c r="H379" s="8" t="str">
        <f t="shared" si="66"/>
        <v/>
      </c>
      <c r="I379" s="9" t="str">
        <f t="shared" si="69"/>
        <v/>
      </c>
      <c r="J379" s="10" t="str">
        <f t="shared" si="67"/>
        <v/>
      </c>
      <c r="K379" s="12" t="str">
        <f t="shared" si="61"/>
        <v/>
      </c>
      <c r="L379" s="12" t="str">
        <f t="shared" si="62"/>
        <v/>
      </c>
      <c r="M379" s="12" t="str">
        <f t="shared" si="63"/>
        <v/>
      </c>
      <c r="N379" s="1" t="str">
        <f ca="1">IF('Koordinaten -&gt; Adressen'!$A379="","",IF(OFFSET('Koordinaten -&gt; Adressen'!$A379,1,0)="",CONCATENATE("&lt;Placemark&gt; &lt;name&gt;Geocoding&lt;/name&gt;&lt;description&gt;",'Koordinaten -&gt; Adressen'!$D379," &lt;/description&gt; &lt;styleUrl&gt;#ico1&lt;/styleUrl&gt;&lt;Point&gt;&lt;coordinates&gt;",'Koordinaten -&gt; Adressen'!$L379,",",'Koordinaten -&gt; Adressen'!$M379,", 0.000000&lt;/coordinates&gt;&lt;/Point&gt; &lt;/Placemark&gt;&lt;/Document&gt;&lt;/kml&gt;"),CONCATENATE("&lt;Placemark&gt; &lt;name&gt;Geocoding&lt;/name&gt;&lt;description&gt;",'Koordinaten -&gt; Adressen'!$D379," &lt;/description&gt; &lt;styleUrl&gt;#ico1&lt;/styleUrl&gt;&lt;Point&gt;&lt;coordinates&gt;",'Koordinaten -&gt; Adressen'!$L379,",",'Koordinaten -&gt; Adressen'!$M379,", 0.000000&lt;/coordinates&gt;&lt;/Point&gt; &lt;/Placemark&gt;")))</f>
        <v/>
      </c>
    </row>
    <row r="380" spans="1:14" x14ac:dyDescent="0.25">
      <c r="A380" s="13"/>
      <c r="B380" s="14"/>
      <c r="C380" s="17" t="str">
        <f t="shared" si="68"/>
        <v/>
      </c>
      <c r="D380" s="18" t="str">
        <f t="shared" si="60"/>
        <v/>
      </c>
      <c r="E380" s="18" t="str">
        <f t="shared" si="64"/>
        <v/>
      </c>
      <c r="F380" s="18" t="str">
        <f t="shared" si="65"/>
        <v/>
      </c>
      <c r="G380" s="18" t="str">
        <f t="shared" si="59"/>
        <v/>
      </c>
      <c r="H380" s="18" t="str">
        <f t="shared" si="66"/>
        <v/>
      </c>
      <c r="I380" s="19" t="str">
        <f t="shared" si="69"/>
        <v/>
      </c>
      <c r="J380" s="17" t="str">
        <f t="shared" si="67"/>
        <v/>
      </c>
      <c r="K380" s="12" t="str">
        <f t="shared" si="61"/>
        <v/>
      </c>
      <c r="L380" s="12" t="str">
        <f t="shared" si="62"/>
        <v/>
      </c>
      <c r="M380" s="12" t="str">
        <f t="shared" si="63"/>
        <v/>
      </c>
      <c r="N380" s="1" t="str">
        <f ca="1">IF('Koordinaten -&gt; Adressen'!$A380="","",IF(OFFSET('Koordinaten -&gt; Adressen'!$A380,1,0)="",CONCATENATE("&lt;Placemark&gt; &lt;name&gt;Geocoding&lt;/name&gt;&lt;description&gt;",'Koordinaten -&gt; Adressen'!$D380," &lt;/description&gt; &lt;styleUrl&gt;#ico1&lt;/styleUrl&gt;&lt;Point&gt;&lt;coordinates&gt;",'Koordinaten -&gt; Adressen'!$L380,",",'Koordinaten -&gt; Adressen'!$M380,", 0.000000&lt;/coordinates&gt;&lt;/Point&gt; &lt;/Placemark&gt;&lt;/Document&gt;&lt;/kml&gt;"),CONCATENATE("&lt;Placemark&gt; &lt;name&gt;Geocoding&lt;/name&gt;&lt;description&gt;",'Koordinaten -&gt; Adressen'!$D380," &lt;/description&gt; &lt;styleUrl&gt;#ico1&lt;/styleUrl&gt;&lt;Point&gt;&lt;coordinates&gt;",'Koordinaten -&gt; Adressen'!$L380,",",'Koordinaten -&gt; Adressen'!$M380,", 0.000000&lt;/coordinates&gt;&lt;/Point&gt; &lt;/Placemark&gt;")))</f>
        <v/>
      </c>
    </row>
    <row r="381" spans="1:14" x14ac:dyDescent="0.25">
      <c r="A381" s="20"/>
      <c r="B381" s="21"/>
      <c r="C381" s="10" t="str">
        <f t="shared" si="68"/>
        <v/>
      </c>
      <c r="D381" s="8" t="str">
        <f t="shared" si="60"/>
        <v/>
      </c>
      <c r="E381" s="8" t="str">
        <f t="shared" si="64"/>
        <v/>
      </c>
      <c r="F381" s="8" t="str">
        <f t="shared" si="65"/>
        <v/>
      </c>
      <c r="G381" s="8" t="str">
        <f t="shared" si="59"/>
        <v/>
      </c>
      <c r="H381" s="8" t="str">
        <f t="shared" si="66"/>
        <v/>
      </c>
      <c r="I381" s="9" t="str">
        <f t="shared" si="69"/>
        <v/>
      </c>
      <c r="J381" s="10" t="str">
        <f t="shared" si="67"/>
        <v/>
      </c>
      <c r="K381" s="12" t="str">
        <f t="shared" si="61"/>
        <v/>
      </c>
      <c r="L381" s="12" t="str">
        <f t="shared" si="62"/>
        <v/>
      </c>
      <c r="M381" s="12" t="str">
        <f t="shared" si="63"/>
        <v/>
      </c>
      <c r="N381" s="1" t="str">
        <f ca="1">IF('Koordinaten -&gt; Adressen'!$A381="","",IF(OFFSET('Koordinaten -&gt; Adressen'!$A381,1,0)="",CONCATENATE("&lt;Placemark&gt; &lt;name&gt;Geocoding&lt;/name&gt;&lt;description&gt;",'Koordinaten -&gt; Adressen'!$D381," &lt;/description&gt; &lt;styleUrl&gt;#ico1&lt;/styleUrl&gt;&lt;Point&gt;&lt;coordinates&gt;",'Koordinaten -&gt; Adressen'!$L381,",",'Koordinaten -&gt; Adressen'!$M381,", 0.000000&lt;/coordinates&gt;&lt;/Point&gt; &lt;/Placemark&gt;&lt;/Document&gt;&lt;/kml&gt;"),CONCATENATE("&lt;Placemark&gt; &lt;name&gt;Geocoding&lt;/name&gt;&lt;description&gt;",'Koordinaten -&gt; Adressen'!$D381," &lt;/description&gt; &lt;styleUrl&gt;#ico1&lt;/styleUrl&gt;&lt;Point&gt;&lt;coordinates&gt;",'Koordinaten -&gt; Adressen'!$L381,",",'Koordinaten -&gt; Adressen'!$M381,", 0.000000&lt;/coordinates&gt;&lt;/Point&gt; &lt;/Placemark&gt;")))</f>
        <v/>
      </c>
    </row>
    <row r="382" spans="1:14" x14ac:dyDescent="0.25">
      <c r="A382" s="13"/>
      <c r="B382" s="14"/>
      <c r="C382" s="17" t="str">
        <f t="shared" si="68"/>
        <v/>
      </c>
      <c r="D382" s="18" t="str">
        <f t="shared" si="60"/>
        <v/>
      </c>
      <c r="E382" s="18" t="str">
        <f t="shared" si="64"/>
        <v/>
      </c>
      <c r="F382" s="18" t="str">
        <f t="shared" si="65"/>
        <v/>
      </c>
      <c r="G382" s="18" t="str">
        <f t="shared" si="59"/>
        <v/>
      </c>
      <c r="H382" s="18" t="str">
        <f t="shared" si="66"/>
        <v/>
      </c>
      <c r="I382" s="19" t="str">
        <f t="shared" si="69"/>
        <v/>
      </c>
      <c r="J382" s="17" t="str">
        <f t="shared" si="67"/>
        <v/>
      </c>
      <c r="K382" s="12" t="str">
        <f t="shared" si="61"/>
        <v/>
      </c>
      <c r="L382" s="12" t="str">
        <f t="shared" si="62"/>
        <v/>
      </c>
      <c r="M382" s="12" t="str">
        <f t="shared" si="63"/>
        <v/>
      </c>
      <c r="N382" s="1" t="str">
        <f ca="1">IF('Koordinaten -&gt; Adressen'!$A382="","",IF(OFFSET('Koordinaten -&gt; Adressen'!$A382,1,0)="",CONCATENATE("&lt;Placemark&gt; &lt;name&gt;Geocoding&lt;/name&gt;&lt;description&gt;",'Koordinaten -&gt; Adressen'!$D382," &lt;/description&gt; &lt;styleUrl&gt;#ico1&lt;/styleUrl&gt;&lt;Point&gt;&lt;coordinates&gt;",'Koordinaten -&gt; Adressen'!$L382,",",'Koordinaten -&gt; Adressen'!$M382,", 0.000000&lt;/coordinates&gt;&lt;/Point&gt; &lt;/Placemark&gt;&lt;/Document&gt;&lt;/kml&gt;"),CONCATENATE("&lt;Placemark&gt; &lt;name&gt;Geocoding&lt;/name&gt;&lt;description&gt;",'Koordinaten -&gt; Adressen'!$D382," &lt;/description&gt; &lt;styleUrl&gt;#ico1&lt;/styleUrl&gt;&lt;Point&gt;&lt;coordinates&gt;",'Koordinaten -&gt; Adressen'!$L382,",",'Koordinaten -&gt; Adressen'!$M382,", 0.000000&lt;/coordinates&gt;&lt;/Point&gt; &lt;/Placemark&gt;")))</f>
        <v/>
      </c>
    </row>
    <row r="383" spans="1:14" x14ac:dyDescent="0.25">
      <c r="A383" s="20"/>
      <c r="B383" s="21"/>
      <c r="C383" s="10" t="str">
        <f t="shared" si="68"/>
        <v/>
      </c>
      <c r="D383" s="8" t="str">
        <f t="shared" si="60"/>
        <v/>
      </c>
      <c r="E383" s="8" t="str">
        <f t="shared" si="64"/>
        <v/>
      </c>
      <c r="F383" s="8" t="str">
        <f t="shared" si="65"/>
        <v/>
      </c>
      <c r="G383" s="8" t="str">
        <f t="shared" si="59"/>
        <v/>
      </c>
      <c r="H383" s="8" t="str">
        <f t="shared" si="66"/>
        <v/>
      </c>
      <c r="I383" s="9" t="str">
        <f t="shared" si="69"/>
        <v/>
      </c>
      <c r="J383" s="10" t="str">
        <f t="shared" si="67"/>
        <v/>
      </c>
      <c r="K383" s="12" t="str">
        <f t="shared" si="61"/>
        <v/>
      </c>
      <c r="L383" s="12" t="str">
        <f t="shared" si="62"/>
        <v/>
      </c>
      <c r="M383" s="12" t="str">
        <f t="shared" si="63"/>
        <v/>
      </c>
      <c r="N383" s="1" t="str">
        <f ca="1">IF('Koordinaten -&gt; Adressen'!$A383="","",IF(OFFSET('Koordinaten -&gt; Adressen'!$A383,1,0)="",CONCATENATE("&lt;Placemark&gt; &lt;name&gt;Geocoding&lt;/name&gt;&lt;description&gt;",'Koordinaten -&gt; Adressen'!$D383," &lt;/description&gt; &lt;styleUrl&gt;#ico1&lt;/styleUrl&gt;&lt;Point&gt;&lt;coordinates&gt;",'Koordinaten -&gt; Adressen'!$L383,",",'Koordinaten -&gt; Adressen'!$M383,", 0.000000&lt;/coordinates&gt;&lt;/Point&gt; &lt;/Placemark&gt;&lt;/Document&gt;&lt;/kml&gt;"),CONCATENATE("&lt;Placemark&gt; &lt;name&gt;Geocoding&lt;/name&gt;&lt;description&gt;",'Koordinaten -&gt; Adressen'!$D383," &lt;/description&gt; &lt;styleUrl&gt;#ico1&lt;/styleUrl&gt;&lt;Point&gt;&lt;coordinates&gt;",'Koordinaten -&gt; Adressen'!$L383,",",'Koordinaten -&gt; Adressen'!$M383,", 0.000000&lt;/coordinates&gt;&lt;/Point&gt; &lt;/Placemark&gt;")))</f>
        <v/>
      </c>
    </row>
    <row r="384" spans="1:14" x14ac:dyDescent="0.25">
      <c r="A384" s="13"/>
      <c r="B384" s="14"/>
      <c r="C384" s="17" t="str">
        <f t="shared" si="68"/>
        <v/>
      </c>
      <c r="D384" s="18" t="str">
        <f t="shared" si="60"/>
        <v/>
      </c>
      <c r="E384" s="18" t="str">
        <f t="shared" si="64"/>
        <v/>
      </c>
      <c r="F384" s="18" t="str">
        <f t="shared" si="65"/>
        <v/>
      </c>
      <c r="G384" s="18" t="str">
        <f t="shared" si="59"/>
        <v/>
      </c>
      <c r="H384" s="18" t="str">
        <f t="shared" si="66"/>
        <v/>
      </c>
      <c r="I384" s="19" t="str">
        <f t="shared" si="69"/>
        <v/>
      </c>
      <c r="J384" s="17" t="str">
        <f t="shared" si="67"/>
        <v/>
      </c>
      <c r="K384" s="12" t="str">
        <f t="shared" si="61"/>
        <v/>
      </c>
      <c r="L384" s="12" t="str">
        <f t="shared" si="62"/>
        <v/>
      </c>
      <c r="M384" s="12" t="str">
        <f t="shared" si="63"/>
        <v/>
      </c>
      <c r="N384" s="1" t="str">
        <f ca="1">IF('Koordinaten -&gt; Adressen'!$A384="","",IF(OFFSET('Koordinaten -&gt; Adressen'!$A384,1,0)="",CONCATENATE("&lt;Placemark&gt; &lt;name&gt;Geocoding&lt;/name&gt;&lt;description&gt;",'Koordinaten -&gt; Adressen'!$D384," &lt;/description&gt; &lt;styleUrl&gt;#ico1&lt;/styleUrl&gt;&lt;Point&gt;&lt;coordinates&gt;",'Koordinaten -&gt; Adressen'!$L384,",",'Koordinaten -&gt; Adressen'!$M384,", 0.000000&lt;/coordinates&gt;&lt;/Point&gt; &lt;/Placemark&gt;&lt;/Document&gt;&lt;/kml&gt;"),CONCATENATE("&lt;Placemark&gt; &lt;name&gt;Geocoding&lt;/name&gt;&lt;description&gt;",'Koordinaten -&gt; Adressen'!$D384," &lt;/description&gt; &lt;styleUrl&gt;#ico1&lt;/styleUrl&gt;&lt;Point&gt;&lt;coordinates&gt;",'Koordinaten -&gt; Adressen'!$L384,",",'Koordinaten -&gt; Adressen'!$M384,", 0.000000&lt;/coordinates&gt;&lt;/Point&gt; &lt;/Placemark&gt;")))</f>
        <v/>
      </c>
    </row>
    <row r="385" spans="1:14" x14ac:dyDescent="0.25">
      <c r="A385" s="20"/>
      <c r="B385" s="21"/>
      <c r="C385" s="10" t="str">
        <f t="shared" si="68"/>
        <v/>
      </c>
      <c r="D385" s="8" t="str">
        <f t="shared" si="60"/>
        <v/>
      </c>
      <c r="E385" s="8" t="str">
        <f t="shared" si="64"/>
        <v/>
      </c>
      <c r="F385" s="8" t="str">
        <f t="shared" si="65"/>
        <v/>
      </c>
      <c r="G385" s="8" t="str">
        <f t="shared" si="59"/>
        <v/>
      </c>
      <c r="H385" s="8" t="str">
        <f t="shared" si="66"/>
        <v/>
      </c>
      <c r="I385" s="9" t="str">
        <f t="shared" si="69"/>
        <v/>
      </c>
      <c r="J385" s="10" t="str">
        <f t="shared" si="67"/>
        <v/>
      </c>
      <c r="K385" s="12" t="str">
        <f t="shared" si="61"/>
        <v/>
      </c>
      <c r="L385" s="12" t="str">
        <f t="shared" si="62"/>
        <v/>
      </c>
      <c r="M385" s="12" t="str">
        <f t="shared" si="63"/>
        <v/>
      </c>
      <c r="N385" s="1" t="str">
        <f ca="1">IF('Koordinaten -&gt; Adressen'!$A385="","",IF(OFFSET('Koordinaten -&gt; Adressen'!$A385,1,0)="",CONCATENATE("&lt;Placemark&gt; &lt;name&gt;Geocoding&lt;/name&gt;&lt;description&gt;",'Koordinaten -&gt; Adressen'!$D385," &lt;/description&gt; &lt;styleUrl&gt;#ico1&lt;/styleUrl&gt;&lt;Point&gt;&lt;coordinates&gt;",'Koordinaten -&gt; Adressen'!$L385,",",'Koordinaten -&gt; Adressen'!$M385,", 0.000000&lt;/coordinates&gt;&lt;/Point&gt; &lt;/Placemark&gt;&lt;/Document&gt;&lt;/kml&gt;"),CONCATENATE("&lt;Placemark&gt; &lt;name&gt;Geocoding&lt;/name&gt;&lt;description&gt;",'Koordinaten -&gt; Adressen'!$D385," &lt;/description&gt; &lt;styleUrl&gt;#ico1&lt;/styleUrl&gt;&lt;Point&gt;&lt;coordinates&gt;",'Koordinaten -&gt; Adressen'!$L385,",",'Koordinaten -&gt; Adressen'!$M385,", 0.000000&lt;/coordinates&gt;&lt;/Point&gt; &lt;/Placemark&gt;")))</f>
        <v/>
      </c>
    </row>
    <row r="386" spans="1:14" x14ac:dyDescent="0.25">
      <c r="A386" s="13"/>
      <c r="B386" s="14"/>
      <c r="C386" s="17" t="str">
        <f t="shared" si="68"/>
        <v/>
      </c>
      <c r="D386" s="18" t="str">
        <f t="shared" si="60"/>
        <v/>
      </c>
      <c r="E386" s="18" t="str">
        <f t="shared" si="64"/>
        <v/>
      </c>
      <c r="F386" s="18" t="str">
        <f t="shared" si="65"/>
        <v/>
      </c>
      <c r="G386" s="18" t="str">
        <f t="shared" si="59"/>
        <v/>
      </c>
      <c r="H386" s="18" t="str">
        <f t="shared" si="66"/>
        <v/>
      </c>
      <c r="I386" s="19" t="str">
        <f t="shared" si="69"/>
        <v/>
      </c>
      <c r="J386" s="17" t="str">
        <f t="shared" si="67"/>
        <v/>
      </c>
      <c r="K386" s="12" t="str">
        <f t="shared" si="61"/>
        <v/>
      </c>
      <c r="L386" s="12" t="str">
        <f t="shared" si="62"/>
        <v/>
      </c>
      <c r="M386" s="12" t="str">
        <f t="shared" si="63"/>
        <v/>
      </c>
      <c r="N386" s="1" t="str">
        <f ca="1">IF('Koordinaten -&gt; Adressen'!$A386="","",IF(OFFSET('Koordinaten -&gt; Adressen'!$A386,1,0)="",CONCATENATE("&lt;Placemark&gt; &lt;name&gt;Geocoding&lt;/name&gt;&lt;description&gt;",'Koordinaten -&gt; Adressen'!$D386," &lt;/description&gt; &lt;styleUrl&gt;#ico1&lt;/styleUrl&gt;&lt;Point&gt;&lt;coordinates&gt;",'Koordinaten -&gt; Adressen'!$L386,",",'Koordinaten -&gt; Adressen'!$M386,", 0.000000&lt;/coordinates&gt;&lt;/Point&gt; &lt;/Placemark&gt;&lt;/Document&gt;&lt;/kml&gt;"),CONCATENATE("&lt;Placemark&gt; &lt;name&gt;Geocoding&lt;/name&gt;&lt;description&gt;",'Koordinaten -&gt; Adressen'!$D386," &lt;/description&gt; &lt;styleUrl&gt;#ico1&lt;/styleUrl&gt;&lt;Point&gt;&lt;coordinates&gt;",'Koordinaten -&gt; Adressen'!$L386,",",'Koordinaten -&gt; Adressen'!$M386,", 0.000000&lt;/coordinates&gt;&lt;/Point&gt; &lt;/Placemark&gt;")))</f>
        <v/>
      </c>
    </row>
    <row r="387" spans="1:14" x14ac:dyDescent="0.25">
      <c r="A387" s="20"/>
      <c r="B387" s="21"/>
      <c r="C387" s="10" t="str">
        <f t="shared" si="68"/>
        <v/>
      </c>
      <c r="D387" s="8" t="str">
        <f t="shared" si="60"/>
        <v/>
      </c>
      <c r="E387" s="8" t="str">
        <f t="shared" si="64"/>
        <v/>
      </c>
      <c r="F387" s="8" t="str">
        <f t="shared" si="65"/>
        <v/>
      </c>
      <c r="G387" s="8" t="str">
        <f t="shared" si="59"/>
        <v/>
      </c>
      <c r="H387" s="8" t="str">
        <f t="shared" si="66"/>
        <v/>
      </c>
      <c r="I387" s="9" t="str">
        <f t="shared" si="69"/>
        <v/>
      </c>
      <c r="J387" s="10" t="str">
        <f t="shared" si="67"/>
        <v/>
      </c>
      <c r="K387" s="12" t="str">
        <f t="shared" si="61"/>
        <v/>
      </c>
      <c r="L387" s="12" t="str">
        <f t="shared" si="62"/>
        <v/>
      </c>
      <c r="M387" s="12" t="str">
        <f t="shared" si="63"/>
        <v/>
      </c>
      <c r="N387" s="1" t="str">
        <f ca="1">IF('Koordinaten -&gt; Adressen'!$A387="","",IF(OFFSET('Koordinaten -&gt; Adressen'!$A387,1,0)="",CONCATENATE("&lt;Placemark&gt; &lt;name&gt;Geocoding&lt;/name&gt;&lt;description&gt;",'Koordinaten -&gt; Adressen'!$D387," &lt;/description&gt; &lt;styleUrl&gt;#ico1&lt;/styleUrl&gt;&lt;Point&gt;&lt;coordinates&gt;",'Koordinaten -&gt; Adressen'!$L387,",",'Koordinaten -&gt; Adressen'!$M387,", 0.000000&lt;/coordinates&gt;&lt;/Point&gt; &lt;/Placemark&gt;&lt;/Document&gt;&lt;/kml&gt;"),CONCATENATE("&lt;Placemark&gt; &lt;name&gt;Geocoding&lt;/name&gt;&lt;description&gt;",'Koordinaten -&gt; Adressen'!$D387," &lt;/description&gt; &lt;styleUrl&gt;#ico1&lt;/styleUrl&gt;&lt;Point&gt;&lt;coordinates&gt;",'Koordinaten -&gt; Adressen'!$L387,",",'Koordinaten -&gt; Adressen'!$M387,", 0.000000&lt;/coordinates&gt;&lt;/Point&gt; &lt;/Placemark&gt;")))</f>
        <v/>
      </c>
    </row>
    <row r="388" spans="1:14" x14ac:dyDescent="0.25">
      <c r="A388" s="13"/>
      <c r="B388" s="14"/>
      <c r="C388" s="17" t="str">
        <f t="shared" si="68"/>
        <v/>
      </c>
      <c r="D388" s="18" t="str">
        <f t="shared" si="60"/>
        <v/>
      </c>
      <c r="E388" s="18" t="str">
        <f t="shared" si="64"/>
        <v/>
      </c>
      <c r="F388" s="18" t="str">
        <f t="shared" si="65"/>
        <v/>
      </c>
      <c r="G388" s="18" t="str">
        <f t="shared" si="59"/>
        <v/>
      </c>
      <c r="H388" s="18" t="str">
        <f t="shared" si="66"/>
        <v/>
      </c>
      <c r="I388" s="19" t="str">
        <f t="shared" si="69"/>
        <v/>
      </c>
      <c r="J388" s="17" t="str">
        <f t="shared" si="67"/>
        <v/>
      </c>
      <c r="K388" s="12" t="str">
        <f t="shared" si="61"/>
        <v/>
      </c>
      <c r="L388" s="12" t="str">
        <f t="shared" si="62"/>
        <v/>
      </c>
      <c r="M388" s="12" t="str">
        <f t="shared" si="63"/>
        <v/>
      </c>
      <c r="N388" s="1" t="str">
        <f ca="1">IF('Koordinaten -&gt; Adressen'!$A388="","",IF(OFFSET('Koordinaten -&gt; Adressen'!$A388,1,0)="",CONCATENATE("&lt;Placemark&gt; &lt;name&gt;Geocoding&lt;/name&gt;&lt;description&gt;",'Koordinaten -&gt; Adressen'!$D388," &lt;/description&gt; &lt;styleUrl&gt;#ico1&lt;/styleUrl&gt;&lt;Point&gt;&lt;coordinates&gt;",'Koordinaten -&gt; Adressen'!$L388,",",'Koordinaten -&gt; Adressen'!$M388,", 0.000000&lt;/coordinates&gt;&lt;/Point&gt; &lt;/Placemark&gt;&lt;/Document&gt;&lt;/kml&gt;"),CONCATENATE("&lt;Placemark&gt; &lt;name&gt;Geocoding&lt;/name&gt;&lt;description&gt;",'Koordinaten -&gt; Adressen'!$D388," &lt;/description&gt; &lt;styleUrl&gt;#ico1&lt;/styleUrl&gt;&lt;Point&gt;&lt;coordinates&gt;",'Koordinaten -&gt; Adressen'!$L388,",",'Koordinaten -&gt; Adressen'!$M388,", 0.000000&lt;/coordinates&gt;&lt;/Point&gt; &lt;/Placemark&gt;")))</f>
        <v/>
      </c>
    </row>
    <row r="389" spans="1:14" x14ac:dyDescent="0.25">
      <c r="A389" s="20"/>
      <c r="B389" s="21"/>
      <c r="C389" s="10" t="str">
        <f t="shared" si="68"/>
        <v/>
      </c>
      <c r="D389" s="8" t="str">
        <f t="shared" si="60"/>
        <v/>
      </c>
      <c r="E389" s="8" t="str">
        <f t="shared" si="64"/>
        <v/>
      </c>
      <c r="F389" s="8" t="str">
        <f t="shared" si="65"/>
        <v/>
      </c>
      <c r="G389" s="8" t="str">
        <f t="shared" ref="G389:G452" si="70">IF($C389="","",IF(ISNUMBER(SEARCH("[]",$C389)),"",LEFT(MID($C389,SEARCH("&lt;b&gt;",$C389)+3,SEARCH("&lt;/b&gt;",$C389)-SEARCH("&lt;b&gt;",$C389)-3),4)))</f>
        <v/>
      </c>
      <c r="H389" s="8" t="str">
        <f t="shared" si="66"/>
        <v/>
      </c>
      <c r="I389" s="9" t="str">
        <f t="shared" si="69"/>
        <v/>
      </c>
      <c r="J389" s="10" t="str">
        <f t="shared" si="67"/>
        <v/>
      </c>
      <c r="K389" s="12" t="str">
        <f t="shared" si="61"/>
        <v/>
      </c>
      <c r="L389" s="12" t="str">
        <f t="shared" si="62"/>
        <v/>
      </c>
      <c r="M389" s="12" t="str">
        <f t="shared" si="63"/>
        <v/>
      </c>
      <c r="N389" s="1" t="str">
        <f ca="1">IF('Koordinaten -&gt; Adressen'!$A389="","",IF(OFFSET('Koordinaten -&gt; Adressen'!$A389,1,0)="",CONCATENATE("&lt;Placemark&gt; &lt;name&gt;Geocoding&lt;/name&gt;&lt;description&gt;",'Koordinaten -&gt; Adressen'!$D389," &lt;/description&gt; &lt;styleUrl&gt;#ico1&lt;/styleUrl&gt;&lt;Point&gt;&lt;coordinates&gt;",'Koordinaten -&gt; Adressen'!$L389,",",'Koordinaten -&gt; Adressen'!$M389,", 0.000000&lt;/coordinates&gt;&lt;/Point&gt; &lt;/Placemark&gt;&lt;/Document&gt;&lt;/kml&gt;"),CONCATENATE("&lt;Placemark&gt; &lt;name&gt;Geocoding&lt;/name&gt;&lt;description&gt;",'Koordinaten -&gt; Adressen'!$D389," &lt;/description&gt; &lt;styleUrl&gt;#ico1&lt;/styleUrl&gt;&lt;Point&gt;&lt;coordinates&gt;",'Koordinaten -&gt; Adressen'!$L389,",",'Koordinaten -&gt; Adressen'!$M389,", 0.000000&lt;/coordinates&gt;&lt;/Point&gt; &lt;/Placemark&gt;")))</f>
        <v/>
      </c>
    </row>
    <row r="390" spans="1:14" x14ac:dyDescent="0.25">
      <c r="A390" s="13"/>
      <c r="B390" s="14"/>
      <c r="C390" s="17" t="str">
        <f t="shared" si="68"/>
        <v/>
      </c>
      <c r="D390" s="18" t="str">
        <f t="shared" ref="D390:D453" si="71">SUBSTITUTE(SUBSTITUTE(SUBSTITUTE(SUBSTITUTE(SUBSTITUTE(SUBSTITUTE(SUBSTITUTE(SUBSTITUTE(SUBSTITUTE(IF($C390="","",IF(ISNUMBER(SEARCH("[]",$C390)),CONCATENATE("Keine Adresse in ",$E$1,"m Umkreis"),SUBSTITUTE(MID($C390,SEARCH("""label"":",$C390)+9,SEARCH("&lt;/b&gt;",$C390)-SEARCH("""label"":",$C390)-9),"&lt;b&gt;",", "))), "\u00f6", "ö"),"\u00e4", "ä"),"\u00fc", "ü"),"\u00e9", "é"),"\u00e8", "è"),"\u00ea", "ê"),"\u00e2", "â"),"\u00e0", "à"),"\u00f4", "ô")</f>
        <v/>
      </c>
      <c r="E390" s="18" t="str">
        <f t="shared" si="64"/>
        <v/>
      </c>
      <c r="F390" s="18" t="str">
        <f t="shared" si="65"/>
        <v/>
      </c>
      <c r="G390" s="18" t="str">
        <f t="shared" si="70"/>
        <v/>
      </c>
      <c r="H390" s="18" t="str">
        <f t="shared" si="66"/>
        <v/>
      </c>
      <c r="I390" s="19" t="str">
        <f t="shared" si="69"/>
        <v/>
      </c>
      <c r="J390" s="17" t="str">
        <f t="shared" si="67"/>
        <v/>
      </c>
      <c r="K390" s="12" t="str">
        <f t="shared" ref="K390:K453" si="72">IF($A390&lt;20,"",_xlfn.WEBSERVICE(CONCATENATE("https://geodesy.geo.admin.ch/reframe/lv",IF($A390&gt;2000000,"95","03"),"towgs84?easting=",$A390,"&amp;northing=",$B390)))</f>
        <v/>
      </c>
      <c r="L390" s="12" t="str">
        <f t="shared" ref="L390:L453" si="73">IF($A390&lt;20,"",LEFT(MID(LEFT($K390,FIND("]",$K390)-1),FIND("[",$K390)+1,LEN($K390)),(FIND(",",MID(LEFT($K390,FIND("]",$K390)-1),FIND("[",$K390)+1,LEN($K390)),1)-1)))</f>
        <v/>
      </c>
      <c r="M390" s="12" t="str">
        <f t="shared" ref="M390:M453" si="74">IF($A390&lt;20,"",TRIM(MID(MID(LEFT($K390,FIND("]",$K390)-1),FIND("[",$K390)+1,LEN($K390)),FIND(",",MID(LEFT($K390,FIND("]",$K390)-1),FIND("[",$K390)+1,LEN($K390)))+1,256)))</f>
        <v/>
      </c>
      <c r="N390" s="1" t="str">
        <f ca="1">IF('Koordinaten -&gt; Adressen'!$A390="","",IF(OFFSET('Koordinaten -&gt; Adressen'!$A390,1,0)="",CONCATENATE("&lt;Placemark&gt; &lt;name&gt;Geocoding&lt;/name&gt;&lt;description&gt;",'Koordinaten -&gt; Adressen'!$D390," &lt;/description&gt; &lt;styleUrl&gt;#ico1&lt;/styleUrl&gt;&lt;Point&gt;&lt;coordinates&gt;",'Koordinaten -&gt; Adressen'!$L390,",",'Koordinaten -&gt; Adressen'!$M390,", 0.000000&lt;/coordinates&gt;&lt;/Point&gt; &lt;/Placemark&gt;&lt;/Document&gt;&lt;/kml&gt;"),CONCATENATE("&lt;Placemark&gt; &lt;name&gt;Geocoding&lt;/name&gt;&lt;description&gt;",'Koordinaten -&gt; Adressen'!$D390," &lt;/description&gt; &lt;styleUrl&gt;#ico1&lt;/styleUrl&gt;&lt;Point&gt;&lt;coordinates&gt;",'Koordinaten -&gt; Adressen'!$L390,",",'Koordinaten -&gt; Adressen'!$M390,", 0.000000&lt;/coordinates&gt;&lt;/Point&gt; &lt;/Placemark&gt;")))</f>
        <v/>
      </c>
    </row>
    <row r="391" spans="1:14" x14ac:dyDescent="0.25">
      <c r="A391" s="20"/>
      <c r="B391" s="21"/>
      <c r="C391" s="10" t="str">
        <f t="shared" si="68"/>
        <v/>
      </c>
      <c r="D391" s="8" t="str">
        <f t="shared" si="71"/>
        <v/>
      </c>
      <c r="E391" s="8" t="str">
        <f t="shared" ref="E391:E454" si="75">SUBSTITUTE(SUBSTITUTE(SUBSTITUTE(SUBSTITUTE(SUBSTITUTE(SUBSTITUTE(SUBSTITUTE(SUBSTITUTE(SUBSTITUTE(IF($C391="","",IF(ISNUMBER(SEARCH("[]",$C391)),"",MID($C391,SEARCH("""label"":",$C391)+9,SEARCH("&lt;b&gt;",$C391)-SEARCH("""label"":",$C391)-9))), "\u00f6", "ö"),"\u00e4", "ä"),"\u00fc", "ü"),"\u00e9", "é"),"\u00e8", "è"),"\u00ea", "ê"),"\u00e2", "â"),"\u00e0", "à"),"\u00f4", "ô")</f>
        <v/>
      </c>
      <c r="F391" s="8" t="str">
        <f t="shared" ref="F391:F454" si="76">IF($C391="","",IF(ISNUMBER(SEARCH("[]",$C391)),"",MID($C391,SEARCH("""num"":",$C391)+6,SEARCH(",""objektklasse""",$C391)-SEARCH("""num"":",$C391)-6)))</f>
        <v/>
      </c>
      <c r="G391" s="8" t="str">
        <f t="shared" si="70"/>
        <v/>
      </c>
      <c r="H391" s="8" t="str">
        <f t="shared" ref="H391:H454" si="77">SUBSTITUTE(SUBSTITUTE(SUBSTITUTE(SUBSTITUTE(SUBSTITUTE(SUBSTITUTE(SUBSTITUTE(SUBSTITUTE(SUBSTITUTE(IF($C391="","",IF(ISNUMBER(SEARCH("[]",$C391)),"",TRIM(RIGHT(MID($C391,SEARCH("&lt;b&gt;",$C391)+3,SEARCH("&lt;/b&gt;",$C391)-SEARCH("&lt;b&gt;",$C391)-3),LEN(MID($C391,SEARCH("&lt;b&gt;",$C391)+3,SEARCH("&lt;/b&gt;",$C391)-SEARCH("&lt;b&gt;",$C391)-3))-4)))), "\u00f6", "ö"),"\u00e4", "ä"),"\u00fc", "ü"),"\u00e9", "é"),"\u00e8", "è"),"\u00ea", "ê"),"\u00e2", "â"),"\u00e0", "à"),"\u00f4", "ô")</f>
        <v/>
      </c>
      <c r="I391" s="9" t="str">
        <f t="shared" si="69"/>
        <v/>
      </c>
      <c r="J391" s="10" t="str">
        <f t="shared" si="67"/>
        <v/>
      </c>
      <c r="K391" s="12" t="str">
        <f t="shared" si="72"/>
        <v/>
      </c>
      <c r="L391" s="12" t="str">
        <f t="shared" si="73"/>
        <v/>
      </c>
      <c r="M391" s="12" t="str">
        <f t="shared" si="74"/>
        <v/>
      </c>
      <c r="N391" s="1" t="str">
        <f ca="1">IF('Koordinaten -&gt; Adressen'!$A391="","",IF(OFFSET('Koordinaten -&gt; Adressen'!$A391,1,0)="",CONCATENATE("&lt;Placemark&gt; &lt;name&gt;Geocoding&lt;/name&gt;&lt;description&gt;",'Koordinaten -&gt; Adressen'!$D391," &lt;/description&gt; &lt;styleUrl&gt;#ico1&lt;/styleUrl&gt;&lt;Point&gt;&lt;coordinates&gt;",'Koordinaten -&gt; Adressen'!$L391,",",'Koordinaten -&gt; Adressen'!$M391,", 0.000000&lt;/coordinates&gt;&lt;/Point&gt; &lt;/Placemark&gt;&lt;/Document&gt;&lt;/kml&gt;"),CONCATENATE("&lt;Placemark&gt; &lt;name&gt;Geocoding&lt;/name&gt;&lt;description&gt;",'Koordinaten -&gt; Adressen'!$D391," &lt;/description&gt; &lt;styleUrl&gt;#ico1&lt;/styleUrl&gt;&lt;Point&gt;&lt;coordinates&gt;",'Koordinaten -&gt; Adressen'!$L391,",",'Koordinaten -&gt; Adressen'!$M391,", 0.000000&lt;/coordinates&gt;&lt;/Point&gt; &lt;/Placemark&gt;")))</f>
        <v/>
      </c>
    </row>
    <row r="392" spans="1:14" x14ac:dyDescent="0.25">
      <c r="A392" s="13"/>
      <c r="B392" s="14"/>
      <c r="C392" s="17" t="str">
        <f t="shared" si="68"/>
        <v/>
      </c>
      <c r="D392" s="18" t="str">
        <f t="shared" si="71"/>
        <v/>
      </c>
      <c r="E392" s="18" t="str">
        <f t="shared" si="75"/>
        <v/>
      </c>
      <c r="F392" s="18" t="str">
        <f t="shared" si="76"/>
        <v/>
      </c>
      <c r="G392" s="18" t="str">
        <f t="shared" si="70"/>
        <v/>
      </c>
      <c r="H392" s="18" t="str">
        <f t="shared" si="77"/>
        <v/>
      </c>
      <c r="I392" s="19" t="str">
        <f t="shared" si="69"/>
        <v/>
      </c>
      <c r="J392" s="17" t="str">
        <f t="shared" ref="J392:J455" si="78">IF((LEN($C392)-LEN(SUBSTITUTE($C392,"""featureId"":","")))/LEN("""featureId"":")&gt;1,"uU mehrere Adressen","")</f>
        <v/>
      </c>
      <c r="K392" s="12" t="str">
        <f t="shared" si="72"/>
        <v/>
      </c>
      <c r="L392" s="12" t="str">
        <f t="shared" si="73"/>
        <v/>
      </c>
      <c r="M392" s="12" t="str">
        <f t="shared" si="74"/>
        <v/>
      </c>
      <c r="N392" s="1" t="str">
        <f ca="1">IF('Koordinaten -&gt; Adressen'!$A392="","",IF(OFFSET('Koordinaten -&gt; Adressen'!$A392,1,0)="",CONCATENATE("&lt;Placemark&gt; &lt;name&gt;Geocoding&lt;/name&gt;&lt;description&gt;",'Koordinaten -&gt; Adressen'!$D392," &lt;/description&gt; &lt;styleUrl&gt;#ico1&lt;/styleUrl&gt;&lt;Point&gt;&lt;coordinates&gt;",'Koordinaten -&gt; Adressen'!$L392,",",'Koordinaten -&gt; Adressen'!$M392,", 0.000000&lt;/coordinates&gt;&lt;/Point&gt; &lt;/Placemark&gt;&lt;/Document&gt;&lt;/kml&gt;"),CONCATENATE("&lt;Placemark&gt; &lt;name&gt;Geocoding&lt;/name&gt;&lt;description&gt;",'Koordinaten -&gt; Adressen'!$D392," &lt;/description&gt; &lt;styleUrl&gt;#ico1&lt;/styleUrl&gt;&lt;Point&gt;&lt;coordinates&gt;",'Koordinaten -&gt; Adressen'!$L392,",",'Koordinaten -&gt; Adressen'!$M392,", 0.000000&lt;/coordinates&gt;&lt;/Point&gt; &lt;/Placemark&gt;")))</f>
        <v/>
      </c>
    </row>
    <row r="393" spans="1:14" x14ac:dyDescent="0.25">
      <c r="A393" s="20"/>
      <c r="B393" s="21"/>
      <c r="C393" s="10" t="str">
        <f t="shared" si="68"/>
        <v/>
      </c>
      <c r="D393" s="8" t="str">
        <f t="shared" si="71"/>
        <v/>
      </c>
      <c r="E393" s="8" t="str">
        <f t="shared" si="75"/>
        <v/>
      </c>
      <c r="F393" s="8" t="str">
        <f t="shared" si="76"/>
        <v/>
      </c>
      <c r="G393" s="8" t="str">
        <f t="shared" si="70"/>
        <v/>
      </c>
      <c r="H393" s="8" t="str">
        <f t="shared" si="77"/>
        <v/>
      </c>
      <c r="I393" s="9" t="str">
        <f t="shared" si="69"/>
        <v/>
      </c>
      <c r="J393" s="10" t="str">
        <f t="shared" si="78"/>
        <v/>
      </c>
      <c r="K393" s="12" t="str">
        <f t="shared" si="72"/>
        <v/>
      </c>
      <c r="L393" s="12" t="str">
        <f t="shared" si="73"/>
        <v/>
      </c>
      <c r="M393" s="12" t="str">
        <f t="shared" si="74"/>
        <v/>
      </c>
      <c r="N393" s="1" t="str">
        <f ca="1">IF('Koordinaten -&gt; Adressen'!$A393="","",IF(OFFSET('Koordinaten -&gt; Adressen'!$A393,1,0)="",CONCATENATE("&lt;Placemark&gt; &lt;name&gt;Geocoding&lt;/name&gt;&lt;description&gt;",'Koordinaten -&gt; Adressen'!$D393," &lt;/description&gt; &lt;styleUrl&gt;#ico1&lt;/styleUrl&gt;&lt;Point&gt;&lt;coordinates&gt;",'Koordinaten -&gt; Adressen'!$L393,",",'Koordinaten -&gt; Adressen'!$M393,", 0.000000&lt;/coordinates&gt;&lt;/Point&gt; &lt;/Placemark&gt;&lt;/Document&gt;&lt;/kml&gt;"),CONCATENATE("&lt;Placemark&gt; &lt;name&gt;Geocoding&lt;/name&gt;&lt;description&gt;",'Koordinaten -&gt; Adressen'!$D393," &lt;/description&gt; &lt;styleUrl&gt;#ico1&lt;/styleUrl&gt;&lt;Point&gt;&lt;coordinates&gt;",'Koordinaten -&gt; Adressen'!$L393,",",'Koordinaten -&gt; Adressen'!$M393,", 0.000000&lt;/coordinates&gt;&lt;/Point&gt; &lt;/Placemark&gt;")))</f>
        <v/>
      </c>
    </row>
    <row r="394" spans="1:14" x14ac:dyDescent="0.25">
      <c r="A394" s="13"/>
      <c r="B394" s="14"/>
      <c r="C394" s="17" t="str">
        <f t="shared" ref="C394:C457" si="79">IF($A394="","",_xlfn.WEBSERVICE(CONCATENATE("https://api3.geo.admin.ch/rest/services/api/SearchServer?bbox=",A394-IF($A394&gt;90,$E$1,($E$1* 0.00001)),",",B394-IF($A394&gt;90,$E$1,($E$1*0.00001)),",",A394+IF($A394&gt;90,$E$1,($E$1*0.00001)),",",B394+IF($A394&gt;90,$E$1,($E$1* 0.00001)),"&amp;type=locations&amp;origins=address&amp;returnGeometry=false&amp;sortbbox=true&amp;sr=",IF($A394&gt;2000000,2056,IF($A394&lt;20,4326,21781)))))</f>
        <v/>
      </c>
      <c r="D394" s="18" t="str">
        <f t="shared" si="71"/>
        <v/>
      </c>
      <c r="E394" s="18" t="str">
        <f t="shared" si="75"/>
        <v/>
      </c>
      <c r="F394" s="18" t="str">
        <f t="shared" si="76"/>
        <v/>
      </c>
      <c r="G394" s="18" t="str">
        <f t="shared" si="70"/>
        <v/>
      </c>
      <c r="H394" s="18" t="str">
        <f t="shared" si="77"/>
        <v/>
      </c>
      <c r="I394" s="19" t="str">
        <f t="shared" ref="I394:I457" si="80">IF($B394="","",IF(ISNUMBER(SEARCH("[]",$B394))," ",HYPERLINK(CONCATENATE("https://map.geo.admin.ch/?swisssearch=",D394,"&amp;zoom=10&amp;layers=ch.bfs.gebaeude_wohnungs_register"),"Karte")))</f>
        <v/>
      </c>
      <c r="J394" s="17" t="str">
        <f t="shared" si="78"/>
        <v/>
      </c>
      <c r="K394" s="12" t="str">
        <f t="shared" si="72"/>
        <v/>
      </c>
      <c r="L394" s="12" t="str">
        <f t="shared" si="73"/>
        <v/>
      </c>
      <c r="M394" s="12" t="str">
        <f t="shared" si="74"/>
        <v/>
      </c>
      <c r="N394" s="1" t="str">
        <f ca="1">IF('Koordinaten -&gt; Adressen'!$A394="","",IF(OFFSET('Koordinaten -&gt; Adressen'!$A394,1,0)="",CONCATENATE("&lt;Placemark&gt; &lt;name&gt;Geocoding&lt;/name&gt;&lt;description&gt;",'Koordinaten -&gt; Adressen'!$D394," &lt;/description&gt; &lt;styleUrl&gt;#ico1&lt;/styleUrl&gt;&lt;Point&gt;&lt;coordinates&gt;",'Koordinaten -&gt; Adressen'!$L394,",",'Koordinaten -&gt; Adressen'!$M394,", 0.000000&lt;/coordinates&gt;&lt;/Point&gt; &lt;/Placemark&gt;&lt;/Document&gt;&lt;/kml&gt;"),CONCATENATE("&lt;Placemark&gt; &lt;name&gt;Geocoding&lt;/name&gt;&lt;description&gt;",'Koordinaten -&gt; Adressen'!$D394," &lt;/description&gt; &lt;styleUrl&gt;#ico1&lt;/styleUrl&gt;&lt;Point&gt;&lt;coordinates&gt;",'Koordinaten -&gt; Adressen'!$L394,",",'Koordinaten -&gt; Adressen'!$M394,", 0.000000&lt;/coordinates&gt;&lt;/Point&gt; &lt;/Placemark&gt;")))</f>
        <v/>
      </c>
    </row>
    <row r="395" spans="1:14" x14ac:dyDescent="0.25">
      <c r="A395" s="20"/>
      <c r="B395" s="21"/>
      <c r="C395" s="10" t="str">
        <f t="shared" si="79"/>
        <v/>
      </c>
      <c r="D395" s="8" t="str">
        <f t="shared" si="71"/>
        <v/>
      </c>
      <c r="E395" s="8" t="str">
        <f t="shared" si="75"/>
        <v/>
      </c>
      <c r="F395" s="8" t="str">
        <f t="shared" si="76"/>
        <v/>
      </c>
      <c r="G395" s="8" t="str">
        <f t="shared" si="70"/>
        <v/>
      </c>
      <c r="H395" s="8" t="str">
        <f t="shared" si="77"/>
        <v/>
      </c>
      <c r="I395" s="9" t="str">
        <f t="shared" si="80"/>
        <v/>
      </c>
      <c r="J395" s="10" t="str">
        <f t="shared" si="78"/>
        <v/>
      </c>
      <c r="K395" s="12" t="str">
        <f t="shared" si="72"/>
        <v/>
      </c>
      <c r="L395" s="12" t="str">
        <f t="shared" si="73"/>
        <v/>
      </c>
      <c r="M395" s="12" t="str">
        <f t="shared" si="74"/>
        <v/>
      </c>
      <c r="N395" s="1" t="str">
        <f ca="1">IF('Koordinaten -&gt; Adressen'!$A395="","",IF(OFFSET('Koordinaten -&gt; Adressen'!$A395,1,0)="",CONCATENATE("&lt;Placemark&gt; &lt;name&gt;Geocoding&lt;/name&gt;&lt;description&gt;",'Koordinaten -&gt; Adressen'!$D395," &lt;/description&gt; &lt;styleUrl&gt;#ico1&lt;/styleUrl&gt;&lt;Point&gt;&lt;coordinates&gt;",'Koordinaten -&gt; Adressen'!$L395,",",'Koordinaten -&gt; Adressen'!$M395,", 0.000000&lt;/coordinates&gt;&lt;/Point&gt; &lt;/Placemark&gt;&lt;/Document&gt;&lt;/kml&gt;"),CONCATENATE("&lt;Placemark&gt; &lt;name&gt;Geocoding&lt;/name&gt;&lt;description&gt;",'Koordinaten -&gt; Adressen'!$D395," &lt;/description&gt; &lt;styleUrl&gt;#ico1&lt;/styleUrl&gt;&lt;Point&gt;&lt;coordinates&gt;",'Koordinaten -&gt; Adressen'!$L395,",",'Koordinaten -&gt; Adressen'!$M395,", 0.000000&lt;/coordinates&gt;&lt;/Point&gt; &lt;/Placemark&gt;")))</f>
        <v/>
      </c>
    </row>
    <row r="396" spans="1:14" x14ac:dyDescent="0.25">
      <c r="A396" s="13"/>
      <c r="B396" s="14"/>
      <c r="C396" s="17" t="str">
        <f t="shared" si="79"/>
        <v/>
      </c>
      <c r="D396" s="18" t="str">
        <f t="shared" si="71"/>
        <v/>
      </c>
      <c r="E396" s="18" t="str">
        <f t="shared" si="75"/>
        <v/>
      </c>
      <c r="F396" s="18" t="str">
        <f t="shared" si="76"/>
        <v/>
      </c>
      <c r="G396" s="18" t="str">
        <f t="shared" si="70"/>
        <v/>
      </c>
      <c r="H396" s="18" t="str">
        <f t="shared" si="77"/>
        <v/>
      </c>
      <c r="I396" s="19" t="str">
        <f t="shared" si="80"/>
        <v/>
      </c>
      <c r="J396" s="17" t="str">
        <f t="shared" si="78"/>
        <v/>
      </c>
      <c r="K396" s="12" t="str">
        <f t="shared" si="72"/>
        <v/>
      </c>
      <c r="L396" s="12" t="str">
        <f t="shared" si="73"/>
        <v/>
      </c>
      <c r="M396" s="12" t="str">
        <f t="shared" si="74"/>
        <v/>
      </c>
      <c r="N396" s="1" t="str">
        <f ca="1">IF('Koordinaten -&gt; Adressen'!$A396="","",IF(OFFSET('Koordinaten -&gt; Adressen'!$A396,1,0)="",CONCATENATE("&lt;Placemark&gt; &lt;name&gt;Geocoding&lt;/name&gt;&lt;description&gt;",'Koordinaten -&gt; Adressen'!$D396," &lt;/description&gt; &lt;styleUrl&gt;#ico1&lt;/styleUrl&gt;&lt;Point&gt;&lt;coordinates&gt;",'Koordinaten -&gt; Adressen'!$L396,",",'Koordinaten -&gt; Adressen'!$M396,", 0.000000&lt;/coordinates&gt;&lt;/Point&gt; &lt;/Placemark&gt;&lt;/Document&gt;&lt;/kml&gt;"),CONCATENATE("&lt;Placemark&gt; &lt;name&gt;Geocoding&lt;/name&gt;&lt;description&gt;",'Koordinaten -&gt; Adressen'!$D396," &lt;/description&gt; &lt;styleUrl&gt;#ico1&lt;/styleUrl&gt;&lt;Point&gt;&lt;coordinates&gt;",'Koordinaten -&gt; Adressen'!$L396,",",'Koordinaten -&gt; Adressen'!$M396,", 0.000000&lt;/coordinates&gt;&lt;/Point&gt; &lt;/Placemark&gt;")))</f>
        <v/>
      </c>
    </row>
    <row r="397" spans="1:14" x14ac:dyDescent="0.25">
      <c r="A397" s="20"/>
      <c r="B397" s="21"/>
      <c r="C397" s="10" t="str">
        <f t="shared" si="79"/>
        <v/>
      </c>
      <c r="D397" s="8" t="str">
        <f t="shared" si="71"/>
        <v/>
      </c>
      <c r="E397" s="8" t="str">
        <f t="shared" si="75"/>
        <v/>
      </c>
      <c r="F397" s="8" t="str">
        <f t="shared" si="76"/>
        <v/>
      </c>
      <c r="G397" s="8" t="str">
        <f t="shared" si="70"/>
        <v/>
      </c>
      <c r="H397" s="8" t="str">
        <f t="shared" si="77"/>
        <v/>
      </c>
      <c r="I397" s="9" t="str">
        <f t="shared" si="80"/>
        <v/>
      </c>
      <c r="J397" s="10" t="str">
        <f t="shared" si="78"/>
        <v/>
      </c>
      <c r="K397" s="12" t="str">
        <f t="shared" si="72"/>
        <v/>
      </c>
      <c r="L397" s="12" t="str">
        <f t="shared" si="73"/>
        <v/>
      </c>
      <c r="M397" s="12" t="str">
        <f t="shared" si="74"/>
        <v/>
      </c>
      <c r="N397" s="1" t="str">
        <f ca="1">IF('Koordinaten -&gt; Adressen'!$A397="","",IF(OFFSET('Koordinaten -&gt; Adressen'!$A397,1,0)="",CONCATENATE("&lt;Placemark&gt; &lt;name&gt;Geocoding&lt;/name&gt;&lt;description&gt;",'Koordinaten -&gt; Adressen'!$D397," &lt;/description&gt; &lt;styleUrl&gt;#ico1&lt;/styleUrl&gt;&lt;Point&gt;&lt;coordinates&gt;",'Koordinaten -&gt; Adressen'!$L397,",",'Koordinaten -&gt; Adressen'!$M397,", 0.000000&lt;/coordinates&gt;&lt;/Point&gt; &lt;/Placemark&gt;&lt;/Document&gt;&lt;/kml&gt;"),CONCATENATE("&lt;Placemark&gt; &lt;name&gt;Geocoding&lt;/name&gt;&lt;description&gt;",'Koordinaten -&gt; Adressen'!$D397," &lt;/description&gt; &lt;styleUrl&gt;#ico1&lt;/styleUrl&gt;&lt;Point&gt;&lt;coordinates&gt;",'Koordinaten -&gt; Adressen'!$L397,",",'Koordinaten -&gt; Adressen'!$M397,", 0.000000&lt;/coordinates&gt;&lt;/Point&gt; &lt;/Placemark&gt;")))</f>
        <v/>
      </c>
    </row>
    <row r="398" spans="1:14" x14ac:dyDescent="0.25">
      <c r="A398" s="13"/>
      <c r="B398" s="14"/>
      <c r="C398" s="17" t="str">
        <f t="shared" si="79"/>
        <v/>
      </c>
      <c r="D398" s="18" t="str">
        <f t="shared" si="71"/>
        <v/>
      </c>
      <c r="E398" s="18" t="str">
        <f t="shared" si="75"/>
        <v/>
      </c>
      <c r="F398" s="18" t="str">
        <f t="shared" si="76"/>
        <v/>
      </c>
      <c r="G398" s="18" t="str">
        <f t="shared" si="70"/>
        <v/>
      </c>
      <c r="H398" s="18" t="str">
        <f t="shared" si="77"/>
        <v/>
      </c>
      <c r="I398" s="19" t="str">
        <f t="shared" si="80"/>
        <v/>
      </c>
      <c r="J398" s="17" t="str">
        <f t="shared" si="78"/>
        <v/>
      </c>
      <c r="K398" s="12" t="str">
        <f t="shared" si="72"/>
        <v/>
      </c>
      <c r="L398" s="12" t="str">
        <f t="shared" si="73"/>
        <v/>
      </c>
      <c r="M398" s="12" t="str">
        <f t="shared" si="74"/>
        <v/>
      </c>
      <c r="N398" s="1" t="str">
        <f ca="1">IF('Koordinaten -&gt; Adressen'!$A398="","",IF(OFFSET('Koordinaten -&gt; Adressen'!$A398,1,0)="",CONCATENATE("&lt;Placemark&gt; &lt;name&gt;Geocoding&lt;/name&gt;&lt;description&gt;",'Koordinaten -&gt; Adressen'!$D398," &lt;/description&gt; &lt;styleUrl&gt;#ico1&lt;/styleUrl&gt;&lt;Point&gt;&lt;coordinates&gt;",'Koordinaten -&gt; Adressen'!$L398,",",'Koordinaten -&gt; Adressen'!$M398,", 0.000000&lt;/coordinates&gt;&lt;/Point&gt; &lt;/Placemark&gt;&lt;/Document&gt;&lt;/kml&gt;"),CONCATENATE("&lt;Placemark&gt; &lt;name&gt;Geocoding&lt;/name&gt;&lt;description&gt;",'Koordinaten -&gt; Adressen'!$D398," &lt;/description&gt; &lt;styleUrl&gt;#ico1&lt;/styleUrl&gt;&lt;Point&gt;&lt;coordinates&gt;",'Koordinaten -&gt; Adressen'!$L398,",",'Koordinaten -&gt; Adressen'!$M398,", 0.000000&lt;/coordinates&gt;&lt;/Point&gt; &lt;/Placemark&gt;")))</f>
        <v/>
      </c>
    </row>
    <row r="399" spans="1:14" x14ac:dyDescent="0.25">
      <c r="A399" s="20"/>
      <c r="B399" s="21"/>
      <c r="C399" s="10" t="str">
        <f t="shared" si="79"/>
        <v/>
      </c>
      <c r="D399" s="8" t="str">
        <f t="shared" si="71"/>
        <v/>
      </c>
      <c r="E399" s="8" t="str">
        <f t="shared" si="75"/>
        <v/>
      </c>
      <c r="F399" s="8" t="str">
        <f t="shared" si="76"/>
        <v/>
      </c>
      <c r="G399" s="8" t="str">
        <f t="shared" si="70"/>
        <v/>
      </c>
      <c r="H399" s="8" t="str">
        <f t="shared" si="77"/>
        <v/>
      </c>
      <c r="I399" s="9" t="str">
        <f t="shared" si="80"/>
        <v/>
      </c>
      <c r="J399" s="10" t="str">
        <f t="shared" si="78"/>
        <v/>
      </c>
      <c r="K399" s="12" t="str">
        <f t="shared" si="72"/>
        <v/>
      </c>
      <c r="L399" s="12" t="str">
        <f t="shared" si="73"/>
        <v/>
      </c>
      <c r="M399" s="12" t="str">
        <f t="shared" si="74"/>
        <v/>
      </c>
      <c r="N399" s="1" t="str">
        <f ca="1">IF('Koordinaten -&gt; Adressen'!$A399="","",IF(OFFSET('Koordinaten -&gt; Adressen'!$A399,1,0)="",CONCATENATE("&lt;Placemark&gt; &lt;name&gt;Geocoding&lt;/name&gt;&lt;description&gt;",'Koordinaten -&gt; Adressen'!$D399," &lt;/description&gt; &lt;styleUrl&gt;#ico1&lt;/styleUrl&gt;&lt;Point&gt;&lt;coordinates&gt;",'Koordinaten -&gt; Adressen'!$L399,",",'Koordinaten -&gt; Adressen'!$M399,", 0.000000&lt;/coordinates&gt;&lt;/Point&gt; &lt;/Placemark&gt;&lt;/Document&gt;&lt;/kml&gt;"),CONCATENATE("&lt;Placemark&gt; &lt;name&gt;Geocoding&lt;/name&gt;&lt;description&gt;",'Koordinaten -&gt; Adressen'!$D399," &lt;/description&gt; &lt;styleUrl&gt;#ico1&lt;/styleUrl&gt;&lt;Point&gt;&lt;coordinates&gt;",'Koordinaten -&gt; Adressen'!$L399,",",'Koordinaten -&gt; Adressen'!$M399,", 0.000000&lt;/coordinates&gt;&lt;/Point&gt; &lt;/Placemark&gt;")))</f>
        <v/>
      </c>
    </row>
    <row r="400" spans="1:14" x14ac:dyDescent="0.25">
      <c r="A400" s="13"/>
      <c r="B400" s="14"/>
      <c r="C400" s="17" t="str">
        <f t="shared" si="79"/>
        <v/>
      </c>
      <c r="D400" s="18" t="str">
        <f t="shared" si="71"/>
        <v/>
      </c>
      <c r="E400" s="18" t="str">
        <f t="shared" si="75"/>
        <v/>
      </c>
      <c r="F400" s="18" t="str">
        <f t="shared" si="76"/>
        <v/>
      </c>
      <c r="G400" s="18" t="str">
        <f t="shared" si="70"/>
        <v/>
      </c>
      <c r="H400" s="18" t="str">
        <f t="shared" si="77"/>
        <v/>
      </c>
      <c r="I400" s="19" t="str">
        <f t="shared" si="80"/>
        <v/>
      </c>
      <c r="J400" s="17" t="str">
        <f t="shared" si="78"/>
        <v/>
      </c>
      <c r="K400" s="12" t="str">
        <f t="shared" si="72"/>
        <v/>
      </c>
      <c r="L400" s="12" t="str">
        <f t="shared" si="73"/>
        <v/>
      </c>
      <c r="M400" s="12" t="str">
        <f t="shared" si="74"/>
        <v/>
      </c>
      <c r="N400" s="1" t="str">
        <f ca="1">IF('Koordinaten -&gt; Adressen'!$A400="","",IF(OFFSET('Koordinaten -&gt; Adressen'!$A400,1,0)="",CONCATENATE("&lt;Placemark&gt; &lt;name&gt;Geocoding&lt;/name&gt;&lt;description&gt;",'Koordinaten -&gt; Adressen'!$D400," &lt;/description&gt; &lt;styleUrl&gt;#ico1&lt;/styleUrl&gt;&lt;Point&gt;&lt;coordinates&gt;",'Koordinaten -&gt; Adressen'!$L400,",",'Koordinaten -&gt; Adressen'!$M400,", 0.000000&lt;/coordinates&gt;&lt;/Point&gt; &lt;/Placemark&gt;&lt;/Document&gt;&lt;/kml&gt;"),CONCATENATE("&lt;Placemark&gt; &lt;name&gt;Geocoding&lt;/name&gt;&lt;description&gt;",'Koordinaten -&gt; Adressen'!$D400," &lt;/description&gt; &lt;styleUrl&gt;#ico1&lt;/styleUrl&gt;&lt;Point&gt;&lt;coordinates&gt;",'Koordinaten -&gt; Adressen'!$L400,",",'Koordinaten -&gt; Adressen'!$M400,", 0.000000&lt;/coordinates&gt;&lt;/Point&gt; &lt;/Placemark&gt;")))</f>
        <v/>
      </c>
    </row>
    <row r="401" spans="1:14" x14ac:dyDescent="0.25">
      <c r="A401" s="20"/>
      <c r="B401" s="21"/>
      <c r="C401" s="10" t="str">
        <f t="shared" si="79"/>
        <v/>
      </c>
      <c r="D401" s="8" t="str">
        <f t="shared" si="71"/>
        <v/>
      </c>
      <c r="E401" s="8" t="str">
        <f t="shared" si="75"/>
        <v/>
      </c>
      <c r="F401" s="8" t="str">
        <f t="shared" si="76"/>
        <v/>
      </c>
      <c r="G401" s="8" t="str">
        <f t="shared" si="70"/>
        <v/>
      </c>
      <c r="H401" s="8" t="str">
        <f t="shared" si="77"/>
        <v/>
      </c>
      <c r="I401" s="9" t="str">
        <f t="shared" si="80"/>
        <v/>
      </c>
      <c r="J401" s="10" t="str">
        <f t="shared" si="78"/>
        <v/>
      </c>
      <c r="K401" s="12" t="str">
        <f t="shared" si="72"/>
        <v/>
      </c>
      <c r="L401" s="12" t="str">
        <f t="shared" si="73"/>
        <v/>
      </c>
      <c r="M401" s="12" t="str">
        <f t="shared" si="74"/>
        <v/>
      </c>
      <c r="N401" s="1" t="str">
        <f ca="1">IF('Koordinaten -&gt; Adressen'!$A401="","",IF(OFFSET('Koordinaten -&gt; Adressen'!$A401,1,0)="",CONCATENATE("&lt;Placemark&gt; &lt;name&gt;Geocoding&lt;/name&gt;&lt;description&gt;",'Koordinaten -&gt; Adressen'!$D401," &lt;/description&gt; &lt;styleUrl&gt;#ico1&lt;/styleUrl&gt;&lt;Point&gt;&lt;coordinates&gt;",'Koordinaten -&gt; Adressen'!$L401,",",'Koordinaten -&gt; Adressen'!$M401,", 0.000000&lt;/coordinates&gt;&lt;/Point&gt; &lt;/Placemark&gt;&lt;/Document&gt;&lt;/kml&gt;"),CONCATENATE("&lt;Placemark&gt; &lt;name&gt;Geocoding&lt;/name&gt;&lt;description&gt;",'Koordinaten -&gt; Adressen'!$D401," &lt;/description&gt; &lt;styleUrl&gt;#ico1&lt;/styleUrl&gt;&lt;Point&gt;&lt;coordinates&gt;",'Koordinaten -&gt; Adressen'!$L401,",",'Koordinaten -&gt; Adressen'!$M401,", 0.000000&lt;/coordinates&gt;&lt;/Point&gt; &lt;/Placemark&gt;")))</f>
        <v/>
      </c>
    </row>
    <row r="402" spans="1:14" x14ac:dyDescent="0.25">
      <c r="A402" s="13"/>
      <c r="B402" s="14"/>
      <c r="C402" s="17" t="str">
        <f t="shared" si="79"/>
        <v/>
      </c>
      <c r="D402" s="18" t="str">
        <f t="shared" si="71"/>
        <v/>
      </c>
      <c r="E402" s="18" t="str">
        <f t="shared" si="75"/>
        <v/>
      </c>
      <c r="F402" s="18" t="str">
        <f t="shared" si="76"/>
        <v/>
      </c>
      <c r="G402" s="18" t="str">
        <f t="shared" si="70"/>
        <v/>
      </c>
      <c r="H402" s="18" t="str">
        <f t="shared" si="77"/>
        <v/>
      </c>
      <c r="I402" s="19" t="str">
        <f t="shared" si="80"/>
        <v/>
      </c>
      <c r="J402" s="17" t="str">
        <f t="shared" si="78"/>
        <v/>
      </c>
      <c r="K402" s="12" t="str">
        <f t="shared" si="72"/>
        <v/>
      </c>
      <c r="L402" s="12" t="str">
        <f t="shared" si="73"/>
        <v/>
      </c>
      <c r="M402" s="12" t="str">
        <f t="shared" si="74"/>
        <v/>
      </c>
      <c r="N402" s="1" t="str">
        <f ca="1">IF('Koordinaten -&gt; Adressen'!$A402="","",IF(OFFSET('Koordinaten -&gt; Adressen'!$A402,1,0)="",CONCATENATE("&lt;Placemark&gt; &lt;name&gt;Geocoding&lt;/name&gt;&lt;description&gt;",'Koordinaten -&gt; Adressen'!$D402," &lt;/description&gt; &lt;styleUrl&gt;#ico1&lt;/styleUrl&gt;&lt;Point&gt;&lt;coordinates&gt;",'Koordinaten -&gt; Adressen'!$L402,",",'Koordinaten -&gt; Adressen'!$M402,", 0.000000&lt;/coordinates&gt;&lt;/Point&gt; &lt;/Placemark&gt;&lt;/Document&gt;&lt;/kml&gt;"),CONCATENATE("&lt;Placemark&gt; &lt;name&gt;Geocoding&lt;/name&gt;&lt;description&gt;",'Koordinaten -&gt; Adressen'!$D402," &lt;/description&gt; &lt;styleUrl&gt;#ico1&lt;/styleUrl&gt;&lt;Point&gt;&lt;coordinates&gt;",'Koordinaten -&gt; Adressen'!$L402,",",'Koordinaten -&gt; Adressen'!$M402,", 0.000000&lt;/coordinates&gt;&lt;/Point&gt; &lt;/Placemark&gt;")))</f>
        <v/>
      </c>
    </row>
    <row r="403" spans="1:14" x14ac:dyDescent="0.25">
      <c r="A403" s="20"/>
      <c r="B403" s="21"/>
      <c r="C403" s="10" t="str">
        <f t="shared" si="79"/>
        <v/>
      </c>
      <c r="D403" s="8" t="str">
        <f t="shared" si="71"/>
        <v/>
      </c>
      <c r="E403" s="8" t="str">
        <f t="shared" si="75"/>
        <v/>
      </c>
      <c r="F403" s="8" t="str">
        <f t="shared" si="76"/>
        <v/>
      </c>
      <c r="G403" s="8" t="str">
        <f t="shared" si="70"/>
        <v/>
      </c>
      <c r="H403" s="8" t="str">
        <f t="shared" si="77"/>
        <v/>
      </c>
      <c r="I403" s="9" t="str">
        <f t="shared" si="80"/>
        <v/>
      </c>
      <c r="J403" s="10" t="str">
        <f t="shared" si="78"/>
        <v/>
      </c>
      <c r="K403" s="12" t="str">
        <f t="shared" si="72"/>
        <v/>
      </c>
      <c r="L403" s="12" t="str">
        <f t="shared" si="73"/>
        <v/>
      </c>
      <c r="M403" s="12" t="str">
        <f t="shared" si="74"/>
        <v/>
      </c>
      <c r="N403" s="1" t="str">
        <f ca="1">IF('Koordinaten -&gt; Adressen'!$A403="","",IF(OFFSET('Koordinaten -&gt; Adressen'!$A403,1,0)="",CONCATENATE("&lt;Placemark&gt; &lt;name&gt;Geocoding&lt;/name&gt;&lt;description&gt;",'Koordinaten -&gt; Adressen'!$D403," &lt;/description&gt; &lt;styleUrl&gt;#ico1&lt;/styleUrl&gt;&lt;Point&gt;&lt;coordinates&gt;",'Koordinaten -&gt; Adressen'!$L403,",",'Koordinaten -&gt; Adressen'!$M403,", 0.000000&lt;/coordinates&gt;&lt;/Point&gt; &lt;/Placemark&gt;&lt;/Document&gt;&lt;/kml&gt;"),CONCATENATE("&lt;Placemark&gt; &lt;name&gt;Geocoding&lt;/name&gt;&lt;description&gt;",'Koordinaten -&gt; Adressen'!$D403," &lt;/description&gt; &lt;styleUrl&gt;#ico1&lt;/styleUrl&gt;&lt;Point&gt;&lt;coordinates&gt;",'Koordinaten -&gt; Adressen'!$L403,",",'Koordinaten -&gt; Adressen'!$M403,", 0.000000&lt;/coordinates&gt;&lt;/Point&gt; &lt;/Placemark&gt;")))</f>
        <v/>
      </c>
    </row>
    <row r="404" spans="1:14" x14ac:dyDescent="0.25">
      <c r="A404" s="13"/>
      <c r="B404" s="14"/>
      <c r="C404" s="17" t="str">
        <f t="shared" si="79"/>
        <v/>
      </c>
      <c r="D404" s="18" t="str">
        <f t="shared" si="71"/>
        <v/>
      </c>
      <c r="E404" s="18" t="str">
        <f t="shared" si="75"/>
        <v/>
      </c>
      <c r="F404" s="18" t="str">
        <f t="shared" si="76"/>
        <v/>
      </c>
      <c r="G404" s="18" t="str">
        <f t="shared" si="70"/>
        <v/>
      </c>
      <c r="H404" s="18" t="str">
        <f t="shared" si="77"/>
        <v/>
      </c>
      <c r="I404" s="19" t="str">
        <f t="shared" si="80"/>
        <v/>
      </c>
      <c r="J404" s="17" t="str">
        <f t="shared" si="78"/>
        <v/>
      </c>
      <c r="K404" s="12" t="str">
        <f t="shared" si="72"/>
        <v/>
      </c>
      <c r="L404" s="12" t="str">
        <f t="shared" si="73"/>
        <v/>
      </c>
      <c r="M404" s="12" t="str">
        <f t="shared" si="74"/>
        <v/>
      </c>
      <c r="N404" s="1" t="str">
        <f ca="1">IF('Koordinaten -&gt; Adressen'!$A404="","",IF(OFFSET('Koordinaten -&gt; Adressen'!$A404,1,0)="",CONCATENATE("&lt;Placemark&gt; &lt;name&gt;Geocoding&lt;/name&gt;&lt;description&gt;",'Koordinaten -&gt; Adressen'!$D404," &lt;/description&gt; &lt;styleUrl&gt;#ico1&lt;/styleUrl&gt;&lt;Point&gt;&lt;coordinates&gt;",'Koordinaten -&gt; Adressen'!$L404,",",'Koordinaten -&gt; Adressen'!$M404,", 0.000000&lt;/coordinates&gt;&lt;/Point&gt; &lt;/Placemark&gt;&lt;/Document&gt;&lt;/kml&gt;"),CONCATENATE("&lt;Placemark&gt; &lt;name&gt;Geocoding&lt;/name&gt;&lt;description&gt;",'Koordinaten -&gt; Adressen'!$D404," &lt;/description&gt; &lt;styleUrl&gt;#ico1&lt;/styleUrl&gt;&lt;Point&gt;&lt;coordinates&gt;",'Koordinaten -&gt; Adressen'!$L404,",",'Koordinaten -&gt; Adressen'!$M404,", 0.000000&lt;/coordinates&gt;&lt;/Point&gt; &lt;/Placemark&gt;")))</f>
        <v/>
      </c>
    </row>
    <row r="405" spans="1:14" x14ac:dyDescent="0.25">
      <c r="A405" s="20"/>
      <c r="B405" s="21"/>
      <c r="C405" s="10" t="str">
        <f t="shared" si="79"/>
        <v/>
      </c>
      <c r="D405" s="8" t="str">
        <f t="shared" si="71"/>
        <v/>
      </c>
      <c r="E405" s="8" t="str">
        <f t="shared" si="75"/>
        <v/>
      </c>
      <c r="F405" s="8" t="str">
        <f t="shared" si="76"/>
        <v/>
      </c>
      <c r="G405" s="8" t="str">
        <f t="shared" si="70"/>
        <v/>
      </c>
      <c r="H405" s="8" t="str">
        <f t="shared" si="77"/>
        <v/>
      </c>
      <c r="I405" s="9" t="str">
        <f t="shared" si="80"/>
        <v/>
      </c>
      <c r="J405" s="10" t="str">
        <f t="shared" si="78"/>
        <v/>
      </c>
      <c r="K405" s="12" t="str">
        <f t="shared" si="72"/>
        <v/>
      </c>
      <c r="L405" s="12" t="str">
        <f t="shared" si="73"/>
        <v/>
      </c>
      <c r="M405" s="12" t="str">
        <f t="shared" si="74"/>
        <v/>
      </c>
      <c r="N405" s="1" t="str">
        <f ca="1">IF('Koordinaten -&gt; Adressen'!$A405="","",IF(OFFSET('Koordinaten -&gt; Adressen'!$A405,1,0)="",CONCATENATE("&lt;Placemark&gt; &lt;name&gt;Geocoding&lt;/name&gt;&lt;description&gt;",'Koordinaten -&gt; Adressen'!$D405," &lt;/description&gt; &lt;styleUrl&gt;#ico1&lt;/styleUrl&gt;&lt;Point&gt;&lt;coordinates&gt;",'Koordinaten -&gt; Adressen'!$L405,",",'Koordinaten -&gt; Adressen'!$M405,", 0.000000&lt;/coordinates&gt;&lt;/Point&gt; &lt;/Placemark&gt;&lt;/Document&gt;&lt;/kml&gt;"),CONCATENATE("&lt;Placemark&gt; &lt;name&gt;Geocoding&lt;/name&gt;&lt;description&gt;",'Koordinaten -&gt; Adressen'!$D405," &lt;/description&gt; &lt;styleUrl&gt;#ico1&lt;/styleUrl&gt;&lt;Point&gt;&lt;coordinates&gt;",'Koordinaten -&gt; Adressen'!$L405,",",'Koordinaten -&gt; Adressen'!$M405,", 0.000000&lt;/coordinates&gt;&lt;/Point&gt; &lt;/Placemark&gt;")))</f>
        <v/>
      </c>
    </row>
    <row r="406" spans="1:14" x14ac:dyDescent="0.25">
      <c r="A406" s="13"/>
      <c r="B406" s="14"/>
      <c r="C406" s="17" t="str">
        <f t="shared" si="79"/>
        <v/>
      </c>
      <c r="D406" s="18" t="str">
        <f t="shared" si="71"/>
        <v/>
      </c>
      <c r="E406" s="18" t="str">
        <f t="shared" si="75"/>
        <v/>
      </c>
      <c r="F406" s="18" t="str">
        <f t="shared" si="76"/>
        <v/>
      </c>
      <c r="G406" s="18" t="str">
        <f t="shared" si="70"/>
        <v/>
      </c>
      <c r="H406" s="18" t="str">
        <f t="shared" si="77"/>
        <v/>
      </c>
      <c r="I406" s="19" t="str">
        <f t="shared" si="80"/>
        <v/>
      </c>
      <c r="J406" s="17" t="str">
        <f t="shared" si="78"/>
        <v/>
      </c>
      <c r="K406" s="12" t="str">
        <f t="shared" si="72"/>
        <v/>
      </c>
      <c r="L406" s="12" t="str">
        <f t="shared" si="73"/>
        <v/>
      </c>
      <c r="M406" s="12" t="str">
        <f t="shared" si="74"/>
        <v/>
      </c>
      <c r="N406" s="1" t="str">
        <f ca="1">IF('Koordinaten -&gt; Adressen'!$A406="","",IF(OFFSET('Koordinaten -&gt; Adressen'!$A406,1,0)="",CONCATENATE("&lt;Placemark&gt; &lt;name&gt;Geocoding&lt;/name&gt;&lt;description&gt;",'Koordinaten -&gt; Adressen'!$D406," &lt;/description&gt; &lt;styleUrl&gt;#ico1&lt;/styleUrl&gt;&lt;Point&gt;&lt;coordinates&gt;",'Koordinaten -&gt; Adressen'!$L406,",",'Koordinaten -&gt; Adressen'!$M406,", 0.000000&lt;/coordinates&gt;&lt;/Point&gt; &lt;/Placemark&gt;&lt;/Document&gt;&lt;/kml&gt;"),CONCATENATE("&lt;Placemark&gt; &lt;name&gt;Geocoding&lt;/name&gt;&lt;description&gt;",'Koordinaten -&gt; Adressen'!$D406," &lt;/description&gt; &lt;styleUrl&gt;#ico1&lt;/styleUrl&gt;&lt;Point&gt;&lt;coordinates&gt;",'Koordinaten -&gt; Adressen'!$L406,",",'Koordinaten -&gt; Adressen'!$M406,", 0.000000&lt;/coordinates&gt;&lt;/Point&gt; &lt;/Placemark&gt;")))</f>
        <v/>
      </c>
    </row>
    <row r="407" spans="1:14" x14ac:dyDescent="0.25">
      <c r="A407" s="20"/>
      <c r="B407" s="21"/>
      <c r="C407" s="10" t="str">
        <f t="shared" si="79"/>
        <v/>
      </c>
      <c r="D407" s="8" t="str">
        <f t="shared" si="71"/>
        <v/>
      </c>
      <c r="E407" s="8" t="str">
        <f t="shared" si="75"/>
        <v/>
      </c>
      <c r="F407" s="8" t="str">
        <f t="shared" si="76"/>
        <v/>
      </c>
      <c r="G407" s="8" t="str">
        <f t="shared" si="70"/>
        <v/>
      </c>
      <c r="H407" s="8" t="str">
        <f t="shared" si="77"/>
        <v/>
      </c>
      <c r="I407" s="9" t="str">
        <f t="shared" si="80"/>
        <v/>
      </c>
      <c r="J407" s="10" t="str">
        <f t="shared" si="78"/>
        <v/>
      </c>
      <c r="K407" s="12" t="str">
        <f t="shared" si="72"/>
        <v/>
      </c>
      <c r="L407" s="12" t="str">
        <f t="shared" si="73"/>
        <v/>
      </c>
      <c r="M407" s="12" t="str">
        <f t="shared" si="74"/>
        <v/>
      </c>
      <c r="N407" s="1" t="str">
        <f ca="1">IF('Koordinaten -&gt; Adressen'!$A407="","",IF(OFFSET('Koordinaten -&gt; Adressen'!$A407,1,0)="",CONCATENATE("&lt;Placemark&gt; &lt;name&gt;Geocoding&lt;/name&gt;&lt;description&gt;",'Koordinaten -&gt; Adressen'!$D407," &lt;/description&gt; &lt;styleUrl&gt;#ico1&lt;/styleUrl&gt;&lt;Point&gt;&lt;coordinates&gt;",'Koordinaten -&gt; Adressen'!$L407,",",'Koordinaten -&gt; Adressen'!$M407,", 0.000000&lt;/coordinates&gt;&lt;/Point&gt; &lt;/Placemark&gt;&lt;/Document&gt;&lt;/kml&gt;"),CONCATENATE("&lt;Placemark&gt; &lt;name&gt;Geocoding&lt;/name&gt;&lt;description&gt;",'Koordinaten -&gt; Adressen'!$D407," &lt;/description&gt; &lt;styleUrl&gt;#ico1&lt;/styleUrl&gt;&lt;Point&gt;&lt;coordinates&gt;",'Koordinaten -&gt; Adressen'!$L407,",",'Koordinaten -&gt; Adressen'!$M407,", 0.000000&lt;/coordinates&gt;&lt;/Point&gt; &lt;/Placemark&gt;")))</f>
        <v/>
      </c>
    </row>
    <row r="408" spans="1:14" x14ac:dyDescent="0.25">
      <c r="A408" s="13"/>
      <c r="B408" s="14"/>
      <c r="C408" s="17" t="str">
        <f t="shared" si="79"/>
        <v/>
      </c>
      <c r="D408" s="18" t="str">
        <f t="shared" si="71"/>
        <v/>
      </c>
      <c r="E408" s="18" t="str">
        <f t="shared" si="75"/>
        <v/>
      </c>
      <c r="F408" s="18" t="str">
        <f t="shared" si="76"/>
        <v/>
      </c>
      <c r="G408" s="18" t="str">
        <f t="shared" si="70"/>
        <v/>
      </c>
      <c r="H408" s="18" t="str">
        <f t="shared" si="77"/>
        <v/>
      </c>
      <c r="I408" s="19" t="str">
        <f t="shared" si="80"/>
        <v/>
      </c>
      <c r="J408" s="17" t="str">
        <f t="shared" si="78"/>
        <v/>
      </c>
      <c r="K408" s="12" t="str">
        <f t="shared" si="72"/>
        <v/>
      </c>
      <c r="L408" s="12" t="str">
        <f t="shared" si="73"/>
        <v/>
      </c>
      <c r="M408" s="12" t="str">
        <f t="shared" si="74"/>
        <v/>
      </c>
      <c r="N408" s="1" t="str">
        <f ca="1">IF('Koordinaten -&gt; Adressen'!$A408="","",IF(OFFSET('Koordinaten -&gt; Adressen'!$A408,1,0)="",CONCATENATE("&lt;Placemark&gt; &lt;name&gt;Geocoding&lt;/name&gt;&lt;description&gt;",'Koordinaten -&gt; Adressen'!$D408," &lt;/description&gt; &lt;styleUrl&gt;#ico1&lt;/styleUrl&gt;&lt;Point&gt;&lt;coordinates&gt;",'Koordinaten -&gt; Adressen'!$L408,",",'Koordinaten -&gt; Adressen'!$M408,", 0.000000&lt;/coordinates&gt;&lt;/Point&gt; &lt;/Placemark&gt;&lt;/Document&gt;&lt;/kml&gt;"),CONCATENATE("&lt;Placemark&gt; &lt;name&gt;Geocoding&lt;/name&gt;&lt;description&gt;",'Koordinaten -&gt; Adressen'!$D408," &lt;/description&gt; &lt;styleUrl&gt;#ico1&lt;/styleUrl&gt;&lt;Point&gt;&lt;coordinates&gt;",'Koordinaten -&gt; Adressen'!$L408,",",'Koordinaten -&gt; Adressen'!$M408,", 0.000000&lt;/coordinates&gt;&lt;/Point&gt; &lt;/Placemark&gt;")))</f>
        <v/>
      </c>
    </row>
    <row r="409" spans="1:14" x14ac:dyDescent="0.25">
      <c r="A409" s="20"/>
      <c r="B409" s="21"/>
      <c r="C409" s="10" t="str">
        <f t="shared" si="79"/>
        <v/>
      </c>
      <c r="D409" s="8" t="str">
        <f t="shared" si="71"/>
        <v/>
      </c>
      <c r="E409" s="8" t="str">
        <f t="shared" si="75"/>
        <v/>
      </c>
      <c r="F409" s="8" t="str">
        <f t="shared" si="76"/>
        <v/>
      </c>
      <c r="G409" s="8" t="str">
        <f t="shared" si="70"/>
        <v/>
      </c>
      <c r="H409" s="8" t="str">
        <f t="shared" si="77"/>
        <v/>
      </c>
      <c r="I409" s="9" t="str">
        <f t="shared" si="80"/>
        <v/>
      </c>
      <c r="J409" s="10" t="str">
        <f t="shared" si="78"/>
        <v/>
      </c>
      <c r="K409" s="12" t="str">
        <f t="shared" si="72"/>
        <v/>
      </c>
      <c r="L409" s="12" t="str">
        <f t="shared" si="73"/>
        <v/>
      </c>
      <c r="M409" s="12" t="str">
        <f t="shared" si="74"/>
        <v/>
      </c>
      <c r="N409" s="1" t="str">
        <f ca="1">IF('Koordinaten -&gt; Adressen'!$A409="","",IF(OFFSET('Koordinaten -&gt; Adressen'!$A409,1,0)="",CONCATENATE("&lt;Placemark&gt; &lt;name&gt;Geocoding&lt;/name&gt;&lt;description&gt;",'Koordinaten -&gt; Adressen'!$D409," &lt;/description&gt; &lt;styleUrl&gt;#ico1&lt;/styleUrl&gt;&lt;Point&gt;&lt;coordinates&gt;",'Koordinaten -&gt; Adressen'!$L409,",",'Koordinaten -&gt; Adressen'!$M409,", 0.000000&lt;/coordinates&gt;&lt;/Point&gt; &lt;/Placemark&gt;&lt;/Document&gt;&lt;/kml&gt;"),CONCATENATE("&lt;Placemark&gt; &lt;name&gt;Geocoding&lt;/name&gt;&lt;description&gt;",'Koordinaten -&gt; Adressen'!$D409," &lt;/description&gt; &lt;styleUrl&gt;#ico1&lt;/styleUrl&gt;&lt;Point&gt;&lt;coordinates&gt;",'Koordinaten -&gt; Adressen'!$L409,",",'Koordinaten -&gt; Adressen'!$M409,", 0.000000&lt;/coordinates&gt;&lt;/Point&gt; &lt;/Placemark&gt;")))</f>
        <v/>
      </c>
    </row>
    <row r="410" spans="1:14" x14ac:dyDescent="0.25">
      <c r="A410" s="13"/>
      <c r="B410" s="14"/>
      <c r="C410" s="17" t="str">
        <f t="shared" si="79"/>
        <v/>
      </c>
      <c r="D410" s="18" t="str">
        <f t="shared" si="71"/>
        <v/>
      </c>
      <c r="E410" s="18" t="str">
        <f t="shared" si="75"/>
        <v/>
      </c>
      <c r="F410" s="18" t="str">
        <f t="shared" si="76"/>
        <v/>
      </c>
      <c r="G410" s="18" t="str">
        <f t="shared" si="70"/>
        <v/>
      </c>
      <c r="H410" s="18" t="str">
        <f t="shared" si="77"/>
        <v/>
      </c>
      <c r="I410" s="19" t="str">
        <f t="shared" si="80"/>
        <v/>
      </c>
      <c r="J410" s="17" t="str">
        <f t="shared" si="78"/>
        <v/>
      </c>
      <c r="K410" s="12" t="str">
        <f t="shared" si="72"/>
        <v/>
      </c>
      <c r="L410" s="12" t="str">
        <f t="shared" si="73"/>
        <v/>
      </c>
      <c r="M410" s="12" t="str">
        <f t="shared" si="74"/>
        <v/>
      </c>
      <c r="N410" s="1" t="str">
        <f ca="1">IF('Koordinaten -&gt; Adressen'!$A410="","",IF(OFFSET('Koordinaten -&gt; Adressen'!$A410,1,0)="",CONCATENATE("&lt;Placemark&gt; &lt;name&gt;Geocoding&lt;/name&gt;&lt;description&gt;",'Koordinaten -&gt; Adressen'!$D410," &lt;/description&gt; &lt;styleUrl&gt;#ico1&lt;/styleUrl&gt;&lt;Point&gt;&lt;coordinates&gt;",'Koordinaten -&gt; Adressen'!$L410,",",'Koordinaten -&gt; Adressen'!$M410,", 0.000000&lt;/coordinates&gt;&lt;/Point&gt; &lt;/Placemark&gt;&lt;/Document&gt;&lt;/kml&gt;"),CONCATENATE("&lt;Placemark&gt; &lt;name&gt;Geocoding&lt;/name&gt;&lt;description&gt;",'Koordinaten -&gt; Adressen'!$D410," &lt;/description&gt; &lt;styleUrl&gt;#ico1&lt;/styleUrl&gt;&lt;Point&gt;&lt;coordinates&gt;",'Koordinaten -&gt; Adressen'!$L410,",",'Koordinaten -&gt; Adressen'!$M410,", 0.000000&lt;/coordinates&gt;&lt;/Point&gt; &lt;/Placemark&gt;")))</f>
        <v/>
      </c>
    </row>
    <row r="411" spans="1:14" x14ac:dyDescent="0.25">
      <c r="A411" s="20"/>
      <c r="B411" s="21"/>
      <c r="C411" s="10" t="str">
        <f t="shared" si="79"/>
        <v/>
      </c>
      <c r="D411" s="8" t="str">
        <f t="shared" si="71"/>
        <v/>
      </c>
      <c r="E411" s="8" t="str">
        <f t="shared" si="75"/>
        <v/>
      </c>
      <c r="F411" s="8" t="str">
        <f t="shared" si="76"/>
        <v/>
      </c>
      <c r="G411" s="8" t="str">
        <f t="shared" si="70"/>
        <v/>
      </c>
      <c r="H411" s="8" t="str">
        <f t="shared" si="77"/>
        <v/>
      </c>
      <c r="I411" s="9" t="str">
        <f t="shared" si="80"/>
        <v/>
      </c>
      <c r="J411" s="10" t="str">
        <f t="shared" si="78"/>
        <v/>
      </c>
      <c r="K411" s="12" t="str">
        <f t="shared" si="72"/>
        <v/>
      </c>
      <c r="L411" s="12" t="str">
        <f t="shared" si="73"/>
        <v/>
      </c>
      <c r="M411" s="12" t="str">
        <f t="shared" si="74"/>
        <v/>
      </c>
      <c r="N411" s="1" t="str">
        <f ca="1">IF('Koordinaten -&gt; Adressen'!$A411="","",IF(OFFSET('Koordinaten -&gt; Adressen'!$A411,1,0)="",CONCATENATE("&lt;Placemark&gt; &lt;name&gt;Geocoding&lt;/name&gt;&lt;description&gt;",'Koordinaten -&gt; Adressen'!$D411," &lt;/description&gt; &lt;styleUrl&gt;#ico1&lt;/styleUrl&gt;&lt;Point&gt;&lt;coordinates&gt;",'Koordinaten -&gt; Adressen'!$L411,",",'Koordinaten -&gt; Adressen'!$M411,", 0.000000&lt;/coordinates&gt;&lt;/Point&gt; &lt;/Placemark&gt;&lt;/Document&gt;&lt;/kml&gt;"),CONCATENATE("&lt;Placemark&gt; &lt;name&gt;Geocoding&lt;/name&gt;&lt;description&gt;",'Koordinaten -&gt; Adressen'!$D411," &lt;/description&gt; &lt;styleUrl&gt;#ico1&lt;/styleUrl&gt;&lt;Point&gt;&lt;coordinates&gt;",'Koordinaten -&gt; Adressen'!$L411,",",'Koordinaten -&gt; Adressen'!$M411,", 0.000000&lt;/coordinates&gt;&lt;/Point&gt; &lt;/Placemark&gt;")))</f>
        <v/>
      </c>
    </row>
    <row r="412" spans="1:14" x14ac:dyDescent="0.25">
      <c r="A412" s="13"/>
      <c r="B412" s="14"/>
      <c r="C412" s="17" t="str">
        <f t="shared" si="79"/>
        <v/>
      </c>
      <c r="D412" s="18" t="str">
        <f t="shared" si="71"/>
        <v/>
      </c>
      <c r="E412" s="18" t="str">
        <f t="shared" si="75"/>
        <v/>
      </c>
      <c r="F412" s="18" t="str">
        <f t="shared" si="76"/>
        <v/>
      </c>
      <c r="G412" s="18" t="str">
        <f t="shared" si="70"/>
        <v/>
      </c>
      <c r="H412" s="18" t="str">
        <f t="shared" si="77"/>
        <v/>
      </c>
      <c r="I412" s="19" t="str">
        <f t="shared" si="80"/>
        <v/>
      </c>
      <c r="J412" s="17" t="str">
        <f t="shared" si="78"/>
        <v/>
      </c>
      <c r="K412" s="12" t="str">
        <f t="shared" si="72"/>
        <v/>
      </c>
      <c r="L412" s="12" t="str">
        <f t="shared" si="73"/>
        <v/>
      </c>
      <c r="M412" s="12" t="str">
        <f t="shared" si="74"/>
        <v/>
      </c>
      <c r="N412" s="1" t="str">
        <f ca="1">IF('Koordinaten -&gt; Adressen'!$A412="","",IF(OFFSET('Koordinaten -&gt; Adressen'!$A412,1,0)="",CONCATENATE("&lt;Placemark&gt; &lt;name&gt;Geocoding&lt;/name&gt;&lt;description&gt;",'Koordinaten -&gt; Adressen'!$D412," &lt;/description&gt; &lt;styleUrl&gt;#ico1&lt;/styleUrl&gt;&lt;Point&gt;&lt;coordinates&gt;",'Koordinaten -&gt; Adressen'!$L412,",",'Koordinaten -&gt; Adressen'!$M412,", 0.000000&lt;/coordinates&gt;&lt;/Point&gt; &lt;/Placemark&gt;&lt;/Document&gt;&lt;/kml&gt;"),CONCATENATE("&lt;Placemark&gt; &lt;name&gt;Geocoding&lt;/name&gt;&lt;description&gt;",'Koordinaten -&gt; Adressen'!$D412," &lt;/description&gt; &lt;styleUrl&gt;#ico1&lt;/styleUrl&gt;&lt;Point&gt;&lt;coordinates&gt;",'Koordinaten -&gt; Adressen'!$L412,",",'Koordinaten -&gt; Adressen'!$M412,", 0.000000&lt;/coordinates&gt;&lt;/Point&gt; &lt;/Placemark&gt;")))</f>
        <v/>
      </c>
    </row>
    <row r="413" spans="1:14" x14ac:dyDescent="0.25">
      <c r="A413" s="20"/>
      <c r="B413" s="21"/>
      <c r="C413" s="10" t="str">
        <f t="shared" si="79"/>
        <v/>
      </c>
      <c r="D413" s="8" t="str">
        <f t="shared" si="71"/>
        <v/>
      </c>
      <c r="E413" s="8" t="str">
        <f t="shared" si="75"/>
        <v/>
      </c>
      <c r="F413" s="8" t="str">
        <f t="shared" si="76"/>
        <v/>
      </c>
      <c r="G413" s="8" t="str">
        <f t="shared" si="70"/>
        <v/>
      </c>
      <c r="H413" s="8" t="str">
        <f t="shared" si="77"/>
        <v/>
      </c>
      <c r="I413" s="9" t="str">
        <f t="shared" si="80"/>
        <v/>
      </c>
      <c r="J413" s="10" t="str">
        <f t="shared" si="78"/>
        <v/>
      </c>
      <c r="K413" s="12" t="str">
        <f t="shared" si="72"/>
        <v/>
      </c>
      <c r="L413" s="12" t="str">
        <f t="shared" si="73"/>
        <v/>
      </c>
      <c r="M413" s="12" t="str">
        <f t="shared" si="74"/>
        <v/>
      </c>
      <c r="N413" s="1" t="str">
        <f ca="1">IF('Koordinaten -&gt; Adressen'!$A413="","",IF(OFFSET('Koordinaten -&gt; Adressen'!$A413,1,0)="",CONCATENATE("&lt;Placemark&gt; &lt;name&gt;Geocoding&lt;/name&gt;&lt;description&gt;",'Koordinaten -&gt; Adressen'!$D413," &lt;/description&gt; &lt;styleUrl&gt;#ico1&lt;/styleUrl&gt;&lt;Point&gt;&lt;coordinates&gt;",'Koordinaten -&gt; Adressen'!$L413,",",'Koordinaten -&gt; Adressen'!$M413,", 0.000000&lt;/coordinates&gt;&lt;/Point&gt; &lt;/Placemark&gt;&lt;/Document&gt;&lt;/kml&gt;"),CONCATENATE("&lt;Placemark&gt; &lt;name&gt;Geocoding&lt;/name&gt;&lt;description&gt;",'Koordinaten -&gt; Adressen'!$D413," &lt;/description&gt; &lt;styleUrl&gt;#ico1&lt;/styleUrl&gt;&lt;Point&gt;&lt;coordinates&gt;",'Koordinaten -&gt; Adressen'!$L413,",",'Koordinaten -&gt; Adressen'!$M413,", 0.000000&lt;/coordinates&gt;&lt;/Point&gt; &lt;/Placemark&gt;")))</f>
        <v/>
      </c>
    </row>
    <row r="414" spans="1:14" x14ac:dyDescent="0.25">
      <c r="A414" s="13"/>
      <c r="B414" s="14"/>
      <c r="C414" s="17" t="str">
        <f t="shared" si="79"/>
        <v/>
      </c>
      <c r="D414" s="18" t="str">
        <f t="shared" si="71"/>
        <v/>
      </c>
      <c r="E414" s="18" t="str">
        <f t="shared" si="75"/>
        <v/>
      </c>
      <c r="F414" s="18" t="str">
        <f t="shared" si="76"/>
        <v/>
      </c>
      <c r="G414" s="18" t="str">
        <f t="shared" si="70"/>
        <v/>
      </c>
      <c r="H414" s="18" t="str">
        <f t="shared" si="77"/>
        <v/>
      </c>
      <c r="I414" s="19" t="str">
        <f t="shared" si="80"/>
        <v/>
      </c>
      <c r="J414" s="17" t="str">
        <f t="shared" si="78"/>
        <v/>
      </c>
      <c r="K414" s="12" t="str">
        <f t="shared" si="72"/>
        <v/>
      </c>
      <c r="L414" s="12" t="str">
        <f t="shared" si="73"/>
        <v/>
      </c>
      <c r="M414" s="12" t="str">
        <f t="shared" si="74"/>
        <v/>
      </c>
      <c r="N414" s="1" t="str">
        <f ca="1">IF('Koordinaten -&gt; Adressen'!$A414="","",IF(OFFSET('Koordinaten -&gt; Adressen'!$A414,1,0)="",CONCATENATE("&lt;Placemark&gt; &lt;name&gt;Geocoding&lt;/name&gt;&lt;description&gt;",'Koordinaten -&gt; Adressen'!$D414," &lt;/description&gt; &lt;styleUrl&gt;#ico1&lt;/styleUrl&gt;&lt;Point&gt;&lt;coordinates&gt;",'Koordinaten -&gt; Adressen'!$L414,",",'Koordinaten -&gt; Adressen'!$M414,", 0.000000&lt;/coordinates&gt;&lt;/Point&gt; &lt;/Placemark&gt;&lt;/Document&gt;&lt;/kml&gt;"),CONCATENATE("&lt;Placemark&gt; &lt;name&gt;Geocoding&lt;/name&gt;&lt;description&gt;",'Koordinaten -&gt; Adressen'!$D414," &lt;/description&gt; &lt;styleUrl&gt;#ico1&lt;/styleUrl&gt;&lt;Point&gt;&lt;coordinates&gt;",'Koordinaten -&gt; Adressen'!$L414,",",'Koordinaten -&gt; Adressen'!$M414,", 0.000000&lt;/coordinates&gt;&lt;/Point&gt; &lt;/Placemark&gt;")))</f>
        <v/>
      </c>
    </row>
    <row r="415" spans="1:14" x14ac:dyDescent="0.25">
      <c r="A415" s="20"/>
      <c r="B415" s="21"/>
      <c r="C415" s="10" t="str">
        <f t="shared" si="79"/>
        <v/>
      </c>
      <c r="D415" s="8" t="str">
        <f t="shared" si="71"/>
        <v/>
      </c>
      <c r="E415" s="8" t="str">
        <f t="shared" si="75"/>
        <v/>
      </c>
      <c r="F415" s="8" t="str">
        <f t="shared" si="76"/>
        <v/>
      </c>
      <c r="G415" s="8" t="str">
        <f t="shared" si="70"/>
        <v/>
      </c>
      <c r="H415" s="8" t="str">
        <f t="shared" si="77"/>
        <v/>
      </c>
      <c r="I415" s="9" t="str">
        <f t="shared" si="80"/>
        <v/>
      </c>
      <c r="J415" s="10" t="str">
        <f t="shared" si="78"/>
        <v/>
      </c>
      <c r="K415" s="12" t="str">
        <f t="shared" si="72"/>
        <v/>
      </c>
      <c r="L415" s="12" t="str">
        <f t="shared" si="73"/>
        <v/>
      </c>
      <c r="M415" s="12" t="str">
        <f t="shared" si="74"/>
        <v/>
      </c>
      <c r="N415" s="1" t="str">
        <f ca="1">IF('Koordinaten -&gt; Adressen'!$A415="","",IF(OFFSET('Koordinaten -&gt; Adressen'!$A415,1,0)="",CONCATENATE("&lt;Placemark&gt; &lt;name&gt;Geocoding&lt;/name&gt;&lt;description&gt;",'Koordinaten -&gt; Adressen'!$D415," &lt;/description&gt; &lt;styleUrl&gt;#ico1&lt;/styleUrl&gt;&lt;Point&gt;&lt;coordinates&gt;",'Koordinaten -&gt; Adressen'!$L415,",",'Koordinaten -&gt; Adressen'!$M415,", 0.000000&lt;/coordinates&gt;&lt;/Point&gt; &lt;/Placemark&gt;&lt;/Document&gt;&lt;/kml&gt;"),CONCATENATE("&lt;Placemark&gt; &lt;name&gt;Geocoding&lt;/name&gt;&lt;description&gt;",'Koordinaten -&gt; Adressen'!$D415," &lt;/description&gt; &lt;styleUrl&gt;#ico1&lt;/styleUrl&gt;&lt;Point&gt;&lt;coordinates&gt;",'Koordinaten -&gt; Adressen'!$L415,",",'Koordinaten -&gt; Adressen'!$M415,", 0.000000&lt;/coordinates&gt;&lt;/Point&gt; &lt;/Placemark&gt;")))</f>
        <v/>
      </c>
    </row>
    <row r="416" spans="1:14" x14ac:dyDescent="0.25">
      <c r="A416" s="13"/>
      <c r="B416" s="14"/>
      <c r="C416" s="17" t="str">
        <f t="shared" si="79"/>
        <v/>
      </c>
      <c r="D416" s="18" t="str">
        <f t="shared" si="71"/>
        <v/>
      </c>
      <c r="E416" s="18" t="str">
        <f t="shared" si="75"/>
        <v/>
      </c>
      <c r="F416" s="18" t="str">
        <f t="shared" si="76"/>
        <v/>
      </c>
      <c r="G416" s="18" t="str">
        <f t="shared" si="70"/>
        <v/>
      </c>
      <c r="H416" s="18" t="str">
        <f t="shared" si="77"/>
        <v/>
      </c>
      <c r="I416" s="19" t="str">
        <f t="shared" si="80"/>
        <v/>
      </c>
      <c r="J416" s="17" t="str">
        <f t="shared" si="78"/>
        <v/>
      </c>
      <c r="K416" s="12" t="str">
        <f t="shared" si="72"/>
        <v/>
      </c>
      <c r="L416" s="12" t="str">
        <f t="shared" si="73"/>
        <v/>
      </c>
      <c r="M416" s="12" t="str">
        <f t="shared" si="74"/>
        <v/>
      </c>
      <c r="N416" s="1" t="str">
        <f ca="1">IF('Koordinaten -&gt; Adressen'!$A416="","",IF(OFFSET('Koordinaten -&gt; Adressen'!$A416,1,0)="",CONCATENATE("&lt;Placemark&gt; &lt;name&gt;Geocoding&lt;/name&gt;&lt;description&gt;",'Koordinaten -&gt; Adressen'!$D416," &lt;/description&gt; &lt;styleUrl&gt;#ico1&lt;/styleUrl&gt;&lt;Point&gt;&lt;coordinates&gt;",'Koordinaten -&gt; Adressen'!$L416,",",'Koordinaten -&gt; Adressen'!$M416,", 0.000000&lt;/coordinates&gt;&lt;/Point&gt; &lt;/Placemark&gt;&lt;/Document&gt;&lt;/kml&gt;"),CONCATENATE("&lt;Placemark&gt; &lt;name&gt;Geocoding&lt;/name&gt;&lt;description&gt;",'Koordinaten -&gt; Adressen'!$D416," &lt;/description&gt; &lt;styleUrl&gt;#ico1&lt;/styleUrl&gt;&lt;Point&gt;&lt;coordinates&gt;",'Koordinaten -&gt; Adressen'!$L416,",",'Koordinaten -&gt; Adressen'!$M416,", 0.000000&lt;/coordinates&gt;&lt;/Point&gt; &lt;/Placemark&gt;")))</f>
        <v/>
      </c>
    </row>
    <row r="417" spans="1:14" x14ac:dyDescent="0.25">
      <c r="A417" s="20"/>
      <c r="B417" s="21"/>
      <c r="C417" s="10" t="str">
        <f t="shared" si="79"/>
        <v/>
      </c>
      <c r="D417" s="8" t="str">
        <f t="shared" si="71"/>
        <v/>
      </c>
      <c r="E417" s="8" t="str">
        <f t="shared" si="75"/>
        <v/>
      </c>
      <c r="F417" s="8" t="str">
        <f t="shared" si="76"/>
        <v/>
      </c>
      <c r="G417" s="8" t="str">
        <f t="shared" si="70"/>
        <v/>
      </c>
      <c r="H417" s="8" t="str">
        <f t="shared" si="77"/>
        <v/>
      </c>
      <c r="I417" s="9" t="str">
        <f t="shared" si="80"/>
        <v/>
      </c>
      <c r="J417" s="10" t="str">
        <f t="shared" si="78"/>
        <v/>
      </c>
      <c r="K417" s="12" t="str">
        <f t="shared" si="72"/>
        <v/>
      </c>
      <c r="L417" s="12" t="str">
        <f t="shared" si="73"/>
        <v/>
      </c>
      <c r="M417" s="12" t="str">
        <f t="shared" si="74"/>
        <v/>
      </c>
      <c r="N417" s="1" t="str">
        <f ca="1">IF('Koordinaten -&gt; Adressen'!$A417="","",IF(OFFSET('Koordinaten -&gt; Adressen'!$A417,1,0)="",CONCATENATE("&lt;Placemark&gt; &lt;name&gt;Geocoding&lt;/name&gt;&lt;description&gt;",'Koordinaten -&gt; Adressen'!$D417," &lt;/description&gt; &lt;styleUrl&gt;#ico1&lt;/styleUrl&gt;&lt;Point&gt;&lt;coordinates&gt;",'Koordinaten -&gt; Adressen'!$L417,",",'Koordinaten -&gt; Adressen'!$M417,", 0.000000&lt;/coordinates&gt;&lt;/Point&gt; &lt;/Placemark&gt;&lt;/Document&gt;&lt;/kml&gt;"),CONCATENATE("&lt;Placemark&gt; &lt;name&gt;Geocoding&lt;/name&gt;&lt;description&gt;",'Koordinaten -&gt; Adressen'!$D417," &lt;/description&gt; &lt;styleUrl&gt;#ico1&lt;/styleUrl&gt;&lt;Point&gt;&lt;coordinates&gt;",'Koordinaten -&gt; Adressen'!$L417,",",'Koordinaten -&gt; Adressen'!$M417,", 0.000000&lt;/coordinates&gt;&lt;/Point&gt; &lt;/Placemark&gt;")))</f>
        <v/>
      </c>
    </row>
    <row r="418" spans="1:14" x14ac:dyDescent="0.25">
      <c r="A418" s="13"/>
      <c r="B418" s="14"/>
      <c r="C418" s="17" t="str">
        <f t="shared" si="79"/>
        <v/>
      </c>
      <c r="D418" s="18" t="str">
        <f t="shared" si="71"/>
        <v/>
      </c>
      <c r="E418" s="18" t="str">
        <f t="shared" si="75"/>
        <v/>
      </c>
      <c r="F418" s="18" t="str">
        <f t="shared" si="76"/>
        <v/>
      </c>
      <c r="G418" s="18" t="str">
        <f t="shared" si="70"/>
        <v/>
      </c>
      <c r="H418" s="18" t="str">
        <f t="shared" si="77"/>
        <v/>
      </c>
      <c r="I418" s="19" t="str">
        <f t="shared" si="80"/>
        <v/>
      </c>
      <c r="J418" s="17" t="str">
        <f t="shared" si="78"/>
        <v/>
      </c>
      <c r="K418" s="12" t="str">
        <f t="shared" si="72"/>
        <v/>
      </c>
      <c r="L418" s="12" t="str">
        <f t="shared" si="73"/>
        <v/>
      </c>
      <c r="M418" s="12" t="str">
        <f t="shared" si="74"/>
        <v/>
      </c>
      <c r="N418" s="1" t="str">
        <f ca="1">IF('Koordinaten -&gt; Adressen'!$A418="","",IF(OFFSET('Koordinaten -&gt; Adressen'!$A418,1,0)="",CONCATENATE("&lt;Placemark&gt; &lt;name&gt;Geocoding&lt;/name&gt;&lt;description&gt;",'Koordinaten -&gt; Adressen'!$D418," &lt;/description&gt; &lt;styleUrl&gt;#ico1&lt;/styleUrl&gt;&lt;Point&gt;&lt;coordinates&gt;",'Koordinaten -&gt; Adressen'!$L418,",",'Koordinaten -&gt; Adressen'!$M418,", 0.000000&lt;/coordinates&gt;&lt;/Point&gt; &lt;/Placemark&gt;&lt;/Document&gt;&lt;/kml&gt;"),CONCATENATE("&lt;Placemark&gt; &lt;name&gt;Geocoding&lt;/name&gt;&lt;description&gt;",'Koordinaten -&gt; Adressen'!$D418," &lt;/description&gt; &lt;styleUrl&gt;#ico1&lt;/styleUrl&gt;&lt;Point&gt;&lt;coordinates&gt;",'Koordinaten -&gt; Adressen'!$L418,",",'Koordinaten -&gt; Adressen'!$M418,", 0.000000&lt;/coordinates&gt;&lt;/Point&gt; &lt;/Placemark&gt;")))</f>
        <v/>
      </c>
    </row>
    <row r="419" spans="1:14" x14ac:dyDescent="0.25">
      <c r="A419" s="20"/>
      <c r="B419" s="21"/>
      <c r="C419" s="10" t="str">
        <f t="shared" si="79"/>
        <v/>
      </c>
      <c r="D419" s="8" t="str">
        <f t="shared" si="71"/>
        <v/>
      </c>
      <c r="E419" s="8" t="str">
        <f t="shared" si="75"/>
        <v/>
      </c>
      <c r="F419" s="8" t="str">
        <f t="shared" si="76"/>
        <v/>
      </c>
      <c r="G419" s="8" t="str">
        <f t="shared" si="70"/>
        <v/>
      </c>
      <c r="H419" s="8" t="str">
        <f t="shared" si="77"/>
        <v/>
      </c>
      <c r="I419" s="9" t="str">
        <f t="shared" si="80"/>
        <v/>
      </c>
      <c r="J419" s="10" t="str">
        <f t="shared" si="78"/>
        <v/>
      </c>
      <c r="K419" s="12" t="str">
        <f t="shared" si="72"/>
        <v/>
      </c>
      <c r="L419" s="12" t="str">
        <f t="shared" si="73"/>
        <v/>
      </c>
      <c r="M419" s="12" t="str">
        <f t="shared" si="74"/>
        <v/>
      </c>
      <c r="N419" s="1" t="str">
        <f ca="1">IF('Koordinaten -&gt; Adressen'!$A419="","",IF(OFFSET('Koordinaten -&gt; Adressen'!$A419,1,0)="",CONCATENATE("&lt;Placemark&gt; &lt;name&gt;Geocoding&lt;/name&gt;&lt;description&gt;",'Koordinaten -&gt; Adressen'!$D419," &lt;/description&gt; &lt;styleUrl&gt;#ico1&lt;/styleUrl&gt;&lt;Point&gt;&lt;coordinates&gt;",'Koordinaten -&gt; Adressen'!$L419,",",'Koordinaten -&gt; Adressen'!$M419,", 0.000000&lt;/coordinates&gt;&lt;/Point&gt; &lt;/Placemark&gt;&lt;/Document&gt;&lt;/kml&gt;"),CONCATENATE("&lt;Placemark&gt; &lt;name&gt;Geocoding&lt;/name&gt;&lt;description&gt;",'Koordinaten -&gt; Adressen'!$D419," &lt;/description&gt; &lt;styleUrl&gt;#ico1&lt;/styleUrl&gt;&lt;Point&gt;&lt;coordinates&gt;",'Koordinaten -&gt; Adressen'!$L419,",",'Koordinaten -&gt; Adressen'!$M419,", 0.000000&lt;/coordinates&gt;&lt;/Point&gt; &lt;/Placemark&gt;")))</f>
        <v/>
      </c>
    </row>
    <row r="420" spans="1:14" x14ac:dyDescent="0.25">
      <c r="A420" s="13"/>
      <c r="B420" s="14"/>
      <c r="C420" s="17" t="str">
        <f t="shared" si="79"/>
        <v/>
      </c>
      <c r="D420" s="18" t="str">
        <f t="shared" si="71"/>
        <v/>
      </c>
      <c r="E420" s="18" t="str">
        <f t="shared" si="75"/>
        <v/>
      </c>
      <c r="F420" s="18" t="str">
        <f t="shared" si="76"/>
        <v/>
      </c>
      <c r="G420" s="18" t="str">
        <f t="shared" si="70"/>
        <v/>
      </c>
      <c r="H420" s="18" t="str">
        <f t="shared" si="77"/>
        <v/>
      </c>
      <c r="I420" s="19" t="str">
        <f t="shared" si="80"/>
        <v/>
      </c>
      <c r="J420" s="17" t="str">
        <f t="shared" si="78"/>
        <v/>
      </c>
      <c r="K420" s="12" t="str">
        <f t="shared" si="72"/>
        <v/>
      </c>
      <c r="L420" s="12" t="str">
        <f t="shared" si="73"/>
        <v/>
      </c>
      <c r="M420" s="12" t="str">
        <f t="shared" si="74"/>
        <v/>
      </c>
      <c r="N420" s="1" t="str">
        <f ca="1">IF('Koordinaten -&gt; Adressen'!$A420="","",IF(OFFSET('Koordinaten -&gt; Adressen'!$A420,1,0)="",CONCATENATE("&lt;Placemark&gt; &lt;name&gt;Geocoding&lt;/name&gt;&lt;description&gt;",'Koordinaten -&gt; Adressen'!$D420," &lt;/description&gt; &lt;styleUrl&gt;#ico1&lt;/styleUrl&gt;&lt;Point&gt;&lt;coordinates&gt;",'Koordinaten -&gt; Adressen'!$L420,",",'Koordinaten -&gt; Adressen'!$M420,", 0.000000&lt;/coordinates&gt;&lt;/Point&gt; &lt;/Placemark&gt;&lt;/Document&gt;&lt;/kml&gt;"),CONCATENATE("&lt;Placemark&gt; &lt;name&gt;Geocoding&lt;/name&gt;&lt;description&gt;",'Koordinaten -&gt; Adressen'!$D420," &lt;/description&gt; &lt;styleUrl&gt;#ico1&lt;/styleUrl&gt;&lt;Point&gt;&lt;coordinates&gt;",'Koordinaten -&gt; Adressen'!$L420,",",'Koordinaten -&gt; Adressen'!$M420,", 0.000000&lt;/coordinates&gt;&lt;/Point&gt; &lt;/Placemark&gt;")))</f>
        <v/>
      </c>
    </row>
    <row r="421" spans="1:14" x14ac:dyDescent="0.25">
      <c r="A421" s="20"/>
      <c r="B421" s="21"/>
      <c r="C421" s="10" t="str">
        <f t="shared" si="79"/>
        <v/>
      </c>
      <c r="D421" s="8" t="str">
        <f t="shared" si="71"/>
        <v/>
      </c>
      <c r="E421" s="8" t="str">
        <f t="shared" si="75"/>
        <v/>
      </c>
      <c r="F421" s="8" t="str">
        <f t="shared" si="76"/>
        <v/>
      </c>
      <c r="G421" s="8" t="str">
        <f t="shared" si="70"/>
        <v/>
      </c>
      <c r="H421" s="8" t="str">
        <f t="shared" si="77"/>
        <v/>
      </c>
      <c r="I421" s="9" t="str">
        <f t="shared" si="80"/>
        <v/>
      </c>
      <c r="J421" s="10" t="str">
        <f t="shared" si="78"/>
        <v/>
      </c>
      <c r="K421" s="12" t="str">
        <f t="shared" si="72"/>
        <v/>
      </c>
      <c r="L421" s="12" t="str">
        <f t="shared" si="73"/>
        <v/>
      </c>
      <c r="M421" s="12" t="str">
        <f t="shared" si="74"/>
        <v/>
      </c>
      <c r="N421" s="1" t="str">
        <f ca="1">IF('Koordinaten -&gt; Adressen'!$A421="","",IF(OFFSET('Koordinaten -&gt; Adressen'!$A421,1,0)="",CONCATENATE("&lt;Placemark&gt; &lt;name&gt;Geocoding&lt;/name&gt;&lt;description&gt;",'Koordinaten -&gt; Adressen'!$D421," &lt;/description&gt; &lt;styleUrl&gt;#ico1&lt;/styleUrl&gt;&lt;Point&gt;&lt;coordinates&gt;",'Koordinaten -&gt; Adressen'!$L421,",",'Koordinaten -&gt; Adressen'!$M421,", 0.000000&lt;/coordinates&gt;&lt;/Point&gt; &lt;/Placemark&gt;&lt;/Document&gt;&lt;/kml&gt;"),CONCATENATE("&lt;Placemark&gt; &lt;name&gt;Geocoding&lt;/name&gt;&lt;description&gt;",'Koordinaten -&gt; Adressen'!$D421," &lt;/description&gt; &lt;styleUrl&gt;#ico1&lt;/styleUrl&gt;&lt;Point&gt;&lt;coordinates&gt;",'Koordinaten -&gt; Adressen'!$L421,",",'Koordinaten -&gt; Adressen'!$M421,", 0.000000&lt;/coordinates&gt;&lt;/Point&gt; &lt;/Placemark&gt;")))</f>
        <v/>
      </c>
    </row>
    <row r="422" spans="1:14" x14ac:dyDescent="0.25">
      <c r="A422" s="13"/>
      <c r="B422" s="14"/>
      <c r="C422" s="17" t="str">
        <f t="shared" si="79"/>
        <v/>
      </c>
      <c r="D422" s="18" t="str">
        <f t="shared" si="71"/>
        <v/>
      </c>
      <c r="E422" s="18" t="str">
        <f t="shared" si="75"/>
        <v/>
      </c>
      <c r="F422" s="18" t="str">
        <f t="shared" si="76"/>
        <v/>
      </c>
      <c r="G422" s="18" t="str">
        <f t="shared" si="70"/>
        <v/>
      </c>
      <c r="H422" s="18" t="str">
        <f t="shared" si="77"/>
        <v/>
      </c>
      <c r="I422" s="19" t="str">
        <f t="shared" si="80"/>
        <v/>
      </c>
      <c r="J422" s="17" t="str">
        <f t="shared" si="78"/>
        <v/>
      </c>
      <c r="K422" s="12" t="str">
        <f t="shared" si="72"/>
        <v/>
      </c>
      <c r="L422" s="12" t="str">
        <f t="shared" si="73"/>
        <v/>
      </c>
      <c r="M422" s="12" t="str">
        <f t="shared" si="74"/>
        <v/>
      </c>
      <c r="N422" s="1" t="str">
        <f ca="1">IF('Koordinaten -&gt; Adressen'!$A422="","",IF(OFFSET('Koordinaten -&gt; Adressen'!$A422,1,0)="",CONCATENATE("&lt;Placemark&gt; &lt;name&gt;Geocoding&lt;/name&gt;&lt;description&gt;",'Koordinaten -&gt; Adressen'!$D422," &lt;/description&gt; &lt;styleUrl&gt;#ico1&lt;/styleUrl&gt;&lt;Point&gt;&lt;coordinates&gt;",'Koordinaten -&gt; Adressen'!$L422,",",'Koordinaten -&gt; Adressen'!$M422,", 0.000000&lt;/coordinates&gt;&lt;/Point&gt; &lt;/Placemark&gt;&lt;/Document&gt;&lt;/kml&gt;"),CONCATENATE("&lt;Placemark&gt; &lt;name&gt;Geocoding&lt;/name&gt;&lt;description&gt;",'Koordinaten -&gt; Adressen'!$D422," &lt;/description&gt; &lt;styleUrl&gt;#ico1&lt;/styleUrl&gt;&lt;Point&gt;&lt;coordinates&gt;",'Koordinaten -&gt; Adressen'!$L422,",",'Koordinaten -&gt; Adressen'!$M422,", 0.000000&lt;/coordinates&gt;&lt;/Point&gt; &lt;/Placemark&gt;")))</f>
        <v/>
      </c>
    </row>
    <row r="423" spans="1:14" x14ac:dyDescent="0.25">
      <c r="A423" s="20"/>
      <c r="B423" s="21"/>
      <c r="C423" s="10" t="str">
        <f t="shared" si="79"/>
        <v/>
      </c>
      <c r="D423" s="8" t="str">
        <f t="shared" si="71"/>
        <v/>
      </c>
      <c r="E423" s="8" t="str">
        <f t="shared" si="75"/>
        <v/>
      </c>
      <c r="F423" s="8" t="str">
        <f t="shared" si="76"/>
        <v/>
      </c>
      <c r="G423" s="8" t="str">
        <f t="shared" si="70"/>
        <v/>
      </c>
      <c r="H423" s="8" t="str">
        <f t="shared" si="77"/>
        <v/>
      </c>
      <c r="I423" s="9" t="str">
        <f t="shared" si="80"/>
        <v/>
      </c>
      <c r="J423" s="10" t="str">
        <f t="shared" si="78"/>
        <v/>
      </c>
      <c r="K423" s="12" t="str">
        <f t="shared" si="72"/>
        <v/>
      </c>
      <c r="L423" s="12" t="str">
        <f t="shared" si="73"/>
        <v/>
      </c>
      <c r="M423" s="12" t="str">
        <f t="shared" si="74"/>
        <v/>
      </c>
      <c r="N423" s="1" t="str">
        <f ca="1">IF('Koordinaten -&gt; Adressen'!$A423="","",IF(OFFSET('Koordinaten -&gt; Adressen'!$A423,1,0)="",CONCATENATE("&lt;Placemark&gt; &lt;name&gt;Geocoding&lt;/name&gt;&lt;description&gt;",'Koordinaten -&gt; Adressen'!$D423," &lt;/description&gt; &lt;styleUrl&gt;#ico1&lt;/styleUrl&gt;&lt;Point&gt;&lt;coordinates&gt;",'Koordinaten -&gt; Adressen'!$L423,",",'Koordinaten -&gt; Adressen'!$M423,", 0.000000&lt;/coordinates&gt;&lt;/Point&gt; &lt;/Placemark&gt;&lt;/Document&gt;&lt;/kml&gt;"),CONCATENATE("&lt;Placemark&gt; &lt;name&gt;Geocoding&lt;/name&gt;&lt;description&gt;",'Koordinaten -&gt; Adressen'!$D423," &lt;/description&gt; &lt;styleUrl&gt;#ico1&lt;/styleUrl&gt;&lt;Point&gt;&lt;coordinates&gt;",'Koordinaten -&gt; Adressen'!$L423,",",'Koordinaten -&gt; Adressen'!$M423,", 0.000000&lt;/coordinates&gt;&lt;/Point&gt; &lt;/Placemark&gt;")))</f>
        <v/>
      </c>
    </row>
    <row r="424" spans="1:14" x14ac:dyDescent="0.25">
      <c r="A424" s="13"/>
      <c r="B424" s="14"/>
      <c r="C424" s="17" t="str">
        <f t="shared" si="79"/>
        <v/>
      </c>
      <c r="D424" s="18" t="str">
        <f t="shared" si="71"/>
        <v/>
      </c>
      <c r="E424" s="18" t="str">
        <f t="shared" si="75"/>
        <v/>
      </c>
      <c r="F424" s="18" t="str">
        <f t="shared" si="76"/>
        <v/>
      </c>
      <c r="G424" s="18" t="str">
        <f t="shared" si="70"/>
        <v/>
      </c>
      <c r="H424" s="18" t="str">
        <f t="shared" si="77"/>
        <v/>
      </c>
      <c r="I424" s="19" t="str">
        <f t="shared" si="80"/>
        <v/>
      </c>
      <c r="J424" s="17" t="str">
        <f t="shared" si="78"/>
        <v/>
      </c>
      <c r="K424" s="12" t="str">
        <f t="shared" si="72"/>
        <v/>
      </c>
      <c r="L424" s="12" t="str">
        <f t="shared" si="73"/>
        <v/>
      </c>
      <c r="M424" s="12" t="str">
        <f t="shared" si="74"/>
        <v/>
      </c>
      <c r="N424" s="1" t="str">
        <f ca="1">IF('Koordinaten -&gt; Adressen'!$A424="","",IF(OFFSET('Koordinaten -&gt; Adressen'!$A424,1,0)="",CONCATENATE("&lt;Placemark&gt; &lt;name&gt;Geocoding&lt;/name&gt;&lt;description&gt;",'Koordinaten -&gt; Adressen'!$D424," &lt;/description&gt; &lt;styleUrl&gt;#ico1&lt;/styleUrl&gt;&lt;Point&gt;&lt;coordinates&gt;",'Koordinaten -&gt; Adressen'!$L424,",",'Koordinaten -&gt; Adressen'!$M424,", 0.000000&lt;/coordinates&gt;&lt;/Point&gt; &lt;/Placemark&gt;&lt;/Document&gt;&lt;/kml&gt;"),CONCATENATE("&lt;Placemark&gt; &lt;name&gt;Geocoding&lt;/name&gt;&lt;description&gt;",'Koordinaten -&gt; Adressen'!$D424," &lt;/description&gt; &lt;styleUrl&gt;#ico1&lt;/styleUrl&gt;&lt;Point&gt;&lt;coordinates&gt;",'Koordinaten -&gt; Adressen'!$L424,",",'Koordinaten -&gt; Adressen'!$M424,", 0.000000&lt;/coordinates&gt;&lt;/Point&gt; &lt;/Placemark&gt;")))</f>
        <v/>
      </c>
    </row>
    <row r="425" spans="1:14" x14ac:dyDescent="0.25">
      <c r="A425" s="20"/>
      <c r="B425" s="21"/>
      <c r="C425" s="10" t="str">
        <f t="shared" si="79"/>
        <v/>
      </c>
      <c r="D425" s="8" t="str">
        <f t="shared" si="71"/>
        <v/>
      </c>
      <c r="E425" s="8" t="str">
        <f t="shared" si="75"/>
        <v/>
      </c>
      <c r="F425" s="8" t="str">
        <f t="shared" si="76"/>
        <v/>
      </c>
      <c r="G425" s="8" t="str">
        <f t="shared" si="70"/>
        <v/>
      </c>
      <c r="H425" s="8" t="str">
        <f t="shared" si="77"/>
        <v/>
      </c>
      <c r="I425" s="9" t="str">
        <f t="shared" si="80"/>
        <v/>
      </c>
      <c r="J425" s="10" t="str">
        <f t="shared" si="78"/>
        <v/>
      </c>
      <c r="K425" s="12" t="str">
        <f t="shared" si="72"/>
        <v/>
      </c>
      <c r="L425" s="12" t="str">
        <f t="shared" si="73"/>
        <v/>
      </c>
      <c r="M425" s="12" t="str">
        <f t="shared" si="74"/>
        <v/>
      </c>
      <c r="N425" s="1" t="str">
        <f ca="1">IF('Koordinaten -&gt; Adressen'!$A425="","",IF(OFFSET('Koordinaten -&gt; Adressen'!$A425,1,0)="",CONCATENATE("&lt;Placemark&gt; &lt;name&gt;Geocoding&lt;/name&gt;&lt;description&gt;",'Koordinaten -&gt; Adressen'!$D425," &lt;/description&gt; &lt;styleUrl&gt;#ico1&lt;/styleUrl&gt;&lt;Point&gt;&lt;coordinates&gt;",'Koordinaten -&gt; Adressen'!$L425,",",'Koordinaten -&gt; Adressen'!$M425,", 0.000000&lt;/coordinates&gt;&lt;/Point&gt; &lt;/Placemark&gt;&lt;/Document&gt;&lt;/kml&gt;"),CONCATENATE("&lt;Placemark&gt; &lt;name&gt;Geocoding&lt;/name&gt;&lt;description&gt;",'Koordinaten -&gt; Adressen'!$D425," &lt;/description&gt; &lt;styleUrl&gt;#ico1&lt;/styleUrl&gt;&lt;Point&gt;&lt;coordinates&gt;",'Koordinaten -&gt; Adressen'!$L425,",",'Koordinaten -&gt; Adressen'!$M425,", 0.000000&lt;/coordinates&gt;&lt;/Point&gt; &lt;/Placemark&gt;")))</f>
        <v/>
      </c>
    </row>
    <row r="426" spans="1:14" x14ac:dyDescent="0.25">
      <c r="A426" s="13"/>
      <c r="B426" s="14"/>
      <c r="C426" s="17" t="str">
        <f t="shared" si="79"/>
        <v/>
      </c>
      <c r="D426" s="18" t="str">
        <f t="shared" si="71"/>
        <v/>
      </c>
      <c r="E426" s="18" t="str">
        <f t="shared" si="75"/>
        <v/>
      </c>
      <c r="F426" s="18" t="str">
        <f t="shared" si="76"/>
        <v/>
      </c>
      <c r="G426" s="18" t="str">
        <f t="shared" si="70"/>
        <v/>
      </c>
      <c r="H426" s="18" t="str">
        <f t="shared" si="77"/>
        <v/>
      </c>
      <c r="I426" s="19" t="str">
        <f t="shared" si="80"/>
        <v/>
      </c>
      <c r="J426" s="17" t="str">
        <f t="shared" si="78"/>
        <v/>
      </c>
      <c r="K426" s="12" t="str">
        <f t="shared" si="72"/>
        <v/>
      </c>
      <c r="L426" s="12" t="str">
        <f t="shared" si="73"/>
        <v/>
      </c>
      <c r="M426" s="12" t="str">
        <f t="shared" si="74"/>
        <v/>
      </c>
      <c r="N426" s="1" t="str">
        <f ca="1">IF('Koordinaten -&gt; Adressen'!$A426="","",IF(OFFSET('Koordinaten -&gt; Adressen'!$A426,1,0)="",CONCATENATE("&lt;Placemark&gt; &lt;name&gt;Geocoding&lt;/name&gt;&lt;description&gt;",'Koordinaten -&gt; Adressen'!$D426," &lt;/description&gt; &lt;styleUrl&gt;#ico1&lt;/styleUrl&gt;&lt;Point&gt;&lt;coordinates&gt;",'Koordinaten -&gt; Adressen'!$L426,",",'Koordinaten -&gt; Adressen'!$M426,", 0.000000&lt;/coordinates&gt;&lt;/Point&gt; &lt;/Placemark&gt;&lt;/Document&gt;&lt;/kml&gt;"),CONCATENATE("&lt;Placemark&gt; &lt;name&gt;Geocoding&lt;/name&gt;&lt;description&gt;",'Koordinaten -&gt; Adressen'!$D426," &lt;/description&gt; &lt;styleUrl&gt;#ico1&lt;/styleUrl&gt;&lt;Point&gt;&lt;coordinates&gt;",'Koordinaten -&gt; Adressen'!$L426,",",'Koordinaten -&gt; Adressen'!$M426,", 0.000000&lt;/coordinates&gt;&lt;/Point&gt; &lt;/Placemark&gt;")))</f>
        <v/>
      </c>
    </row>
    <row r="427" spans="1:14" x14ac:dyDescent="0.25">
      <c r="A427" s="20"/>
      <c r="B427" s="21"/>
      <c r="C427" s="10" t="str">
        <f t="shared" si="79"/>
        <v/>
      </c>
      <c r="D427" s="8" t="str">
        <f t="shared" si="71"/>
        <v/>
      </c>
      <c r="E427" s="8" t="str">
        <f t="shared" si="75"/>
        <v/>
      </c>
      <c r="F427" s="8" t="str">
        <f t="shared" si="76"/>
        <v/>
      </c>
      <c r="G427" s="8" t="str">
        <f t="shared" si="70"/>
        <v/>
      </c>
      <c r="H427" s="8" t="str">
        <f t="shared" si="77"/>
        <v/>
      </c>
      <c r="I427" s="9" t="str">
        <f t="shared" si="80"/>
        <v/>
      </c>
      <c r="J427" s="10" t="str">
        <f t="shared" si="78"/>
        <v/>
      </c>
      <c r="K427" s="12" t="str">
        <f t="shared" si="72"/>
        <v/>
      </c>
      <c r="L427" s="12" t="str">
        <f t="shared" si="73"/>
        <v/>
      </c>
      <c r="M427" s="12" t="str">
        <f t="shared" si="74"/>
        <v/>
      </c>
      <c r="N427" s="1" t="str">
        <f ca="1">IF('Koordinaten -&gt; Adressen'!$A427="","",IF(OFFSET('Koordinaten -&gt; Adressen'!$A427,1,0)="",CONCATENATE("&lt;Placemark&gt; &lt;name&gt;Geocoding&lt;/name&gt;&lt;description&gt;",'Koordinaten -&gt; Adressen'!$D427," &lt;/description&gt; &lt;styleUrl&gt;#ico1&lt;/styleUrl&gt;&lt;Point&gt;&lt;coordinates&gt;",'Koordinaten -&gt; Adressen'!$L427,",",'Koordinaten -&gt; Adressen'!$M427,", 0.000000&lt;/coordinates&gt;&lt;/Point&gt; &lt;/Placemark&gt;&lt;/Document&gt;&lt;/kml&gt;"),CONCATENATE("&lt;Placemark&gt; &lt;name&gt;Geocoding&lt;/name&gt;&lt;description&gt;",'Koordinaten -&gt; Adressen'!$D427," &lt;/description&gt; &lt;styleUrl&gt;#ico1&lt;/styleUrl&gt;&lt;Point&gt;&lt;coordinates&gt;",'Koordinaten -&gt; Adressen'!$L427,",",'Koordinaten -&gt; Adressen'!$M427,", 0.000000&lt;/coordinates&gt;&lt;/Point&gt; &lt;/Placemark&gt;")))</f>
        <v/>
      </c>
    </row>
    <row r="428" spans="1:14" x14ac:dyDescent="0.25">
      <c r="A428" s="13"/>
      <c r="B428" s="14"/>
      <c r="C428" s="17" t="str">
        <f t="shared" si="79"/>
        <v/>
      </c>
      <c r="D428" s="18" t="str">
        <f t="shared" si="71"/>
        <v/>
      </c>
      <c r="E428" s="18" t="str">
        <f t="shared" si="75"/>
        <v/>
      </c>
      <c r="F428" s="18" t="str">
        <f t="shared" si="76"/>
        <v/>
      </c>
      <c r="G428" s="18" t="str">
        <f t="shared" si="70"/>
        <v/>
      </c>
      <c r="H428" s="18" t="str">
        <f t="shared" si="77"/>
        <v/>
      </c>
      <c r="I428" s="19" t="str">
        <f t="shared" si="80"/>
        <v/>
      </c>
      <c r="J428" s="17" t="str">
        <f t="shared" si="78"/>
        <v/>
      </c>
      <c r="K428" s="12" t="str">
        <f t="shared" si="72"/>
        <v/>
      </c>
      <c r="L428" s="12" t="str">
        <f t="shared" si="73"/>
        <v/>
      </c>
      <c r="M428" s="12" t="str">
        <f t="shared" si="74"/>
        <v/>
      </c>
      <c r="N428" s="1" t="str">
        <f ca="1">IF('Koordinaten -&gt; Adressen'!$A428="","",IF(OFFSET('Koordinaten -&gt; Adressen'!$A428,1,0)="",CONCATENATE("&lt;Placemark&gt; &lt;name&gt;Geocoding&lt;/name&gt;&lt;description&gt;",'Koordinaten -&gt; Adressen'!$D428," &lt;/description&gt; &lt;styleUrl&gt;#ico1&lt;/styleUrl&gt;&lt;Point&gt;&lt;coordinates&gt;",'Koordinaten -&gt; Adressen'!$L428,",",'Koordinaten -&gt; Adressen'!$M428,", 0.000000&lt;/coordinates&gt;&lt;/Point&gt; &lt;/Placemark&gt;&lt;/Document&gt;&lt;/kml&gt;"),CONCATENATE("&lt;Placemark&gt; &lt;name&gt;Geocoding&lt;/name&gt;&lt;description&gt;",'Koordinaten -&gt; Adressen'!$D428," &lt;/description&gt; &lt;styleUrl&gt;#ico1&lt;/styleUrl&gt;&lt;Point&gt;&lt;coordinates&gt;",'Koordinaten -&gt; Adressen'!$L428,",",'Koordinaten -&gt; Adressen'!$M428,", 0.000000&lt;/coordinates&gt;&lt;/Point&gt; &lt;/Placemark&gt;")))</f>
        <v/>
      </c>
    </row>
    <row r="429" spans="1:14" x14ac:dyDescent="0.25">
      <c r="A429" s="20"/>
      <c r="B429" s="21"/>
      <c r="C429" s="10" t="str">
        <f t="shared" si="79"/>
        <v/>
      </c>
      <c r="D429" s="8" t="str">
        <f t="shared" si="71"/>
        <v/>
      </c>
      <c r="E429" s="8" t="str">
        <f t="shared" si="75"/>
        <v/>
      </c>
      <c r="F429" s="8" t="str">
        <f t="shared" si="76"/>
        <v/>
      </c>
      <c r="G429" s="8" t="str">
        <f t="shared" si="70"/>
        <v/>
      </c>
      <c r="H429" s="8" t="str">
        <f t="shared" si="77"/>
        <v/>
      </c>
      <c r="I429" s="9" t="str">
        <f t="shared" si="80"/>
        <v/>
      </c>
      <c r="J429" s="10" t="str">
        <f t="shared" si="78"/>
        <v/>
      </c>
      <c r="K429" s="12" t="str">
        <f t="shared" si="72"/>
        <v/>
      </c>
      <c r="L429" s="12" t="str">
        <f t="shared" si="73"/>
        <v/>
      </c>
      <c r="M429" s="12" t="str">
        <f t="shared" si="74"/>
        <v/>
      </c>
      <c r="N429" s="1" t="str">
        <f ca="1">IF('Koordinaten -&gt; Adressen'!$A429="","",IF(OFFSET('Koordinaten -&gt; Adressen'!$A429,1,0)="",CONCATENATE("&lt;Placemark&gt; &lt;name&gt;Geocoding&lt;/name&gt;&lt;description&gt;",'Koordinaten -&gt; Adressen'!$D429," &lt;/description&gt; &lt;styleUrl&gt;#ico1&lt;/styleUrl&gt;&lt;Point&gt;&lt;coordinates&gt;",'Koordinaten -&gt; Adressen'!$L429,",",'Koordinaten -&gt; Adressen'!$M429,", 0.000000&lt;/coordinates&gt;&lt;/Point&gt; &lt;/Placemark&gt;&lt;/Document&gt;&lt;/kml&gt;"),CONCATENATE("&lt;Placemark&gt; &lt;name&gt;Geocoding&lt;/name&gt;&lt;description&gt;",'Koordinaten -&gt; Adressen'!$D429," &lt;/description&gt; &lt;styleUrl&gt;#ico1&lt;/styleUrl&gt;&lt;Point&gt;&lt;coordinates&gt;",'Koordinaten -&gt; Adressen'!$L429,",",'Koordinaten -&gt; Adressen'!$M429,", 0.000000&lt;/coordinates&gt;&lt;/Point&gt; &lt;/Placemark&gt;")))</f>
        <v/>
      </c>
    </row>
    <row r="430" spans="1:14" x14ac:dyDescent="0.25">
      <c r="A430" s="13"/>
      <c r="B430" s="14"/>
      <c r="C430" s="17" t="str">
        <f t="shared" si="79"/>
        <v/>
      </c>
      <c r="D430" s="18" t="str">
        <f t="shared" si="71"/>
        <v/>
      </c>
      <c r="E430" s="18" t="str">
        <f t="shared" si="75"/>
        <v/>
      </c>
      <c r="F430" s="18" t="str">
        <f t="shared" si="76"/>
        <v/>
      </c>
      <c r="G430" s="18" t="str">
        <f t="shared" si="70"/>
        <v/>
      </c>
      <c r="H430" s="18" t="str">
        <f t="shared" si="77"/>
        <v/>
      </c>
      <c r="I430" s="19" t="str">
        <f t="shared" si="80"/>
        <v/>
      </c>
      <c r="J430" s="17" t="str">
        <f t="shared" si="78"/>
        <v/>
      </c>
      <c r="K430" s="12" t="str">
        <f t="shared" si="72"/>
        <v/>
      </c>
      <c r="L430" s="12" t="str">
        <f t="shared" si="73"/>
        <v/>
      </c>
      <c r="M430" s="12" t="str">
        <f t="shared" si="74"/>
        <v/>
      </c>
      <c r="N430" s="1" t="str">
        <f ca="1">IF('Koordinaten -&gt; Adressen'!$A430="","",IF(OFFSET('Koordinaten -&gt; Adressen'!$A430,1,0)="",CONCATENATE("&lt;Placemark&gt; &lt;name&gt;Geocoding&lt;/name&gt;&lt;description&gt;",'Koordinaten -&gt; Adressen'!$D430," &lt;/description&gt; &lt;styleUrl&gt;#ico1&lt;/styleUrl&gt;&lt;Point&gt;&lt;coordinates&gt;",'Koordinaten -&gt; Adressen'!$L430,",",'Koordinaten -&gt; Adressen'!$M430,", 0.000000&lt;/coordinates&gt;&lt;/Point&gt; &lt;/Placemark&gt;&lt;/Document&gt;&lt;/kml&gt;"),CONCATENATE("&lt;Placemark&gt; &lt;name&gt;Geocoding&lt;/name&gt;&lt;description&gt;",'Koordinaten -&gt; Adressen'!$D430," &lt;/description&gt; &lt;styleUrl&gt;#ico1&lt;/styleUrl&gt;&lt;Point&gt;&lt;coordinates&gt;",'Koordinaten -&gt; Adressen'!$L430,",",'Koordinaten -&gt; Adressen'!$M430,", 0.000000&lt;/coordinates&gt;&lt;/Point&gt; &lt;/Placemark&gt;")))</f>
        <v/>
      </c>
    </row>
    <row r="431" spans="1:14" x14ac:dyDescent="0.25">
      <c r="A431" s="20"/>
      <c r="B431" s="21"/>
      <c r="C431" s="10" t="str">
        <f t="shared" si="79"/>
        <v/>
      </c>
      <c r="D431" s="8" t="str">
        <f t="shared" si="71"/>
        <v/>
      </c>
      <c r="E431" s="8" t="str">
        <f t="shared" si="75"/>
        <v/>
      </c>
      <c r="F431" s="8" t="str">
        <f t="shared" si="76"/>
        <v/>
      </c>
      <c r="G431" s="8" t="str">
        <f t="shared" si="70"/>
        <v/>
      </c>
      <c r="H431" s="8" t="str">
        <f t="shared" si="77"/>
        <v/>
      </c>
      <c r="I431" s="9" t="str">
        <f t="shared" si="80"/>
        <v/>
      </c>
      <c r="J431" s="10" t="str">
        <f t="shared" si="78"/>
        <v/>
      </c>
      <c r="K431" s="12" t="str">
        <f t="shared" si="72"/>
        <v/>
      </c>
      <c r="L431" s="12" t="str">
        <f t="shared" si="73"/>
        <v/>
      </c>
      <c r="M431" s="12" t="str">
        <f t="shared" si="74"/>
        <v/>
      </c>
      <c r="N431" s="1" t="str">
        <f ca="1">IF('Koordinaten -&gt; Adressen'!$A431="","",IF(OFFSET('Koordinaten -&gt; Adressen'!$A431,1,0)="",CONCATENATE("&lt;Placemark&gt; &lt;name&gt;Geocoding&lt;/name&gt;&lt;description&gt;",'Koordinaten -&gt; Adressen'!$D431," &lt;/description&gt; &lt;styleUrl&gt;#ico1&lt;/styleUrl&gt;&lt;Point&gt;&lt;coordinates&gt;",'Koordinaten -&gt; Adressen'!$L431,",",'Koordinaten -&gt; Adressen'!$M431,", 0.000000&lt;/coordinates&gt;&lt;/Point&gt; &lt;/Placemark&gt;&lt;/Document&gt;&lt;/kml&gt;"),CONCATENATE("&lt;Placemark&gt; &lt;name&gt;Geocoding&lt;/name&gt;&lt;description&gt;",'Koordinaten -&gt; Adressen'!$D431," &lt;/description&gt; &lt;styleUrl&gt;#ico1&lt;/styleUrl&gt;&lt;Point&gt;&lt;coordinates&gt;",'Koordinaten -&gt; Adressen'!$L431,",",'Koordinaten -&gt; Adressen'!$M431,", 0.000000&lt;/coordinates&gt;&lt;/Point&gt; &lt;/Placemark&gt;")))</f>
        <v/>
      </c>
    </row>
    <row r="432" spans="1:14" x14ac:dyDescent="0.25">
      <c r="A432" s="13"/>
      <c r="B432" s="14"/>
      <c r="C432" s="17" t="str">
        <f t="shared" si="79"/>
        <v/>
      </c>
      <c r="D432" s="18" t="str">
        <f t="shared" si="71"/>
        <v/>
      </c>
      <c r="E432" s="18" t="str">
        <f t="shared" si="75"/>
        <v/>
      </c>
      <c r="F432" s="18" t="str">
        <f t="shared" si="76"/>
        <v/>
      </c>
      <c r="G432" s="18" t="str">
        <f t="shared" si="70"/>
        <v/>
      </c>
      <c r="H432" s="18" t="str">
        <f t="shared" si="77"/>
        <v/>
      </c>
      <c r="I432" s="19" t="str">
        <f t="shared" si="80"/>
        <v/>
      </c>
      <c r="J432" s="17" t="str">
        <f t="shared" si="78"/>
        <v/>
      </c>
      <c r="K432" s="12" t="str">
        <f t="shared" si="72"/>
        <v/>
      </c>
      <c r="L432" s="12" t="str">
        <f t="shared" si="73"/>
        <v/>
      </c>
      <c r="M432" s="12" t="str">
        <f t="shared" si="74"/>
        <v/>
      </c>
      <c r="N432" s="1" t="str">
        <f ca="1">IF('Koordinaten -&gt; Adressen'!$A432="","",IF(OFFSET('Koordinaten -&gt; Adressen'!$A432,1,0)="",CONCATENATE("&lt;Placemark&gt; &lt;name&gt;Geocoding&lt;/name&gt;&lt;description&gt;",'Koordinaten -&gt; Adressen'!$D432," &lt;/description&gt; &lt;styleUrl&gt;#ico1&lt;/styleUrl&gt;&lt;Point&gt;&lt;coordinates&gt;",'Koordinaten -&gt; Adressen'!$L432,",",'Koordinaten -&gt; Adressen'!$M432,", 0.000000&lt;/coordinates&gt;&lt;/Point&gt; &lt;/Placemark&gt;&lt;/Document&gt;&lt;/kml&gt;"),CONCATENATE("&lt;Placemark&gt; &lt;name&gt;Geocoding&lt;/name&gt;&lt;description&gt;",'Koordinaten -&gt; Adressen'!$D432," &lt;/description&gt; &lt;styleUrl&gt;#ico1&lt;/styleUrl&gt;&lt;Point&gt;&lt;coordinates&gt;",'Koordinaten -&gt; Adressen'!$L432,",",'Koordinaten -&gt; Adressen'!$M432,", 0.000000&lt;/coordinates&gt;&lt;/Point&gt; &lt;/Placemark&gt;")))</f>
        <v/>
      </c>
    </row>
    <row r="433" spans="1:14" x14ac:dyDescent="0.25">
      <c r="A433" s="20"/>
      <c r="B433" s="21"/>
      <c r="C433" s="10" t="str">
        <f t="shared" si="79"/>
        <v/>
      </c>
      <c r="D433" s="8" t="str">
        <f t="shared" si="71"/>
        <v/>
      </c>
      <c r="E433" s="8" t="str">
        <f t="shared" si="75"/>
        <v/>
      </c>
      <c r="F433" s="8" t="str">
        <f t="shared" si="76"/>
        <v/>
      </c>
      <c r="G433" s="8" t="str">
        <f t="shared" si="70"/>
        <v/>
      </c>
      <c r="H433" s="8" t="str">
        <f t="shared" si="77"/>
        <v/>
      </c>
      <c r="I433" s="9" t="str">
        <f t="shared" si="80"/>
        <v/>
      </c>
      <c r="J433" s="10" t="str">
        <f t="shared" si="78"/>
        <v/>
      </c>
      <c r="K433" s="12" t="str">
        <f t="shared" si="72"/>
        <v/>
      </c>
      <c r="L433" s="12" t="str">
        <f t="shared" si="73"/>
        <v/>
      </c>
      <c r="M433" s="12" t="str">
        <f t="shared" si="74"/>
        <v/>
      </c>
      <c r="N433" s="1" t="str">
        <f ca="1">IF('Koordinaten -&gt; Adressen'!$A433="","",IF(OFFSET('Koordinaten -&gt; Adressen'!$A433,1,0)="",CONCATENATE("&lt;Placemark&gt; &lt;name&gt;Geocoding&lt;/name&gt;&lt;description&gt;",'Koordinaten -&gt; Adressen'!$D433," &lt;/description&gt; &lt;styleUrl&gt;#ico1&lt;/styleUrl&gt;&lt;Point&gt;&lt;coordinates&gt;",'Koordinaten -&gt; Adressen'!$L433,",",'Koordinaten -&gt; Adressen'!$M433,", 0.000000&lt;/coordinates&gt;&lt;/Point&gt; &lt;/Placemark&gt;&lt;/Document&gt;&lt;/kml&gt;"),CONCATENATE("&lt;Placemark&gt; &lt;name&gt;Geocoding&lt;/name&gt;&lt;description&gt;",'Koordinaten -&gt; Adressen'!$D433," &lt;/description&gt; &lt;styleUrl&gt;#ico1&lt;/styleUrl&gt;&lt;Point&gt;&lt;coordinates&gt;",'Koordinaten -&gt; Adressen'!$L433,",",'Koordinaten -&gt; Adressen'!$M433,", 0.000000&lt;/coordinates&gt;&lt;/Point&gt; &lt;/Placemark&gt;")))</f>
        <v/>
      </c>
    </row>
    <row r="434" spans="1:14" x14ac:dyDescent="0.25">
      <c r="A434" s="13"/>
      <c r="B434" s="14"/>
      <c r="C434" s="17" t="str">
        <f t="shared" si="79"/>
        <v/>
      </c>
      <c r="D434" s="18" t="str">
        <f t="shared" si="71"/>
        <v/>
      </c>
      <c r="E434" s="18" t="str">
        <f t="shared" si="75"/>
        <v/>
      </c>
      <c r="F434" s="18" t="str">
        <f t="shared" si="76"/>
        <v/>
      </c>
      <c r="G434" s="18" t="str">
        <f t="shared" si="70"/>
        <v/>
      </c>
      <c r="H434" s="18" t="str">
        <f t="shared" si="77"/>
        <v/>
      </c>
      <c r="I434" s="19" t="str">
        <f t="shared" si="80"/>
        <v/>
      </c>
      <c r="J434" s="17" t="str">
        <f t="shared" si="78"/>
        <v/>
      </c>
      <c r="K434" s="12" t="str">
        <f t="shared" si="72"/>
        <v/>
      </c>
      <c r="L434" s="12" t="str">
        <f t="shared" si="73"/>
        <v/>
      </c>
      <c r="M434" s="12" t="str">
        <f t="shared" si="74"/>
        <v/>
      </c>
      <c r="N434" s="1" t="str">
        <f ca="1">IF('Koordinaten -&gt; Adressen'!$A434="","",IF(OFFSET('Koordinaten -&gt; Adressen'!$A434,1,0)="",CONCATENATE("&lt;Placemark&gt; &lt;name&gt;Geocoding&lt;/name&gt;&lt;description&gt;",'Koordinaten -&gt; Adressen'!$D434," &lt;/description&gt; &lt;styleUrl&gt;#ico1&lt;/styleUrl&gt;&lt;Point&gt;&lt;coordinates&gt;",'Koordinaten -&gt; Adressen'!$L434,",",'Koordinaten -&gt; Adressen'!$M434,", 0.000000&lt;/coordinates&gt;&lt;/Point&gt; &lt;/Placemark&gt;&lt;/Document&gt;&lt;/kml&gt;"),CONCATENATE("&lt;Placemark&gt; &lt;name&gt;Geocoding&lt;/name&gt;&lt;description&gt;",'Koordinaten -&gt; Adressen'!$D434," &lt;/description&gt; &lt;styleUrl&gt;#ico1&lt;/styleUrl&gt;&lt;Point&gt;&lt;coordinates&gt;",'Koordinaten -&gt; Adressen'!$L434,",",'Koordinaten -&gt; Adressen'!$M434,", 0.000000&lt;/coordinates&gt;&lt;/Point&gt; &lt;/Placemark&gt;")))</f>
        <v/>
      </c>
    </row>
    <row r="435" spans="1:14" x14ac:dyDescent="0.25">
      <c r="A435" s="20"/>
      <c r="B435" s="21"/>
      <c r="C435" s="10" t="str">
        <f t="shared" si="79"/>
        <v/>
      </c>
      <c r="D435" s="8" t="str">
        <f t="shared" si="71"/>
        <v/>
      </c>
      <c r="E435" s="8" t="str">
        <f t="shared" si="75"/>
        <v/>
      </c>
      <c r="F435" s="8" t="str">
        <f t="shared" si="76"/>
        <v/>
      </c>
      <c r="G435" s="8" t="str">
        <f t="shared" si="70"/>
        <v/>
      </c>
      <c r="H435" s="8" t="str">
        <f t="shared" si="77"/>
        <v/>
      </c>
      <c r="I435" s="9" t="str">
        <f t="shared" si="80"/>
        <v/>
      </c>
      <c r="J435" s="10" t="str">
        <f t="shared" si="78"/>
        <v/>
      </c>
      <c r="K435" s="12" t="str">
        <f t="shared" si="72"/>
        <v/>
      </c>
      <c r="L435" s="12" t="str">
        <f t="shared" si="73"/>
        <v/>
      </c>
      <c r="M435" s="12" t="str">
        <f t="shared" si="74"/>
        <v/>
      </c>
      <c r="N435" s="1" t="str">
        <f ca="1">IF('Koordinaten -&gt; Adressen'!$A435="","",IF(OFFSET('Koordinaten -&gt; Adressen'!$A435,1,0)="",CONCATENATE("&lt;Placemark&gt; &lt;name&gt;Geocoding&lt;/name&gt;&lt;description&gt;",'Koordinaten -&gt; Adressen'!$D435," &lt;/description&gt; &lt;styleUrl&gt;#ico1&lt;/styleUrl&gt;&lt;Point&gt;&lt;coordinates&gt;",'Koordinaten -&gt; Adressen'!$L435,",",'Koordinaten -&gt; Adressen'!$M435,", 0.000000&lt;/coordinates&gt;&lt;/Point&gt; &lt;/Placemark&gt;&lt;/Document&gt;&lt;/kml&gt;"),CONCATENATE("&lt;Placemark&gt; &lt;name&gt;Geocoding&lt;/name&gt;&lt;description&gt;",'Koordinaten -&gt; Adressen'!$D435," &lt;/description&gt; &lt;styleUrl&gt;#ico1&lt;/styleUrl&gt;&lt;Point&gt;&lt;coordinates&gt;",'Koordinaten -&gt; Adressen'!$L435,",",'Koordinaten -&gt; Adressen'!$M435,", 0.000000&lt;/coordinates&gt;&lt;/Point&gt; &lt;/Placemark&gt;")))</f>
        <v/>
      </c>
    </row>
    <row r="436" spans="1:14" x14ac:dyDescent="0.25">
      <c r="A436" s="13"/>
      <c r="B436" s="14"/>
      <c r="C436" s="17" t="str">
        <f t="shared" si="79"/>
        <v/>
      </c>
      <c r="D436" s="18" t="str">
        <f t="shared" si="71"/>
        <v/>
      </c>
      <c r="E436" s="18" t="str">
        <f t="shared" si="75"/>
        <v/>
      </c>
      <c r="F436" s="18" t="str">
        <f t="shared" si="76"/>
        <v/>
      </c>
      <c r="G436" s="18" t="str">
        <f t="shared" si="70"/>
        <v/>
      </c>
      <c r="H436" s="18" t="str">
        <f t="shared" si="77"/>
        <v/>
      </c>
      <c r="I436" s="19" t="str">
        <f t="shared" si="80"/>
        <v/>
      </c>
      <c r="J436" s="17" t="str">
        <f t="shared" si="78"/>
        <v/>
      </c>
      <c r="K436" s="12" t="str">
        <f t="shared" si="72"/>
        <v/>
      </c>
      <c r="L436" s="12" t="str">
        <f t="shared" si="73"/>
        <v/>
      </c>
      <c r="M436" s="12" t="str">
        <f t="shared" si="74"/>
        <v/>
      </c>
      <c r="N436" s="1" t="str">
        <f ca="1">IF('Koordinaten -&gt; Adressen'!$A436="","",IF(OFFSET('Koordinaten -&gt; Adressen'!$A436,1,0)="",CONCATENATE("&lt;Placemark&gt; &lt;name&gt;Geocoding&lt;/name&gt;&lt;description&gt;",'Koordinaten -&gt; Adressen'!$D436," &lt;/description&gt; &lt;styleUrl&gt;#ico1&lt;/styleUrl&gt;&lt;Point&gt;&lt;coordinates&gt;",'Koordinaten -&gt; Adressen'!$L436,",",'Koordinaten -&gt; Adressen'!$M436,", 0.000000&lt;/coordinates&gt;&lt;/Point&gt; &lt;/Placemark&gt;&lt;/Document&gt;&lt;/kml&gt;"),CONCATENATE("&lt;Placemark&gt; &lt;name&gt;Geocoding&lt;/name&gt;&lt;description&gt;",'Koordinaten -&gt; Adressen'!$D436," &lt;/description&gt; &lt;styleUrl&gt;#ico1&lt;/styleUrl&gt;&lt;Point&gt;&lt;coordinates&gt;",'Koordinaten -&gt; Adressen'!$L436,",",'Koordinaten -&gt; Adressen'!$M436,", 0.000000&lt;/coordinates&gt;&lt;/Point&gt; &lt;/Placemark&gt;")))</f>
        <v/>
      </c>
    </row>
    <row r="437" spans="1:14" x14ac:dyDescent="0.25">
      <c r="A437" s="20"/>
      <c r="B437" s="21"/>
      <c r="C437" s="10" t="str">
        <f t="shared" si="79"/>
        <v/>
      </c>
      <c r="D437" s="8" t="str">
        <f t="shared" si="71"/>
        <v/>
      </c>
      <c r="E437" s="8" t="str">
        <f t="shared" si="75"/>
        <v/>
      </c>
      <c r="F437" s="8" t="str">
        <f t="shared" si="76"/>
        <v/>
      </c>
      <c r="G437" s="8" t="str">
        <f t="shared" si="70"/>
        <v/>
      </c>
      <c r="H437" s="8" t="str">
        <f t="shared" si="77"/>
        <v/>
      </c>
      <c r="I437" s="9" t="str">
        <f t="shared" si="80"/>
        <v/>
      </c>
      <c r="J437" s="10" t="str">
        <f t="shared" si="78"/>
        <v/>
      </c>
      <c r="K437" s="12" t="str">
        <f t="shared" si="72"/>
        <v/>
      </c>
      <c r="L437" s="12" t="str">
        <f t="shared" si="73"/>
        <v/>
      </c>
      <c r="M437" s="12" t="str">
        <f t="shared" si="74"/>
        <v/>
      </c>
      <c r="N437" s="1" t="str">
        <f ca="1">IF('Koordinaten -&gt; Adressen'!$A437="","",IF(OFFSET('Koordinaten -&gt; Adressen'!$A437,1,0)="",CONCATENATE("&lt;Placemark&gt; &lt;name&gt;Geocoding&lt;/name&gt;&lt;description&gt;",'Koordinaten -&gt; Adressen'!$D437," &lt;/description&gt; &lt;styleUrl&gt;#ico1&lt;/styleUrl&gt;&lt;Point&gt;&lt;coordinates&gt;",'Koordinaten -&gt; Adressen'!$L437,",",'Koordinaten -&gt; Adressen'!$M437,", 0.000000&lt;/coordinates&gt;&lt;/Point&gt; &lt;/Placemark&gt;&lt;/Document&gt;&lt;/kml&gt;"),CONCATENATE("&lt;Placemark&gt; &lt;name&gt;Geocoding&lt;/name&gt;&lt;description&gt;",'Koordinaten -&gt; Adressen'!$D437," &lt;/description&gt; &lt;styleUrl&gt;#ico1&lt;/styleUrl&gt;&lt;Point&gt;&lt;coordinates&gt;",'Koordinaten -&gt; Adressen'!$L437,",",'Koordinaten -&gt; Adressen'!$M437,", 0.000000&lt;/coordinates&gt;&lt;/Point&gt; &lt;/Placemark&gt;")))</f>
        <v/>
      </c>
    </row>
    <row r="438" spans="1:14" x14ac:dyDescent="0.25">
      <c r="A438" s="13"/>
      <c r="B438" s="14"/>
      <c r="C438" s="17" t="str">
        <f t="shared" si="79"/>
        <v/>
      </c>
      <c r="D438" s="18" t="str">
        <f t="shared" si="71"/>
        <v/>
      </c>
      <c r="E438" s="18" t="str">
        <f t="shared" si="75"/>
        <v/>
      </c>
      <c r="F438" s="18" t="str">
        <f t="shared" si="76"/>
        <v/>
      </c>
      <c r="G438" s="18" t="str">
        <f t="shared" si="70"/>
        <v/>
      </c>
      <c r="H438" s="18" t="str">
        <f t="shared" si="77"/>
        <v/>
      </c>
      <c r="I438" s="19" t="str">
        <f t="shared" si="80"/>
        <v/>
      </c>
      <c r="J438" s="17" t="str">
        <f t="shared" si="78"/>
        <v/>
      </c>
      <c r="K438" s="12" t="str">
        <f t="shared" si="72"/>
        <v/>
      </c>
      <c r="L438" s="12" t="str">
        <f t="shared" si="73"/>
        <v/>
      </c>
      <c r="M438" s="12" t="str">
        <f t="shared" si="74"/>
        <v/>
      </c>
      <c r="N438" s="1" t="str">
        <f ca="1">IF('Koordinaten -&gt; Adressen'!$A438="","",IF(OFFSET('Koordinaten -&gt; Adressen'!$A438,1,0)="",CONCATENATE("&lt;Placemark&gt; &lt;name&gt;Geocoding&lt;/name&gt;&lt;description&gt;",'Koordinaten -&gt; Adressen'!$D438," &lt;/description&gt; &lt;styleUrl&gt;#ico1&lt;/styleUrl&gt;&lt;Point&gt;&lt;coordinates&gt;",'Koordinaten -&gt; Adressen'!$L438,",",'Koordinaten -&gt; Adressen'!$M438,", 0.000000&lt;/coordinates&gt;&lt;/Point&gt; &lt;/Placemark&gt;&lt;/Document&gt;&lt;/kml&gt;"),CONCATENATE("&lt;Placemark&gt; &lt;name&gt;Geocoding&lt;/name&gt;&lt;description&gt;",'Koordinaten -&gt; Adressen'!$D438," &lt;/description&gt; &lt;styleUrl&gt;#ico1&lt;/styleUrl&gt;&lt;Point&gt;&lt;coordinates&gt;",'Koordinaten -&gt; Adressen'!$L438,",",'Koordinaten -&gt; Adressen'!$M438,", 0.000000&lt;/coordinates&gt;&lt;/Point&gt; &lt;/Placemark&gt;")))</f>
        <v/>
      </c>
    </row>
    <row r="439" spans="1:14" x14ac:dyDescent="0.25">
      <c r="A439" s="20"/>
      <c r="B439" s="21"/>
      <c r="C439" s="10" t="str">
        <f t="shared" si="79"/>
        <v/>
      </c>
      <c r="D439" s="8" t="str">
        <f t="shared" si="71"/>
        <v/>
      </c>
      <c r="E439" s="8" t="str">
        <f t="shared" si="75"/>
        <v/>
      </c>
      <c r="F439" s="8" t="str">
        <f t="shared" si="76"/>
        <v/>
      </c>
      <c r="G439" s="8" t="str">
        <f t="shared" si="70"/>
        <v/>
      </c>
      <c r="H439" s="8" t="str">
        <f t="shared" si="77"/>
        <v/>
      </c>
      <c r="I439" s="9" t="str">
        <f t="shared" si="80"/>
        <v/>
      </c>
      <c r="J439" s="10" t="str">
        <f t="shared" si="78"/>
        <v/>
      </c>
      <c r="K439" s="12" t="str">
        <f t="shared" si="72"/>
        <v/>
      </c>
      <c r="L439" s="12" t="str">
        <f t="shared" si="73"/>
        <v/>
      </c>
      <c r="M439" s="12" t="str">
        <f t="shared" si="74"/>
        <v/>
      </c>
      <c r="N439" s="1" t="str">
        <f ca="1">IF('Koordinaten -&gt; Adressen'!$A439="","",IF(OFFSET('Koordinaten -&gt; Adressen'!$A439,1,0)="",CONCATENATE("&lt;Placemark&gt; &lt;name&gt;Geocoding&lt;/name&gt;&lt;description&gt;",'Koordinaten -&gt; Adressen'!$D439," &lt;/description&gt; &lt;styleUrl&gt;#ico1&lt;/styleUrl&gt;&lt;Point&gt;&lt;coordinates&gt;",'Koordinaten -&gt; Adressen'!$L439,",",'Koordinaten -&gt; Adressen'!$M439,", 0.000000&lt;/coordinates&gt;&lt;/Point&gt; &lt;/Placemark&gt;&lt;/Document&gt;&lt;/kml&gt;"),CONCATENATE("&lt;Placemark&gt; &lt;name&gt;Geocoding&lt;/name&gt;&lt;description&gt;",'Koordinaten -&gt; Adressen'!$D439," &lt;/description&gt; &lt;styleUrl&gt;#ico1&lt;/styleUrl&gt;&lt;Point&gt;&lt;coordinates&gt;",'Koordinaten -&gt; Adressen'!$L439,",",'Koordinaten -&gt; Adressen'!$M439,", 0.000000&lt;/coordinates&gt;&lt;/Point&gt; &lt;/Placemark&gt;")))</f>
        <v/>
      </c>
    </row>
    <row r="440" spans="1:14" x14ac:dyDescent="0.25">
      <c r="A440" s="13"/>
      <c r="B440" s="14"/>
      <c r="C440" s="17" t="str">
        <f t="shared" si="79"/>
        <v/>
      </c>
      <c r="D440" s="18" t="str">
        <f t="shared" si="71"/>
        <v/>
      </c>
      <c r="E440" s="18" t="str">
        <f t="shared" si="75"/>
        <v/>
      </c>
      <c r="F440" s="18" t="str">
        <f t="shared" si="76"/>
        <v/>
      </c>
      <c r="G440" s="18" t="str">
        <f t="shared" si="70"/>
        <v/>
      </c>
      <c r="H440" s="18" t="str">
        <f t="shared" si="77"/>
        <v/>
      </c>
      <c r="I440" s="19" t="str">
        <f t="shared" si="80"/>
        <v/>
      </c>
      <c r="J440" s="17" t="str">
        <f t="shared" si="78"/>
        <v/>
      </c>
      <c r="K440" s="12" t="str">
        <f t="shared" si="72"/>
        <v/>
      </c>
      <c r="L440" s="12" t="str">
        <f t="shared" si="73"/>
        <v/>
      </c>
      <c r="M440" s="12" t="str">
        <f t="shared" si="74"/>
        <v/>
      </c>
      <c r="N440" s="1" t="str">
        <f ca="1">IF('Koordinaten -&gt; Adressen'!$A440="","",IF(OFFSET('Koordinaten -&gt; Adressen'!$A440,1,0)="",CONCATENATE("&lt;Placemark&gt; &lt;name&gt;Geocoding&lt;/name&gt;&lt;description&gt;",'Koordinaten -&gt; Adressen'!$D440," &lt;/description&gt; &lt;styleUrl&gt;#ico1&lt;/styleUrl&gt;&lt;Point&gt;&lt;coordinates&gt;",'Koordinaten -&gt; Adressen'!$L440,",",'Koordinaten -&gt; Adressen'!$M440,", 0.000000&lt;/coordinates&gt;&lt;/Point&gt; &lt;/Placemark&gt;&lt;/Document&gt;&lt;/kml&gt;"),CONCATENATE("&lt;Placemark&gt; &lt;name&gt;Geocoding&lt;/name&gt;&lt;description&gt;",'Koordinaten -&gt; Adressen'!$D440," &lt;/description&gt; &lt;styleUrl&gt;#ico1&lt;/styleUrl&gt;&lt;Point&gt;&lt;coordinates&gt;",'Koordinaten -&gt; Adressen'!$L440,",",'Koordinaten -&gt; Adressen'!$M440,", 0.000000&lt;/coordinates&gt;&lt;/Point&gt; &lt;/Placemark&gt;")))</f>
        <v/>
      </c>
    </row>
    <row r="441" spans="1:14" x14ac:dyDescent="0.25">
      <c r="A441" s="20"/>
      <c r="B441" s="21"/>
      <c r="C441" s="10" t="str">
        <f t="shared" si="79"/>
        <v/>
      </c>
      <c r="D441" s="8" t="str">
        <f t="shared" si="71"/>
        <v/>
      </c>
      <c r="E441" s="8" t="str">
        <f t="shared" si="75"/>
        <v/>
      </c>
      <c r="F441" s="8" t="str">
        <f t="shared" si="76"/>
        <v/>
      </c>
      <c r="G441" s="8" t="str">
        <f t="shared" si="70"/>
        <v/>
      </c>
      <c r="H441" s="8" t="str">
        <f t="shared" si="77"/>
        <v/>
      </c>
      <c r="I441" s="9" t="str">
        <f t="shared" si="80"/>
        <v/>
      </c>
      <c r="J441" s="10" t="str">
        <f t="shared" si="78"/>
        <v/>
      </c>
      <c r="K441" s="12" t="str">
        <f t="shared" si="72"/>
        <v/>
      </c>
      <c r="L441" s="12" t="str">
        <f t="shared" si="73"/>
        <v/>
      </c>
      <c r="M441" s="12" t="str">
        <f t="shared" si="74"/>
        <v/>
      </c>
      <c r="N441" s="1" t="str">
        <f ca="1">IF('Koordinaten -&gt; Adressen'!$A441="","",IF(OFFSET('Koordinaten -&gt; Adressen'!$A441,1,0)="",CONCATENATE("&lt;Placemark&gt; &lt;name&gt;Geocoding&lt;/name&gt;&lt;description&gt;",'Koordinaten -&gt; Adressen'!$D441," &lt;/description&gt; &lt;styleUrl&gt;#ico1&lt;/styleUrl&gt;&lt;Point&gt;&lt;coordinates&gt;",'Koordinaten -&gt; Adressen'!$L441,",",'Koordinaten -&gt; Adressen'!$M441,", 0.000000&lt;/coordinates&gt;&lt;/Point&gt; &lt;/Placemark&gt;&lt;/Document&gt;&lt;/kml&gt;"),CONCATENATE("&lt;Placemark&gt; &lt;name&gt;Geocoding&lt;/name&gt;&lt;description&gt;",'Koordinaten -&gt; Adressen'!$D441," &lt;/description&gt; &lt;styleUrl&gt;#ico1&lt;/styleUrl&gt;&lt;Point&gt;&lt;coordinates&gt;",'Koordinaten -&gt; Adressen'!$L441,",",'Koordinaten -&gt; Adressen'!$M441,", 0.000000&lt;/coordinates&gt;&lt;/Point&gt; &lt;/Placemark&gt;")))</f>
        <v/>
      </c>
    </row>
    <row r="442" spans="1:14" x14ac:dyDescent="0.25">
      <c r="A442" s="13"/>
      <c r="B442" s="14"/>
      <c r="C442" s="17" t="str">
        <f t="shared" si="79"/>
        <v/>
      </c>
      <c r="D442" s="18" t="str">
        <f t="shared" si="71"/>
        <v/>
      </c>
      <c r="E442" s="18" t="str">
        <f t="shared" si="75"/>
        <v/>
      </c>
      <c r="F442" s="18" t="str">
        <f t="shared" si="76"/>
        <v/>
      </c>
      <c r="G442" s="18" t="str">
        <f t="shared" si="70"/>
        <v/>
      </c>
      <c r="H442" s="18" t="str">
        <f t="shared" si="77"/>
        <v/>
      </c>
      <c r="I442" s="19" t="str">
        <f t="shared" si="80"/>
        <v/>
      </c>
      <c r="J442" s="17" t="str">
        <f t="shared" si="78"/>
        <v/>
      </c>
      <c r="K442" s="12" t="str">
        <f t="shared" si="72"/>
        <v/>
      </c>
      <c r="L442" s="12" t="str">
        <f t="shared" si="73"/>
        <v/>
      </c>
      <c r="M442" s="12" t="str">
        <f t="shared" si="74"/>
        <v/>
      </c>
      <c r="N442" s="1" t="str">
        <f ca="1">IF('Koordinaten -&gt; Adressen'!$A442="","",IF(OFFSET('Koordinaten -&gt; Adressen'!$A442,1,0)="",CONCATENATE("&lt;Placemark&gt; &lt;name&gt;Geocoding&lt;/name&gt;&lt;description&gt;",'Koordinaten -&gt; Adressen'!$D442," &lt;/description&gt; &lt;styleUrl&gt;#ico1&lt;/styleUrl&gt;&lt;Point&gt;&lt;coordinates&gt;",'Koordinaten -&gt; Adressen'!$L442,",",'Koordinaten -&gt; Adressen'!$M442,", 0.000000&lt;/coordinates&gt;&lt;/Point&gt; &lt;/Placemark&gt;&lt;/Document&gt;&lt;/kml&gt;"),CONCATENATE("&lt;Placemark&gt; &lt;name&gt;Geocoding&lt;/name&gt;&lt;description&gt;",'Koordinaten -&gt; Adressen'!$D442," &lt;/description&gt; &lt;styleUrl&gt;#ico1&lt;/styleUrl&gt;&lt;Point&gt;&lt;coordinates&gt;",'Koordinaten -&gt; Adressen'!$L442,",",'Koordinaten -&gt; Adressen'!$M442,", 0.000000&lt;/coordinates&gt;&lt;/Point&gt; &lt;/Placemark&gt;")))</f>
        <v/>
      </c>
    </row>
    <row r="443" spans="1:14" x14ac:dyDescent="0.25">
      <c r="A443" s="20"/>
      <c r="B443" s="21"/>
      <c r="C443" s="10" t="str">
        <f t="shared" si="79"/>
        <v/>
      </c>
      <c r="D443" s="8" t="str">
        <f t="shared" si="71"/>
        <v/>
      </c>
      <c r="E443" s="8" t="str">
        <f t="shared" si="75"/>
        <v/>
      </c>
      <c r="F443" s="8" t="str">
        <f t="shared" si="76"/>
        <v/>
      </c>
      <c r="G443" s="8" t="str">
        <f t="shared" si="70"/>
        <v/>
      </c>
      <c r="H443" s="8" t="str">
        <f t="shared" si="77"/>
        <v/>
      </c>
      <c r="I443" s="9" t="str">
        <f t="shared" si="80"/>
        <v/>
      </c>
      <c r="J443" s="10" t="str">
        <f t="shared" si="78"/>
        <v/>
      </c>
      <c r="K443" s="12" t="str">
        <f t="shared" si="72"/>
        <v/>
      </c>
      <c r="L443" s="12" t="str">
        <f t="shared" si="73"/>
        <v/>
      </c>
      <c r="M443" s="12" t="str">
        <f t="shared" si="74"/>
        <v/>
      </c>
      <c r="N443" s="1" t="str">
        <f ca="1">IF('Koordinaten -&gt; Adressen'!$A443="","",IF(OFFSET('Koordinaten -&gt; Adressen'!$A443,1,0)="",CONCATENATE("&lt;Placemark&gt; &lt;name&gt;Geocoding&lt;/name&gt;&lt;description&gt;",'Koordinaten -&gt; Adressen'!$D443," &lt;/description&gt; &lt;styleUrl&gt;#ico1&lt;/styleUrl&gt;&lt;Point&gt;&lt;coordinates&gt;",'Koordinaten -&gt; Adressen'!$L443,",",'Koordinaten -&gt; Adressen'!$M443,", 0.000000&lt;/coordinates&gt;&lt;/Point&gt; &lt;/Placemark&gt;&lt;/Document&gt;&lt;/kml&gt;"),CONCATENATE("&lt;Placemark&gt; &lt;name&gt;Geocoding&lt;/name&gt;&lt;description&gt;",'Koordinaten -&gt; Adressen'!$D443," &lt;/description&gt; &lt;styleUrl&gt;#ico1&lt;/styleUrl&gt;&lt;Point&gt;&lt;coordinates&gt;",'Koordinaten -&gt; Adressen'!$L443,",",'Koordinaten -&gt; Adressen'!$M443,", 0.000000&lt;/coordinates&gt;&lt;/Point&gt; &lt;/Placemark&gt;")))</f>
        <v/>
      </c>
    </row>
    <row r="444" spans="1:14" x14ac:dyDescent="0.25">
      <c r="A444" s="13"/>
      <c r="B444" s="14"/>
      <c r="C444" s="17" t="str">
        <f t="shared" si="79"/>
        <v/>
      </c>
      <c r="D444" s="18" t="str">
        <f t="shared" si="71"/>
        <v/>
      </c>
      <c r="E444" s="18" t="str">
        <f t="shared" si="75"/>
        <v/>
      </c>
      <c r="F444" s="18" t="str">
        <f t="shared" si="76"/>
        <v/>
      </c>
      <c r="G444" s="18" t="str">
        <f t="shared" si="70"/>
        <v/>
      </c>
      <c r="H444" s="18" t="str">
        <f t="shared" si="77"/>
        <v/>
      </c>
      <c r="I444" s="19" t="str">
        <f t="shared" si="80"/>
        <v/>
      </c>
      <c r="J444" s="17" t="str">
        <f t="shared" si="78"/>
        <v/>
      </c>
      <c r="K444" s="12" t="str">
        <f t="shared" si="72"/>
        <v/>
      </c>
      <c r="L444" s="12" t="str">
        <f t="shared" si="73"/>
        <v/>
      </c>
      <c r="M444" s="12" t="str">
        <f t="shared" si="74"/>
        <v/>
      </c>
      <c r="N444" s="1" t="str">
        <f ca="1">IF('Koordinaten -&gt; Adressen'!$A444="","",IF(OFFSET('Koordinaten -&gt; Adressen'!$A444,1,0)="",CONCATENATE("&lt;Placemark&gt; &lt;name&gt;Geocoding&lt;/name&gt;&lt;description&gt;",'Koordinaten -&gt; Adressen'!$D444," &lt;/description&gt; &lt;styleUrl&gt;#ico1&lt;/styleUrl&gt;&lt;Point&gt;&lt;coordinates&gt;",'Koordinaten -&gt; Adressen'!$L444,",",'Koordinaten -&gt; Adressen'!$M444,", 0.000000&lt;/coordinates&gt;&lt;/Point&gt; &lt;/Placemark&gt;&lt;/Document&gt;&lt;/kml&gt;"),CONCATENATE("&lt;Placemark&gt; &lt;name&gt;Geocoding&lt;/name&gt;&lt;description&gt;",'Koordinaten -&gt; Adressen'!$D444," &lt;/description&gt; &lt;styleUrl&gt;#ico1&lt;/styleUrl&gt;&lt;Point&gt;&lt;coordinates&gt;",'Koordinaten -&gt; Adressen'!$L444,",",'Koordinaten -&gt; Adressen'!$M444,", 0.000000&lt;/coordinates&gt;&lt;/Point&gt; &lt;/Placemark&gt;")))</f>
        <v/>
      </c>
    </row>
    <row r="445" spans="1:14" x14ac:dyDescent="0.25">
      <c r="A445" s="20"/>
      <c r="B445" s="21"/>
      <c r="C445" s="10" t="str">
        <f t="shared" si="79"/>
        <v/>
      </c>
      <c r="D445" s="8" t="str">
        <f t="shared" si="71"/>
        <v/>
      </c>
      <c r="E445" s="8" t="str">
        <f t="shared" si="75"/>
        <v/>
      </c>
      <c r="F445" s="8" t="str">
        <f t="shared" si="76"/>
        <v/>
      </c>
      <c r="G445" s="8" t="str">
        <f t="shared" si="70"/>
        <v/>
      </c>
      <c r="H445" s="8" t="str">
        <f t="shared" si="77"/>
        <v/>
      </c>
      <c r="I445" s="9" t="str">
        <f t="shared" si="80"/>
        <v/>
      </c>
      <c r="J445" s="10" t="str">
        <f t="shared" si="78"/>
        <v/>
      </c>
      <c r="K445" s="12" t="str">
        <f t="shared" si="72"/>
        <v/>
      </c>
      <c r="L445" s="12" t="str">
        <f t="shared" si="73"/>
        <v/>
      </c>
      <c r="M445" s="12" t="str">
        <f t="shared" si="74"/>
        <v/>
      </c>
      <c r="N445" s="1" t="str">
        <f ca="1">IF('Koordinaten -&gt; Adressen'!$A445="","",IF(OFFSET('Koordinaten -&gt; Adressen'!$A445,1,0)="",CONCATENATE("&lt;Placemark&gt; &lt;name&gt;Geocoding&lt;/name&gt;&lt;description&gt;",'Koordinaten -&gt; Adressen'!$D445," &lt;/description&gt; &lt;styleUrl&gt;#ico1&lt;/styleUrl&gt;&lt;Point&gt;&lt;coordinates&gt;",'Koordinaten -&gt; Adressen'!$L445,",",'Koordinaten -&gt; Adressen'!$M445,", 0.000000&lt;/coordinates&gt;&lt;/Point&gt; &lt;/Placemark&gt;&lt;/Document&gt;&lt;/kml&gt;"),CONCATENATE("&lt;Placemark&gt; &lt;name&gt;Geocoding&lt;/name&gt;&lt;description&gt;",'Koordinaten -&gt; Adressen'!$D445," &lt;/description&gt; &lt;styleUrl&gt;#ico1&lt;/styleUrl&gt;&lt;Point&gt;&lt;coordinates&gt;",'Koordinaten -&gt; Adressen'!$L445,",",'Koordinaten -&gt; Adressen'!$M445,", 0.000000&lt;/coordinates&gt;&lt;/Point&gt; &lt;/Placemark&gt;")))</f>
        <v/>
      </c>
    </row>
    <row r="446" spans="1:14" x14ac:dyDescent="0.25">
      <c r="A446" s="13"/>
      <c r="B446" s="14"/>
      <c r="C446" s="17" t="str">
        <f t="shared" si="79"/>
        <v/>
      </c>
      <c r="D446" s="18" t="str">
        <f t="shared" si="71"/>
        <v/>
      </c>
      <c r="E446" s="18" t="str">
        <f t="shared" si="75"/>
        <v/>
      </c>
      <c r="F446" s="18" t="str">
        <f t="shared" si="76"/>
        <v/>
      </c>
      <c r="G446" s="18" t="str">
        <f t="shared" si="70"/>
        <v/>
      </c>
      <c r="H446" s="18" t="str">
        <f t="shared" si="77"/>
        <v/>
      </c>
      <c r="I446" s="19" t="str">
        <f t="shared" si="80"/>
        <v/>
      </c>
      <c r="J446" s="17" t="str">
        <f t="shared" si="78"/>
        <v/>
      </c>
      <c r="K446" s="12" t="str">
        <f t="shared" si="72"/>
        <v/>
      </c>
      <c r="L446" s="12" t="str">
        <f t="shared" si="73"/>
        <v/>
      </c>
      <c r="M446" s="12" t="str">
        <f t="shared" si="74"/>
        <v/>
      </c>
      <c r="N446" s="1" t="str">
        <f ca="1">IF('Koordinaten -&gt; Adressen'!$A446="","",IF(OFFSET('Koordinaten -&gt; Adressen'!$A446,1,0)="",CONCATENATE("&lt;Placemark&gt; &lt;name&gt;Geocoding&lt;/name&gt;&lt;description&gt;",'Koordinaten -&gt; Adressen'!$D446," &lt;/description&gt; &lt;styleUrl&gt;#ico1&lt;/styleUrl&gt;&lt;Point&gt;&lt;coordinates&gt;",'Koordinaten -&gt; Adressen'!$L446,",",'Koordinaten -&gt; Adressen'!$M446,", 0.000000&lt;/coordinates&gt;&lt;/Point&gt; &lt;/Placemark&gt;&lt;/Document&gt;&lt;/kml&gt;"),CONCATENATE("&lt;Placemark&gt; &lt;name&gt;Geocoding&lt;/name&gt;&lt;description&gt;",'Koordinaten -&gt; Adressen'!$D446," &lt;/description&gt; &lt;styleUrl&gt;#ico1&lt;/styleUrl&gt;&lt;Point&gt;&lt;coordinates&gt;",'Koordinaten -&gt; Adressen'!$L446,",",'Koordinaten -&gt; Adressen'!$M446,", 0.000000&lt;/coordinates&gt;&lt;/Point&gt; &lt;/Placemark&gt;")))</f>
        <v/>
      </c>
    </row>
    <row r="447" spans="1:14" x14ac:dyDescent="0.25">
      <c r="A447" s="20"/>
      <c r="B447" s="21"/>
      <c r="C447" s="10" t="str">
        <f t="shared" si="79"/>
        <v/>
      </c>
      <c r="D447" s="8" t="str">
        <f t="shared" si="71"/>
        <v/>
      </c>
      <c r="E447" s="8" t="str">
        <f t="shared" si="75"/>
        <v/>
      </c>
      <c r="F447" s="8" t="str">
        <f t="shared" si="76"/>
        <v/>
      </c>
      <c r="G447" s="8" t="str">
        <f t="shared" si="70"/>
        <v/>
      </c>
      <c r="H447" s="8" t="str">
        <f t="shared" si="77"/>
        <v/>
      </c>
      <c r="I447" s="9" t="str">
        <f t="shared" si="80"/>
        <v/>
      </c>
      <c r="J447" s="10" t="str">
        <f t="shared" si="78"/>
        <v/>
      </c>
      <c r="K447" s="12" t="str">
        <f t="shared" si="72"/>
        <v/>
      </c>
      <c r="L447" s="12" t="str">
        <f t="shared" si="73"/>
        <v/>
      </c>
      <c r="M447" s="12" t="str">
        <f t="shared" si="74"/>
        <v/>
      </c>
      <c r="N447" s="1" t="str">
        <f ca="1">IF('Koordinaten -&gt; Adressen'!$A447="","",IF(OFFSET('Koordinaten -&gt; Adressen'!$A447,1,0)="",CONCATENATE("&lt;Placemark&gt; &lt;name&gt;Geocoding&lt;/name&gt;&lt;description&gt;",'Koordinaten -&gt; Adressen'!$D447," &lt;/description&gt; &lt;styleUrl&gt;#ico1&lt;/styleUrl&gt;&lt;Point&gt;&lt;coordinates&gt;",'Koordinaten -&gt; Adressen'!$L447,",",'Koordinaten -&gt; Adressen'!$M447,", 0.000000&lt;/coordinates&gt;&lt;/Point&gt; &lt;/Placemark&gt;&lt;/Document&gt;&lt;/kml&gt;"),CONCATENATE("&lt;Placemark&gt; &lt;name&gt;Geocoding&lt;/name&gt;&lt;description&gt;",'Koordinaten -&gt; Adressen'!$D447," &lt;/description&gt; &lt;styleUrl&gt;#ico1&lt;/styleUrl&gt;&lt;Point&gt;&lt;coordinates&gt;",'Koordinaten -&gt; Adressen'!$L447,",",'Koordinaten -&gt; Adressen'!$M447,", 0.000000&lt;/coordinates&gt;&lt;/Point&gt; &lt;/Placemark&gt;")))</f>
        <v/>
      </c>
    </row>
    <row r="448" spans="1:14" x14ac:dyDescent="0.25">
      <c r="A448" s="13"/>
      <c r="B448" s="14"/>
      <c r="C448" s="17" t="str">
        <f t="shared" si="79"/>
        <v/>
      </c>
      <c r="D448" s="18" t="str">
        <f t="shared" si="71"/>
        <v/>
      </c>
      <c r="E448" s="18" t="str">
        <f t="shared" si="75"/>
        <v/>
      </c>
      <c r="F448" s="18" t="str">
        <f t="shared" si="76"/>
        <v/>
      </c>
      <c r="G448" s="18" t="str">
        <f t="shared" si="70"/>
        <v/>
      </c>
      <c r="H448" s="18" t="str">
        <f t="shared" si="77"/>
        <v/>
      </c>
      <c r="I448" s="19" t="str">
        <f t="shared" si="80"/>
        <v/>
      </c>
      <c r="J448" s="17" t="str">
        <f t="shared" si="78"/>
        <v/>
      </c>
      <c r="K448" s="12" t="str">
        <f t="shared" si="72"/>
        <v/>
      </c>
      <c r="L448" s="12" t="str">
        <f t="shared" si="73"/>
        <v/>
      </c>
      <c r="M448" s="12" t="str">
        <f t="shared" si="74"/>
        <v/>
      </c>
      <c r="N448" s="1" t="str">
        <f ca="1">IF('Koordinaten -&gt; Adressen'!$A448="","",IF(OFFSET('Koordinaten -&gt; Adressen'!$A448,1,0)="",CONCATENATE("&lt;Placemark&gt; &lt;name&gt;Geocoding&lt;/name&gt;&lt;description&gt;",'Koordinaten -&gt; Adressen'!$D448," &lt;/description&gt; &lt;styleUrl&gt;#ico1&lt;/styleUrl&gt;&lt;Point&gt;&lt;coordinates&gt;",'Koordinaten -&gt; Adressen'!$L448,",",'Koordinaten -&gt; Adressen'!$M448,", 0.000000&lt;/coordinates&gt;&lt;/Point&gt; &lt;/Placemark&gt;&lt;/Document&gt;&lt;/kml&gt;"),CONCATENATE("&lt;Placemark&gt; &lt;name&gt;Geocoding&lt;/name&gt;&lt;description&gt;",'Koordinaten -&gt; Adressen'!$D448," &lt;/description&gt; &lt;styleUrl&gt;#ico1&lt;/styleUrl&gt;&lt;Point&gt;&lt;coordinates&gt;",'Koordinaten -&gt; Adressen'!$L448,",",'Koordinaten -&gt; Adressen'!$M448,", 0.000000&lt;/coordinates&gt;&lt;/Point&gt; &lt;/Placemark&gt;")))</f>
        <v/>
      </c>
    </row>
    <row r="449" spans="1:14" x14ac:dyDescent="0.25">
      <c r="A449" s="20"/>
      <c r="B449" s="21"/>
      <c r="C449" s="10" t="str">
        <f t="shared" si="79"/>
        <v/>
      </c>
      <c r="D449" s="8" t="str">
        <f t="shared" si="71"/>
        <v/>
      </c>
      <c r="E449" s="8" t="str">
        <f t="shared" si="75"/>
        <v/>
      </c>
      <c r="F449" s="8" t="str">
        <f t="shared" si="76"/>
        <v/>
      </c>
      <c r="G449" s="8" t="str">
        <f t="shared" si="70"/>
        <v/>
      </c>
      <c r="H449" s="8" t="str">
        <f t="shared" si="77"/>
        <v/>
      </c>
      <c r="I449" s="9" t="str">
        <f t="shared" si="80"/>
        <v/>
      </c>
      <c r="J449" s="10" t="str">
        <f t="shared" si="78"/>
        <v/>
      </c>
      <c r="K449" s="12" t="str">
        <f t="shared" si="72"/>
        <v/>
      </c>
      <c r="L449" s="12" t="str">
        <f t="shared" si="73"/>
        <v/>
      </c>
      <c r="M449" s="12" t="str">
        <f t="shared" si="74"/>
        <v/>
      </c>
      <c r="N449" s="1" t="str">
        <f ca="1">IF('Koordinaten -&gt; Adressen'!$A449="","",IF(OFFSET('Koordinaten -&gt; Adressen'!$A449,1,0)="",CONCATENATE("&lt;Placemark&gt; &lt;name&gt;Geocoding&lt;/name&gt;&lt;description&gt;",'Koordinaten -&gt; Adressen'!$D449," &lt;/description&gt; &lt;styleUrl&gt;#ico1&lt;/styleUrl&gt;&lt;Point&gt;&lt;coordinates&gt;",'Koordinaten -&gt; Adressen'!$L449,",",'Koordinaten -&gt; Adressen'!$M449,", 0.000000&lt;/coordinates&gt;&lt;/Point&gt; &lt;/Placemark&gt;&lt;/Document&gt;&lt;/kml&gt;"),CONCATENATE("&lt;Placemark&gt; &lt;name&gt;Geocoding&lt;/name&gt;&lt;description&gt;",'Koordinaten -&gt; Adressen'!$D449," &lt;/description&gt; &lt;styleUrl&gt;#ico1&lt;/styleUrl&gt;&lt;Point&gt;&lt;coordinates&gt;",'Koordinaten -&gt; Adressen'!$L449,",",'Koordinaten -&gt; Adressen'!$M449,", 0.000000&lt;/coordinates&gt;&lt;/Point&gt; &lt;/Placemark&gt;")))</f>
        <v/>
      </c>
    </row>
    <row r="450" spans="1:14" x14ac:dyDescent="0.25">
      <c r="A450" s="13"/>
      <c r="B450" s="14"/>
      <c r="C450" s="17" t="str">
        <f t="shared" si="79"/>
        <v/>
      </c>
      <c r="D450" s="18" t="str">
        <f t="shared" si="71"/>
        <v/>
      </c>
      <c r="E450" s="18" t="str">
        <f t="shared" si="75"/>
        <v/>
      </c>
      <c r="F450" s="18" t="str">
        <f t="shared" si="76"/>
        <v/>
      </c>
      <c r="G450" s="18" t="str">
        <f t="shared" si="70"/>
        <v/>
      </c>
      <c r="H450" s="18" t="str">
        <f t="shared" si="77"/>
        <v/>
      </c>
      <c r="I450" s="19" t="str">
        <f t="shared" si="80"/>
        <v/>
      </c>
      <c r="J450" s="17" t="str">
        <f t="shared" si="78"/>
        <v/>
      </c>
      <c r="K450" s="12" t="str">
        <f t="shared" si="72"/>
        <v/>
      </c>
      <c r="L450" s="12" t="str">
        <f t="shared" si="73"/>
        <v/>
      </c>
      <c r="M450" s="12" t="str">
        <f t="shared" si="74"/>
        <v/>
      </c>
      <c r="N450" s="1" t="str">
        <f ca="1">IF('Koordinaten -&gt; Adressen'!$A450="","",IF(OFFSET('Koordinaten -&gt; Adressen'!$A450,1,0)="",CONCATENATE("&lt;Placemark&gt; &lt;name&gt;Geocoding&lt;/name&gt;&lt;description&gt;",'Koordinaten -&gt; Adressen'!$D450," &lt;/description&gt; &lt;styleUrl&gt;#ico1&lt;/styleUrl&gt;&lt;Point&gt;&lt;coordinates&gt;",'Koordinaten -&gt; Adressen'!$L450,",",'Koordinaten -&gt; Adressen'!$M450,", 0.000000&lt;/coordinates&gt;&lt;/Point&gt; &lt;/Placemark&gt;&lt;/Document&gt;&lt;/kml&gt;"),CONCATENATE("&lt;Placemark&gt; &lt;name&gt;Geocoding&lt;/name&gt;&lt;description&gt;",'Koordinaten -&gt; Adressen'!$D450," &lt;/description&gt; &lt;styleUrl&gt;#ico1&lt;/styleUrl&gt;&lt;Point&gt;&lt;coordinates&gt;",'Koordinaten -&gt; Adressen'!$L450,",",'Koordinaten -&gt; Adressen'!$M450,", 0.000000&lt;/coordinates&gt;&lt;/Point&gt; &lt;/Placemark&gt;")))</f>
        <v/>
      </c>
    </row>
    <row r="451" spans="1:14" x14ac:dyDescent="0.25">
      <c r="A451" s="20"/>
      <c r="B451" s="21"/>
      <c r="C451" s="10" t="str">
        <f t="shared" si="79"/>
        <v/>
      </c>
      <c r="D451" s="8" t="str">
        <f t="shared" si="71"/>
        <v/>
      </c>
      <c r="E451" s="8" t="str">
        <f t="shared" si="75"/>
        <v/>
      </c>
      <c r="F451" s="8" t="str">
        <f t="shared" si="76"/>
        <v/>
      </c>
      <c r="G451" s="8" t="str">
        <f t="shared" si="70"/>
        <v/>
      </c>
      <c r="H451" s="8" t="str">
        <f t="shared" si="77"/>
        <v/>
      </c>
      <c r="I451" s="9" t="str">
        <f t="shared" si="80"/>
        <v/>
      </c>
      <c r="J451" s="10" t="str">
        <f t="shared" si="78"/>
        <v/>
      </c>
      <c r="K451" s="12" t="str">
        <f t="shared" si="72"/>
        <v/>
      </c>
      <c r="L451" s="12" t="str">
        <f t="shared" si="73"/>
        <v/>
      </c>
      <c r="M451" s="12" t="str">
        <f t="shared" si="74"/>
        <v/>
      </c>
      <c r="N451" s="1" t="str">
        <f ca="1">IF('Koordinaten -&gt; Adressen'!$A451="","",IF(OFFSET('Koordinaten -&gt; Adressen'!$A451,1,0)="",CONCATENATE("&lt;Placemark&gt; &lt;name&gt;Geocoding&lt;/name&gt;&lt;description&gt;",'Koordinaten -&gt; Adressen'!$D451," &lt;/description&gt; &lt;styleUrl&gt;#ico1&lt;/styleUrl&gt;&lt;Point&gt;&lt;coordinates&gt;",'Koordinaten -&gt; Adressen'!$L451,",",'Koordinaten -&gt; Adressen'!$M451,", 0.000000&lt;/coordinates&gt;&lt;/Point&gt; &lt;/Placemark&gt;&lt;/Document&gt;&lt;/kml&gt;"),CONCATENATE("&lt;Placemark&gt; &lt;name&gt;Geocoding&lt;/name&gt;&lt;description&gt;",'Koordinaten -&gt; Adressen'!$D451," &lt;/description&gt; &lt;styleUrl&gt;#ico1&lt;/styleUrl&gt;&lt;Point&gt;&lt;coordinates&gt;",'Koordinaten -&gt; Adressen'!$L451,",",'Koordinaten -&gt; Adressen'!$M451,", 0.000000&lt;/coordinates&gt;&lt;/Point&gt; &lt;/Placemark&gt;")))</f>
        <v/>
      </c>
    </row>
    <row r="452" spans="1:14" x14ac:dyDescent="0.25">
      <c r="A452" s="13"/>
      <c r="B452" s="14"/>
      <c r="C452" s="17" t="str">
        <f t="shared" si="79"/>
        <v/>
      </c>
      <c r="D452" s="18" t="str">
        <f t="shared" si="71"/>
        <v/>
      </c>
      <c r="E452" s="18" t="str">
        <f t="shared" si="75"/>
        <v/>
      </c>
      <c r="F452" s="18" t="str">
        <f t="shared" si="76"/>
        <v/>
      </c>
      <c r="G452" s="18" t="str">
        <f t="shared" si="70"/>
        <v/>
      </c>
      <c r="H452" s="18" t="str">
        <f t="shared" si="77"/>
        <v/>
      </c>
      <c r="I452" s="19" t="str">
        <f t="shared" si="80"/>
        <v/>
      </c>
      <c r="J452" s="17" t="str">
        <f t="shared" si="78"/>
        <v/>
      </c>
      <c r="K452" s="12" t="str">
        <f t="shared" si="72"/>
        <v/>
      </c>
      <c r="L452" s="12" t="str">
        <f t="shared" si="73"/>
        <v/>
      </c>
      <c r="M452" s="12" t="str">
        <f t="shared" si="74"/>
        <v/>
      </c>
      <c r="N452" s="1" t="str">
        <f ca="1">IF('Koordinaten -&gt; Adressen'!$A452="","",IF(OFFSET('Koordinaten -&gt; Adressen'!$A452,1,0)="",CONCATENATE("&lt;Placemark&gt; &lt;name&gt;Geocoding&lt;/name&gt;&lt;description&gt;",'Koordinaten -&gt; Adressen'!$D452," &lt;/description&gt; &lt;styleUrl&gt;#ico1&lt;/styleUrl&gt;&lt;Point&gt;&lt;coordinates&gt;",'Koordinaten -&gt; Adressen'!$L452,",",'Koordinaten -&gt; Adressen'!$M452,", 0.000000&lt;/coordinates&gt;&lt;/Point&gt; &lt;/Placemark&gt;&lt;/Document&gt;&lt;/kml&gt;"),CONCATENATE("&lt;Placemark&gt; &lt;name&gt;Geocoding&lt;/name&gt;&lt;description&gt;",'Koordinaten -&gt; Adressen'!$D452," &lt;/description&gt; &lt;styleUrl&gt;#ico1&lt;/styleUrl&gt;&lt;Point&gt;&lt;coordinates&gt;",'Koordinaten -&gt; Adressen'!$L452,",",'Koordinaten -&gt; Adressen'!$M452,", 0.000000&lt;/coordinates&gt;&lt;/Point&gt; &lt;/Placemark&gt;")))</f>
        <v/>
      </c>
    </row>
    <row r="453" spans="1:14" x14ac:dyDescent="0.25">
      <c r="A453" s="20"/>
      <c r="B453" s="21"/>
      <c r="C453" s="10" t="str">
        <f t="shared" si="79"/>
        <v/>
      </c>
      <c r="D453" s="8" t="str">
        <f t="shared" si="71"/>
        <v/>
      </c>
      <c r="E453" s="8" t="str">
        <f t="shared" si="75"/>
        <v/>
      </c>
      <c r="F453" s="8" t="str">
        <f t="shared" si="76"/>
        <v/>
      </c>
      <c r="G453" s="8" t="str">
        <f t="shared" ref="G453:G516" si="81">IF($C453="","",IF(ISNUMBER(SEARCH("[]",$C453)),"",LEFT(MID($C453,SEARCH("&lt;b&gt;",$C453)+3,SEARCH("&lt;/b&gt;",$C453)-SEARCH("&lt;b&gt;",$C453)-3),4)))</f>
        <v/>
      </c>
      <c r="H453" s="8" t="str">
        <f t="shared" si="77"/>
        <v/>
      </c>
      <c r="I453" s="9" t="str">
        <f t="shared" si="80"/>
        <v/>
      </c>
      <c r="J453" s="10" t="str">
        <f t="shared" si="78"/>
        <v/>
      </c>
      <c r="K453" s="12" t="str">
        <f t="shared" si="72"/>
        <v/>
      </c>
      <c r="L453" s="12" t="str">
        <f t="shared" si="73"/>
        <v/>
      </c>
      <c r="M453" s="12" t="str">
        <f t="shared" si="74"/>
        <v/>
      </c>
      <c r="N453" s="1" t="str">
        <f ca="1">IF('Koordinaten -&gt; Adressen'!$A453="","",IF(OFFSET('Koordinaten -&gt; Adressen'!$A453,1,0)="",CONCATENATE("&lt;Placemark&gt; &lt;name&gt;Geocoding&lt;/name&gt;&lt;description&gt;",'Koordinaten -&gt; Adressen'!$D453," &lt;/description&gt; &lt;styleUrl&gt;#ico1&lt;/styleUrl&gt;&lt;Point&gt;&lt;coordinates&gt;",'Koordinaten -&gt; Adressen'!$L453,",",'Koordinaten -&gt; Adressen'!$M453,", 0.000000&lt;/coordinates&gt;&lt;/Point&gt; &lt;/Placemark&gt;&lt;/Document&gt;&lt;/kml&gt;"),CONCATENATE("&lt;Placemark&gt; &lt;name&gt;Geocoding&lt;/name&gt;&lt;description&gt;",'Koordinaten -&gt; Adressen'!$D453," &lt;/description&gt; &lt;styleUrl&gt;#ico1&lt;/styleUrl&gt;&lt;Point&gt;&lt;coordinates&gt;",'Koordinaten -&gt; Adressen'!$L453,",",'Koordinaten -&gt; Adressen'!$M453,", 0.000000&lt;/coordinates&gt;&lt;/Point&gt; &lt;/Placemark&gt;")))</f>
        <v/>
      </c>
    </row>
    <row r="454" spans="1:14" x14ac:dyDescent="0.25">
      <c r="A454" s="13"/>
      <c r="B454" s="14"/>
      <c r="C454" s="17" t="str">
        <f t="shared" si="79"/>
        <v/>
      </c>
      <c r="D454" s="18" t="str">
        <f t="shared" ref="D454:D517" si="82">SUBSTITUTE(SUBSTITUTE(SUBSTITUTE(SUBSTITUTE(SUBSTITUTE(SUBSTITUTE(SUBSTITUTE(SUBSTITUTE(SUBSTITUTE(IF($C454="","",IF(ISNUMBER(SEARCH("[]",$C454)),CONCATENATE("Keine Adresse in ",$E$1,"m Umkreis"),SUBSTITUTE(MID($C454,SEARCH("""label"":",$C454)+9,SEARCH("&lt;/b&gt;",$C454)-SEARCH("""label"":",$C454)-9),"&lt;b&gt;",", "))), "\u00f6", "ö"),"\u00e4", "ä"),"\u00fc", "ü"),"\u00e9", "é"),"\u00e8", "è"),"\u00ea", "ê"),"\u00e2", "â"),"\u00e0", "à"),"\u00f4", "ô")</f>
        <v/>
      </c>
      <c r="E454" s="18" t="str">
        <f t="shared" si="75"/>
        <v/>
      </c>
      <c r="F454" s="18" t="str">
        <f t="shared" si="76"/>
        <v/>
      </c>
      <c r="G454" s="18" t="str">
        <f t="shared" si="81"/>
        <v/>
      </c>
      <c r="H454" s="18" t="str">
        <f t="shared" si="77"/>
        <v/>
      </c>
      <c r="I454" s="19" t="str">
        <f t="shared" si="80"/>
        <v/>
      </c>
      <c r="J454" s="17" t="str">
        <f t="shared" si="78"/>
        <v/>
      </c>
      <c r="K454" s="12" t="str">
        <f t="shared" ref="K454:K517" si="83">IF($A454&lt;20,"",_xlfn.WEBSERVICE(CONCATENATE("https://geodesy.geo.admin.ch/reframe/lv",IF($A454&gt;2000000,"95","03"),"towgs84?easting=",$A454,"&amp;northing=",$B454)))</f>
        <v/>
      </c>
      <c r="L454" s="12" t="str">
        <f t="shared" ref="L454:L517" si="84">IF($A454&lt;20,"",LEFT(MID(LEFT($K454,FIND("]",$K454)-1),FIND("[",$K454)+1,LEN($K454)),(FIND(",",MID(LEFT($K454,FIND("]",$K454)-1),FIND("[",$K454)+1,LEN($K454)),1)-1)))</f>
        <v/>
      </c>
      <c r="M454" s="12" t="str">
        <f t="shared" ref="M454:M517" si="85">IF($A454&lt;20,"",TRIM(MID(MID(LEFT($K454,FIND("]",$K454)-1),FIND("[",$K454)+1,LEN($K454)),FIND(",",MID(LEFT($K454,FIND("]",$K454)-1),FIND("[",$K454)+1,LEN($K454)))+1,256)))</f>
        <v/>
      </c>
      <c r="N454" s="1" t="str">
        <f ca="1">IF('Koordinaten -&gt; Adressen'!$A454="","",IF(OFFSET('Koordinaten -&gt; Adressen'!$A454,1,0)="",CONCATENATE("&lt;Placemark&gt; &lt;name&gt;Geocoding&lt;/name&gt;&lt;description&gt;",'Koordinaten -&gt; Adressen'!$D454," &lt;/description&gt; &lt;styleUrl&gt;#ico1&lt;/styleUrl&gt;&lt;Point&gt;&lt;coordinates&gt;",'Koordinaten -&gt; Adressen'!$L454,",",'Koordinaten -&gt; Adressen'!$M454,", 0.000000&lt;/coordinates&gt;&lt;/Point&gt; &lt;/Placemark&gt;&lt;/Document&gt;&lt;/kml&gt;"),CONCATENATE("&lt;Placemark&gt; &lt;name&gt;Geocoding&lt;/name&gt;&lt;description&gt;",'Koordinaten -&gt; Adressen'!$D454," &lt;/description&gt; &lt;styleUrl&gt;#ico1&lt;/styleUrl&gt;&lt;Point&gt;&lt;coordinates&gt;",'Koordinaten -&gt; Adressen'!$L454,",",'Koordinaten -&gt; Adressen'!$M454,", 0.000000&lt;/coordinates&gt;&lt;/Point&gt; &lt;/Placemark&gt;")))</f>
        <v/>
      </c>
    </row>
    <row r="455" spans="1:14" x14ac:dyDescent="0.25">
      <c r="A455" s="20"/>
      <c r="B455" s="21"/>
      <c r="C455" s="10" t="str">
        <f t="shared" si="79"/>
        <v/>
      </c>
      <c r="D455" s="8" t="str">
        <f t="shared" si="82"/>
        <v/>
      </c>
      <c r="E455" s="8" t="str">
        <f t="shared" ref="E455:E518" si="86">SUBSTITUTE(SUBSTITUTE(SUBSTITUTE(SUBSTITUTE(SUBSTITUTE(SUBSTITUTE(SUBSTITUTE(SUBSTITUTE(SUBSTITUTE(IF($C455="","",IF(ISNUMBER(SEARCH("[]",$C455)),"",MID($C455,SEARCH("""label"":",$C455)+9,SEARCH("&lt;b&gt;",$C455)-SEARCH("""label"":",$C455)-9))), "\u00f6", "ö"),"\u00e4", "ä"),"\u00fc", "ü"),"\u00e9", "é"),"\u00e8", "è"),"\u00ea", "ê"),"\u00e2", "â"),"\u00e0", "à"),"\u00f4", "ô")</f>
        <v/>
      </c>
      <c r="F455" s="8" t="str">
        <f t="shared" ref="F455:F518" si="87">IF($C455="","",IF(ISNUMBER(SEARCH("[]",$C455)),"",MID($C455,SEARCH("""num"":",$C455)+6,SEARCH(",""objektklasse""",$C455)-SEARCH("""num"":",$C455)-6)))</f>
        <v/>
      </c>
      <c r="G455" s="8" t="str">
        <f t="shared" si="81"/>
        <v/>
      </c>
      <c r="H455" s="8" t="str">
        <f t="shared" ref="H455:H518" si="88">SUBSTITUTE(SUBSTITUTE(SUBSTITUTE(SUBSTITUTE(SUBSTITUTE(SUBSTITUTE(SUBSTITUTE(SUBSTITUTE(SUBSTITUTE(IF($C455="","",IF(ISNUMBER(SEARCH("[]",$C455)),"",TRIM(RIGHT(MID($C455,SEARCH("&lt;b&gt;",$C455)+3,SEARCH("&lt;/b&gt;",$C455)-SEARCH("&lt;b&gt;",$C455)-3),LEN(MID($C455,SEARCH("&lt;b&gt;",$C455)+3,SEARCH("&lt;/b&gt;",$C455)-SEARCH("&lt;b&gt;",$C455)-3))-4)))), "\u00f6", "ö"),"\u00e4", "ä"),"\u00fc", "ü"),"\u00e9", "é"),"\u00e8", "è"),"\u00ea", "ê"),"\u00e2", "â"),"\u00e0", "à"),"\u00f4", "ô")</f>
        <v/>
      </c>
      <c r="I455" s="9" t="str">
        <f t="shared" si="80"/>
        <v/>
      </c>
      <c r="J455" s="10" t="str">
        <f t="shared" si="78"/>
        <v/>
      </c>
      <c r="K455" s="12" t="str">
        <f t="shared" si="83"/>
        <v/>
      </c>
      <c r="L455" s="12" t="str">
        <f t="shared" si="84"/>
        <v/>
      </c>
      <c r="M455" s="12" t="str">
        <f t="shared" si="85"/>
        <v/>
      </c>
      <c r="N455" s="1" t="str">
        <f ca="1">IF('Koordinaten -&gt; Adressen'!$A455="","",IF(OFFSET('Koordinaten -&gt; Adressen'!$A455,1,0)="",CONCATENATE("&lt;Placemark&gt; &lt;name&gt;Geocoding&lt;/name&gt;&lt;description&gt;",'Koordinaten -&gt; Adressen'!$D455," &lt;/description&gt; &lt;styleUrl&gt;#ico1&lt;/styleUrl&gt;&lt;Point&gt;&lt;coordinates&gt;",'Koordinaten -&gt; Adressen'!$L455,",",'Koordinaten -&gt; Adressen'!$M455,", 0.000000&lt;/coordinates&gt;&lt;/Point&gt; &lt;/Placemark&gt;&lt;/Document&gt;&lt;/kml&gt;"),CONCATENATE("&lt;Placemark&gt; &lt;name&gt;Geocoding&lt;/name&gt;&lt;description&gt;",'Koordinaten -&gt; Adressen'!$D455," &lt;/description&gt; &lt;styleUrl&gt;#ico1&lt;/styleUrl&gt;&lt;Point&gt;&lt;coordinates&gt;",'Koordinaten -&gt; Adressen'!$L455,",",'Koordinaten -&gt; Adressen'!$M455,", 0.000000&lt;/coordinates&gt;&lt;/Point&gt; &lt;/Placemark&gt;")))</f>
        <v/>
      </c>
    </row>
    <row r="456" spans="1:14" x14ac:dyDescent="0.25">
      <c r="A456" s="13"/>
      <c r="B456" s="14"/>
      <c r="C456" s="17" t="str">
        <f t="shared" si="79"/>
        <v/>
      </c>
      <c r="D456" s="18" t="str">
        <f t="shared" si="82"/>
        <v/>
      </c>
      <c r="E456" s="18" t="str">
        <f t="shared" si="86"/>
        <v/>
      </c>
      <c r="F456" s="18" t="str">
        <f t="shared" si="87"/>
        <v/>
      </c>
      <c r="G456" s="18" t="str">
        <f t="shared" si="81"/>
        <v/>
      </c>
      <c r="H456" s="18" t="str">
        <f t="shared" si="88"/>
        <v/>
      </c>
      <c r="I456" s="19" t="str">
        <f t="shared" si="80"/>
        <v/>
      </c>
      <c r="J456" s="17" t="str">
        <f t="shared" ref="J456:J519" si="89">IF((LEN($C456)-LEN(SUBSTITUTE($C456,"""featureId"":","")))/LEN("""featureId"":")&gt;1,"uU mehrere Adressen","")</f>
        <v/>
      </c>
      <c r="K456" s="12" t="str">
        <f t="shared" si="83"/>
        <v/>
      </c>
      <c r="L456" s="12" t="str">
        <f t="shared" si="84"/>
        <v/>
      </c>
      <c r="M456" s="12" t="str">
        <f t="shared" si="85"/>
        <v/>
      </c>
      <c r="N456" s="1" t="str">
        <f ca="1">IF('Koordinaten -&gt; Adressen'!$A456="","",IF(OFFSET('Koordinaten -&gt; Adressen'!$A456,1,0)="",CONCATENATE("&lt;Placemark&gt; &lt;name&gt;Geocoding&lt;/name&gt;&lt;description&gt;",'Koordinaten -&gt; Adressen'!$D456," &lt;/description&gt; &lt;styleUrl&gt;#ico1&lt;/styleUrl&gt;&lt;Point&gt;&lt;coordinates&gt;",'Koordinaten -&gt; Adressen'!$L456,",",'Koordinaten -&gt; Adressen'!$M456,", 0.000000&lt;/coordinates&gt;&lt;/Point&gt; &lt;/Placemark&gt;&lt;/Document&gt;&lt;/kml&gt;"),CONCATENATE("&lt;Placemark&gt; &lt;name&gt;Geocoding&lt;/name&gt;&lt;description&gt;",'Koordinaten -&gt; Adressen'!$D456," &lt;/description&gt; &lt;styleUrl&gt;#ico1&lt;/styleUrl&gt;&lt;Point&gt;&lt;coordinates&gt;",'Koordinaten -&gt; Adressen'!$L456,",",'Koordinaten -&gt; Adressen'!$M456,", 0.000000&lt;/coordinates&gt;&lt;/Point&gt; &lt;/Placemark&gt;")))</f>
        <v/>
      </c>
    </row>
    <row r="457" spans="1:14" x14ac:dyDescent="0.25">
      <c r="A457" s="20"/>
      <c r="B457" s="21"/>
      <c r="C457" s="10" t="str">
        <f t="shared" si="79"/>
        <v/>
      </c>
      <c r="D457" s="8" t="str">
        <f t="shared" si="82"/>
        <v/>
      </c>
      <c r="E457" s="8" t="str">
        <f t="shared" si="86"/>
        <v/>
      </c>
      <c r="F457" s="8" t="str">
        <f t="shared" si="87"/>
        <v/>
      </c>
      <c r="G457" s="8" t="str">
        <f t="shared" si="81"/>
        <v/>
      </c>
      <c r="H457" s="8" t="str">
        <f t="shared" si="88"/>
        <v/>
      </c>
      <c r="I457" s="9" t="str">
        <f t="shared" si="80"/>
        <v/>
      </c>
      <c r="J457" s="10" t="str">
        <f t="shared" si="89"/>
        <v/>
      </c>
      <c r="K457" s="12" t="str">
        <f t="shared" si="83"/>
        <v/>
      </c>
      <c r="L457" s="12" t="str">
        <f t="shared" si="84"/>
        <v/>
      </c>
      <c r="M457" s="12" t="str">
        <f t="shared" si="85"/>
        <v/>
      </c>
      <c r="N457" s="1" t="str">
        <f ca="1">IF('Koordinaten -&gt; Adressen'!$A457="","",IF(OFFSET('Koordinaten -&gt; Adressen'!$A457,1,0)="",CONCATENATE("&lt;Placemark&gt; &lt;name&gt;Geocoding&lt;/name&gt;&lt;description&gt;",'Koordinaten -&gt; Adressen'!$D457," &lt;/description&gt; &lt;styleUrl&gt;#ico1&lt;/styleUrl&gt;&lt;Point&gt;&lt;coordinates&gt;",'Koordinaten -&gt; Adressen'!$L457,",",'Koordinaten -&gt; Adressen'!$M457,", 0.000000&lt;/coordinates&gt;&lt;/Point&gt; &lt;/Placemark&gt;&lt;/Document&gt;&lt;/kml&gt;"),CONCATENATE("&lt;Placemark&gt; &lt;name&gt;Geocoding&lt;/name&gt;&lt;description&gt;",'Koordinaten -&gt; Adressen'!$D457," &lt;/description&gt; &lt;styleUrl&gt;#ico1&lt;/styleUrl&gt;&lt;Point&gt;&lt;coordinates&gt;",'Koordinaten -&gt; Adressen'!$L457,",",'Koordinaten -&gt; Adressen'!$M457,", 0.000000&lt;/coordinates&gt;&lt;/Point&gt; &lt;/Placemark&gt;")))</f>
        <v/>
      </c>
    </row>
    <row r="458" spans="1:14" x14ac:dyDescent="0.25">
      <c r="A458" s="13"/>
      <c r="B458" s="14"/>
      <c r="C458" s="17" t="str">
        <f t="shared" ref="C458:C521" si="90">IF($A458="","",_xlfn.WEBSERVICE(CONCATENATE("https://api3.geo.admin.ch/rest/services/api/SearchServer?bbox=",A458-IF($A458&gt;90,$E$1,($E$1* 0.00001)),",",B458-IF($A458&gt;90,$E$1,($E$1*0.00001)),",",A458+IF($A458&gt;90,$E$1,($E$1*0.00001)),",",B458+IF($A458&gt;90,$E$1,($E$1* 0.00001)),"&amp;type=locations&amp;origins=address&amp;returnGeometry=false&amp;sortbbox=true&amp;sr=",IF($A458&gt;2000000,2056,IF($A458&lt;20,4326,21781)))))</f>
        <v/>
      </c>
      <c r="D458" s="18" t="str">
        <f t="shared" si="82"/>
        <v/>
      </c>
      <c r="E458" s="18" t="str">
        <f t="shared" si="86"/>
        <v/>
      </c>
      <c r="F458" s="18" t="str">
        <f t="shared" si="87"/>
        <v/>
      </c>
      <c r="G458" s="18" t="str">
        <f t="shared" si="81"/>
        <v/>
      </c>
      <c r="H458" s="18" t="str">
        <f t="shared" si="88"/>
        <v/>
      </c>
      <c r="I458" s="19" t="str">
        <f t="shared" ref="I458:I521" si="91">IF($B458="","",IF(ISNUMBER(SEARCH("[]",$B458))," ",HYPERLINK(CONCATENATE("https://map.geo.admin.ch/?swisssearch=",D458,"&amp;zoom=10&amp;layers=ch.bfs.gebaeude_wohnungs_register"),"Karte")))</f>
        <v/>
      </c>
      <c r="J458" s="17" t="str">
        <f t="shared" si="89"/>
        <v/>
      </c>
      <c r="K458" s="12" t="str">
        <f t="shared" si="83"/>
        <v/>
      </c>
      <c r="L458" s="12" t="str">
        <f t="shared" si="84"/>
        <v/>
      </c>
      <c r="M458" s="12" t="str">
        <f t="shared" si="85"/>
        <v/>
      </c>
      <c r="N458" s="1" t="str">
        <f ca="1">IF('Koordinaten -&gt; Adressen'!$A458="","",IF(OFFSET('Koordinaten -&gt; Adressen'!$A458,1,0)="",CONCATENATE("&lt;Placemark&gt; &lt;name&gt;Geocoding&lt;/name&gt;&lt;description&gt;",'Koordinaten -&gt; Adressen'!$D458," &lt;/description&gt; &lt;styleUrl&gt;#ico1&lt;/styleUrl&gt;&lt;Point&gt;&lt;coordinates&gt;",'Koordinaten -&gt; Adressen'!$L458,",",'Koordinaten -&gt; Adressen'!$M458,", 0.000000&lt;/coordinates&gt;&lt;/Point&gt; &lt;/Placemark&gt;&lt;/Document&gt;&lt;/kml&gt;"),CONCATENATE("&lt;Placemark&gt; &lt;name&gt;Geocoding&lt;/name&gt;&lt;description&gt;",'Koordinaten -&gt; Adressen'!$D458," &lt;/description&gt; &lt;styleUrl&gt;#ico1&lt;/styleUrl&gt;&lt;Point&gt;&lt;coordinates&gt;",'Koordinaten -&gt; Adressen'!$L458,",",'Koordinaten -&gt; Adressen'!$M458,", 0.000000&lt;/coordinates&gt;&lt;/Point&gt; &lt;/Placemark&gt;")))</f>
        <v/>
      </c>
    </row>
    <row r="459" spans="1:14" x14ac:dyDescent="0.25">
      <c r="A459" s="20"/>
      <c r="B459" s="21"/>
      <c r="C459" s="10" t="str">
        <f t="shared" si="90"/>
        <v/>
      </c>
      <c r="D459" s="8" t="str">
        <f t="shared" si="82"/>
        <v/>
      </c>
      <c r="E459" s="8" t="str">
        <f t="shared" si="86"/>
        <v/>
      </c>
      <c r="F459" s="8" t="str">
        <f t="shared" si="87"/>
        <v/>
      </c>
      <c r="G459" s="8" t="str">
        <f t="shared" si="81"/>
        <v/>
      </c>
      <c r="H459" s="8" t="str">
        <f t="shared" si="88"/>
        <v/>
      </c>
      <c r="I459" s="9" t="str">
        <f t="shared" si="91"/>
        <v/>
      </c>
      <c r="J459" s="10" t="str">
        <f t="shared" si="89"/>
        <v/>
      </c>
      <c r="K459" s="12" t="str">
        <f t="shared" si="83"/>
        <v/>
      </c>
      <c r="L459" s="12" t="str">
        <f t="shared" si="84"/>
        <v/>
      </c>
      <c r="M459" s="12" t="str">
        <f t="shared" si="85"/>
        <v/>
      </c>
      <c r="N459" s="1" t="str">
        <f ca="1">IF('Koordinaten -&gt; Adressen'!$A459="","",IF(OFFSET('Koordinaten -&gt; Adressen'!$A459,1,0)="",CONCATENATE("&lt;Placemark&gt; &lt;name&gt;Geocoding&lt;/name&gt;&lt;description&gt;",'Koordinaten -&gt; Adressen'!$D459," &lt;/description&gt; &lt;styleUrl&gt;#ico1&lt;/styleUrl&gt;&lt;Point&gt;&lt;coordinates&gt;",'Koordinaten -&gt; Adressen'!$L459,",",'Koordinaten -&gt; Adressen'!$M459,", 0.000000&lt;/coordinates&gt;&lt;/Point&gt; &lt;/Placemark&gt;&lt;/Document&gt;&lt;/kml&gt;"),CONCATENATE("&lt;Placemark&gt; &lt;name&gt;Geocoding&lt;/name&gt;&lt;description&gt;",'Koordinaten -&gt; Adressen'!$D459," &lt;/description&gt; &lt;styleUrl&gt;#ico1&lt;/styleUrl&gt;&lt;Point&gt;&lt;coordinates&gt;",'Koordinaten -&gt; Adressen'!$L459,",",'Koordinaten -&gt; Adressen'!$M459,", 0.000000&lt;/coordinates&gt;&lt;/Point&gt; &lt;/Placemark&gt;")))</f>
        <v/>
      </c>
    </row>
    <row r="460" spans="1:14" x14ac:dyDescent="0.25">
      <c r="A460" s="13"/>
      <c r="B460" s="14"/>
      <c r="C460" s="17" t="str">
        <f t="shared" si="90"/>
        <v/>
      </c>
      <c r="D460" s="18" t="str">
        <f t="shared" si="82"/>
        <v/>
      </c>
      <c r="E460" s="18" t="str">
        <f t="shared" si="86"/>
        <v/>
      </c>
      <c r="F460" s="18" t="str">
        <f t="shared" si="87"/>
        <v/>
      </c>
      <c r="G460" s="18" t="str">
        <f t="shared" si="81"/>
        <v/>
      </c>
      <c r="H460" s="18" t="str">
        <f t="shared" si="88"/>
        <v/>
      </c>
      <c r="I460" s="19" t="str">
        <f t="shared" si="91"/>
        <v/>
      </c>
      <c r="J460" s="17" t="str">
        <f t="shared" si="89"/>
        <v/>
      </c>
      <c r="K460" s="12" t="str">
        <f t="shared" si="83"/>
        <v/>
      </c>
      <c r="L460" s="12" t="str">
        <f t="shared" si="84"/>
        <v/>
      </c>
      <c r="M460" s="12" t="str">
        <f t="shared" si="85"/>
        <v/>
      </c>
      <c r="N460" s="1" t="str">
        <f ca="1">IF('Koordinaten -&gt; Adressen'!$A460="","",IF(OFFSET('Koordinaten -&gt; Adressen'!$A460,1,0)="",CONCATENATE("&lt;Placemark&gt; &lt;name&gt;Geocoding&lt;/name&gt;&lt;description&gt;",'Koordinaten -&gt; Adressen'!$D460," &lt;/description&gt; &lt;styleUrl&gt;#ico1&lt;/styleUrl&gt;&lt;Point&gt;&lt;coordinates&gt;",'Koordinaten -&gt; Adressen'!$L460,",",'Koordinaten -&gt; Adressen'!$M460,", 0.000000&lt;/coordinates&gt;&lt;/Point&gt; &lt;/Placemark&gt;&lt;/Document&gt;&lt;/kml&gt;"),CONCATENATE("&lt;Placemark&gt; &lt;name&gt;Geocoding&lt;/name&gt;&lt;description&gt;",'Koordinaten -&gt; Adressen'!$D460," &lt;/description&gt; &lt;styleUrl&gt;#ico1&lt;/styleUrl&gt;&lt;Point&gt;&lt;coordinates&gt;",'Koordinaten -&gt; Adressen'!$L460,",",'Koordinaten -&gt; Adressen'!$M460,", 0.000000&lt;/coordinates&gt;&lt;/Point&gt; &lt;/Placemark&gt;")))</f>
        <v/>
      </c>
    </row>
    <row r="461" spans="1:14" x14ac:dyDescent="0.25">
      <c r="A461" s="20"/>
      <c r="B461" s="21"/>
      <c r="C461" s="10" t="str">
        <f t="shared" si="90"/>
        <v/>
      </c>
      <c r="D461" s="8" t="str">
        <f t="shared" si="82"/>
        <v/>
      </c>
      <c r="E461" s="8" t="str">
        <f t="shared" si="86"/>
        <v/>
      </c>
      <c r="F461" s="8" t="str">
        <f t="shared" si="87"/>
        <v/>
      </c>
      <c r="G461" s="8" t="str">
        <f t="shared" si="81"/>
        <v/>
      </c>
      <c r="H461" s="8" t="str">
        <f t="shared" si="88"/>
        <v/>
      </c>
      <c r="I461" s="9" t="str">
        <f t="shared" si="91"/>
        <v/>
      </c>
      <c r="J461" s="10" t="str">
        <f t="shared" si="89"/>
        <v/>
      </c>
      <c r="K461" s="12" t="str">
        <f t="shared" si="83"/>
        <v/>
      </c>
      <c r="L461" s="12" t="str">
        <f t="shared" si="84"/>
        <v/>
      </c>
      <c r="M461" s="12" t="str">
        <f t="shared" si="85"/>
        <v/>
      </c>
      <c r="N461" s="1" t="str">
        <f ca="1">IF('Koordinaten -&gt; Adressen'!$A461="","",IF(OFFSET('Koordinaten -&gt; Adressen'!$A461,1,0)="",CONCATENATE("&lt;Placemark&gt; &lt;name&gt;Geocoding&lt;/name&gt;&lt;description&gt;",'Koordinaten -&gt; Adressen'!$D461," &lt;/description&gt; &lt;styleUrl&gt;#ico1&lt;/styleUrl&gt;&lt;Point&gt;&lt;coordinates&gt;",'Koordinaten -&gt; Adressen'!$L461,",",'Koordinaten -&gt; Adressen'!$M461,", 0.000000&lt;/coordinates&gt;&lt;/Point&gt; &lt;/Placemark&gt;&lt;/Document&gt;&lt;/kml&gt;"),CONCATENATE("&lt;Placemark&gt; &lt;name&gt;Geocoding&lt;/name&gt;&lt;description&gt;",'Koordinaten -&gt; Adressen'!$D461," &lt;/description&gt; &lt;styleUrl&gt;#ico1&lt;/styleUrl&gt;&lt;Point&gt;&lt;coordinates&gt;",'Koordinaten -&gt; Adressen'!$L461,",",'Koordinaten -&gt; Adressen'!$M461,", 0.000000&lt;/coordinates&gt;&lt;/Point&gt; &lt;/Placemark&gt;")))</f>
        <v/>
      </c>
    </row>
    <row r="462" spans="1:14" x14ac:dyDescent="0.25">
      <c r="A462" s="13"/>
      <c r="B462" s="14"/>
      <c r="C462" s="17" t="str">
        <f t="shared" si="90"/>
        <v/>
      </c>
      <c r="D462" s="18" t="str">
        <f t="shared" si="82"/>
        <v/>
      </c>
      <c r="E462" s="18" t="str">
        <f t="shared" si="86"/>
        <v/>
      </c>
      <c r="F462" s="18" t="str">
        <f t="shared" si="87"/>
        <v/>
      </c>
      <c r="G462" s="18" t="str">
        <f t="shared" si="81"/>
        <v/>
      </c>
      <c r="H462" s="18" t="str">
        <f t="shared" si="88"/>
        <v/>
      </c>
      <c r="I462" s="19" t="str">
        <f t="shared" si="91"/>
        <v/>
      </c>
      <c r="J462" s="17" t="str">
        <f t="shared" si="89"/>
        <v/>
      </c>
      <c r="K462" s="12" t="str">
        <f t="shared" si="83"/>
        <v/>
      </c>
      <c r="L462" s="12" t="str">
        <f t="shared" si="84"/>
        <v/>
      </c>
      <c r="M462" s="12" t="str">
        <f t="shared" si="85"/>
        <v/>
      </c>
      <c r="N462" s="1" t="str">
        <f ca="1">IF('Koordinaten -&gt; Adressen'!$A462="","",IF(OFFSET('Koordinaten -&gt; Adressen'!$A462,1,0)="",CONCATENATE("&lt;Placemark&gt; &lt;name&gt;Geocoding&lt;/name&gt;&lt;description&gt;",'Koordinaten -&gt; Adressen'!$D462," &lt;/description&gt; &lt;styleUrl&gt;#ico1&lt;/styleUrl&gt;&lt;Point&gt;&lt;coordinates&gt;",'Koordinaten -&gt; Adressen'!$L462,",",'Koordinaten -&gt; Adressen'!$M462,", 0.000000&lt;/coordinates&gt;&lt;/Point&gt; &lt;/Placemark&gt;&lt;/Document&gt;&lt;/kml&gt;"),CONCATENATE("&lt;Placemark&gt; &lt;name&gt;Geocoding&lt;/name&gt;&lt;description&gt;",'Koordinaten -&gt; Adressen'!$D462," &lt;/description&gt; &lt;styleUrl&gt;#ico1&lt;/styleUrl&gt;&lt;Point&gt;&lt;coordinates&gt;",'Koordinaten -&gt; Adressen'!$L462,",",'Koordinaten -&gt; Adressen'!$M462,", 0.000000&lt;/coordinates&gt;&lt;/Point&gt; &lt;/Placemark&gt;")))</f>
        <v/>
      </c>
    </row>
    <row r="463" spans="1:14" x14ac:dyDescent="0.25">
      <c r="A463" s="20"/>
      <c r="B463" s="21"/>
      <c r="C463" s="10" t="str">
        <f t="shared" si="90"/>
        <v/>
      </c>
      <c r="D463" s="8" t="str">
        <f t="shared" si="82"/>
        <v/>
      </c>
      <c r="E463" s="8" t="str">
        <f t="shared" si="86"/>
        <v/>
      </c>
      <c r="F463" s="8" t="str">
        <f t="shared" si="87"/>
        <v/>
      </c>
      <c r="G463" s="8" t="str">
        <f t="shared" si="81"/>
        <v/>
      </c>
      <c r="H463" s="8" t="str">
        <f t="shared" si="88"/>
        <v/>
      </c>
      <c r="I463" s="9" t="str">
        <f t="shared" si="91"/>
        <v/>
      </c>
      <c r="J463" s="10" t="str">
        <f t="shared" si="89"/>
        <v/>
      </c>
      <c r="K463" s="12" t="str">
        <f t="shared" si="83"/>
        <v/>
      </c>
      <c r="L463" s="12" t="str">
        <f t="shared" si="84"/>
        <v/>
      </c>
      <c r="M463" s="12" t="str">
        <f t="shared" si="85"/>
        <v/>
      </c>
      <c r="N463" s="1" t="str">
        <f ca="1">IF('Koordinaten -&gt; Adressen'!$A463="","",IF(OFFSET('Koordinaten -&gt; Adressen'!$A463,1,0)="",CONCATENATE("&lt;Placemark&gt; &lt;name&gt;Geocoding&lt;/name&gt;&lt;description&gt;",'Koordinaten -&gt; Adressen'!$D463," &lt;/description&gt; &lt;styleUrl&gt;#ico1&lt;/styleUrl&gt;&lt;Point&gt;&lt;coordinates&gt;",'Koordinaten -&gt; Adressen'!$L463,",",'Koordinaten -&gt; Adressen'!$M463,", 0.000000&lt;/coordinates&gt;&lt;/Point&gt; &lt;/Placemark&gt;&lt;/Document&gt;&lt;/kml&gt;"),CONCATENATE("&lt;Placemark&gt; &lt;name&gt;Geocoding&lt;/name&gt;&lt;description&gt;",'Koordinaten -&gt; Adressen'!$D463," &lt;/description&gt; &lt;styleUrl&gt;#ico1&lt;/styleUrl&gt;&lt;Point&gt;&lt;coordinates&gt;",'Koordinaten -&gt; Adressen'!$L463,",",'Koordinaten -&gt; Adressen'!$M463,", 0.000000&lt;/coordinates&gt;&lt;/Point&gt; &lt;/Placemark&gt;")))</f>
        <v/>
      </c>
    </row>
    <row r="464" spans="1:14" x14ac:dyDescent="0.25">
      <c r="A464" s="13"/>
      <c r="B464" s="14"/>
      <c r="C464" s="17" t="str">
        <f t="shared" si="90"/>
        <v/>
      </c>
      <c r="D464" s="18" t="str">
        <f t="shared" si="82"/>
        <v/>
      </c>
      <c r="E464" s="18" t="str">
        <f t="shared" si="86"/>
        <v/>
      </c>
      <c r="F464" s="18" t="str">
        <f t="shared" si="87"/>
        <v/>
      </c>
      <c r="G464" s="18" t="str">
        <f t="shared" si="81"/>
        <v/>
      </c>
      <c r="H464" s="18" t="str">
        <f t="shared" si="88"/>
        <v/>
      </c>
      <c r="I464" s="19" t="str">
        <f t="shared" si="91"/>
        <v/>
      </c>
      <c r="J464" s="17" t="str">
        <f t="shared" si="89"/>
        <v/>
      </c>
      <c r="K464" s="12" t="str">
        <f t="shared" si="83"/>
        <v/>
      </c>
      <c r="L464" s="12" t="str">
        <f t="shared" si="84"/>
        <v/>
      </c>
      <c r="M464" s="12" t="str">
        <f t="shared" si="85"/>
        <v/>
      </c>
      <c r="N464" s="1" t="str">
        <f ca="1">IF('Koordinaten -&gt; Adressen'!$A464="","",IF(OFFSET('Koordinaten -&gt; Adressen'!$A464,1,0)="",CONCATENATE("&lt;Placemark&gt; &lt;name&gt;Geocoding&lt;/name&gt;&lt;description&gt;",'Koordinaten -&gt; Adressen'!$D464," &lt;/description&gt; &lt;styleUrl&gt;#ico1&lt;/styleUrl&gt;&lt;Point&gt;&lt;coordinates&gt;",'Koordinaten -&gt; Adressen'!$L464,",",'Koordinaten -&gt; Adressen'!$M464,", 0.000000&lt;/coordinates&gt;&lt;/Point&gt; &lt;/Placemark&gt;&lt;/Document&gt;&lt;/kml&gt;"),CONCATENATE("&lt;Placemark&gt; &lt;name&gt;Geocoding&lt;/name&gt;&lt;description&gt;",'Koordinaten -&gt; Adressen'!$D464," &lt;/description&gt; &lt;styleUrl&gt;#ico1&lt;/styleUrl&gt;&lt;Point&gt;&lt;coordinates&gt;",'Koordinaten -&gt; Adressen'!$L464,",",'Koordinaten -&gt; Adressen'!$M464,", 0.000000&lt;/coordinates&gt;&lt;/Point&gt; &lt;/Placemark&gt;")))</f>
        <v/>
      </c>
    </row>
    <row r="465" spans="1:14" x14ac:dyDescent="0.25">
      <c r="A465" s="20"/>
      <c r="B465" s="21"/>
      <c r="C465" s="10" t="str">
        <f t="shared" si="90"/>
        <v/>
      </c>
      <c r="D465" s="8" t="str">
        <f t="shared" si="82"/>
        <v/>
      </c>
      <c r="E465" s="8" t="str">
        <f t="shared" si="86"/>
        <v/>
      </c>
      <c r="F465" s="8" t="str">
        <f t="shared" si="87"/>
        <v/>
      </c>
      <c r="G465" s="8" t="str">
        <f t="shared" si="81"/>
        <v/>
      </c>
      <c r="H465" s="8" t="str">
        <f t="shared" si="88"/>
        <v/>
      </c>
      <c r="I465" s="9" t="str">
        <f t="shared" si="91"/>
        <v/>
      </c>
      <c r="J465" s="10" t="str">
        <f t="shared" si="89"/>
        <v/>
      </c>
      <c r="K465" s="12" t="str">
        <f t="shared" si="83"/>
        <v/>
      </c>
      <c r="L465" s="12" t="str">
        <f t="shared" si="84"/>
        <v/>
      </c>
      <c r="M465" s="12" t="str">
        <f t="shared" si="85"/>
        <v/>
      </c>
      <c r="N465" s="1" t="str">
        <f ca="1">IF('Koordinaten -&gt; Adressen'!$A465="","",IF(OFFSET('Koordinaten -&gt; Adressen'!$A465,1,0)="",CONCATENATE("&lt;Placemark&gt; &lt;name&gt;Geocoding&lt;/name&gt;&lt;description&gt;",'Koordinaten -&gt; Adressen'!$D465," &lt;/description&gt; &lt;styleUrl&gt;#ico1&lt;/styleUrl&gt;&lt;Point&gt;&lt;coordinates&gt;",'Koordinaten -&gt; Adressen'!$L465,",",'Koordinaten -&gt; Adressen'!$M465,", 0.000000&lt;/coordinates&gt;&lt;/Point&gt; &lt;/Placemark&gt;&lt;/Document&gt;&lt;/kml&gt;"),CONCATENATE("&lt;Placemark&gt; &lt;name&gt;Geocoding&lt;/name&gt;&lt;description&gt;",'Koordinaten -&gt; Adressen'!$D465," &lt;/description&gt; &lt;styleUrl&gt;#ico1&lt;/styleUrl&gt;&lt;Point&gt;&lt;coordinates&gt;",'Koordinaten -&gt; Adressen'!$L465,",",'Koordinaten -&gt; Adressen'!$M465,", 0.000000&lt;/coordinates&gt;&lt;/Point&gt; &lt;/Placemark&gt;")))</f>
        <v/>
      </c>
    </row>
    <row r="466" spans="1:14" x14ac:dyDescent="0.25">
      <c r="A466" s="13"/>
      <c r="B466" s="14"/>
      <c r="C466" s="17" t="str">
        <f t="shared" si="90"/>
        <v/>
      </c>
      <c r="D466" s="18" t="str">
        <f t="shared" si="82"/>
        <v/>
      </c>
      <c r="E466" s="18" t="str">
        <f t="shared" si="86"/>
        <v/>
      </c>
      <c r="F466" s="18" t="str">
        <f t="shared" si="87"/>
        <v/>
      </c>
      <c r="G466" s="18" t="str">
        <f t="shared" si="81"/>
        <v/>
      </c>
      <c r="H466" s="18" t="str">
        <f t="shared" si="88"/>
        <v/>
      </c>
      <c r="I466" s="19" t="str">
        <f t="shared" si="91"/>
        <v/>
      </c>
      <c r="J466" s="17" t="str">
        <f t="shared" si="89"/>
        <v/>
      </c>
      <c r="K466" s="12" t="str">
        <f t="shared" si="83"/>
        <v/>
      </c>
      <c r="L466" s="12" t="str">
        <f t="shared" si="84"/>
        <v/>
      </c>
      <c r="M466" s="12" t="str">
        <f t="shared" si="85"/>
        <v/>
      </c>
      <c r="N466" s="1" t="str">
        <f ca="1">IF('Koordinaten -&gt; Adressen'!$A466="","",IF(OFFSET('Koordinaten -&gt; Adressen'!$A466,1,0)="",CONCATENATE("&lt;Placemark&gt; &lt;name&gt;Geocoding&lt;/name&gt;&lt;description&gt;",'Koordinaten -&gt; Adressen'!$D466," &lt;/description&gt; &lt;styleUrl&gt;#ico1&lt;/styleUrl&gt;&lt;Point&gt;&lt;coordinates&gt;",'Koordinaten -&gt; Adressen'!$L466,",",'Koordinaten -&gt; Adressen'!$M466,", 0.000000&lt;/coordinates&gt;&lt;/Point&gt; &lt;/Placemark&gt;&lt;/Document&gt;&lt;/kml&gt;"),CONCATENATE("&lt;Placemark&gt; &lt;name&gt;Geocoding&lt;/name&gt;&lt;description&gt;",'Koordinaten -&gt; Adressen'!$D466," &lt;/description&gt; &lt;styleUrl&gt;#ico1&lt;/styleUrl&gt;&lt;Point&gt;&lt;coordinates&gt;",'Koordinaten -&gt; Adressen'!$L466,",",'Koordinaten -&gt; Adressen'!$M466,", 0.000000&lt;/coordinates&gt;&lt;/Point&gt; &lt;/Placemark&gt;")))</f>
        <v/>
      </c>
    </row>
    <row r="467" spans="1:14" x14ac:dyDescent="0.25">
      <c r="A467" s="20"/>
      <c r="B467" s="21"/>
      <c r="C467" s="10" t="str">
        <f t="shared" si="90"/>
        <v/>
      </c>
      <c r="D467" s="8" t="str">
        <f t="shared" si="82"/>
        <v/>
      </c>
      <c r="E467" s="8" t="str">
        <f t="shared" si="86"/>
        <v/>
      </c>
      <c r="F467" s="8" t="str">
        <f t="shared" si="87"/>
        <v/>
      </c>
      <c r="G467" s="8" t="str">
        <f t="shared" si="81"/>
        <v/>
      </c>
      <c r="H467" s="8" t="str">
        <f t="shared" si="88"/>
        <v/>
      </c>
      <c r="I467" s="9" t="str">
        <f t="shared" si="91"/>
        <v/>
      </c>
      <c r="J467" s="10" t="str">
        <f t="shared" si="89"/>
        <v/>
      </c>
      <c r="K467" s="12" t="str">
        <f t="shared" si="83"/>
        <v/>
      </c>
      <c r="L467" s="12" t="str">
        <f t="shared" si="84"/>
        <v/>
      </c>
      <c r="M467" s="12" t="str">
        <f t="shared" si="85"/>
        <v/>
      </c>
      <c r="N467" s="1" t="str">
        <f ca="1">IF('Koordinaten -&gt; Adressen'!$A467="","",IF(OFFSET('Koordinaten -&gt; Adressen'!$A467,1,0)="",CONCATENATE("&lt;Placemark&gt; &lt;name&gt;Geocoding&lt;/name&gt;&lt;description&gt;",'Koordinaten -&gt; Adressen'!$D467," &lt;/description&gt; &lt;styleUrl&gt;#ico1&lt;/styleUrl&gt;&lt;Point&gt;&lt;coordinates&gt;",'Koordinaten -&gt; Adressen'!$L467,",",'Koordinaten -&gt; Adressen'!$M467,", 0.000000&lt;/coordinates&gt;&lt;/Point&gt; &lt;/Placemark&gt;&lt;/Document&gt;&lt;/kml&gt;"),CONCATENATE("&lt;Placemark&gt; &lt;name&gt;Geocoding&lt;/name&gt;&lt;description&gt;",'Koordinaten -&gt; Adressen'!$D467," &lt;/description&gt; &lt;styleUrl&gt;#ico1&lt;/styleUrl&gt;&lt;Point&gt;&lt;coordinates&gt;",'Koordinaten -&gt; Adressen'!$L467,",",'Koordinaten -&gt; Adressen'!$M467,", 0.000000&lt;/coordinates&gt;&lt;/Point&gt; &lt;/Placemark&gt;")))</f>
        <v/>
      </c>
    </row>
    <row r="468" spans="1:14" x14ac:dyDescent="0.25">
      <c r="A468" s="13"/>
      <c r="B468" s="14"/>
      <c r="C468" s="17" t="str">
        <f t="shared" si="90"/>
        <v/>
      </c>
      <c r="D468" s="18" t="str">
        <f t="shared" si="82"/>
        <v/>
      </c>
      <c r="E468" s="18" t="str">
        <f t="shared" si="86"/>
        <v/>
      </c>
      <c r="F468" s="18" t="str">
        <f t="shared" si="87"/>
        <v/>
      </c>
      <c r="G468" s="18" t="str">
        <f t="shared" si="81"/>
        <v/>
      </c>
      <c r="H468" s="18" t="str">
        <f t="shared" si="88"/>
        <v/>
      </c>
      <c r="I468" s="19" t="str">
        <f t="shared" si="91"/>
        <v/>
      </c>
      <c r="J468" s="17" t="str">
        <f t="shared" si="89"/>
        <v/>
      </c>
      <c r="K468" s="12" t="str">
        <f t="shared" si="83"/>
        <v/>
      </c>
      <c r="L468" s="12" t="str">
        <f t="shared" si="84"/>
        <v/>
      </c>
      <c r="M468" s="12" t="str">
        <f t="shared" si="85"/>
        <v/>
      </c>
      <c r="N468" s="1" t="str">
        <f ca="1">IF('Koordinaten -&gt; Adressen'!$A468="","",IF(OFFSET('Koordinaten -&gt; Adressen'!$A468,1,0)="",CONCATENATE("&lt;Placemark&gt; &lt;name&gt;Geocoding&lt;/name&gt;&lt;description&gt;",'Koordinaten -&gt; Adressen'!$D468," &lt;/description&gt; &lt;styleUrl&gt;#ico1&lt;/styleUrl&gt;&lt;Point&gt;&lt;coordinates&gt;",'Koordinaten -&gt; Adressen'!$L468,",",'Koordinaten -&gt; Adressen'!$M468,", 0.000000&lt;/coordinates&gt;&lt;/Point&gt; &lt;/Placemark&gt;&lt;/Document&gt;&lt;/kml&gt;"),CONCATENATE("&lt;Placemark&gt; &lt;name&gt;Geocoding&lt;/name&gt;&lt;description&gt;",'Koordinaten -&gt; Adressen'!$D468," &lt;/description&gt; &lt;styleUrl&gt;#ico1&lt;/styleUrl&gt;&lt;Point&gt;&lt;coordinates&gt;",'Koordinaten -&gt; Adressen'!$L468,",",'Koordinaten -&gt; Adressen'!$M468,", 0.000000&lt;/coordinates&gt;&lt;/Point&gt; &lt;/Placemark&gt;")))</f>
        <v/>
      </c>
    </row>
    <row r="469" spans="1:14" x14ac:dyDescent="0.25">
      <c r="A469" s="20"/>
      <c r="B469" s="21"/>
      <c r="C469" s="10" t="str">
        <f t="shared" si="90"/>
        <v/>
      </c>
      <c r="D469" s="8" t="str">
        <f t="shared" si="82"/>
        <v/>
      </c>
      <c r="E469" s="8" t="str">
        <f t="shared" si="86"/>
        <v/>
      </c>
      <c r="F469" s="8" t="str">
        <f t="shared" si="87"/>
        <v/>
      </c>
      <c r="G469" s="8" t="str">
        <f t="shared" si="81"/>
        <v/>
      </c>
      <c r="H469" s="8" t="str">
        <f t="shared" si="88"/>
        <v/>
      </c>
      <c r="I469" s="9" t="str">
        <f t="shared" si="91"/>
        <v/>
      </c>
      <c r="J469" s="10" t="str">
        <f t="shared" si="89"/>
        <v/>
      </c>
      <c r="K469" s="12" t="str">
        <f t="shared" si="83"/>
        <v/>
      </c>
      <c r="L469" s="12" t="str">
        <f t="shared" si="84"/>
        <v/>
      </c>
      <c r="M469" s="12" t="str">
        <f t="shared" si="85"/>
        <v/>
      </c>
      <c r="N469" s="1" t="str">
        <f ca="1">IF('Koordinaten -&gt; Adressen'!$A469="","",IF(OFFSET('Koordinaten -&gt; Adressen'!$A469,1,0)="",CONCATENATE("&lt;Placemark&gt; &lt;name&gt;Geocoding&lt;/name&gt;&lt;description&gt;",'Koordinaten -&gt; Adressen'!$D469," &lt;/description&gt; &lt;styleUrl&gt;#ico1&lt;/styleUrl&gt;&lt;Point&gt;&lt;coordinates&gt;",'Koordinaten -&gt; Adressen'!$L469,",",'Koordinaten -&gt; Adressen'!$M469,", 0.000000&lt;/coordinates&gt;&lt;/Point&gt; &lt;/Placemark&gt;&lt;/Document&gt;&lt;/kml&gt;"),CONCATENATE("&lt;Placemark&gt; &lt;name&gt;Geocoding&lt;/name&gt;&lt;description&gt;",'Koordinaten -&gt; Adressen'!$D469," &lt;/description&gt; &lt;styleUrl&gt;#ico1&lt;/styleUrl&gt;&lt;Point&gt;&lt;coordinates&gt;",'Koordinaten -&gt; Adressen'!$L469,",",'Koordinaten -&gt; Adressen'!$M469,", 0.000000&lt;/coordinates&gt;&lt;/Point&gt; &lt;/Placemark&gt;")))</f>
        <v/>
      </c>
    </row>
    <row r="470" spans="1:14" x14ac:dyDescent="0.25">
      <c r="A470" s="13"/>
      <c r="B470" s="14"/>
      <c r="C470" s="17" t="str">
        <f t="shared" si="90"/>
        <v/>
      </c>
      <c r="D470" s="18" t="str">
        <f t="shared" si="82"/>
        <v/>
      </c>
      <c r="E470" s="18" t="str">
        <f t="shared" si="86"/>
        <v/>
      </c>
      <c r="F470" s="18" t="str">
        <f t="shared" si="87"/>
        <v/>
      </c>
      <c r="G470" s="18" t="str">
        <f t="shared" si="81"/>
        <v/>
      </c>
      <c r="H470" s="18" t="str">
        <f t="shared" si="88"/>
        <v/>
      </c>
      <c r="I470" s="19" t="str">
        <f t="shared" si="91"/>
        <v/>
      </c>
      <c r="J470" s="17" t="str">
        <f t="shared" si="89"/>
        <v/>
      </c>
      <c r="K470" s="12" t="str">
        <f t="shared" si="83"/>
        <v/>
      </c>
      <c r="L470" s="12" t="str">
        <f t="shared" si="84"/>
        <v/>
      </c>
      <c r="M470" s="12" t="str">
        <f t="shared" si="85"/>
        <v/>
      </c>
      <c r="N470" s="1" t="str">
        <f ca="1">IF('Koordinaten -&gt; Adressen'!$A470="","",IF(OFFSET('Koordinaten -&gt; Adressen'!$A470,1,0)="",CONCATENATE("&lt;Placemark&gt; &lt;name&gt;Geocoding&lt;/name&gt;&lt;description&gt;",'Koordinaten -&gt; Adressen'!$D470," &lt;/description&gt; &lt;styleUrl&gt;#ico1&lt;/styleUrl&gt;&lt;Point&gt;&lt;coordinates&gt;",'Koordinaten -&gt; Adressen'!$L470,",",'Koordinaten -&gt; Adressen'!$M470,", 0.000000&lt;/coordinates&gt;&lt;/Point&gt; &lt;/Placemark&gt;&lt;/Document&gt;&lt;/kml&gt;"),CONCATENATE("&lt;Placemark&gt; &lt;name&gt;Geocoding&lt;/name&gt;&lt;description&gt;",'Koordinaten -&gt; Adressen'!$D470," &lt;/description&gt; &lt;styleUrl&gt;#ico1&lt;/styleUrl&gt;&lt;Point&gt;&lt;coordinates&gt;",'Koordinaten -&gt; Adressen'!$L470,",",'Koordinaten -&gt; Adressen'!$M470,", 0.000000&lt;/coordinates&gt;&lt;/Point&gt; &lt;/Placemark&gt;")))</f>
        <v/>
      </c>
    </row>
    <row r="471" spans="1:14" x14ac:dyDescent="0.25">
      <c r="A471" s="20"/>
      <c r="B471" s="21"/>
      <c r="C471" s="10" t="str">
        <f t="shared" si="90"/>
        <v/>
      </c>
      <c r="D471" s="8" t="str">
        <f t="shared" si="82"/>
        <v/>
      </c>
      <c r="E471" s="8" t="str">
        <f t="shared" si="86"/>
        <v/>
      </c>
      <c r="F471" s="8" t="str">
        <f t="shared" si="87"/>
        <v/>
      </c>
      <c r="G471" s="8" t="str">
        <f t="shared" si="81"/>
        <v/>
      </c>
      <c r="H471" s="8" t="str">
        <f t="shared" si="88"/>
        <v/>
      </c>
      <c r="I471" s="9" t="str">
        <f t="shared" si="91"/>
        <v/>
      </c>
      <c r="J471" s="10" t="str">
        <f t="shared" si="89"/>
        <v/>
      </c>
      <c r="K471" s="12" t="str">
        <f t="shared" si="83"/>
        <v/>
      </c>
      <c r="L471" s="12" t="str">
        <f t="shared" si="84"/>
        <v/>
      </c>
      <c r="M471" s="12" t="str">
        <f t="shared" si="85"/>
        <v/>
      </c>
      <c r="N471" s="1" t="str">
        <f ca="1">IF('Koordinaten -&gt; Adressen'!$A471="","",IF(OFFSET('Koordinaten -&gt; Adressen'!$A471,1,0)="",CONCATENATE("&lt;Placemark&gt; &lt;name&gt;Geocoding&lt;/name&gt;&lt;description&gt;",'Koordinaten -&gt; Adressen'!$D471," &lt;/description&gt; &lt;styleUrl&gt;#ico1&lt;/styleUrl&gt;&lt;Point&gt;&lt;coordinates&gt;",'Koordinaten -&gt; Adressen'!$L471,",",'Koordinaten -&gt; Adressen'!$M471,", 0.000000&lt;/coordinates&gt;&lt;/Point&gt; &lt;/Placemark&gt;&lt;/Document&gt;&lt;/kml&gt;"),CONCATENATE("&lt;Placemark&gt; &lt;name&gt;Geocoding&lt;/name&gt;&lt;description&gt;",'Koordinaten -&gt; Adressen'!$D471," &lt;/description&gt; &lt;styleUrl&gt;#ico1&lt;/styleUrl&gt;&lt;Point&gt;&lt;coordinates&gt;",'Koordinaten -&gt; Adressen'!$L471,",",'Koordinaten -&gt; Adressen'!$M471,", 0.000000&lt;/coordinates&gt;&lt;/Point&gt; &lt;/Placemark&gt;")))</f>
        <v/>
      </c>
    </row>
    <row r="472" spans="1:14" x14ac:dyDescent="0.25">
      <c r="A472" s="13"/>
      <c r="B472" s="14"/>
      <c r="C472" s="17" t="str">
        <f t="shared" si="90"/>
        <v/>
      </c>
      <c r="D472" s="18" t="str">
        <f t="shared" si="82"/>
        <v/>
      </c>
      <c r="E472" s="18" t="str">
        <f t="shared" si="86"/>
        <v/>
      </c>
      <c r="F472" s="18" t="str">
        <f t="shared" si="87"/>
        <v/>
      </c>
      <c r="G472" s="18" t="str">
        <f t="shared" si="81"/>
        <v/>
      </c>
      <c r="H472" s="18" t="str">
        <f t="shared" si="88"/>
        <v/>
      </c>
      <c r="I472" s="19" t="str">
        <f t="shared" si="91"/>
        <v/>
      </c>
      <c r="J472" s="17" t="str">
        <f t="shared" si="89"/>
        <v/>
      </c>
      <c r="K472" s="12" t="str">
        <f t="shared" si="83"/>
        <v/>
      </c>
      <c r="L472" s="12" t="str">
        <f t="shared" si="84"/>
        <v/>
      </c>
      <c r="M472" s="12" t="str">
        <f t="shared" si="85"/>
        <v/>
      </c>
      <c r="N472" s="1" t="str">
        <f ca="1">IF('Koordinaten -&gt; Adressen'!$A472="","",IF(OFFSET('Koordinaten -&gt; Adressen'!$A472,1,0)="",CONCATENATE("&lt;Placemark&gt; &lt;name&gt;Geocoding&lt;/name&gt;&lt;description&gt;",'Koordinaten -&gt; Adressen'!$D472," &lt;/description&gt; &lt;styleUrl&gt;#ico1&lt;/styleUrl&gt;&lt;Point&gt;&lt;coordinates&gt;",'Koordinaten -&gt; Adressen'!$L472,",",'Koordinaten -&gt; Adressen'!$M472,", 0.000000&lt;/coordinates&gt;&lt;/Point&gt; &lt;/Placemark&gt;&lt;/Document&gt;&lt;/kml&gt;"),CONCATENATE("&lt;Placemark&gt; &lt;name&gt;Geocoding&lt;/name&gt;&lt;description&gt;",'Koordinaten -&gt; Adressen'!$D472," &lt;/description&gt; &lt;styleUrl&gt;#ico1&lt;/styleUrl&gt;&lt;Point&gt;&lt;coordinates&gt;",'Koordinaten -&gt; Adressen'!$L472,",",'Koordinaten -&gt; Adressen'!$M472,", 0.000000&lt;/coordinates&gt;&lt;/Point&gt; &lt;/Placemark&gt;")))</f>
        <v/>
      </c>
    </row>
    <row r="473" spans="1:14" x14ac:dyDescent="0.25">
      <c r="A473" s="20"/>
      <c r="B473" s="21"/>
      <c r="C473" s="10" t="str">
        <f t="shared" si="90"/>
        <v/>
      </c>
      <c r="D473" s="8" t="str">
        <f t="shared" si="82"/>
        <v/>
      </c>
      <c r="E473" s="8" t="str">
        <f t="shared" si="86"/>
        <v/>
      </c>
      <c r="F473" s="8" t="str">
        <f t="shared" si="87"/>
        <v/>
      </c>
      <c r="G473" s="8" t="str">
        <f t="shared" si="81"/>
        <v/>
      </c>
      <c r="H473" s="8" t="str">
        <f t="shared" si="88"/>
        <v/>
      </c>
      <c r="I473" s="9" t="str">
        <f t="shared" si="91"/>
        <v/>
      </c>
      <c r="J473" s="10" t="str">
        <f t="shared" si="89"/>
        <v/>
      </c>
      <c r="K473" s="12" t="str">
        <f t="shared" si="83"/>
        <v/>
      </c>
      <c r="L473" s="12" t="str">
        <f t="shared" si="84"/>
        <v/>
      </c>
      <c r="M473" s="12" t="str">
        <f t="shared" si="85"/>
        <v/>
      </c>
      <c r="N473" s="1" t="str">
        <f ca="1">IF('Koordinaten -&gt; Adressen'!$A473="","",IF(OFFSET('Koordinaten -&gt; Adressen'!$A473,1,0)="",CONCATENATE("&lt;Placemark&gt; &lt;name&gt;Geocoding&lt;/name&gt;&lt;description&gt;",'Koordinaten -&gt; Adressen'!$D473," &lt;/description&gt; &lt;styleUrl&gt;#ico1&lt;/styleUrl&gt;&lt;Point&gt;&lt;coordinates&gt;",'Koordinaten -&gt; Adressen'!$L473,",",'Koordinaten -&gt; Adressen'!$M473,", 0.000000&lt;/coordinates&gt;&lt;/Point&gt; &lt;/Placemark&gt;&lt;/Document&gt;&lt;/kml&gt;"),CONCATENATE("&lt;Placemark&gt; &lt;name&gt;Geocoding&lt;/name&gt;&lt;description&gt;",'Koordinaten -&gt; Adressen'!$D473," &lt;/description&gt; &lt;styleUrl&gt;#ico1&lt;/styleUrl&gt;&lt;Point&gt;&lt;coordinates&gt;",'Koordinaten -&gt; Adressen'!$L473,",",'Koordinaten -&gt; Adressen'!$M473,", 0.000000&lt;/coordinates&gt;&lt;/Point&gt; &lt;/Placemark&gt;")))</f>
        <v/>
      </c>
    </row>
    <row r="474" spans="1:14" x14ac:dyDescent="0.25">
      <c r="A474" s="13"/>
      <c r="B474" s="14"/>
      <c r="C474" s="17" t="str">
        <f t="shared" si="90"/>
        <v/>
      </c>
      <c r="D474" s="18" t="str">
        <f t="shared" si="82"/>
        <v/>
      </c>
      <c r="E474" s="18" t="str">
        <f t="shared" si="86"/>
        <v/>
      </c>
      <c r="F474" s="18" t="str">
        <f t="shared" si="87"/>
        <v/>
      </c>
      <c r="G474" s="18" t="str">
        <f t="shared" si="81"/>
        <v/>
      </c>
      <c r="H474" s="18" t="str">
        <f t="shared" si="88"/>
        <v/>
      </c>
      <c r="I474" s="19" t="str">
        <f t="shared" si="91"/>
        <v/>
      </c>
      <c r="J474" s="17" t="str">
        <f t="shared" si="89"/>
        <v/>
      </c>
      <c r="K474" s="12" t="str">
        <f t="shared" si="83"/>
        <v/>
      </c>
      <c r="L474" s="12" t="str">
        <f t="shared" si="84"/>
        <v/>
      </c>
      <c r="M474" s="12" t="str">
        <f t="shared" si="85"/>
        <v/>
      </c>
      <c r="N474" s="1" t="str">
        <f ca="1">IF('Koordinaten -&gt; Adressen'!$A474="","",IF(OFFSET('Koordinaten -&gt; Adressen'!$A474,1,0)="",CONCATENATE("&lt;Placemark&gt; &lt;name&gt;Geocoding&lt;/name&gt;&lt;description&gt;",'Koordinaten -&gt; Adressen'!$D474," &lt;/description&gt; &lt;styleUrl&gt;#ico1&lt;/styleUrl&gt;&lt;Point&gt;&lt;coordinates&gt;",'Koordinaten -&gt; Adressen'!$L474,",",'Koordinaten -&gt; Adressen'!$M474,", 0.000000&lt;/coordinates&gt;&lt;/Point&gt; &lt;/Placemark&gt;&lt;/Document&gt;&lt;/kml&gt;"),CONCATENATE("&lt;Placemark&gt; &lt;name&gt;Geocoding&lt;/name&gt;&lt;description&gt;",'Koordinaten -&gt; Adressen'!$D474," &lt;/description&gt; &lt;styleUrl&gt;#ico1&lt;/styleUrl&gt;&lt;Point&gt;&lt;coordinates&gt;",'Koordinaten -&gt; Adressen'!$L474,",",'Koordinaten -&gt; Adressen'!$M474,", 0.000000&lt;/coordinates&gt;&lt;/Point&gt; &lt;/Placemark&gt;")))</f>
        <v/>
      </c>
    </row>
    <row r="475" spans="1:14" x14ac:dyDescent="0.25">
      <c r="A475" s="20"/>
      <c r="B475" s="21"/>
      <c r="C475" s="10" t="str">
        <f t="shared" si="90"/>
        <v/>
      </c>
      <c r="D475" s="8" t="str">
        <f t="shared" si="82"/>
        <v/>
      </c>
      <c r="E475" s="8" t="str">
        <f t="shared" si="86"/>
        <v/>
      </c>
      <c r="F475" s="8" t="str">
        <f t="shared" si="87"/>
        <v/>
      </c>
      <c r="G475" s="8" t="str">
        <f t="shared" si="81"/>
        <v/>
      </c>
      <c r="H475" s="8" t="str">
        <f t="shared" si="88"/>
        <v/>
      </c>
      <c r="I475" s="9" t="str">
        <f t="shared" si="91"/>
        <v/>
      </c>
      <c r="J475" s="10" t="str">
        <f t="shared" si="89"/>
        <v/>
      </c>
      <c r="K475" s="12" t="str">
        <f t="shared" si="83"/>
        <v/>
      </c>
      <c r="L475" s="12" t="str">
        <f t="shared" si="84"/>
        <v/>
      </c>
      <c r="M475" s="12" t="str">
        <f t="shared" si="85"/>
        <v/>
      </c>
      <c r="N475" s="1" t="str">
        <f ca="1">IF('Koordinaten -&gt; Adressen'!$A475="","",IF(OFFSET('Koordinaten -&gt; Adressen'!$A475,1,0)="",CONCATENATE("&lt;Placemark&gt; &lt;name&gt;Geocoding&lt;/name&gt;&lt;description&gt;",'Koordinaten -&gt; Adressen'!$D475," &lt;/description&gt; &lt;styleUrl&gt;#ico1&lt;/styleUrl&gt;&lt;Point&gt;&lt;coordinates&gt;",'Koordinaten -&gt; Adressen'!$L475,",",'Koordinaten -&gt; Adressen'!$M475,", 0.000000&lt;/coordinates&gt;&lt;/Point&gt; &lt;/Placemark&gt;&lt;/Document&gt;&lt;/kml&gt;"),CONCATENATE("&lt;Placemark&gt; &lt;name&gt;Geocoding&lt;/name&gt;&lt;description&gt;",'Koordinaten -&gt; Adressen'!$D475," &lt;/description&gt; &lt;styleUrl&gt;#ico1&lt;/styleUrl&gt;&lt;Point&gt;&lt;coordinates&gt;",'Koordinaten -&gt; Adressen'!$L475,",",'Koordinaten -&gt; Adressen'!$M475,", 0.000000&lt;/coordinates&gt;&lt;/Point&gt; &lt;/Placemark&gt;")))</f>
        <v/>
      </c>
    </row>
    <row r="476" spans="1:14" x14ac:dyDescent="0.25">
      <c r="A476" s="13"/>
      <c r="B476" s="14"/>
      <c r="C476" s="17" t="str">
        <f t="shared" si="90"/>
        <v/>
      </c>
      <c r="D476" s="18" t="str">
        <f t="shared" si="82"/>
        <v/>
      </c>
      <c r="E476" s="18" t="str">
        <f t="shared" si="86"/>
        <v/>
      </c>
      <c r="F476" s="18" t="str">
        <f t="shared" si="87"/>
        <v/>
      </c>
      <c r="G476" s="18" t="str">
        <f t="shared" si="81"/>
        <v/>
      </c>
      <c r="H476" s="18" t="str">
        <f t="shared" si="88"/>
        <v/>
      </c>
      <c r="I476" s="19" t="str">
        <f t="shared" si="91"/>
        <v/>
      </c>
      <c r="J476" s="17" t="str">
        <f t="shared" si="89"/>
        <v/>
      </c>
      <c r="K476" s="12" t="str">
        <f t="shared" si="83"/>
        <v/>
      </c>
      <c r="L476" s="12" t="str">
        <f t="shared" si="84"/>
        <v/>
      </c>
      <c r="M476" s="12" t="str">
        <f t="shared" si="85"/>
        <v/>
      </c>
      <c r="N476" s="1" t="str">
        <f ca="1">IF('Koordinaten -&gt; Adressen'!$A476="","",IF(OFFSET('Koordinaten -&gt; Adressen'!$A476,1,0)="",CONCATENATE("&lt;Placemark&gt; &lt;name&gt;Geocoding&lt;/name&gt;&lt;description&gt;",'Koordinaten -&gt; Adressen'!$D476," &lt;/description&gt; &lt;styleUrl&gt;#ico1&lt;/styleUrl&gt;&lt;Point&gt;&lt;coordinates&gt;",'Koordinaten -&gt; Adressen'!$L476,",",'Koordinaten -&gt; Adressen'!$M476,", 0.000000&lt;/coordinates&gt;&lt;/Point&gt; &lt;/Placemark&gt;&lt;/Document&gt;&lt;/kml&gt;"),CONCATENATE("&lt;Placemark&gt; &lt;name&gt;Geocoding&lt;/name&gt;&lt;description&gt;",'Koordinaten -&gt; Adressen'!$D476," &lt;/description&gt; &lt;styleUrl&gt;#ico1&lt;/styleUrl&gt;&lt;Point&gt;&lt;coordinates&gt;",'Koordinaten -&gt; Adressen'!$L476,",",'Koordinaten -&gt; Adressen'!$M476,", 0.000000&lt;/coordinates&gt;&lt;/Point&gt; &lt;/Placemark&gt;")))</f>
        <v/>
      </c>
    </row>
    <row r="477" spans="1:14" x14ac:dyDescent="0.25">
      <c r="A477" s="20"/>
      <c r="B477" s="21"/>
      <c r="C477" s="10" t="str">
        <f t="shared" si="90"/>
        <v/>
      </c>
      <c r="D477" s="8" t="str">
        <f t="shared" si="82"/>
        <v/>
      </c>
      <c r="E477" s="8" t="str">
        <f t="shared" si="86"/>
        <v/>
      </c>
      <c r="F477" s="8" t="str">
        <f t="shared" si="87"/>
        <v/>
      </c>
      <c r="G477" s="8" t="str">
        <f t="shared" si="81"/>
        <v/>
      </c>
      <c r="H477" s="8" t="str">
        <f t="shared" si="88"/>
        <v/>
      </c>
      <c r="I477" s="9" t="str">
        <f t="shared" si="91"/>
        <v/>
      </c>
      <c r="J477" s="10" t="str">
        <f t="shared" si="89"/>
        <v/>
      </c>
      <c r="K477" s="12" t="str">
        <f t="shared" si="83"/>
        <v/>
      </c>
      <c r="L477" s="12" t="str">
        <f t="shared" si="84"/>
        <v/>
      </c>
      <c r="M477" s="12" t="str">
        <f t="shared" si="85"/>
        <v/>
      </c>
      <c r="N477" s="1" t="str">
        <f ca="1">IF('Koordinaten -&gt; Adressen'!$A477="","",IF(OFFSET('Koordinaten -&gt; Adressen'!$A477,1,0)="",CONCATENATE("&lt;Placemark&gt; &lt;name&gt;Geocoding&lt;/name&gt;&lt;description&gt;",'Koordinaten -&gt; Adressen'!$D477," &lt;/description&gt; &lt;styleUrl&gt;#ico1&lt;/styleUrl&gt;&lt;Point&gt;&lt;coordinates&gt;",'Koordinaten -&gt; Adressen'!$L477,",",'Koordinaten -&gt; Adressen'!$M477,", 0.000000&lt;/coordinates&gt;&lt;/Point&gt; &lt;/Placemark&gt;&lt;/Document&gt;&lt;/kml&gt;"),CONCATENATE("&lt;Placemark&gt; &lt;name&gt;Geocoding&lt;/name&gt;&lt;description&gt;",'Koordinaten -&gt; Adressen'!$D477," &lt;/description&gt; &lt;styleUrl&gt;#ico1&lt;/styleUrl&gt;&lt;Point&gt;&lt;coordinates&gt;",'Koordinaten -&gt; Adressen'!$L477,",",'Koordinaten -&gt; Adressen'!$M477,", 0.000000&lt;/coordinates&gt;&lt;/Point&gt; &lt;/Placemark&gt;")))</f>
        <v/>
      </c>
    </row>
    <row r="478" spans="1:14" x14ac:dyDescent="0.25">
      <c r="A478" s="13"/>
      <c r="B478" s="14"/>
      <c r="C478" s="17" t="str">
        <f t="shared" si="90"/>
        <v/>
      </c>
      <c r="D478" s="18" t="str">
        <f t="shared" si="82"/>
        <v/>
      </c>
      <c r="E478" s="18" t="str">
        <f t="shared" si="86"/>
        <v/>
      </c>
      <c r="F478" s="18" t="str">
        <f t="shared" si="87"/>
        <v/>
      </c>
      <c r="G478" s="18" t="str">
        <f t="shared" si="81"/>
        <v/>
      </c>
      <c r="H478" s="18" t="str">
        <f t="shared" si="88"/>
        <v/>
      </c>
      <c r="I478" s="19" t="str">
        <f t="shared" si="91"/>
        <v/>
      </c>
      <c r="J478" s="17" t="str">
        <f t="shared" si="89"/>
        <v/>
      </c>
      <c r="K478" s="12" t="str">
        <f t="shared" si="83"/>
        <v/>
      </c>
      <c r="L478" s="12" t="str">
        <f t="shared" si="84"/>
        <v/>
      </c>
      <c r="M478" s="12" t="str">
        <f t="shared" si="85"/>
        <v/>
      </c>
      <c r="N478" s="1" t="str">
        <f ca="1">IF('Koordinaten -&gt; Adressen'!$A478="","",IF(OFFSET('Koordinaten -&gt; Adressen'!$A478,1,0)="",CONCATENATE("&lt;Placemark&gt; &lt;name&gt;Geocoding&lt;/name&gt;&lt;description&gt;",'Koordinaten -&gt; Adressen'!$D478," &lt;/description&gt; &lt;styleUrl&gt;#ico1&lt;/styleUrl&gt;&lt;Point&gt;&lt;coordinates&gt;",'Koordinaten -&gt; Adressen'!$L478,",",'Koordinaten -&gt; Adressen'!$M478,", 0.000000&lt;/coordinates&gt;&lt;/Point&gt; &lt;/Placemark&gt;&lt;/Document&gt;&lt;/kml&gt;"),CONCATENATE("&lt;Placemark&gt; &lt;name&gt;Geocoding&lt;/name&gt;&lt;description&gt;",'Koordinaten -&gt; Adressen'!$D478," &lt;/description&gt; &lt;styleUrl&gt;#ico1&lt;/styleUrl&gt;&lt;Point&gt;&lt;coordinates&gt;",'Koordinaten -&gt; Adressen'!$L478,",",'Koordinaten -&gt; Adressen'!$M478,", 0.000000&lt;/coordinates&gt;&lt;/Point&gt; &lt;/Placemark&gt;")))</f>
        <v/>
      </c>
    </row>
    <row r="479" spans="1:14" x14ac:dyDescent="0.25">
      <c r="A479" s="20"/>
      <c r="B479" s="21"/>
      <c r="C479" s="10" t="str">
        <f t="shared" si="90"/>
        <v/>
      </c>
      <c r="D479" s="8" t="str">
        <f t="shared" si="82"/>
        <v/>
      </c>
      <c r="E479" s="8" t="str">
        <f t="shared" si="86"/>
        <v/>
      </c>
      <c r="F479" s="8" t="str">
        <f t="shared" si="87"/>
        <v/>
      </c>
      <c r="G479" s="8" t="str">
        <f t="shared" si="81"/>
        <v/>
      </c>
      <c r="H479" s="8" t="str">
        <f t="shared" si="88"/>
        <v/>
      </c>
      <c r="I479" s="9" t="str">
        <f t="shared" si="91"/>
        <v/>
      </c>
      <c r="J479" s="10" t="str">
        <f t="shared" si="89"/>
        <v/>
      </c>
      <c r="K479" s="12" t="str">
        <f t="shared" si="83"/>
        <v/>
      </c>
      <c r="L479" s="12" t="str">
        <f t="shared" si="84"/>
        <v/>
      </c>
      <c r="M479" s="12" t="str">
        <f t="shared" si="85"/>
        <v/>
      </c>
      <c r="N479" s="1" t="str">
        <f ca="1">IF('Koordinaten -&gt; Adressen'!$A479="","",IF(OFFSET('Koordinaten -&gt; Adressen'!$A479,1,0)="",CONCATENATE("&lt;Placemark&gt; &lt;name&gt;Geocoding&lt;/name&gt;&lt;description&gt;",'Koordinaten -&gt; Adressen'!$D479," &lt;/description&gt; &lt;styleUrl&gt;#ico1&lt;/styleUrl&gt;&lt;Point&gt;&lt;coordinates&gt;",'Koordinaten -&gt; Adressen'!$L479,",",'Koordinaten -&gt; Adressen'!$M479,", 0.000000&lt;/coordinates&gt;&lt;/Point&gt; &lt;/Placemark&gt;&lt;/Document&gt;&lt;/kml&gt;"),CONCATENATE("&lt;Placemark&gt; &lt;name&gt;Geocoding&lt;/name&gt;&lt;description&gt;",'Koordinaten -&gt; Adressen'!$D479," &lt;/description&gt; &lt;styleUrl&gt;#ico1&lt;/styleUrl&gt;&lt;Point&gt;&lt;coordinates&gt;",'Koordinaten -&gt; Adressen'!$L479,",",'Koordinaten -&gt; Adressen'!$M479,", 0.000000&lt;/coordinates&gt;&lt;/Point&gt; &lt;/Placemark&gt;")))</f>
        <v/>
      </c>
    </row>
    <row r="480" spans="1:14" x14ac:dyDescent="0.25">
      <c r="A480" s="13"/>
      <c r="B480" s="14"/>
      <c r="C480" s="17" t="str">
        <f t="shared" si="90"/>
        <v/>
      </c>
      <c r="D480" s="18" t="str">
        <f t="shared" si="82"/>
        <v/>
      </c>
      <c r="E480" s="18" t="str">
        <f t="shared" si="86"/>
        <v/>
      </c>
      <c r="F480" s="18" t="str">
        <f t="shared" si="87"/>
        <v/>
      </c>
      <c r="G480" s="18" t="str">
        <f t="shared" si="81"/>
        <v/>
      </c>
      <c r="H480" s="18" t="str">
        <f t="shared" si="88"/>
        <v/>
      </c>
      <c r="I480" s="19" t="str">
        <f t="shared" si="91"/>
        <v/>
      </c>
      <c r="J480" s="17" t="str">
        <f t="shared" si="89"/>
        <v/>
      </c>
      <c r="K480" s="12" t="str">
        <f t="shared" si="83"/>
        <v/>
      </c>
      <c r="L480" s="12" t="str">
        <f t="shared" si="84"/>
        <v/>
      </c>
      <c r="M480" s="12" t="str">
        <f t="shared" si="85"/>
        <v/>
      </c>
      <c r="N480" s="1" t="str">
        <f ca="1">IF('Koordinaten -&gt; Adressen'!$A480="","",IF(OFFSET('Koordinaten -&gt; Adressen'!$A480,1,0)="",CONCATENATE("&lt;Placemark&gt; &lt;name&gt;Geocoding&lt;/name&gt;&lt;description&gt;",'Koordinaten -&gt; Adressen'!$D480," &lt;/description&gt; &lt;styleUrl&gt;#ico1&lt;/styleUrl&gt;&lt;Point&gt;&lt;coordinates&gt;",'Koordinaten -&gt; Adressen'!$L480,",",'Koordinaten -&gt; Adressen'!$M480,", 0.000000&lt;/coordinates&gt;&lt;/Point&gt; &lt;/Placemark&gt;&lt;/Document&gt;&lt;/kml&gt;"),CONCATENATE("&lt;Placemark&gt; &lt;name&gt;Geocoding&lt;/name&gt;&lt;description&gt;",'Koordinaten -&gt; Adressen'!$D480," &lt;/description&gt; &lt;styleUrl&gt;#ico1&lt;/styleUrl&gt;&lt;Point&gt;&lt;coordinates&gt;",'Koordinaten -&gt; Adressen'!$L480,",",'Koordinaten -&gt; Adressen'!$M480,", 0.000000&lt;/coordinates&gt;&lt;/Point&gt; &lt;/Placemark&gt;")))</f>
        <v/>
      </c>
    </row>
    <row r="481" spans="1:14" x14ac:dyDescent="0.25">
      <c r="A481" s="20"/>
      <c r="B481" s="21"/>
      <c r="C481" s="10" t="str">
        <f t="shared" si="90"/>
        <v/>
      </c>
      <c r="D481" s="8" t="str">
        <f t="shared" si="82"/>
        <v/>
      </c>
      <c r="E481" s="8" t="str">
        <f t="shared" si="86"/>
        <v/>
      </c>
      <c r="F481" s="8" t="str">
        <f t="shared" si="87"/>
        <v/>
      </c>
      <c r="G481" s="8" t="str">
        <f t="shared" si="81"/>
        <v/>
      </c>
      <c r="H481" s="8" t="str">
        <f t="shared" si="88"/>
        <v/>
      </c>
      <c r="I481" s="9" t="str">
        <f t="shared" si="91"/>
        <v/>
      </c>
      <c r="J481" s="10" t="str">
        <f t="shared" si="89"/>
        <v/>
      </c>
      <c r="K481" s="12" t="str">
        <f t="shared" si="83"/>
        <v/>
      </c>
      <c r="L481" s="12" t="str">
        <f t="shared" si="84"/>
        <v/>
      </c>
      <c r="M481" s="12" t="str">
        <f t="shared" si="85"/>
        <v/>
      </c>
      <c r="N481" s="1" t="str">
        <f ca="1">IF('Koordinaten -&gt; Adressen'!$A481="","",IF(OFFSET('Koordinaten -&gt; Adressen'!$A481,1,0)="",CONCATENATE("&lt;Placemark&gt; &lt;name&gt;Geocoding&lt;/name&gt;&lt;description&gt;",'Koordinaten -&gt; Adressen'!$D481," &lt;/description&gt; &lt;styleUrl&gt;#ico1&lt;/styleUrl&gt;&lt;Point&gt;&lt;coordinates&gt;",'Koordinaten -&gt; Adressen'!$L481,",",'Koordinaten -&gt; Adressen'!$M481,", 0.000000&lt;/coordinates&gt;&lt;/Point&gt; &lt;/Placemark&gt;&lt;/Document&gt;&lt;/kml&gt;"),CONCATENATE("&lt;Placemark&gt; &lt;name&gt;Geocoding&lt;/name&gt;&lt;description&gt;",'Koordinaten -&gt; Adressen'!$D481," &lt;/description&gt; &lt;styleUrl&gt;#ico1&lt;/styleUrl&gt;&lt;Point&gt;&lt;coordinates&gt;",'Koordinaten -&gt; Adressen'!$L481,",",'Koordinaten -&gt; Adressen'!$M481,", 0.000000&lt;/coordinates&gt;&lt;/Point&gt; &lt;/Placemark&gt;")))</f>
        <v/>
      </c>
    </row>
    <row r="482" spans="1:14" x14ac:dyDescent="0.25">
      <c r="A482" s="13"/>
      <c r="B482" s="14"/>
      <c r="C482" s="17" t="str">
        <f t="shared" si="90"/>
        <v/>
      </c>
      <c r="D482" s="18" t="str">
        <f t="shared" si="82"/>
        <v/>
      </c>
      <c r="E482" s="18" t="str">
        <f t="shared" si="86"/>
        <v/>
      </c>
      <c r="F482" s="18" t="str">
        <f t="shared" si="87"/>
        <v/>
      </c>
      <c r="G482" s="18" t="str">
        <f t="shared" si="81"/>
        <v/>
      </c>
      <c r="H482" s="18" t="str">
        <f t="shared" si="88"/>
        <v/>
      </c>
      <c r="I482" s="19" t="str">
        <f t="shared" si="91"/>
        <v/>
      </c>
      <c r="J482" s="17" t="str">
        <f t="shared" si="89"/>
        <v/>
      </c>
      <c r="K482" s="12" t="str">
        <f t="shared" si="83"/>
        <v/>
      </c>
      <c r="L482" s="12" t="str">
        <f t="shared" si="84"/>
        <v/>
      </c>
      <c r="M482" s="12" t="str">
        <f t="shared" si="85"/>
        <v/>
      </c>
      <c r="N482" s="1" t="str">
        <f ca="1">IF('Koordinaten -&gt; Adressen'!$A482="","",IF(OFFSET('Koordinaten -&gt; Adressen'!$A482,1,0)="",CONCATENATE("&lt;Placemark&gt; &lt;name&gt;Geocoding&lt;/name&gt;&lt;description&gt;",'Koordinaten -&gt; Adressen'!$D482," &lt;/description&gt; &lt;styleUrl&gt;#ico1&lt;/styleUrl&gt;&lt;Point&gt;&lt;coordinates&gt;",'Koordinaten -&gt; Adressen'!$L482,",",'Koordinaten -&gt; Adressen'!$M482,", 0.000000&lt;/coordinates&gt;&lt;/Point&gt; &lt;/Placemark&gt;&lt;/Document&gt;&lt;/kml&gt;"),CONCATENATE("&lt;Placemark&gt; &lt;name&gt;Geocoding&lt;/name&gt;&lt;description&gt;",'Koordinaten -&gt; Adressen'!$D482," &lt;/description&gt; &lt;styleUrl&gt;#ico1&lt;/styleUrl&gt;&lt;Point&gt;&lt;coordinates&gt;",'Koordinaten -&gt; Adressen'!$L482,",",'Koordinaten -&gt; Adressen'!$M482,", 0.000000&lt;/coordinates&gt;&lt;/Point&gt; &lt;/Placemark&gt;")))</f>
        <v/>
      </c>
    </row>
    <row r="483" spans="1:14" x14ac:dyDescent="0.25">
      <c r="A483" s="20"/>
      <c r="B483" s="21"/>
      <c r="C483" s="10" t="str">
        <f t="shared" si="90"/>
        <v/>
      </c>
      <c r="D483" s="8" t="str">
        <f t="shared" si="82"/>
        <v/>
      </c>
      <c r="E483" s="8" t="str">
        <f t="shared" si="86"/>
        <v/>
      </c>
      <c r="F483" s="8" t="str">
        <f t="shared" si="87"/>
        <v/>
      </c>
      <c r="G483" s="8" t="str">
        <f t="shared" si="81"/>
        <v/>
      </c>
      <c r="H483" s="8" t="str">
        <f t="shared" si="88"/>
        <v/>
      </c>
      <c r="I483" s="9" t="str">
        <f t="shared" si="91"/>
        <v/>
      </c>
      <c r="J483" s="10" t="str">
        <f t="shared" si="89"/>
        <v/>
      </c>
      <c r="K483" s="12" t="str">
        <f t="shared" si="83"/>
        <v/>
      </c>
      <c r="L483" s="12" t="str">
        <f t="shared" si="84"/>
        <v/>
      </c>
      <c r="M483" s="12" t="str">
        <f t="shared" si="85"/>
        <v/>
      </c>
      <c r="N483" s="1" t="str">
        <f ca="1">IF('Koordinaten -&gt; Adressen'!$A483="","",IF(OFFSET('Koordinaten -&gt; Adressen'!$A483,1,0)="",CONCATENATE("&lt;Placemark&gt; &lt;name&gt;Geocoding&lt;/name&gt;&lt;description&gt;",'Koordinaten -&gt; Adressen'!$D483," &lt;/description&gt; &lt;styleUrl&gt;#ico1&lt;/styleUrl&gt;&lt;Point&gt;&lt;coordinates&gt;",'Koordinaten -&gt; Adressen'!$L483,",",'Koordinaten -&gt; Adressen'!$M483,", 0.000000&lt;/coordinates&gt;&lt;/Point&gt; &lt;/Placemark&gt;&lt;/Document&gt;&lt;/kml&gt;"),CONCATENATE("&lt;Placemark&gt; &lt;name&gt;Geocoding&lt;/name&gt;&lt;description&gt;",'Koordinaten -&gt; Adressen'!$D483," &lt;/description&gt; &lt;styleUrl&gt;#ico1&lt;/styleUrl&gt;&lt;Point&gt;&lt;coordinates&gt;",'Koordinaten -&gt; Adressen'!$L483,",",'Koordinaten -&gt; Adressen'!$M483,", 0.000000&lt;/coordinates&gt;&lt;/Point&gt; &lt;/Placemark&gt;")))</f>
        <v/>
      </c>
    </row>
    <row r="484" spans="1:14" x14ac:dyDescent="0.25">
      <c r="A484" s="13"/>
      <c r="B484" s="14"/>
      <c r="C484" s="17" t="str">
        <f t="shared" si="90"/>
        <v/>
      </c>
      <c r="D484" s="18" t="str">
        <f t="shared" si="82"/>
        <v/>
      </c>
      <c r="E484" s="18" t="str">
        <f t="shared" si="86"/>
        <v/>
      </c>
      <c r="F484" s="18" t="str">
        <f t="shared" si="87"/>
        <v/>
      </c>
      <c r="G484" s="18" t="str">
        <f t="shared" si="81"/>
        <v/>
      </c>
      <c r="H484" s="18" t="str">
        <f t="shared" si="88"/>
        <v/>
      </c>
      <c r="I484" s="19" t="str">
        <f t="shared" si="91"/>
        <v/>
      </c>
      <c r="J484" s="17" t="str">
        <f t="shared" si="89"/>
        <v/>
      </c>
      <c r="K484" s="12" t="str">
        <f t="shared" si="83"/>
        <v/>
      </c>
      <c r="L484" s="12" t="str">
        <f t="shared" si="84"/>
        <v/>
      </c>
      <c r="M484" s="12" t="str">
        <f t="shared" si="85"/>
        <v/>
      </c>
      <c r="N484" s="1" t="str">
        <f ca="1">IF('Koordinaten -&gt; Adressen'!$A484="","",IF(OFFSET('Koordinaten -&gt; Adressen'!$A484,1,0)="",CONCATENATE("&lt;Placemark&gt; &lt;name&gt;Geocoding&lt;/name&gt;&lt;description&gt;",'Koordinaten -&gt; Adressen'!$D484," &lt;/description&gt; &lt;styleUrl&gt;#ico1&lt;/styleUrl&gt;&lt;Point&gt;&lt;coordinates&gt;",'Koordinaten -&gt; Adressen'!$L484,",",'Koordinaten -&gt; Adressen'!$M484,", 0.000000&lt;/coordinates&gt;&lt;/Point&gt; &lt;/Placemark&gt;&lt;/Document&gt;&lt;/kml&gt;"),CONCATENATE("&lt;Placemark&gt; &lt;name&gt;Geocoding&lt;/name&gt;&lt;description&gt;",'Koordinaten -&gt; Adressen'!$D484," &lt;/description&gt; &lt;styleUrl&gt;#ico1&lt;/styleUrl&gt;&lt;Point&gt;&lt;coordinates&gt;",'Koordinaten -&gt; Adressen'!$L484,",",'Koordinaten -&gt; Adressen'!$M484,", 0.000000&lt;/coordinates&gt;&lt;/Point&gt; &lt;/Placemark&gt;")))</f>
        <v/>
      </c>
    </row>
    <row r="485" spans="1:14" x14ac:dyDescent="0.25">
      <c r="A485" s="20"/>
      <c r="B485" s="21"/>
      <c r="C485" s="10" t="str">
        <f t="shared" si="90"/>
        <v/>
      </c>
      <c r="D485" s="8" t="str">
        <f t="shared" si="82"/>
        <v/>
      </c>
      <c r="E485" s="8" t="str">
        <f t="shared" si="86"/>
        <v/>
      </c>
      <c r="F485" s="8" t="str">
        <f t="shared" si="87"/>
        <v/>
      </c>
      <c r="G485" s="8" t="str">
        <f t="shared" si="81"/>
        <v/>
      </c>
      <c r="H485" s="8" t="str">
        <f t="shared" si="88"/>
        <v/>
      </c>
      <c r="I485" s="9" t="str">
        <f t="shared" si="91"/>
        <v/>
      </c>
      <c r="J485" s="10" t="str">
        <f t="shared" si="89"/>
        <v/>
      </c>
      <c r="K485" s="12" t="str">
        <f t="shared" si="83"/>
        <v/>
      </c>
      <c r="L485" s="12" t="str">
        <f t="shared" si="84"/>
        <v/>
      </c>
      <c r="M485" s="12" t="str">
        <f t="shared" si="85"/>
        <v/>
      </c>
      <c r="N485" s="1" t="str">
        <f ca="1">IF('Koordinaten -&gt; Adressen'!$A485="","",IF(OFFSET('Koordinaten -&gt; Adressen'!$A485,1,0)="",CONCATENATE("&lt;Placemark&gt; &lt;name&gt;Geocoding&lt;/name&gt;&lt;description&gt;",'Koordinaten -&gt; Adressen'!$D485," &lt;/description&gt; &lt;styleUrl&gt;#ico1&lt;/styleUrl&gt;&lt;Point&gt;&lt;coordinates&gt;",'Koordinaten -&gt; Adressen'!$L485,",",'Koordinaten -&gt; Adressen'!$M485,", 0.000000&lt;/coordinates&gt;&lt;/Point&gt; &lt;/Placemark&gt;&lt;/Document&gt;&lt;/kml&gt;"),CONCATENATE("&lt;Placemark&gt; &lt;name&gt;Geocoding&lt;/name&gt;&lt;description&gt;",'Koordinaten -&gt; Adressen'!$D485," &lt;/description&gt; &lt;styleUrl&gt;#ico1&lt;/styleUrl&gt;&lt;Point&gt;&lt;coordinates&gt;",'Koordinaten -&gt; Adressen'!$L485,",",'Koordinaten -&gt; Adressen'!$M485,", 0.000000&lt;/coordinates&gt;&lt;/Point&gt; &lt;/Placemark&gt;")))</f>
        <v/>
      </c>
    </row>
    <row r="486" spans="1:14" x14ac:dyDescent="0.25">
      <c r="A486" s="13"/>
      <c r="B486" s="14"/>
      <c r="C486" s="17" t="str">
        <f t="shared" si="90"/>
        <v/>
      </c>
      <c r="D486" s="18" t="str">
        <f t="shared" si="82"/>
        <v/>
      </c>
      <c r="E486" s="18" t="str">
        <f t="shared" si="86"/>
        <v/>
      </c>
      <c r="F486" s="18" t="str">
        <f t="shared" si="87"/>
        <v/>
      </c>
      <c r="G486" s="18" t="str">
        <f t="shared" si="81"/>
        <v/>
      </c>
      <c r="H486" s="18" t="str">
        <f t="shared" si="88"/>
        <v/>
      </c>
      <c r="I486" s="19" t="str">
        <f t="shared" si="91"/>
        <v/>
      </c>
      <c r="J486" s="17" t="str">
        <f t="shared" si="89"/>
        <v/>
      </c>
      <c r="K486" s="12" t="str">
        <f t="shared" si="83"/>
        <v/>
      </c>
      <c r="L486" s="12" t="str">
        <f t="shared" si="84"/>
        <v/>
      </c>
      <c r="M486" s="12" t="str">
        <f t="shared" si="85"/>
        <v/>
      </c>
      <c r="N486" s="1" t="str">
        <f ca="1">IF('Koordinaten -&gt; Adressen'!$A486="","",IF(OFFSET('Koordinaten -&gt; Adressen'!$A486,1,0)="",CONCATENATE("&lt;Placemark&gt; &lt;name&gt;Geocoding&lt;/name&gt;&lt;description&gt;",'Koordinaten -&gt; Adressen'!$D486," &lt;/description&gt; &lt;styleUrl&gt;#ico1&lt;/styleUrl&gt;&lt;Point&gt;&lt;coordinates&gt;",'Koordinaten -&gt; Adressen'!$L486,",",'Koordinaten -&gt; Adressen'!$M486,", 0.000000&lt;/coordinates&gt;&lt;/Point&gt; &lt;/Placemark&gt;&lt;/Document&gt;&lt;/kml&gt;"),CONCATENATE("&lt;Placemark&gt; &lt;name&gt;Geocoding&lt;/name&gt;&lt;description&gt;",'Koordinaten -&gt; Adressen'!$D486," &lt;/description&gt; &lt;styleUrl&gt;#ico1&lt;/styleUrl&gt;&lt;Point&gt;&lt;coordinates&gt;",'Koordinaten -&gt; Adressen'!$L486,",",'Koordinaten -&gt; Adressen'!$M486,", 0.000000&lt;/coordinates&gt;&lt;/Point&gt; &lt;/Placemark&gt;")))</f>
        <v/>
      </c>
    </row>
    <row r="487" spans="1:14" x14ac:dyDescent="0.25">
      <c r="A487" s="20"/>
      <c r="B487" s="21"/>
      <c r="C487" s="10" t="str">
        <f t="shared" si="90"/>
        <v/>
      </c>
      <c r="D487" s="8" t="str">
        <f t="shared" si="82"/>
        <v/>
      </c>
      <c r="E487" s="8" t="str">
        <f t="shared" si="86"/>
        <v/>
      </c>
      <c r="F487" s="8" t="str">
        <f t="shared" si="87"/>
        <v/>
      </c>
      <c r="G487" s="8" t="str">
        <f t="shared" si="81"/>
        <v/>
      </c>
      <c r="H487" s="8" t="str">
        <f t="shared" si="88"/>
        <v/>
      </c>
      <c r="I487" s="9" t="str">
        <f t="shared" si="91"/>
        <v/>
      </c>
      <c r="J487" s="10" t="str">
        <f t="shared" si="89"/>
        <v/>
      </c>
      <c r="K487" s="12" t="str">
        <f t="shared" si="83"/>
        <v/>
      </c>
      <c r="L487" s="12" t="str">
        <f t="shared" si="84"/>
        <v/>
      </c>
      <c r="M487" s="12" t="str">
        <f t="shared" si="85"/>
        <v/>
      </c>
      <c r="N487" s="1" t="str">
        <f ca="1">IF('Koordinaten -&gt; Adressen'!$A487="","",IF(OFFSET('Koordinaten -&gt; Adressen'!$A487,1,0)="",CONCATENATE("&lt;Placemark&gt; &lt;name&gt;Geocoding&lt;/name&gt;&lt;description&gt;",'Koordinaten -&gt; Adressen'!$D487," &lt;/description&gt; &lt;styleUrl&gt;#ico1&lt;/styleUrl&gt;&lt;Point&gt;&lt;coordinates&gt;",'Koordinaten -&gt; Adressen'!$L487,",",'Koordinaten -&gt; Adressen'!$M487,", 0.000000&lt;/coordinates&gt;&lt;/Point&gt; &lt;/Placemark&gt;&lt;/Document&gt;&lt;/kml&gt;"),CONCATENATE("&lt;Placemark&gt; &lt;name&gt;Geocoding&lt;/name&gt;&lt;description&gt;",'Koordinaten -&gt; Adressen'!$D487," &lt;/description&gt; &lt;styleUrl&gt;#ico1&lt;/styleUrl&gt;&lt;Point&gt;&lt;coordinates&gt;",'Koordinaten -&gt; Adressen'!$L487,",",'Koordinaten -&gt; Adressen'!$M487,", 0.000000&lt;/coordinates&gt;&lt;/Point&gt; &lt;/Placemark&gt;")))</f>
        <v/>
      </c>
    </row>
    <row r="488" spans="1:14" x14ac:dyDescent="0.25">
      <c r="A488" s="13"/>
      <c r="B488" s="14"/>
      <c r="C488" s="17" t="str">
        <f t="shared" si="90"/>
        <v/>
      </c>
      <c r="D488" s="18" t="str">
        <f t="shared" si="82"/>
        <v/>
      </c>
      <c r="E488" s="18" t="str">
        <f t="shared" si="86"/>
        <v/>
      </c>
      <c r="F488" s="18" t="str">
        <f t="shared" si="87"/>
        <v/>
      </c>
      <c r="G488" s="18" t="str">
        <f t="shared" si="81"/>
        <v/>
      </c>
      <c r="H488" s="18" t="str">
        <f t="shared" si="88"/>
        <v/>
      </c>
      <c r="I488" s="19" t="str">
        <f t="shared" si="91"/>
        <v/>
      </c>
      <c r="J488" s="17" t="str">
        <f t="shared" si="89"/>
        <v/>
      </c>
      <c r="K488" s="12" t="str">
        <f t="shared" si="83"/>
        <v/>
      </c>
      <c r="L488" s="12" t="str">
        <f t="shared" si="84"/>
        <v/>
      </c>
      <c r="M488" s="12" t="str">
        <f t="shared" si="85"/>
        <v/>
      </c>
      <c r="N488" s="1" t="str">
        <f ca="1">IF('Koordinaten -&gt; Adressen'!$A488="","",IF(OFFSET('Koordinaten -&gt; Adressen'!$A488,1,0)="",CONCATENATE("&lt;Placemark&gt; &lt;name&gt;Geocoding&lt;/name&gt;&lt;description&gt;",'Koordinaten -&gt; Adressen'!$D488," &lt;/description&gt; &lt;styleUrl&gt;#ico1&lt;/styleUrl&gt;&lt;Point&gt;&lt;coordinates&gt;",'Koordinaten -&gt; Adressen'!$L488,",",'Koordinaten -&gt; Adressen'!$M488,", 0.000000&lt;/coordinates&gt;&lt;/Point&gt; &lt;/Placemark&gt;&lt;/Document&gt;&lt;/kml&gt;"),CONCATENATE("&lt;Placemark&gt; &lt;name&gt;Geocoding&lt;/name&gt;&lt;description&gt;",'Koordinaten -&gt; Adressen'!$D488," &lt;/description&gt; &lt;styleUrl&gt;#ico1&lt;/styleUrl&gt;&lt;Point&gt;&lt;coordinates&gt;",'Koordinaten -&gt; Adressen'!$L488,",",'Koordinaten -&gt; Adressen'!$M488,", 0.000000&lt;/coordinates&gt;&lt;/Point&gt; &lt;/Placemark&gt;")))</f>
        <v/>
      </c>
    </row>
    <row r="489" spans="1:14" x14ac:dyDescent="0.25">
      <c r="A489" s="20"/>
      <c r="B489" s="21"/>
      <c r="C489" s="10" t="str">
        <f t="shared" si="90"/>
        <v/>
      </c>
      <c r="D489" s="8" t="str">
        <f t="shared" si="82"/>
        <v/>
      </c>
      <c r="E489" s="8" t="str">
        <f t="shared" si="86"/>
        <v/>
      </c>
      <c r="F489" s="8" t="str">
        <f t="shared" si="87"/>
        <v/>
      </c>
      <c r="G489" s="8" t="str">
        <f t="shared" si="81"/>
        <v/>
      </c>
      <c r="H489" s="8" t="str">
        <f t="shared" si="88"/>
        <v/>
      </c>
      <c r="I489" s="9" t="str">
        <f t="shared" si="91"/>
        <v/>
      </c>
      <c r="J489" s="10" t="str">
        <f t="shared" si="89"/>
        <v/>
      </c>
      <c r="K489" s="12" t="str">
        <f t="shared" si="83"/>
        <v/>
      </c>
      <c r="L489" s="12" t="str">
        <f t="shared" si="84"/>
        <v/>
      </c>
      <c r="M489" s="12" t="str">
        <f t="shared" si="85"/>
        <v/>
      </c>
      <c r="N489" s="1" t="str">
        <f ca="1">IF('Koordinaten -&gt; Adressen'!$A489="","",IF(OFFSET('Koordinaten -&gt; Adressen'!$A489,1,0)="",CONCATENATE("&lt;Placemark&gt; &lt;name&gt;Geocoding&lt;/name&gt;&lt;description&gt;",'Koordinaten -&gt; Adressen'!$D489," &lt;/description&gt; &lt;styleUrl&gt;#ico1&lt;/styleUrl&gt;&lt;Point&gt;&lt;coordinates&gt;",'Koordinaten -&gt; Adressen'!$L489,",",'Koordinaten -&gt; Adressen'!$M489,", 0.000000&lt;/coordinates&gt;&lt;/Point&gt; &lt;/Placemark&gt;&lt;/Document&gt;&lt;/kml&gt;"),CONCATENATE("&lt;Placemark&gt; &lt;name&gt;Geocoding&lt;/name&gt;&lt;description&gt;",'Koordinaten -&gt; Adressen'!$D489," &lt;/description&gt; &lt;styleUrl&gt;#ico1&lt;/styleUrl&gt;&lt;Point&gt;&lt;coordinates&gt;",'Koordinaten -&gt; Adressen'!$L489,",",'Koordinaten -&gt; Adressen'!$M489,", 0.000000&lt;/coordinates&gt;&lt;/Point&gt; &lt;/Placemark&gt;")))</f>
        <v/>
      </c>
    </row>
    <row r="490" spans="1:14" x14ac:dyDescent="0.25">
      <c r="A490" s="13"/>
      <c r="B490" s="14"/>
      <c r="C490" s="17" t="str">
        <f t="shared" si="90"/>
        <v/>
      </c>
      <c r="D490" s="18" t="str">
        <f t="shared" si="82"/>
        <v/>
      </c>
      <c r="E490" s="18" t="str">
        <f t="shared" si="86"/>
        <v/>
      </c>
      <c r="F490" s="18" t="str">
        <f t="shared" si="87"/>
        <v/>
      </c>
      <c r="G490" s="18" t="str">
        <f t="shared" si="81"/>
        <v/>
      </c>
      <c r="H490" s="18" t="str">
        <f t="shared" si="88"/>
        <v/>
      </c>
      <c r="I490" s="19" t="str">
        <f t="shared" si="91"/>
        <v/>
      </c>
      <c r="J490" s="17" t="str">
        <f t="shared" si="89"/>
        <v/>
      </c>
      <c r="K490" s="12" t="str">
        <f t="shared" si="83"/>
        <v/>
      </c>
      <c r="L490" s="12" t="str">
        <f t="shared" si="84"/>
        <v/>
      </c>
      <c r="M490" s="12" t="str">
        <f t="shared" si="85"/>
        <v/>
      </c>
      <c r="N490" s="1" t="str">
        <f ca="1">IF('Koordinaten -&gt; Adressen'!$A490="","",IF(OFFSET('Koordinaten -&gt; Adressen'!$A490,1,0)="",CONCATENATE("&lt;Placemark&gt; &lt;name&gt;Geocoding&lt;/name&gt;&lt;description&gt;",'Koordinaten -&gt; Adressen'!$D490," &lt;/description&gt; &lt;styleUrl&gt;#ico1&lt;/styleUrl&gt;&lt;Point&gt;&lt;coordinates&gt;",'Koordinaten -&gt; Adressen'!$L490,",",'Koordinaten -&gt; Adressen'!$M490,", 0.000000&lt;/coordinates&gt;&lt;/Point&gt; &lt;/Placemark&gt;&lt;/Document&gt;&lt;/kml&gt;"),CONCATENATE("&lt;Placemark&gt; &lt;name&gt;Geocoding&lt;/name&gt;&lt;description&gt;",'Koordinaten -&gt; Adressen'!$D490," &lt;/description&gt; &lt;styleUrl&gt;#ico1&lt;/styleUrl&gt;&lt;Point&gt;&lt;coordinates&gt;",'Koordinaten -&gt; Adressen'!$L490,",",'Koordinaten -&gt; Adressen'!$M490,", 0.000000&lt;/coordinates&gt;&lt;/Point&gt; &lt;/Placemark&gt;")))</f>
        <v/>
      </c>
    </row>
    <row r="491" spans="1:14" x14ac:dyDescent="0.25">
      <c r="A491" s="20"/>
      <c r="B491" s="21"/>
      <c r="C491" s="10" t="str">
        <f t="shared" si="90"/>
        <v/>
      </c>
      <c r="D491" s="8" t="str">
        <f t="shared" si="82"/>
        <v/>
      </c>
      <c r="E491" s="8" t="str">
        <f t="shared" si="86"/>
        <v/>
      </c>
      <c r="F491" s="8" t="str">
        <f t="shared" si="87"/>
        <v/>
      </c>
      <c r="G491" s="8" t="str">
        <f t="shared" si="81"/>
        <v/>
      </c>
      <c r="H491" s="8" t="str">
        <f t="shared" si="88"/>
        <v/>
      </c>
      <c r="I491" s="9" t="str">
        <f t="shared" si="91"/>
        <v/>
      </c>
      <c r="J491" s="10" t="str">
        <f t="shared" si="89"/>
        <v/>
      </c>
      <c r="K491" s="12" t="str">
        <f t="shared" si="83"/>
        <v/>
      </c>
      <c r="L491" s="12" t="str">
        <f t="shared" si="84"/>
        <v/>
      </c>
      <c r="M491" s="12" t="str">
        <f t="shared" si="85"/>
        <v/>
      </c>
      <c r="N491" s="1" t="str">
        <f ca="1">IF('Koordinaten -&gt; Adressen'!$A491="","",IF(OFFSET('Koordinaten -&gt; Adressen'!$A491,1,0)="",CONCATENATE("&lt;Placemark&gt; &lt;name&gt;Geocoding&lt;/name&gt;&lt;description&gt;",'Koordinaten -&gt; Adressen'!$D491," &lt;/description&gt; &lt;styleUrl&gt;#ico1&lt;/styleUrl&gt;&lt;Point&gt;&lt;coordinates&gt;",'Koordinaten -&gt; Adressen'!$L491,",",'Koordinaten -&gt; Adressen'!$M491,", 0.000000&lt;/coordinates&gt;&lt;/Point&gt; &lt;/Placemark&gt;&lt;/Document&gt;&lt;/kml&gt;"),CONCATENATE("&lt;Placemark&gt; &lt;name&gt;Geocoding&lt;/name&gt;&lt;description&gt;",'Koordinaten -&gt; Adressen'!$D491," &lt;/description&gt; &lt;styleUrl&gt;#ico1&lt;/styleUrl&gt;&lt;Point&gt;&lt;coordinates&gt;",'Koordinaten -&gt; Adressen'!$L491,",",'Koordinaten -&gt; Adressen'!$M491,", 0.000000&lt;/coordinates&gt;&lt;/Point&gt; &lt;/Placemark&gt;")))</f>
        <v/>
      </c>
    </row>
    <row r="492" spans="1:14" x14ac:dyDescent="0.25">
      <c r="A492" s="13"/>
      <c r="B492" s="14"/>
      <c r="C492" s="17" t="str">
        <f t="shared" si="90"/>
        <v/>
      </c>
      <c r="D492" s="18" t="str">
        <f t="shared" si="82"/>
        <v/>
      </c>
      <c r="E492" s="18" t="str">
        <f t="shared" si="86"/>
        <v/>
      </c>
      <c r="F492" s="18" t="str">
        <f t="shared" si="87"/>
        <v/>
      </c>
      <c r="G492" s="18" t="str">
        <f t="shared" si="81"/>
        <v/>
      </c>
      <c r="H492" s="18" t="str">
        <f t="shared" si="88"/>
        <v/>
      </c>
      <c r="I492" s="19" t="str">
        <f t="shared" si="91"/>
        <v/>
      </c>
      <c r="J492" s="17" t="str">
        <f t="shared" si="89"/>
        <v/>
      </c>
      <c r="K492" s="12" t="str">
        <f t="shared" si="83"/>
        <v/>
      </c>
      <c r="L492" s="12" t="str">
        <f t="shared" si="84"/>
        <v/>
      </c>
      <c r="M492" s="12" t="str">
        <f t="shared" si="85"/>
        <v/>
      </c>
      <c r="N492" s="1" t="str">
        <f ca="1">IF('Koordinaten -&gt; Adressen'!$A492="","",IF(OFFSET('Koordinaten -&gt; Adressen'!$A492,1,0)="",CONCATENATE("&lt;Placemark&gt; &lt;name&gt;Geocoding&lt;/name&gt;&lt;description&gt;",'Koordinaten -&gt; Adressen'!$D492," &lt;/description&gt; &lt;styleUrl&gt;#ico1&lt;/styleUrl&gt;&lt;Point&gt;&lt;coordinates&gt;",'Koordinaten -&gt; Adressen'!$L492,",",'Koordinaten -&gt; Adressen'!$M492,", 0.000000&lt;/coordinates&gt;&lt;/Point&gt; &lt;/Placemark&gt;&lt;/Document&gt;&lt;/kml&gt;"),CONCATENATE("&lt;Placemark&gt; &lt;name&gt;Geocoding&lt;/name&gt;&lt;description&gt;",'Koordinaten -&gt; Adressen'!$D492," &lt;/description&gt; &lt;styleUrl&gt;#ico1&lt;/styleUrl&gt;&lt;Point&gt;&lt;coordinates&gt;",'Koordinaten -&gt; Adressen'!$L492,",",'Koordinaten -&gt; Adressen'!$M492,", 0.000000&lt;/coordinates&gt;&lt;/Point&gt; &lt;/Placemark&gt;")))</f>
        <v/>
      </c>
    </row>
    <row r="493" spans="1:14" x14ac:dyDescent="0.25">
      <c r="A493" s="20"/>
      <c r="B493" s="21"/>
      <c r="C493" s="10" t="str">
        <f t="shared" si="90"/>
        <v/>
      </c>
      <c r="D493" s="8" t="str">
        <f t="shared" si="82"/>
        <v/>
      </c>
      <c r="E493" s="8" t="str">
        <f t="shared" si="86"/>
        <v/>
      </c>
      <c r="F493" s="8" t="str">
        <f t="shared" si="87"/>
        <v/>
      </c>
      <c r="G493" s="8" t="str">
        <f t="shared" si="81"/>
        <v/>
      </c>
      <c r="H493" s="8" t="str">
        <f t="shared" si="88"/>
        <v/>
      </c>
      <c r="I493" s="9" t="str">
        <f t="shared" si="91"/>
        <v/>
      </c>
      <c r="J493" s="10" t="str">
        <f t="shared" si="89"/>
        <v/>
      </c>
      <c r="K493" s="12" t="str">
        <f t="shared" si="83"/>
        <v/>
      </c>
      <c r="L493" s="12" t="str">
        <f t="shared" si="84"/>
        <v/>
      </c>
      <c r="M493" s="12" t="str">
        <f t="shared" si="85"/>
        <v/>
      </c>
      <c r="N493" s="1" t="str">
        <f ca="1">IF('Koordinaten -&gt; Adressen'!$A493="","",IF(OFFSET('Koordinaten -&gt; Adressen'!$A493,1,0)="",CONCATENATE("&lt;Placemark&gt; &lt;name&gt;Geocoding&lt;/name&gt;&lt;description&gt;",'Koordinaten -&gt; Adressen'!$D493," &lt;/description&gt; &lt;styleUrl&gt;#ico1&lt;/styleUrl&gt;&lt;Point&gt;&lt;coordinates&gt;",'Koordinaten -&gt; Adressen'!$L493,",",'Koordinaten -&gt; Adressen'!$M493,", 0.000000&lt;/coordinates&gt;&lt;/Point&gt; &lt;/Placemark&gt;&lt;/Document&gt;&lt;/kml&gt;"),CONCATENATE("&lt;Placemark&gt; &lt;name&gt;Geocoding&lt;/name&gt;&lt;description&gt;",'Koordinaten -&gt; Adressen'!$D493," &lt;/description&gt; &lt;styleUrl&gt;#ico1&lt;/styleUrl&gt;&lt;Point&gt;&lt;coordinates&gt;",'Koordinaten -&gt; Adressen'!$L493,",",'Koordinaten -&gt; Adressen'!$M493,", 0.000000&lt;/coordinates&gt;&lt;/Point&gt; &lt;/Placemark&gt;")))</f>
        <v/>
      </c>
    </row>
    <row r="494" spans="1:14" x14ac:dyDescent="0.25">
      <c r="A494" s="13"/>
      <c r="B494" s="14"/>
      <c r="C494" s="17" t="str">
        <f t="shared" si="90"/>
        <v/>
      </c>
      <c r="D494" s="18" t="str">
        <f t="shared" si="82"/>
        <v/>
      </c>
      <c r="E494" s="18" t="str">
        <f t="shared" si="86"/>
        <v/>
      </c>
      <c r="F494" s="18" t="str">
        <f t="shared" si="87"/>
        <v/>
      </c>
      <c r="G494" s="18" t="str">
        <f t="shared" si="81"/>
        <v/>
      </c>
      <c r="H494" s="18" t="str">
        <f t="shared" si="88"/>
        <v/>
      </c>
      <c r="I494" s="19" t="str">
        <f t="shared" si="91"/>
        <v/>
      </c>
      <c r="J494" s="17" t="str">
        <f t="shared" si="89"/>
        <v/>
      </c>
      <c r="K494" s="12" t="str">
        <f t="shared" si="83"/>
        <v/>
      </c>
      <c r="L494" s="12" t="str">
        <f t="shared" si="84"/>
        <v/>
      </c>
      <c r="M494" s="12" t="str">
        <f t="shared" si="85"/>
        <v/>
      </c>
      <c r="N494" s="1" t="str">
        <f ca="1">IF('Koordinaten -&gt; Adressen'!$A494="","",IF(OFFSET('Koordinaten -&gt; Adressen'!$A494,1,0)="",CONCATENATE("&lt;Placemark&gt; &lt;name&gt;Geocoding&lt;/name&gt;&lt;description&gt;",'Koordinaten -&gt; Adressen'!$D494," &lt;/description&gt; &lt;styleUrl&gt;#ico1&lt;/styleUrl&gt;&lt;Point&gt;&lt;coordinates&gt;",'Koordinaten -&gt; Adressen'!$L494,",",'Koordinaten -&gt; Adressen'!$M494,", 0.000000&lt;/coordinates&gt;&lt;/Point&gt; &lt;/Placemark&gt;&lt;/Document&gt;&lt;/kml&gt;"),CONCATENATE("&lt;Placemark&gt; &lt;name&gt;Geocoding&lt;/name&gt;&lt;description&gt;",'Koordinaten -&gt; Adressen'!$D494," &lt;/description&gt; &lt;styleUrl&gt;#ico1&lt;/styleUrl&gt;&lt;Point&gt;&lt;coordinates&gt;",'Koordinaten -&gt; Adressen'!$L494,",",'Koordinaten -&gt; Adressen'!$M494,", 0.000000&lt;/coordinates&gt;&lt;/Point&gt; &lt;/Placemark&gt;")))</f>
        <v/>
      </c>
    </row>
    <row r="495" spans="1:14" x14ac:dyDescent="0.25">
      <c r="A495" s="20"/>
      <c r="B495" s="21"/>
      <c r="C495" s="10" t="str">
        <f t="shared" si="90"/>
        <v/>
      </c>
      <c r="D495" s="8" t="str">
        <f t="shared" si="82"/>
        <v/>
      </c>
      <c r="E495" s="8" t="str">
        <f t="shared" si="86"/>
        <v/>
      </c>
      <c r="F495" s="8" t="str">
        <f t="shared" si="87"/>
        <v/>
      </c>
      <c r="G495" s="8" t="str">
        <f t="shared" si="81"/>
        <v/>
      </c>
      <c r="H495" s="8" t="str">
        <f t="shared" si="88"/>
        <v/>
      </c>
      <c r="I495" s="9" t="str">
        <f t="shared" si="91"/>
        <v/>
      </c>
      <c r="J495" s="10" t="str">
        <f t="shared" si="89"/>
        <v/>
      </c>
      <c r="K495" s="12" t="str">
        <f t="shared" si="83"/>
        <v/>
      </c>
      <c r="L495" s="12" t="str">
        <f t="shared" si="84"/>
        <v/>
      </c>
      <c r="M495" s="12" t="str">
        <f t="shared" si="85"/>
        <v/>
      </c>
      <c r="N495" s="1" t="str">
        <f ca="1">IF('Koordinaten -&gt; Adressen'!$A495="","",IF(OFFSET('Koordinaten -&gt; Adressen'!$A495,1,0)="",CONCATENATE("&lt;Placemark&gt; &lt;name&gt;Geocoding&lt;/name&gt;&lt;description&gt;",'Koordinaten -&gt; Adressen'!$D495," &lt;/description&gt; &lt;styleUrl&gt;#ico1&lt;/styleUrl&gt;&lt;Point&gt;&lt;coordinates&gt;",'Koordinaten -&gt; Adressen'!$L495,",",'Koordinaten -&gt; Adressen'!$M495,", 0.000000&lt;/coordinates&gt;&lt;/Point&gt; &lt;/Placemark&gt;&lt;/Document&gt;&lt;/kml&gt;"),CONCATENATE("&lt;Placemark&gt; &lt;name&gt;Geocoding&lt;/name&gt;&lt;description&gt;",'Koordinaten -&gt; Adressen'!$D495," &lt;/description&gt; &lt;styleUrl&gt;#ico1&lt;/styleUrl&gt;&lt;Point&gt;&lt;coordinates&gt;",'Koordinaten -&gt; Adressen'!$L495,",",'Koordinaten -&gt; Adressen'!$M495,", 0.000000&lt;/coordinates&gt;&lt;/Point&gt; &lt;/Placemark&gt;")))</f>
        <v/>
      </c>
    </row>
    <row r="496" spans="1:14" x14ac:dyDescent="0.25">
      <c r="A496" s="13"/>
      <c r="B496" s="14"/>
      <c r="C496" s="17" t="str">
        <f t="shared" si="90"/>
        <v/>
      </c>
      <c r="D496" s="18" t="str">
        <f t="shared" si="82"/>
        <v/>
      </c>
      <c r="E496" s="18" t="str">
        <f t="shared" si="86"/>
        <v/>
      </c>
      <c r="F496" s="18" t="str">
        <f t="shared" si="87"/>
        <v/>
      </c>
      <c r="G496" s="18" t="str">
        <f t="shared" si="81"/>
        <v/>
      </c>
      <c r="H496" s="18" t="str">
        <f t="shared" si="88"/>
        <v/>
      </c>
      <c r="I496" s="19" t="str">
        <f t="shared" si="91"/>
        <v/>
      </c>
      <c r="J496" s="17" t="str">
        <f t="shared" si="89"/>
        <v/>
      </c>
      <c r="K496" s="12" t="str">
        <f t="shared" si="83"/>
        <v/>
      </c>
      <c r="L496" s="12" t="str">
        <f t="shared" si="84"/>
        <v/>
      </c>
      <c r="M496" s="12" t="str">
        <f t="shared" si="85"/>
        <v/>
      </c>
      <c r="N496" s="1" t="str">
        <f ca="1">IF('Koordinaten -&gt; Adressen'!$A496="","",IF(OFFSET('Koordinaten -&gt; Adressen'!$A496,1,0)="",CONCATENATE("&lt;Placemark&gt; &lt;name&gt;Geocoding&lt;/name&gt;&lt;description&gt;",'Koordinaten -&gt; Adressen'!$D496," &lt;/description&gt; &lt;styleUrl&gt;#ico1&lt;/styleUrl&gt;&lt;Point&gt;&lt;coordinates&gt;",'Koordinaten -&gt; Adressen'!$L496,",",'Koordinaten -&gt; Adressen'!$M496,", 0.000000&lt;/coordinates&gt;&lt;/Point&gt; &lt;/Placemark&gt;&lt;/Document&gt;&lt;/kml&gt;"),CONCATENATE("&lt;Placemark&gt; &lt;name&gt;Geocoding&lt;/name&gt;&lt;description&gt;",'Koordinaten -&gt; Adressen'!$D496," &lt;/description&gt; &lt;styleUrl&gt;#ico1&lt;/styleUrl&gt;&lt;Point&gt;&lt;coordinates&gt;",'Koordinaten -&gt; Adressen'!$L496,",",'Koordinaten -&gt; Adressen'!$M496,", 0.000000&lt;/coordinates&gt;&lt;/Point&gt; &lt;/Placemark&gt;")))</f>
        <v/>
      </c>
    </row>
    <row r="497" spans="1:14" x14ac:dyDescent="0.25">
      <c r="A497" s="20"/>
      <c r="B497" s="21"/>
      <c r="C497" s="10" t="str">
        <f t="shared" si="90"/>
        <v/>
      </c>
      <c r="D497" s="8" t="str">
        <f t="shared" si="82"/>
        <v/>
      </c>
      <c r="E497" s="8" t="str">
        <f t="shared" si="86"/>
        <v/>
      </c>
      <c r="F497" s="8" t="str">
        <f t="shared" si="87"/>
        <v/>
      </c>
      <c r="G497" s="8" t="str">
        <f t="shared" si="81"/>
        <v/>
      </c>
      <c r="H497" s="8" t="str">
        <f t="shared" si="88"/>
        <v/>
      </c>
      <c r="I497" s="9" t="str">
        <f t="shared" si="91"/>
        <v/>
      </c>
      <c r="J497" s="10" t="str">
        <f t="shared" si="89"/>
        <v/>
      </c>
      <c r="K497" s="12" t="str">
        <f t="shared" si="83"/>
        <v/>
      </c>
      <c r="L497" s="12" t="str">
        <f t="shared" si="84"/>
        <v/>
      </c>
      <c r="M497" s="12" t="str">
        <f t="shared" si="85"/>
        <v/>
      </c>
      <c r="N497" s="1" t="str">
        <f ca="1">IF('Koordinaten -&gt; Adressen'!$A497="","",IF(OFFSET('Koordinaten -&gt; Adressen'!$A497,1,0)="",CONCATENATE("&lt;Placemark&gt; &lt;name&gt;Geocoding&lt;/name&gt;&lt;description&gt;",'Koordinaten -&gt; Adressen'!$D497," &lt;/description&gt; &lt;styleUrl&gt;#ico1&lt;/styleUrl&gt;&lt;Point&gt;&lt;coordinates&gt;",'Koordinaten -&gt; Adressen'!$L497,",",'Koordinaten -&gt; Adressen'!$M497,", 0.000000&lt;/coordinates&gt;&lt;/Point&gt; &lt;/Placemark&gt;&lt;/Document&gt;&lt;/kml&gt;"),CONCATENATE("&lt;Placemark&gt; &lt;name&gt;Geocoding&lt;/name&gt;&lt;description&gt;",'Koordinaten -&gt; Adressen'!$D497," &lt;/description&gt; &lt;styleUrl&gt;#ico1&lt;/styleUrl&gt;&lt;Point&gt;&lt;coordinates&gt;",'Koordinaten -&gt; Adressen'!$L497,",",'Koordinaten -&gt; Adressen'!$M497,", 0.000000&lt;/coordinates&gt;&lt;/Point&gt; &lt;/Placemark&gt;")))</f>
        <v/>
      </c>
    </row>
    <row r="498" spans="1:14" x14ac:dyDescent="0.25">
      <c r="A498" s="13"/>
      <c r="B498" s="14"/>
      <c r="C498" s="17" t="str">
        <f t="shared" si="90"/>
        <v/>
      </c>
      <c r="D498" s="18" t="str">
        <f t="shared" si="82"/>
        <v/>
      </c>
      <c r="E498" s="18" t="str">
        <f t="shared" si="86"/>
        <v/>
      </c>
      <c r="F498" s="18" t="str">
        <f t="shared" si="87"/>
        <v/>
      </c>
      <c r="G498" s="18" t="str">
        <f t="shared" si="81"/>
        <v/>
      </c>
      <c r="H498" s="18" t="str">
        <f t="shared" si="88"/>
        <v/>
      </c>
      <c r="I498" s="19" t="str">
        <f t="shared" si="91"/>
        <v/>
      </c>
      <c r="J498" s="17" t="str">
        <f t="shared" si="89"/>
        <v/>
      </c>
      <c r="K498" s="12" t="str">
        <f t="shared" si="83"/>
        <v/>
      </c>
      <c r="L498" s="12" t="str">
        <f t="shared" si="84"/>
        <v/>
      </c>
      <c r="M498" s="12" t="str">
        <f t="shared" si="85"/>
        <v/>
      </c>
      <c r="N498" s="1" t="str">
        <f ca="1">IF('Koordinaten -&gt; Adressen'!$A498="","",IF(OFFSET('Koordinaten -&gt; Adressen'!$A498,1,0)="",CONCATENATE("&lt;Placemark&gt; &lt;name&gt;Geocoding&lt;/name&gt;&lt;description&gt;",'Koordinaten -&gt; Adressen'!$D498," &lt;/description&gt; &lt;styleUrl&gt;#ico1&lt;/styleUrl&gt;&lt;Point&gt;&lt;coordinates&gt;",'Koordinaten -&gt; Adressen'!$L498,",",'Koordinaten -&gt; Adressen'!$M498,", 0.000000&lt;/coordinates&gt;&lt;/Point&gt; &lt;/Placemark&gt;&lt;/Document&gt;&lt;/kml&gt;"),CONCATENATE("&lt;Placemark&gt; &lt;name&gt;Geocoding&lt;/name&gt;&lt;description&gt;",'Koordinaten -&gt; Adressen'!$D498," &lt;/description&gt; &lt;styleUrl&gt;#ico1&lt;/styleUrl&gt;&lt;Point&gt;&lt;coordinates&gt;",'Koordinaten -&gt; Adressen'!$L498,",",'Koordinaten -&gt; Adressen'!$M498,", 0.000000&lt;/coordinates&gt;&lt;/Point&gt; &lt;/Placemark&gt;")))</f>
        <v/>
      </c>
    </row>
    <row r="499" spans="1:14" x14ac:dyDescent="0.25">
      <c r="A499" s="20"/>
      <c r="B499" s="21"/>
      <c r="C499" s="10" t="str">
        <f t="shared" si="90"/>
        <v/>
      </c>
      <c r="D499" s="8" t="str">
        <f t="shared" si="82"/>
        <v/>
      </c>
      <c r="E499" s="8" t="str">
        <f t="shared" si="86"/>
        <v/>
      </c>
      <c r="F499" s="8" t="str">
        <f t="shared" si="87"/>
        <v/>
      </c>
      <c r="G499" s="8" t="str">
        <f t="shared" si="81"/>
        <v/>
      </c>
      <c r="H499" s="8" t="str">
        <f t="shared" si="88"/>
        <v/>
      </c>
      <c r="I499" s="9" t="str">
        <f t="shared" si="91"/>
        <v/>
      </c>
      <c r="J499" s="10" t="str">
        <f t="shared" si="89"/>
        <v/>
      </c>
      <c r="K499" s="12" t="str">
        <f t="shared" si="83"/>
        <v/>
      </c>
      <c r="L499" s="12" t="str">
        <f t="shared" si="84"/>
        <v/>
      </c>
      <c r="M499" s="12" t="str">
        <f t="shared" si="85"/>
        <v/>
      </c>
      <c r="N499" s="1" t="str">
        <f ca="1">IF('Koordinaten -&gt; Adressen'!$A499="","",IF(OFFSET('Koordinaten -&gt; Adressen'!$A499,1,0)="",CONCATENATE("&lt;Placemark&gt; &lt;name&gt;Geocoding&lt;/name&gt;&lt;description&gt;",'Koordinaten -&gt; Adressen'!$D499," &lt;/description&gt; &lt;styleUrl&gt;#ico1&lt;/styleUrl&gt;&lt;Point&gt;&lt;coordinates&gt;",'Koordinaten -&gt; Adressen'!$L499,",",'Koordinaten -&gt; Adressen'!$M499,", 0.000000&lt;/coordinates&gt;&lt;/Point&gt; &lt;/Placemark&gt;&lt;/Document&gt;&lt;/kml&gt;"),CONCATENATE("&lt;Placemark&gt; &lt;name&gt;Geocoding&lt;/name&gt;&lt;description&gt;",'Koordinaten -&gt; Adressen'!$D499," &lt;/description&gt; &lt;styleUrl&gt;#ico1&lt;/styleUrl&gt;&lt;Point&gt;&lt;coordinates&gt;",'Koordinaten -&gt; Adressen'!$L499,",",'Koordinaten -&gt; Adressen'!$M499,", 0.000000&lt;/coordinates&gt;&lt;/Point&gt; &lt;/Placemark&gt;")))</f>
        <v/>
      </c>
    </row>
    <row r="500" spans="1:14" x14ac:dyDescent="0.25">
      <c r="A500" s="13"/>
      <c r="B500" s="14"/>
      <c r="C500" s="17" t="str">
        <f t="shared" si="90"/>
        <v/>
      </c>
      <c r="D500" s="18" t="str">
        <f t="shared" si="82"/>
        <v/>
      </c>
      <c r="E500" s="18" t="str">
        <f t="shared" si="86"/>
        <v/>
      </c>
      <c r="F500" s="18" t="str">
        <f t="shared" si="87"/>
        <v/>
      </c>
      <c r="G500" s="18" t="str">
        <f t="shared" si="81"/>
        <v/>
      </c>
      <c r="H500" s="18" t="str">
        <f t="shared" si="88"/>
        <v/>
      </c>
      <c r="I500" s="19" t="str">
        <f t="shared" si="91"/>
        <v/>
      </c>
      <c r="J500" s="17" t="str">
        <f t="shared" si="89"/>
        <v/>
      </c>
      <c r="K500" s="12" t="str">
        <f t="shared" si="83"/>
        <v/>
      </c>
      <c r="L500" s="12" t="str">
        <f t="shared" si="84"/>
        <v/>
      </c>
      <c r="M500" s="12" t="str">
        <f t="shared" si="85"/>
        <v/>
      </c>
      <c r="N500" s="1" t="str">
        <f ca="1">IF('Koordinaten -&gt; Adressen'!$A500="","",IF(OFFSET('Koordinaten -&gt; Adressen'!$A500,1,0)="",CONCATENATE("&lt;Placemark&gt; &lt;name&gt;Geocoding&lt;/name&gt;&lt;description&gt;",'Koordinaten -&gt; Adressen'!$D500," &lt;/description&gt; &lt;styleUrl&gt;#ico1&lt;/styleUrl&gt;&lt;Point&gt;&lt;coordinates&gt;",'Koordinaten -&gt; Adressen'!$L500,",",'Koordinaten -&gt; Adressen'!$M500,", 0.000000&lt;/coordinates&gt;&lt;/Point&gt; &lt;/Placemark&gt;&lt;/Document&gt;&lt;/kml&gt;"),CONCATENATE("&lt;Placemark&gt; &lt;name&gt;Geocoding&lt;/name&gt;&lt;description&gt;",'Koordinaten -&gt; Adressen'!$D500," &lt;/description&gt; &lt;styleUrl&gt;#ico1&lt;/styleUrl&gt;&lt;Point&gt;&lt;coordinates&gt;",'Koordinaten -&gt; Adressen'!$L500,",",'Koordinaten -&gt; Adressen'!$M500,", 0.000000&lt;/coordinates&gt;&lt;/Point&gt; &lt;/Placemark&gt;")))</f>
        <v/>
      </c>
    </row>
    <row r="501" spans="1:14" x14ac:dyDescent="0.25">
      <c r="A501" s="20"/>
      <c r="B501" s="21"/>
      <c r="C501" s="10" t="str">
        <f t="shared" si="90"/>
        <v/>
      </c>
      <c r="D501" s="8" t="str">
        <f t="shared" si="82"/>
        <v/>
      </c>
      <c r="E501" s="8" t="str">
        <f t="shared" si="86"/>
        <v/>
      </c>
      <c r="F501" s="8" t="str">
        <f t="shared" si="87"/>
        <v/>
      </c>
      <c r="G501" s="8" t="str">
        <f t="shared" si="81"/>
        <v/>
      </c>
      <c r="H501" s="8" t="str">
        <f t="shared" si="88"/>
        <v/>
      </c>
      <c r="I501" s="9" t="str">
        <f t="shared" si="91"/>
        <v/>
      </c>
      <c r="J501" s="10" t="str">
        <f t="shared" si="89"/>
        <v/>
      </c>
      <c r="K501" s="12" t="str">
        <f t="shared" si="83"/>
        <v/>
      </c>
      <c r="L501" s="12" t="str">
        <f t="shared" si="84"/>
        <v/>
      </c>
      <c r="M501" s="12" t="str">
        <f t="shared" si="85"/>
        <v/>
      </c>
      <c r="N501" s="1" t="str">
        <f ca="1">IF('Koordinaten -&gt; Adressen'!$A501="","",IF(OFFSET('Koordinaten -&gt; Adressen'!$A501,1,0)="",CONCATENATE("&lt;Placemark&gt; &lt;name&gt;Geocoding&lt;/name&gt;&lt;description&gt;",'Koordinaten -&gt; Adressen'!$D501," &lt;/description&gt; &lt;styleUrl&gt;#ico1&lt;/styleUrl&gt;&lt;Point&gt;&lt;coordinates&gt;",'Koordinaten -&gt; Adressen'!$L501,",",'Koordinaten -&gt; Adressen'!$M501,", 0.000000&lt;/coordinates&gt;&lt;/Point&gt; &lt;/Placemark&gt;&lt;/Document&gt;&lt;/kml&gt;"),CONCATENATE("&lt;Placemark&gt; &lt;name&gt;Geocoding&lt;/name&gt;&lt;description&gt;",'Koordinaten -&gt; Adressen'!$D501," &lt;/description&gt; &lt;styleUrl&gt;#ico1&lt;/styleUrl&gt;&lt;Point&gt;&lt;coordinates&gt;",'Koordinaten -&gt; Adressen'!$L501,",",'Koordinaten -&gt; Adressen'!$M501,", 0.000000&lt;/coordinates&gt;&lt;/Point&gt; &lt;/Placemark&gt;")))</f>
        <v/>
      </c>
    </row>
    <row r="502" spans="1:14" x14ac:dyDescent="0.25">
      <c r="A502" s="13"/>
      <c r="B502" s="14"/>
      <c r="C502" s="17" t="str">
        <f t="shared" si="90"/>
        <v/>
      </c>
      <c r="D502" s="18" t="str">
        <f t="shared" si="82"/>
        <v/>
      </c>
      <c r="E502" s="18" t="str">
        <f t="shared" si="86"/>
        <v/>
      </c>
      <c r="F502" s="18" t="str">
        <f t="shared" si="87"/>
        <v/>
      </c>
      <c r="G502" s="18" t="str">
        <f t="shared" si="81"/>
        <v/>
      </c>
      <c r="H502" s="18" t="str">
        <f t="shared" si="88"/>
        <v/>
      </c>
      <c r="I502" s="19" t="str">
        <f t="shared" si="91"/>
        <v/>
      </c>
      <c r="J502" s="17" t="str">
        <f t="shared" si="89"/>
        <v/>
      </c>
      <c r="K502" s="12" t="str">
        <f t="shared" si="83"/>
        <v/>
      </c>
      <c r="L502" s="12" t="str">
        <f t="shared" si="84"/>
        <v/>
      </c>
      <c r="M502" s="12" t="str">
        <f t="shared" si="85"/>
        <v/>
      </c>
      <c r="N502" s="1" t="str">
        <f ca="1">IF('Koordinaten -&gt; Adressen'!$A502="","",IF(OFFSET('Koordinaten -&gt; Adressen'!$A502,1,0)="",CONCATENATE("&lt;Placemark&gt; &lt;name&gt;Geocoding&lt;/name&gt;&lt;description&gt;",'Koordinaten -&gt; Adressen'!$D502," &lt;/description&gt; &lt;styleUrl&gt;#ico1&lt;/styleUrl&gt;&lt;Point&gt;&lt;coordinates&gt;",'Koordinaten -&gt; Adressen'!$L502,",",'Koordinaten -&gt; Adressen'!$M502,", 0.000000&lt;/coordinates&gt;&lt;/Point&gt; &lt;/Placemark&gt;&lt;/Document&gt;&lt;/kml&gt;"),CONCATENATE("&lt;Placemark&gt; &lt;name&gt;Geocoding&lt;/name&gt;&lt;description&gt;",'Koordinaten -&gt; Adressen'!$D502," &lt;/description&gt; &lt;styleUrl&gt;#ico1&lt;/styleUrl&gt;&lt;Point&gt;&lt;coordinates&gt;",'Koordinaten -&gt; Adressen'!$L502,",",'Koordinaten -&gt; Adressen'!$M502,", 0.000000&lt;/coordinates&gt;&lt;/Point&gt; &lt;/Placemark&gt;")))</f>
        <v/>
      </c>
    </row>
    <row r="503" spans="1:14" x14ac:dyDescent="0.25">
      <c r="A503" s="20"/>
      <c r="B503" s="21"/>
      <c r="C503" s="10" t="str">
        <f t="shared" si="90"/>
        <v/>
      </c>
      <c r="D503" s="8" t="str">
        <f t="shared" si="82"/>
        <v/>
      </c>
      <c r="E503" s="8" t="str">
        <f t="shared" si="86"/>
        <v/>
      </c>
      <c r="F503" s="8" t="str">
        <f t="shared" si="87"/>
        <v/>
      </c>
      <c r="G503" s="8" t="str">
        <f t="shared" si="81"/>
        <v/>
      </c>
      <c r="H503" s="8" t="str">
        <f t="shared" si="88"/>
        <v/>
      </c>
      <c r="I503" s="9" t="str">
        <f t="shared" si="91"/>
        <v/>
      </c>
      <c r="J503" s="10" t="str">
        <f t="shared" si="89"/>
        <v/>
      </c>
      <c r="K503" s="12" t="str">
        <f t="shared" si="83"/>
        <v/>
      </c>
      <c r="L503" s="12" t="str">
        <f t="shared" si="84"/>
        <v/>
      </c>
      <c r="M503" s="12" t="str">
        <f t="shared" si="85"/>
        <v/>
      </c>
      <c r="N503" s="1" t="str">
        <f ca="1">IF('Koordinaten -&gt; Adressen'!$A503="","",IF(OFFSET('Koordinaten -&gt; Adressen'!$A503,1,0)="",CONCATENATE("&lt;Placemark&gt; &lt;name&gt;Geocoding&lt;/name&gt;&lt;description&gt;",'Koordinaten -&gt; Adressen'!$D503," &lt;/description&gt; &lt;styleUrl&gt;#ico1&lt;/styleUrl&gt;&lt;Point&gt;&lt;coordinates&gt;",'Koordinaten -&gt; Adressen'!$L503,",",'Koordinaten -&gt; Adressen'!$M503,", 0.000000&lt;/coordinates&gt;&lt;/Point&gt; &lt;/Placemark&gt;&lt;/Document&gt;&lt;/kml&gt;"),CONCATENATE("&lt;Placemark&gt; &lt;name&gt;Geocoding&lt;/name&gt;&lt;description&gt;",'Koordinaten -&gt; Adressen'!$D503," &lt;/description&gt; &lt;styleUrl&gt;#ico1&lt;/styleUrl&gt;&lt;Point&gt;&lt;coordinates&gt;",'Koordinaten -&gt; Adressen'!$L503,",",'Koordinaten -&gt; Adressen'!$M503,", 0.000000&lt;/coordinates&gt;&lt;/Point&gt; &lt;/Placemark&gt;")))</f>
        <v/>
      </c>
    </row>
    <row r="504" spans="1:14" x14ac:dyDescent="0.25">
      <c r="A504" s="13"/>
      <c r="B504" s="14"/>
      <c r="C504" s="17" t="str">
        <f t="shared" si="90"/>
        <v/>
      </c>
      <c r="D504" s="18" t="str">
        <f t="shared" si="82"/>
        <v/>
      </c>
      <c r="E504" s="18" t="str">
        <f t="shared" si="86"/>
        <v/>
      </c>
      <c r="F504" s="18" t="str">
        <f t="shared" si="87"/>
        <v/>
      </c>
      <c r="G504" s="18" t="str">
        <f t="shared" si="81"/>
        <v/>
      </c>
      <c r="H504" s="18" t="str">
        <f t="shared" si="88"/>
        <v/>
      </c>
      <c r="I504" s="19" t="str">
        <f t="shared" si="91"/>
        <v/>
      </c>
      <c r="J504" s="17" t="str">
        <f t="shared" si="89"/>
        <v/>
      </c>
      <c r="K504" s="12" t="str">
        <f t="shared" si="83"/>
        <v/>
      </c>
      <c r="L504" s="12" t="str">
        <f t="shared" si="84"/>
        <v/>
      </c>
      <c r="M504" s="12" t="str">
        <f t="shared" si="85"/>
        <v/>
      </c>
      <c r="N504" s="1" t="str">
        <f ca="1">IF('Koordinaten -&gt; Adressen'!$A504="","",IF(OFFSET('Koordinaten -&gt; Adressen'!$A504,1,0)="",CONCATENATE("&lt;Placemark&gt; &lt;name&gt;Geocoding&lt;/name&gt;&lt;description&gt;",'Koordinaten -&gt; Adressen'!$D504," &lt;/description&gt; &lt;styleUrl&gt;#ico1&lt;/styleUrl&gt;&lt;Point&gt;&lt;coordinates&gt;",'Koordinaten -&gt; Adressen'!$L504,",",'Koordinaten -&gt; Adressen'!$M504,", 0.000000&lt;/coordinates&gt;&lt;/Point&gt; &lt;/Placemark&gt;&lt;/Document&gt;&lt;/kml&gt;"),CONCATENATE("&lt;Placemark&gt; &lt;name&gt;Geocoding&lt;/name&gt;&lt;description&gt;",'Koordinaten -&gt; Adressen'!$D504," &lt;/description&gt; &lt;styleUrl&gt;#ico1&lt;/styleUrl&gt;&lt;Point&gt;&lt;coordinates&gt;",'Koordinaten -&gt; Adressen'!$L504,",",'Koordinaten -&gt; Adressen'!$M504,", 0.000000&lt;/coordinates&gt;&lt;/Point&gt; &lt;/Placemark&gt;")))</f>
        <v/>
      </c>
    </row>
    <row r="505" spans="1:14" x14ac:dyDescent="0.25">
      <c r="A505" s="20"/>
      <c r="B505" s="21"/>
      <c r="C505" s="10" t="str">
        <f t="shared" si="90"/>
        <v/>
      </c>
      <c r="D505" s="8" t="str">
        <f t="shared" si="82"/>
        <v/>
      </c>
      <c r="E505" s="8" t="str">
        <f t="shared" si="86"/>
        <v/>
      </c>
      <c r="F505" s="8" t="str">
        <f t="shared" si="87"/>
        <v/>
      </c>
      <c r="G505" s="8" t="str">
        <f t="shared" si="81"/>
        <v/>
      </c>
      <c r="H505" s="8" t="str">
        <f t="shared" si="88"/>
        <v/>
      </c>
      <c r="I505" s="9" t="str">
        <f t="shared" si="91"/>
        <v/>
      </c>
      <c r="J505" s="10" t="str">
        <f t="shared" si="89"/>
        <v/>
      </c>
      <c r="K505" s="12" t="str">
        <f t="shared" si="83"/>
        <v/>
      </c>
      <c r="L505" s="12" t="str">
        <f t="shared" si="84"/>
        <v/>
      </c>
      <c r="M505" s="12" t="str">
        <f t="shared" si="85"/>
        <v/>
      </c>
      <c r="N505" s="1" t="str">
        <f ca="1">IF('Koordinaten -&gt; Adressen'!$A505="","",IF(OFFSET('Koordinaten -&gt; Adressen'!$A505,1,0)="",CONCATENATE("&lt;Placemark&gt; &lt;name&gt;Geocoding&lt;/name&gt;&lt;description&gt;",'Koordinaten -&gt; Adressen'!$D505," &lt;/description&gt; &lt;styleUrl&gt;#ico1&lt;/styleUrl&gt;&lt;Point&gt;&lt;coordinates&gt;",'Koordinaten -&gt; Adressen'!$L505,",",'Koordinaten -&gt; Adressen'!$M505,", 0.000000&lt;/coordinates&gt;&lt;/Point&gt; &lt;/Placemark&gt;&lt;/Document&gt;&lt;/kml&gt;"),CONCATENATE("&lt;Placemark&gt; &lt;name&gt;Geocoding&lt;/name&gt;&lt;description&gt;",'Koordinaten -&gt; Adressen'!$D505," &lt;/description&gt; &lt;styleUrl&gt;#ico1&lt;/styleUrl&gt;&lt;Point&gt;&lt;coordinates&gt;",'Koordinaten -&gt; Adressen'!$L505,",",'Koordinaten -&gt; Adressen'!$M505,", 0.000000&lt;/coordinates&gt;&lt;/Point&gt; &lt;/Placemark&gt;")))</f>
        <v/>
      </c>
    </row>
    <row r="506" spans="1:14" x14ac:dyDescent="0.25">
      <c r="A506" s="13"/>
      <c r="B506" s="14"/>
      <c r="C506" s="17" t="str">
        <f t="shared" si="90"/>
        <v/>
      </c>
      <c r="D506" s="18" t="str">
        <f t="shared" si="82"/>
        <v/>
      </c>
      <c r="E506" s="18" t="str">
        <f t="shared" si="86"/>
        <v/>
      </c>
      <c r="F506" s="18" t="str">
        <f t="shared" si="87"/>
        <v/>
      </c>
      <c r="G506" s="18" t="str">
        <f t="shared" si="81"/>
        <v/>
      </c>
      <c r="H506" s="18" t="str">
        <f t="shared" si="88"/>
        <v/>
      </c>
      <c r="I506" s="19" t="str">
        <f t="shared" si="91"/>
        <v/>
      </c>
      <c r="J506" s="17" t="str">
        <f t="shared" si="89"/>
        <v/>
      </c>
      <c r="K506" s="12" t="str">
        <f t="shared" si="83"/>
        <v/>
      </c>
      <c r="L506" s="12" t="str">
        <f t="shared" si="84"/>
        <v/>
      </c>
      <c r="M506" s="12" t="str">
        <f t="shared" si="85"/>
        <v/>
      </c>
      <c r="N506" s="1" t="str">
        <f ca="1">IF('Koordinaten -&gt; Adressen'!$A506="","",IF(OFFSET('Koordinaten -&gt; Adressen'!$A506,1,0)="",CONCATENATE("&lt;Placemark&gt; &lt;name&gt;Geocoding&lt;/name&gt;&lt;description&gt;",'Koordinaten -&gt; Adressen'!$D506," &lt;/description&gt; &lt;styleUrl&gt;#ico1&lt;/styleUrl&gt;&lt;Point&gt;&lt;coordinates&gt;",'Koordinaten -&gt; Adressen'!$L506,",",'Koordinaten -&gt; Adressen'!$M506,", 0.000000&lt;/coordinates&gt;&lt;/Point&gt; &lt;/Placemark&gt;&lt;/Document&gt;&lt;/kml&gt;"),CONCATENATE("&lt;Placemark&gt; &lt;name&gt;Geocoding&lt;/name&gt;&lt;description&gt;",'Koordinaten -&gt; Adressen'!$D506," &lt;/description&gt; &lt;styleUrl&gt;#ico1&lt;/styleUrl&gt;&lt;Point&gt;&lt;coordinates&gt;",'Koordinaten -&gt; Adressen'!$L506,",",'Koordinaten -&gt; Adressen'!$M506,", 0.000000&lt;/coordinates&gt;&lt;/Point&gt; &lt;/Placemark&gt;")))</f>
        <v/>
      </c>
    </row>
    <row r="507" spans="1:14" x14ac:dyDescent="0.25">
      <c r="A507" s="20"/>
      <c r="B507" s="21"/>
      <c r="C507" s="10" t="str">
        <f t="shared" si="90"/>
        <v/>
      </c>
      <c r="D507" s="8" t="str">
        <f t="shared" si="82"/>
        <v/>
      </c>
      <c r="E507" s="8" t="str">
        <f t="shared" si="86"/>
        <v/>
      </c>
      <c r="F507" s="8" t="str">
        <f t="shared" si="87"/>
        <v/>
      </c>
      <c r="G507" s="8" t="str">
        <f t="shared" si="81"/>
        <v/>
      </c>
      <c r="H507" s="8" t="str">
        <f t="shared" si="88"/>
        <v/>
      </c>
      <c r="I507" s="9" t="str">
        <f t="shared" si="91"/>
        <v/>
      </c>
      <c r="J507" s="10" t="str">
        <f t="shared" si="89"/>
        <v/>
      </c>
      <c r="K507" s="12" t="str">
        <f t="shared" si="83"/>
        <v/>
      </c>
      <c r="L507" s="12" t="str">
        <f t="shared" si="84"/>
        <v/>
      </c>
      <c r="M507" s="12" t="str">
        <f t="shared" si="85"/>
        <v/>
      </c>
      <c r="N507" s="1" t="str">
        <f ca="1">IF('Koordinaten -&gt; Adressen'!$A507="","",IF(OFFSET('Koordinaten -&gt; Adressen'!$A507,1,0)="",CONCATENATE("&lt;Placemark&gt; &lt;name&gt;Geocoding&lt;/name&gt;&lt;description&gt;",'Koordinaten -&gt; Adressen'!$D507," &lt;/description&gt; &lt;styleUrl&gt;#ico1&lt;/styleUrl&gt;&lt;Point&gt;&lt;coordinates&gt;",'Koordinaten -&gt; Adressen'!$L507,",",'Koordinaten -&gt; Adressen'!$M507,", 0.000000&lt;/coordinates&gt;&lt;/Point&gt; &lt;/Placemark&gt;&lt;/Document&gt;&lt;/kml&gt;"),CONCATENATE("&lt;Placemark&gt; &lt;name&gt;Geocoding&lt;/name&gt;&lt;description&gt;",'Koordinaten -&gt; Adressen'!$D507," &lt;/description&gt; &lt;styleUrl&gt;#ico1&lt;/styleUrl&gt;&lt;Point&gt;&lt;coordinates&gt;",'Koordinaten -&gt; Adressen'!$L507,",",'Koordinaten -&gt; Adressen'!$M507,", 0.000000&lt;/coordinates&gt;&lt;/Point&gt; &lt;/Placemark&gt;")))</f>
        <v/>
      </c>
    </row>
    <row r="508" spans="1:14" x14ac:dyDescent="0.25">
      <c r="A508" s="13"/>
      <c r="B508" s="14"/>
      <c r="C508" s="17" t="str">
        <f t="shared" si="90"/>
        <v/>
      </c>
      <c r="D508" s="18" t="str">
        <f t="shared" si="82"/>
        <v/>
      </c>
      <c r="E508" s="18" t="str">
        <f t="shared" si="86"/>
        <v/>
      </c>
      <c r="F508" s="18" t="str">
        <f t="shared" si="87"/>
        <v/>
      </c>
      <c r="G508" s="18" t="str">
        <f t="shared" si="81"/>
        <v/>
      </c>
      <c r="H508" s="18" t="str">
        <f t="shared" si="88"/>
        <v/>
      </c>
      <c r="I508" s="19" t="str">
        <f t="shared" si="91"/>
        <v/>
      </c>
      <c r="J508" s="17" t="str">
        <f t="shared" si="89"/>
        <v/>
      </c>
      <c r="K508" s="12" t="str">
        <f t="shared" si="83"/>
        <v/>
      </c>
      <c r="L508" s="12" t="str">
        <f t="shared" si="84"/>
        <v/>
      </c>
      <c r="M508" s="12" t="str">
        <f t="shared" si="85"/>
        <v/>
      </c>
      <c r="N508" s="1" t="str">
        <f ca="1">IF('Koordinaten -&gt; Adressen'!$A508="","",IF(OFFSET('Koordinaten -&gt; Adressen'!$A508,1,0)="",CONCATENATE("&lt;Placemark&gt; &lt;name&gt;Geocoding&lt;/name&gt;&lt;description&gt;",'Koordinaten -&gt; Adressen'!$D508," &lt;/description&gt; &lt;styleUrl&gt;#ico1&lt;/styleUrl&gt;&lt;Point&gt;&lt;coordinates&gt;",'Koordinaten -&gt; Adressen'!$L508,",",'Koordinaten -&gt; Adressen'!$M508,", 0.000000&lt;/coordinates&gt;&lt;/Point&gt; &lt;/Placemark&gt;&lt;/Document&gt;&lt;/kml&gt;"),CONCATENATE("&lt;Placemark&gt; &lt;name&gt;Geocoding&lt;/name&gt;&lt;description&gt;",'Koordinaten -&gt; Adressen'!$D508," &lt;/description&gt; &lt;styleUrl&gt;#ico1&lt;/styleUrl&gt;&lt;Point&gt;&lt;coordinates&gt;",'Koordinaten -&gt; Adressen'!$L508,",",'Koordinaten -&gt; Adressen'!$M508,", 0.000000&lt;/coordinates&gt;&lt;/Point&gt; &lt;/Placemark&gt;")))</f>
        <v/>
      </c>
    </row>
    <row r="509" spans="1:14" x14ac:dyDescent="0.25">
      <c r="A509" s="20"/>
      <c r="B509" s="21"/>
      <c r="C509" s="10" t="str">
        <f t="shared" si="90"/>
        <v/>
      </c>
      <c r="D509" s="8" t="str">
        <f t="shared" si="82"/>
        <v/>
      </c>
      <c r="E509" s="8" t="str">
        <f t="shared" si="86"/>
        <v/>
      </c>
      <c r="F509" s="8" t="str">
        <f t="shared" si="87"/>
        <v/>
      </c>
      <c r="G509" s="8" t="str">
        <f t="shared" si="81"/>
        <v/>
      </c>
      <c r="H509" s="8" t="str">
        <f t="shared" si="88"/>
        <v/>
      </c>
      <c r="I509" s="9" t="str">
        <f t="shared" si="91"/>
        <v/>
      </c>
      <c r="J509" s="10" t="str">
        <f t="shared" si="89"/>
        <v/>
      </c>
      <c r="K509" s="12" t="str">
        <f t="shared" si="83"/>
        <v/>
      </c>
      <c r="L509" s="12" t="str">
        <f t="shared" si="84"/>
        <v/>
      </c>
      <c r="M509" s="12" t="str">
        <f t="shared" si="85"/>
        <v/>
      </c>
      <c r="N509" s="1" t="str">
        <f ca="1">IF('Koordinaten -&gt; Adressen'!$A509="","",IF(OFFSET('Koordinaten -&gt; Adressen'!$A509,1,0)="",CONCATENATE("&lt;Placemark&gt; &lt;name&gt;Geocoding&lt;/name&gt;&lt;description&gt;",'Koordinaten -&gt; Adressen'!$D509," &lt;/description&gt; &lt;styleUrl&gt;#ico1&lt;/styleUrl&gt;&lt;Point&gt;&lt;coordinates&gt;",'Koordinaten -&gt; Adressen'!$L509,",",'Koordinaten -&gt; Adressen'!$M509,", 0.000000&lt;/coordinates&gt;&lt;/Point&gt; &lt;/Placemark&gt;&lt;/Document&gt;&lt;/kml&gt;"),CONCATENATE("&lt;Placemark&gt; &lt;name&gt;Geocoding&lt;/name&gt;&lt;description&gt;",'Koordinaten -&gt; Adressen'!$D509," &lt;/description&gt; &lt;styleUrl&gt;#ico1&lt;/styleUrl&gt;&lt;Point&gt;&lt;coordinates&gt;",'Koordinaten -&gt; Adressen'!$L509,",",'Koordinaten -&gt; Adressen'!$M509,", 0.000000&lt;/coordinates&gt;&lt;/Point&gt; &lt;/Placemark&gt;")))</f>
        <v/>
      </c>
    </row>
    <row r="510" spans="1:14" x14ac:dyDescent="0.25">
      <c r="A510" s="13"/>
      <c r="B510" s="14"/>
      <c r="C510" s="17" t="str">
        <f t="shared" si="90"/>
        <v/>
      </c>
      <c r="D510" s="18" t="str">
        <f t="shared" si="82"/>
        <v/>
      </c>
      <c r="E510" s="18" t="str">
        <f t="shared" si="86"/>
        <v/>
      </c>
      <c r="F510" s="18" t="str">
        <f t="shared" si="87"/>
        <v/>
      </c>
      <c r="G510" s="18" t="str">
        <f t="shared" si="81"/>
        <v/>
      </c>
      <c r="H510" s="18" t="str">
        <f t="shared" si="88"/>
        <v/>
      </c>
      <c r="I510" s="19" t="str">
        <f t="shared" si="91"/>
        <v/>
      </c>
      <c r="J510" s="17" t="str">
        <f t="shared" si="89"/>
        <v/>
      </c>
      <c r="K510" s="12" t="str">
        <f t="shared" si="83"/>
        <v/>
      </c>
      <c r="L510" s="12" t="str">
        <f t="shared" si="84"/>
        <v/>
      </c>
      <c r="M510" s="12" t="str">
        <f t="shared" si="85"/>
        <v/>
      </c>
      <c r="N510" s="1" t="str">
        <f ca="1">IF('Koordinaten -&gt; Adressen'!$A510="","",IF(OFFSET('Koordinaten -&gt; Adressen'!$A510,1,0)="",CONCATENATE("&lt;Placemark&gt; &lt;name&gt;Geocoding&lt;/name&gt;&lt;description&gt;",'Koordinaten -&gt; Adressen'!$D510," &lt;/description&gt; &lt;styleUrl&gt;#ico1&lt;/styleUrl&gt;&lt;Point&gt;&lt;coordinates&gt;",'Koordinaten -&gt; Adressen'!$L510,",",'Koordinaten -&gt; Adressen'!$M510,", 0.000000&lt;/coordinates&gt;&lt;/Point&gt; &lt;/Placemark&gt;&lt;/Document&gt;&lt;/kml&gt;"),CONCATENATE("&lt;Placemark&gt; &lt;name&gt;Geocoding&lt;/name&gt;&lt;description&gt;",'Koordinaten -&gt; Adressen'!$D510," &lt;/description&gt; &lt;styleUrl&gt;#ico1&lt;/styleUrl&gt;&lt;Point&gt;&lt;coordinates&gt;",'Koordinaten -&gt; Adressen'!$L510,",",'Koordinaten -&gt; Adressen'!$M510,", 0.000000&lt;/coordinates&gt;&lt;/Point&gt; &lt;/Placemark&gt;")))</f>
        <v/>
      </c>
    </row>
    <row r="511" spans="1:14" x14ac:dyDescent="0.25">
      <c r="A511" s="20"/>
      <c r="B511" s="21"/>
      <c r="C511" s="10" t="str">
        <f t="shared" si="90"/>
        <v/>
      </c>
      <c r="D511" s="8" t="str">
        <f t="shared" si="82"/>
        <v/>
      </c>
      <c r="E511" s="8" t="str">
        <f t="shared" si="86"/>
        <v/>
      </c>
      <c r="F511" s="8" t="str">
        <f t="shared" si="87"/>
        <v/>
      </c>
      <c r="G511" s="8" t="str">
        <f t="shared" si="81"/>
        <v/>
      </c>
      <c r="H511" s="8" t="str">
        <f t="shared" si="88"/>
        <v/>
      </c>
      <c r="I511" s="9" t="str">
        <f t="shared" si="91"/>
        <v/>
      </c>
      <c r="J511" s="10" t="str">
        <f t="shared" si="89"/>
        <v/>
      </c>
      <c r="K511" s="12" t="str">
        <f t="shared" si="83"/>
        <v/>
      </c>
      <c r="L511" s="12" t="str">
        <f t="shared" si="84"/>
        <v/>
      </c>
      <c r="M511" s="12" t="str">
        <f t="shared" si="85"/>
        <v/>
      </c>
      <c r="N511" s="1" t="str">
        <f ca="1">IF('Koordinaten -&gt; Adressen'!$A511="","",IF(OFFSET('Koordinaten -&gt; Adressen'!$A511,1,0)="",CONCATENATE("&lt;Placemark&gt; &lt;name&gt;Geocoding&lt;/name&gt;&lt;description&gt;",'Koordinaten -&gt; Adressen'!$D511," &lt;/description&gt; &lt;styleUrl&gt;#ico1&lt;/styleUrl&gt;&lt;Point&gt;&lt;coordinates&gt;",'Koordinaten -&gt; Adressen'!$L511,",",'Koordinaten -&gt; Adressen'!$M511,", 0.000000&lt;/coordinates&gt;&lt;/Point&gt; &lt;/Placemark&gt;&lt;/Document&gt;&lt;/kml&gt;"),CONCATENATE("&lt;Placemark&gt; &lt;name&gt;Geocoding&lt;/name&gt;&lt;description&gt;",'Koordinaten -&gt; Adressen'!$D511," &lt;/description&gt; &lt;styleUrl&gt;#ico1&lt;/styleUrl&gt;&lt;Point&gt;&lt;coordinates&gt;",'Koordinaten -&gt; Adressen'!$L511,",",'Koordinaten -&gt; Adressen'!$M511,", 0.000000&lt;/coordinates&gt;&lt;/Point&gt; &lt;/Placemark&gt;")))</f>
        <v/>
      </c>
    </row>
    <row r="512" spans="1:14" x14ac:dyDescent="0.25">
      <c r="A512" s="13"/>
      <c r="B512" s="14"/>
      <c r="C512" s="17" t="str">
        <f t="shared" si="90"/>
        <v/>
      </c>
      <c r="D512" s="18" t="str">
        <f t="shared" si="82"/>
        <v/>
      </c>
      <c r="E512" s="18" t="str">
        <f t="shared" si="86"/>
        <v/>
      </c>
      <c r="F512" s="18" t="str">
        <f t="shared" si="87"/>
        <v/>
      </c>
      <c r="G512" s="18" t="str">
        <f t="shared" si="81"/>
        <v/>
      </c>
      <c r="H512" s="18" t="str">
        <f t="shared" si="88"/>
        <v/>
      </c>
      <c r="I512" s="19" t="str">
        <f t="shared" si="91"/>
        <v/>
      </c>
      <c r="J512" s="17" t="str">
        <f t="shared" si="89"/>
        <v/>
      </c>
      <c r="K512" s="12" t="str">
        <f t="shared" si="83"/>
        <v/>
      </c>
      <c r="L512" s="12" t="str">
        <f t="shared" si="84"/>
        <v/>
      </c>
      <c r="M512" s="12" t="str">
        <f t="shared" si="85"/>
        <v/>
      </c>
      <c r="N512" s="1" t="str">
        <f ca="1">IF('Koordinaten -&gt; Adressen'!$A512="","",IF(OFFSET('Koordinaten -&gt; Adressen'!$A512,1,0)="",CONCATENATE("&lt;Placemark&gt; &lt;name&gt;Geocoding&lt;/name&gt;&lt;description&gt;",'Koordinaten -&gt; Adressen'!$D512," &lt;/description&gt; &lt;styleUrl&gt;#ico1&lt;/styleUrl&gt;&lt;Point&gt;&lt;coordinates&gt;",'Koordinaten -&gt; Adressen'!$L512,",",'Koordinaten -&gt; Adressen'!$M512,", 0.000000&lt;/coordinates&gt;&lt;/Point&gt; &lt;/Placemark&gt;&lt;/Document&gt;&lt;/kml&gt;"),CONCATENATE("&lt;Placemark&gt; &lt;name&gt;Geocoding&lt;/name&gt;&lt;description&gt;",'Koordinaten -&gt; Adressen'!$D512," &lt;/description&gt; &lt;styleUrl&gt;#ico1&lt;/styleUrl&gt;&lt;Point&gt;&lt;coordinates&gt;",'Koordinaten -&gt; Adressen'!$L512,",",'Koordinaten -&gt; Adressen'!$M512,", 0.000000&lt;/coordinates&gt;&lt;/Point&gt; &lt;/Placemark&gt;")))</f>
        <v/>
      </c>
    </row>
    <row r="513" spans="1:14" x14ac:dyDescent="0.25">
      <c r="A513" s="20"/>
      <c r="B513" s="21"/>
      <c r="C513" s="10" t="str">
        <f t="shared" si="90"/>
        <v/>
      </c>
      <c r="D513" s="8" t="str">
        <f t="shared" si="82"/>
        <v/>
      </c>
      <c r="E513" s="8" t="str">
        <f t="shared" si="86"/>
        <v/>
      </c>
      <c r="F513" s="8" t="str">
        <f t="shared" si="87"/>
        <v/>
      </c>
      <c r="G513" s="8" t="str">
        <f t="shared" si="81"/>
        <v/>
      </c>
      <c r="H513" s="8" t="str">
        <f t="shared" si="88"/>
        <v/>
      </c>
      <c r="I513" s="9" t="str">
        <f t="shared" si="91"/>
        <v/>
      </c>
      <c r="J513" s="10" t="str">
        <f t="shared" si="89"/>
        <v/>
      </c>
      <c r="K513" s="12" t="str">
        <f t="shared" si="83"/>
        <v/>
      </c>
      <c r="L513" s="12" t="str">
        <f t="shared" si="84"/>
        <v/>
      </c>
      <c r="M513" s="12" t="str">
        <f t="shared" si="85"/>
        <v/>
      </c>
      <c r="N513" s="1" t="str">
        <f ca="1">IF('Koordinaten -&gt; Adressen'!$A513="","",IF(OFFSET('Koordinaten -&gt; Adressen'!$A513,1,0)="",CONCATENATE("&lt;Placemark&gt; &lt;name&gt;Geocoding&lt;/name&gt;&lt;description&gt;",'Koordinaten -&gt; Adressen'!$D513," &lt;/description&gt; &lt;styleUrl&gt;#ico1&lt;/styleUrl&gt;&lt;Point&gt;&lt;coordinates&gt;",'Koordinaten -&gt; Adressen'!$L513,",",'Koordinaten -&gt; Adressen'!$M513,", 0.000000&lt;/coordinates&gt;&lt;/Point&gt; &lt;/Placemark&gt;&lt;/Document&gt;&lt;/kml&gt;"),CONCATENATE("&lt;Placemark&gt; &lt;name&gt;Geocoding&lt;/name&gt;&lt;description&gt;",'Koordinaten -&gt; Adressen'!$D513," &lt;/description&gt; &lt;styleUrl&gt;#ico1&lt;/styleUrl&gt;&lt;Point&gt;&lt;coordinates&gt;",'Koordinaten -&gt; Adressen'!$L513,",",'Koordinaten -&gt; Adressen'!$M513,", 0.000000&lt;/coordinates&gt;&lt;/Point&gt; &lt;/Placemark&gt;")))</f>
        <v/>
      </c>
    </row>
    <row r="514" spans="1:14" x14ac:dyDescent="0.25">
      <c r="A514" s="13"/>
      <c r="B514" s="14"/>
      <c r="C514" s="17" t="str">
        <f t="shared" si="90"/>
        <v/>
      </c>
      <c r="D514" s="18" t="str">
        <f t="shared" si="82"/>
        <v/>
      </c>
      <c r="E514" s="18" t="str">
        <f t="shared" si="86"/>
        <v/>
      </c>
      <c r="F514" s="18" t="str">
        <f t="shared" si="87"/>
        <v/>
      </c>
      <c r="G514" s="18" t="str">
        <f t="shared" si="81"/>
        <v/>
      </c>
      <c r="H514" s="18" t="str">
        <f t="shared" si="88"/>
        <v/>
      </c>
      <c r="I514" s="19" t="str">
        <f t="shared" si="91"/>
        <v/>
      </c>
      <c r="J514" s="17" t="str">
        <f t="shared" si="89"/>
        <v/>
      </c>
      <c r="K514" s="12" t="str">
        <f t="shared" si="83"/>
        <v/>
      </c>
      <c r="L514" s="12" t="str">
        <f t="shared" si="84"/>
        <v/>
      </c>
      <c r="M514" s="12" t="str">
        <f t="shared" si="85"/>
        <v/>
      </c>
      <c r="N514" s="1" t="str">
        <f ca="1">IF('Koordinaten -&gt; Adressen'!$A514="","",IF(OFFSET('Koordinaten -&gt; Adressen'!$A514,1,0)="",CONCATENATE("&lt;Placemark&gt; &lt;name&gt;Geocoding&lt;/name&gt;&lt;description&gt;",'Koordinaten -&gt; Adressen'!$D514," &lt;/description&gt; &lt;styleUrl&gt;#ico1&lt;/styleUrl&gt;&lt;Point&gt;&lt;coordinates&gt;",'Koordinaten -&gt; Adressen'!$L514,",",'Koordinaten -&gt; Adressen'!$M514,", 0.000000&lt;/coordinates&gt;&lt;/Point&gt; &lt;/Placemark&gt;&lt;/Document&gt;&lt;/kml&gt;"),CONCATENATE("&lt;Placemark&gt; &lt;name&gt;Geocoding&lt;/name&gt;&lt;description&gt;",'Koordinaten -&gt; Adressen'!$D514," &lt;/description&gt; &lt;styleUrl&gt;#ico1&lt;/styleUrl&gt;&lt;Point&gt;&lt;coordinates&gt;",'Koordinaten -&gt; Adressen'!$L514,",",'Koordinaten -&gt; Adressen'!$M514,", 0.000000&lt;/coordinates&gt;&lt;/Point&gt; &lt;/Placemark&gt;")))</f>
        <v/>
      </c>
    </row>
    <row r="515" spans="1:14" x14ac:dyDescent="0.25">
      <c r="A515" s="20"/>
      <c r="B515" s="21"/>
      <c r="C515" s="10" t="str">
        <f t="shared" si="90"/>
        <v/>
      </c>
      <c r="D515" s="8" t="str">
        <f t="shared" si="82"/>
        <v/>
      </c>
      <c r="E515" s="8" t="str">
        <f t="shared" si="86"/>
        <v/>
      </c>
      <c r="F515" s="8" t="str">
        <f t="shared" si="87"/>
        <v/>
      </c>
      <c r="G515" s="8" t="str">
        <f t="shared" si="81"/>
        <v/>
      </c>
      <c r="H515" s="8" t="str">
        <f t="shared" si="88"/>
        <v/>
      </c>
      <c r="I515" s="9" t="str">
        <f t="shared" si="91"/>
        <v/>
      </c>
      <c r="J515" s="10" t="str">
        <f t="shared" si="89"/>
        <v/>
      </c>
      <c r="K515" s="12" t="str">
        <f t="shared" si="83"/>
        <v/>
      </c>
      <c r="L515" s="12" t="str">
        <f t="shared" si="84"/>
        <v/>
      </c>
      <c r="M515" s="12" t="str">
        <f t="shared" si="85"/>
        <v/>
      </c>
      <c r="N515" s="1" t="str">
        <f ca="1">IF('Koordinaten -&gt; Adressen'!$A515="","",IF(OFFSET('Koordinaten -&gt; Adressen'!$A515,1,0)="",CONCATENATE("&lt;Placemark&gt; &lt;name&gt;Geocoding&lt;/name&gt;&lt;description&gt;",'Koordinaten -&gt; Adressen'!$D515," &lt;/description&gt; &lt;styleUrl&gt;#ico1&lt;/styleUrl&gt;&lt;Point&gt;&lt;coordinates&gt;",'Koordinaten -&gt; Adressen'!$L515,",",'Koordinaten -&gt; Adressen'!$M515,", 0.000000&lt;/coordinates&gt;&lt;/Point&gt; &lt;/Placemark&gt;&lt;/Document&gt;&lt;/kml&gt;"),CONCATENATE("&lt;Placemark&gt; &lt;name&gt;Geocoding&lt;/name&gt;&lt;description&gt;",'Koordinaten -&gt; Adressen'!$D515," &lt;/description&gt; &lt;styleUrl&gt;#ico1&lt;/styleUrl&gt;&lt;Point&gt;&lt;coordinates&gt;",'Koordinaten -&gt; Adressen'!$L515,",",'Koordinaten -&gt; Adressen'!$M515,", 0.000000&lt;/coordinates&gt;&lt;/Point&gt; &lt;/Placemark&gt;")))</f>
        <v/>
      </c>
    </row>
    <row r="516" spans="1:14" x14ac:dyDescent="0.25">
      <c r="A516" s="13"/>
      <c r="B516" s="14"/>
      <c r="C516" s="17" t="str">
        <f t="shared" si="90"/>
        <v/>
      </c>
      <c r="D516" s="18" t="str">
        <f t="shared" si="82"/>
        <v/>
      </c>
      <c r="E516" s="18" t="str">
        <f t="shared" si="86"/>
        <v/>
      </c>
      <c r="F516" s="18" t="str">
        <f t="shared" si="87"/>
        <v/>
      </c>
      <c r="G516" s="18" t="str">
        <f t="shared" si="81"/>
        <v/>
      </c>
      <c r="H516" s="18" t="str">
        <f t="shared" si="88"/>
        <v/>
      </c>
      <c r="I516" s="19" t="str">
        <f t="shared" si="91"/>
        <v/>
      </c>
      <c r="J516" s="17" t="str">
        <f t="shared" si="89"/>
        <v/>
      </c>
      <c r="K516" s="12" t="str">
        <f t="shared" si="83"/>
        <v/>
      </c>
      <c r="L516" s="12" t="str">
        <f t="shared" si="84"/>
        <v/>
      </c>
      <c r="M516" s="12" t="str">
        <f t="shared" si="85"/>
        <v/>
      </c>
      <c r="N516" s="1" t="str">
        <f ca="1">IF('Koordinaten -&gt; Adressen'!$A516="","",IF(OFFSET('Koordinaten -&gt; Adressen'!$A516,1,0)="",CONCATENATE("&lt;Placemark&gt; &lt;name&gt;Geocoding&lt;/name&gt;&lt;description&gt;",'Koordinaten -&gt; Adressen'!$D516," &lt;/description&gt; &lt;styleUrl&gt;#ico1&lt;/styleUrl&gt;&lt;Point&gt;&lt;coordinates&gt;",'Koordinaten -&gt; Adressen'!$L516,",",'Koordinaten -&gt; Adressen'!$M516,", 0.000000&lt;/coordinates&gt;&lt;/Point&gt; &lt;/Placemark&gt;&lt;/Document&gt;&lt;/kml&gt;"),CONCATENATE("&lt;Placemark&gt; &lt;name&gt;Geocoding&lt;/name&gt;&lt;description&gt;",'Koordinaten -&gt; Adressen'!$D516," &lt;/description&gt; &lt;styleUrl&gt;#ico1&lt;/styleUrl&gt;&lt;Point&gt;&lt;coordinates&gt;",'Koordinaten -&gt; Adressen'!$L516,",",'Koordinaten -&gt; Adressen'!$M516,", 0.000000&lt;/coordinates&gt;&lt;/Point&gt; &lt;/Placemark&gt;")))</f>
        <v/>
      </c>
    </row>
    <row r="517" spans="1:14" x14ac:dyDescent="0.25">
      <c r="A517" s="20"/>
      <c r="B517" s="21"/>
      <c r="C517" s="10" t="str">
        <f t="shared" si="90"/>
        <v/>
      </c>
      <c r="D517" s="8" t="str">
        <f t="shared" si="82"/>
        <v/>
      </c>
      <c r="E517" s="8" t="str">
        <f t="shared" si="86"/>
        <v/>
      </c>
      <c r="F517" s="8" t="str">
        <f t="shared" si="87"/>
        <v/>
      </c>
      <c r="G517" s="8" t="str">
        <f t="shared" ref="G517:G580" si="92">IF($C517="","",IF(ISNUMBER(SEARCH("[]",$C517)),"",LEFT(MID($C517,SEARCH("&lt;b&gt;",$C517)+3,SEARCH("&lt;/b&gt;",$C517)-SEARCH("&lt;b&gt;",$C517)-3),4)))</f>
        <v/>
      </c>
      <c r="H517" s="8" t="str">
        <f t="shared" si="88"/>
        <v/>
      </c>
      <c r="I517" s="9" t="str">
        <f t="shared" si="91"/>
        <v/>
      </c>
      <c r="J517" s="10" t="str">
        <f t="shared" si="89"/>
        <v/>
      </c>
      <c r="K517" s="12" t="str">
        <f t="shared" si="83"/>
        <v/>
      </c>
      <c r="L517" s="12" t="str">
        <f t="shared" si="84"/>
        <v/>
      </c>
      <c r="M517" s="12" t="str">
        <f t="shared" si="85"/>
        <v/>
      </c>
      <c r="N517" s="1" t="str">
        <f ca="1">IF('Koordinaten -&gt; Adressen'!$A517="","",IF(OFFSET('Koordinaten -&gt; Adressen'!$A517,1,0)="",CONCATENATE("&lt;Placemark&gt; &lt;name&gt;Geocoding&lt;/name&gt;&lt;description&gt;",'Koordinaten -&gt; Adressen'!$D517," &lt;/description&gt; &lt;styleUrl&gt;#ico1&lt;/styleUrl&gt;&lt;Point&gt;&lt;coordinates&gt;",'Koordinaten -&gt; Adressen'!$L517,",",'Koordinaten -&gt; Adressen'!$M517,", 0.000000&lt;/coordinates&gt;&lt;/Point&gt; &lt;/Placemark&gt;&lt;/Document&gt;&lt;/kml&gt;"),CONCATENATE("&lt;Placemark&gt; &lt;name&gt;Geocoding&lt;/name&gt;&lt;description&gt;",'Koordinaten -&gt; Adressen'!$D517," &lt;/description&gt; &lt;styleUrl&gt;#ico1&lt;/styleUrl&gt;&lt;Point&gt;&lt;coordinates&gt;",'Koordinaten -&gt; Adressen'!$L517,",",'Koordinaten -&gt; Adressen'!$M517,", 0.000000&lt;/coordinates&gt;&lt;/Point&gt; &lt;/Placemark&gt;")))</f>
        <v/>
      </c>
    </row>
    <row r="518" spans="1:14" x14ac:dyDescent="0.25">
      <c r="A518" s="13"/>
      <c r="B518" s="14"/>
      <c r="C518" s="17" t="str">
        <f t="shared" si="90"/>
        <v/>
      </c>
      <c r="D518" s="18" t="str">
        <f t="shared" ref="D518:D581" si="93">SUBSTITUTE(SUBSTITUTE(SUBSTITUTE(SUBSTITUTE(SUBSTITUTE(SUBSTITUTE(SUBSTITUTE(SUBSTITUTE(SUBSTITUTE(IF($C518="","",IF(ISNUMBER(SEARCH("[]",$C518)),CONCATENATE("Keine Adresse in ",$E$1,"m Umkreis"),SUBSTITUTE(MID($C518,SEARCH("""label"":",$C518)+9,SEARCH("&lt;/b&gt;",$C518)-SEARCH("""label"":",$C518)-9),"&lt;b&gt;",", "))), "\u00f6", "ö"),"\u00e4", "ä"),"\u00fc", "ü"),"\u00e9", "é"),"\u00e8", "è"),"\u00ea", "ê"),"\u00e2", "â"),"\u00e0", "à"),"\u00f4", "ô")</f>
        <v/>
      </c>
      <c r="E518" s="18" t="str">
        <f t="shared" si="86"/>
        <v/>
      </c>
      <c r="F518" s="18" t="str">
        <f t="shared" si="87"/>
        <v/>
      </c>
      <c r="G518" s="18" t="str">
        <f t="shared" si="92"/>
        <v/>
      </c>
      <c r="H518" s="18" t="str">
        <f t="shared" si="88"/>
        <v/>
      </c>
      <c r="I518" s="19" t="str">
        <f t="shared" si="91"/>
        <v/>
      </c>
      <c r="J518" s="17" t="str">
        <f t="shared" si="89"/>
        <v/>
      </c>
      <c r="K518" s="12" t="str">
        <f t="shared" ref="K518:K581" si="94">IF($A518&lt;20,"",_xlfn.WEBSERVICE(CONCATENATE("https://geodesy.geo.admin.ch/reframe/lv",IF($A518&gt;2000000,"95","03"),"towgs84?easting=",$A518,"&amp;northing=",$B518)))</f>
        <v/>
      </c>
      <c r="L518" s="12" t="str">
        <f t="shared" ref="L518:L581" si="95">IF($A518&lt;20,"",LEFT(MID(LEFT($K518,FIND("]",$K518)-1),FIND("[",$K518)+1,LEN($K518)),(FIND(",",MID(LEFT($K518,FIND("]",$K518)-1),FIND("[",$K518)+1,LEN($K518)),1)-1)))</f>
        <v/>
      </c>
      <c r="M518" s="12" t="str">
        <f t="shared" ref="M518:M581" si="96">IF($A518&lt;20,"",TRIM(MID(MID(LEFT($K518,FIND("]",$K518)-1),FIND("[",$K518)+1,LEN($K518)),FIND(",",MID(LEFT($K518,FIND("]",$K518)-1),FIND("[",$K518)+1,LEN($K518)))+1,256)))</f>
        <v/>
      </c>
      <c r="N518" s="1" t="str">
        <f ca="1">IF('Koordinaten -&gt; Adressen'!$A518="","",IF(OFFSET('Koordinaten -&gt; Adressen'!$A518,1,0)="",CONCATENATE("&lt;Placemark&gt; &lt;name&gt;Geocoding&lt;/name&gt;&lt;description&gt;",'Koordinaten -&gt; Adressen'!$D518," &lt;/description&gt; &lt;styleUrl&gt;#ico1&lt;/styleUrl&gt;&lt;Point&gt;&lt;coordinates&gt;",'Koordinaten -&gt; Adressen'!$L518,",",'Koordinaten -&gt; Adressen'!$M518,", 0.000000&lt;/coordinates&gt;&lt;/Point&gt; &lt;/Placemark&gt;&lt;/Document&gt;&lt;/kml&gt;"),CONCATENATE("&lt;Placemark&gt; &lt;name&gt;Geocoding&lt;/name&gt;&lt;description&gt;",'Koordinaten -&gt; Adressen'!$D518," &lt;/description&gt; &lt;styleUrl&gt;#ico1&lt;/styleUrl&gt;&lt;Point&gt;&lt;coordinates&gt;",'Koordinaten -&gt; Adressen'!$L518,",",'Koordinaten -&gt; Adressen'!$M518,", 0.000000&lt;/coordinates&gt;&lt;/Point&gt; &lt;/Placemark&gt;")))</f>
        <v/>
      </c>
    </row>
    <row r="519" spans="1:14" x14ac:dyDescent="0.25">
      <c r="A519" s="20"/>
      <c r="B519" s="21"/>
      <c r="C519" s="10" t="str">
        <f t="shared" si="90"/>
        <v/>
      </c>
      <c r="D519" s="8" t="str">
        <f t="shared" si="93"/>
        <v/>
      </c>
      <c r="E519" s="8" t="str">
        <f t="shared" ref="E519:E582" si="97">SUBSTITUTE(SUBSTITUTE(SUBSTITUTE(SUBSTITUTE(SUBSTITUTE(SUBSTITUTE(SUBSTITUTE(SUBSTITUTE(SUBSTITUTE(IF($C519="","",IF(ISNUMBER(SEARCH("[]",$C519)),"",MID($C519,SEARCH("""label"":",$C519)+9,SEARCH("&lt;b&gt;",$C519)-SEARCH("""label"":",$C519)-9))), "\u00f6", "ö"),"\u00e4", "ä"),"\u00fc", "ü"),"\u00e9", "é"),"\u00e8", "è"),"\u00ea", "ê"),"\u00e2", "â"),"\u00e0", "à"),"\u00f4", "ô")</f>
        <v/>
      </c>
      <c r="F519" s="8" t="str">
        <f t="shared" ref="F519:F582" si="98">IF($C519="","",IF(ISNUMBER(SEARCH("[]",$C519)),"",MID($C519,SEARCH("""num"":",$C519)+6,SEARCH(",""objektklasse""",$C519)-SEARCH("""num"":",$C519)-6)))</f>
        <v/>
      </c>
      <c r="G519" s="8" t="str">
        <f t="shared" si="92"/>
        <v/>
      </c>
      <c r="H519" s="8" t="str">
        <f t="shared" ref="H519:H582" si="99">SUBSTITUTE(SUBSTITUTE(SUBSTITUTE(SUBSTITUTE(SUBSTITUTE(SUBSTITUTE(SUBSTITUTE(SUBSTITUTE(SUBSTITUTE(IF($C519="","",IF(ISNUMBER(SEARCH("[]",$C519)),"",TRIM(RIGHT(MID($C519,SEARCH("&lt;b&gt;",$C519)+3,SEARCH("&lt;/b&gt;",$C519)-SEARCH("&lt;b&gt;",$C519)-3),LEN(MID($C519,SEARCH("&lt;b&gt;",$C519)+3,SEARCH("&lt;/b&gt;",$C519)-SEARCH("&lt;b&gt;",$C519)-3))-4)))), "\u00f6", "ö"),"\u00e4", "ä"),"\u00fc", "ü"),"\u00e9", "é"),"\u00e8", "è"),"\u00ea", "ê"),"\u00e2", "â"),"\u00e0", "à"),"\u00f4", "ô")</f>
        <v/>
      </c>
      <c r="I519" s="9" t="str">
        <f t="shared" si="91"/>
        <v/>
      </c>
      <c r="J519" s="10" t="str">
        <f t="shared" si="89"/>
        <v/>
      </c>
      <c r="K519" s="12" t="str">
        <f t="shared" si="94"/>
        <v/>
      </c>
      <c r="L519" s="12" t="str">
        <f t="shared" si="95"/>
        <v/>
      </c>
      <c r="M519" s="12" t="str">
        <f t="shared" si="96"/>
        <v/>
      </c>
      <c r="N519" s="1" t="str">
        <f ca="1">IF('Koordinaten -&gt; Adressen'!$A519="","",IF(OFFSET('Koordinaten -&gt; Adressen'!$A519,1,0)="",CONCATENATE("&lt;Placemark&gt; &lt;name&gt;Geocoding&lt;/name&gt;&lt;description&gt;",'Koordinaten -&gt; Adressen'!$D519," &lt;/description&gt; &lt;styleUrl&gt;#ico1&lt;/styleUrl&gt;&lt;Point&gt;&lt;coordinates&gt;",'Koordinaten -&gt; Adressen'!$L519,",",'Koordinaten -&gt; Adressen'!$M519,", 0.000000&lt;/coordinates&gt;&lt;/Point&gt; &lt;/Placemark&gt;&lt;/Document&gt;&lt;/kml&gt;"),CONCATENATE("&lt;Placemark&gt; &lt;name&gt;Geocoding&lt;/name&gt;&lt;description&gt;",'Koordinaten -&gt; Adressen'!$D519," &lt;/description&gt; &lt;styleUrl&gt;#ico1&lt;/styleUrl&gt;&lt;Point&gt;&lt;coordinates&gt;",'Koordinaten -&gt; Adressen'!$L519,",",'Koordinaten -&gt; Adressen'!$M519,", 0.000000&lt;/coordinates&gt;&lt;/Point&gt; &lt;/Placemark&gt;")))</f>
        <v/>
      </c>
    </row>
    <row r="520" spans="1:14" x14ac:dyDescent="0.25">
      <c r="A520" s="13"/>
      <c r="B520" s="14"/>
      <c r="C520" s="17" t="str">
        <f t="shared" si="90"/>
        <v/>
      </c>
      <c r="D520" s="18" t="str">
        <f t="shared" si="93"/>
        <v/>
      </c>
      <c r="E520" s="18" t="str">
        <f t="shared" si="97"/>
        <v/>
      </c>
      <c r="F520" s="18" t="str">
        <f t="shared" si="98"/>
        <v/>
      </c>
      <c r="G520" s="18" t="str">
        <f t="shared" si="92"/>
        <v/>
      </c>
      <c r="H520" s="18" t="str">
        <f t="shared" si="99"/>
        <v/>
      </c>
      <c r="I520" s="19" t="str">
        <f t="shared" si="91"/>
        <v/>
      </c>
      <c r="J520" s="17" t="str">
        <f t="shared" ref="J520:J583" si="100">IF((LEN($C520)-LEN(SUBSTITUTE($C520,"""featureId"":","")))/LEN("""featureId"":")&gt;1,"uU mehrere Adressen","")</f>
        <v/>
      </c>
      <c r="K520" s="12" t="str">
        <f t="shared" si="94"/>
        <v/>
      </c>
      <c r="L520" s="12" t="str">
        <f t="shared" si="95"/>
        <v/>
      </c>
      <c r="M520" s="12" t="str">
        <f t="shared" si="96"/>
        <v/>
      </c>
      <c r="N520" s="1" t="str">
        <f ca="1">IF('Koordinaten -&gt; Adressen'!$A520="","",IF(OFFSET('Koordinaten -&gt; Adressen'!$A520,1,0)="",CONCATENATE("&lt;Placemark&gt; &lt;name&gt;Geocoding&lt;/name&gt;&lt;description&gt;",'Koordinaten -&gt; Adressen'!$D520," &lt;/description&gt; &lt;styleUrl&gt;#ico1&lt;/styleUrl&gt;&lt;Point&gt;&lt;coordinates&gt;",'Koordinaten -&gt; Adressen'!$L520,",",'Koordinaten -&gt; Adressen'!$M520,", 0.000000&lt;/coordinates&gt;&lt;/Point&gt; &lt;/Placemark&gt;&lt;/Document&gt;&lt;/kml&gt;"),CONCATENATE("&lt;Placemark&gt; &lt;name&gt;Geocoding&lt;/name&gt;&lt;description&gt;",'Koordinaten -&gt; Adressen'!$D520," &lt;/description&gt; &lt;styleUrl&gt;#ico1&lt;/styleUrl&gt;&lt;Point&gt;&lt;coordinates&gt;",'Koordinaten -&gt; Adressen'!$L520,",",'Koordinaten -&gt; Adressen'!$M520,", 0.000000&lt;/coordinates&gt;&lt;/Point&gt; &lt;/Placemark&gt;")))</f>
        <v/>
      </c>
    </row>
    <row r="521" spans="1:14" x14ac:dyDescent="0.25">
      <c r="A521" s="20"/>
      <c r="B521" s="21"/>
      <c r="C521" s="10" t="str">
        <f t="shared" si="90"/>
        <v/>
      </c>
      <c r="D521" s="8" t="str">
        <f t="shared" si="93"/>
        <v/>
      </c>
      <c r="E521" s="8" t="str">
        <f t="shared" si="97"/>
        <v/>
      </c>
      <c r="F521" s="8" t="str">
        <f t="shared" si="98"/>
        <v/>
      </c>
      <c r="G521" s="8" t="str">
        <f t="shared" si="92"/>
        <v/>
      </c>
      <c r="H521" s="8" t="str">
        <f t="shared" si="99"/>
        <v/>
      </c>
      <c r="I521" s="9" t="str">
        <f t="shared" si="91"/>
        <v/>
      </c>
      <c r="J521" s="10" t="str">
        <f t="shared" si="100"/>
        <v/>
      </c>
      <c r="K521" s="12" t="str">
        <f t="shared" si="94"/>
        <v/>
      </c>
      <c r="L521" s="12" t="str">
        <f t="shared" si="95"/>
        <v/>
      </c>
      <c r="M521" s="12" t="str">
        <f t="shared" si="96"/>
        <v/>
      </c>
      <c r="N521" s="1" t="str">
        <f ca="1">IF('Koordinaten -&gt; Adressen'!$A521="","",IF(OFFSET('Koordinaten -&gt; Adressen'!$A521,1,0)="",CONCATENATE("&lt;Placemark&gt; &lt;name&gt;Geocoding&lt;/name&gt;&lt;description&gt;",'Koordinaten -&gt; Adressen'!$D521," &lt;/description&gt; &lt;styleUrl&gt;#ico1&lt;/styleUrl&gt;&lt;Point&gt;&lt;coordinates&gt;",'Koordinaten -&gt; Adressen'!$L521,",",'Koordinaten -&gt; Adressen'!$M521,", 0.000000&lt;/coordinates&gt;&lt;/Point&gt; &lt;/Placemark&gt;&lt;/Document&gt;&lt;/kml&gt;"),CONCATENATE("&lt;Placemark&gt; &lt;name&gt;Geocoding&lt;/name&gt;&lt;description&gt;",'Koordinaten -&gt; Adressen'!$D521," &lt;/description&gt; &lt;styleUrl&gt;#ico1&lt;/styleUrl&gt;&lt;Point&gt;&lt;coordinates&gt;",'Koordinaten -&gt; Adressen'!$L521,",",'Koordinaten -&gt; Adressen'!$M521,", 0.000000&lt;/coordinates&gt;&lt;/Point&gt; &lt;/Placemark&gt;")))</f>
        <v/>
      </c>
    </row>
    <row r="522" spans="1:14" x14ac:dyDescent="0.25">
      <c r="A522" s="13"/>
      <c r="B522" s="14"/>
      <c r="C522" s="17" t="str">
        <f t="shared" ref="C522:C585" si="101">IF($A522="","",_xlfn.WEBSERVICE(CONCATENATE("https://api3.geo.admin.ch/rest/services/api/SearchServer?bbox=",A522-IF($A522&gt;90,$E$1,($E$1* 0.00001)),",",B522-IF($A522&gt;90,$E$1,($E$1*0.00001)),",",A522+IF($A522&gt;90,$E$1,($E$1*0.00001)),",",B522+IF($A522&gt;90,$E$1,($E$1* 0.00001)),"&amp;type=locations&amp;origins=address&amp;returnGeometry=false&amp;sortbbox=true&amp;sr=",IF($A522&gt;2000000,2056,IF($A522&lt;20,4326,21781)))))</f>
        <v/>
      </c>
      <c r="D522" s="18" t="str">
        <f t="shared" si="93"/>
        <v/>
      </c>
      <c r="E522" s="18" t="str">
        <f t="shared" si="97"/>
        <v/>
      </c>
      <c r="F522" s="18" t="str">
        <f t="shared" si="98"/>
        <v/>
      </c>
      <c r="G522" s="18" t="str">
        <f t="shared" si="92"/>
        <v/>
      </c>
      <c r="H522" s="18" t="str">
        <f t="shared" si="99"/>
        <v/>
      </c>
      <c r="I522" s="19" t="str">
        <f t="shared" ref="I522:I585" si="102">IF($B522="","",IF(ISNUMBER(SEARCH("[]",$B522))," ",HYPERLINK(CONCATENATE("https://map.geo.admin.ch/?swisssearch=",D522,"&amp;zoom=10&amp;layers=ch.bfs.gebaeude_wohnungs_register"),"Karte")))</f>
        <v/>
      </c>
      <c r="J522" s="17" t="str">
        <f t="shared" si="100"/>
        <v/>
      </c>
      <c r="K522" s="12" t="str">
        <f t="shared" si="94"/>
        <v/>
      </c>
      <c r="L522" s="12" t="str">
        <f t="shared" si="95"/>
        <v/>
      </c>
      <c r="M522" s="12" t="str">
        <f t="shared" si="96"/>
        <v/>
      </c>
      <c r="N522" s="1" t="str">
        <f ca="1">IF('Koordinaten -&gt; Adressen'!$A522="","",IF(OFFSET('Koordinaten -&gt; Adressen'!$A522,1,0)="",CONCATENATE("&lt;Placemark&gt; &lt;name&gt;Geocoding&lt;/name&gt;&lt;description&gt;",'Koordinaten -&gt; Adressen'!$D522," &lt;/description&gt; &lt;styleUrl&gt;#ico1&lt;/styleUrl&gt;&lt;Point&gt;&lt;coordinates&gt;",'Koordinaten -&gt; Adressen'!$L522,",",'Koordinaten -&gt; Adressen'!$M522,", 0.000000&lt;/coordinates&gt;&lt;/Point&gt; &lt;/Placemark&gt;&lt;/Document&gt;&lt;/kml&gt;"),CONCATENATE("&lt;Placemark&gt; &lt;name&gt;Geocoding&lt;/name&gt;&lt;description&gt;",'Koordinaten -&gt; Adressen'!$D522," &lt;/description&gt; &lt;styleUrl&gt;#ico1&lt;/styleUrl&gt;&lt;Point&gt;&lt;coordinates&gt;",'Koordinaten -&gt; Adressen'!$L522,",",'Koordinaten -&gt; Adressen'!$M522,", 0.000000&lt;/coordinates&gt;&lt;/Point&gt; &lt;/Placemark&gt;")))</f>
        <v/>
      </c>
    </row>
    <row r="523" spans="1:14" x14ac:dyDescent="0.25">
      <c r="A523" s="20"/>
      <c r="B523" s="21"/>
      <c r="C523" s="10" t="str">
        <f t="shared" si="101"/>
        <v/>
      </c>
      <c r="D523" s="8" t="str">
        <f t="shared" si="93"/>
        <v/>
      </c>
      <c r="E523" s="8" t="str">
        <f t="shared" si="97"/>
        <v/>
      </c>
      <c r="F523" s="8" t="str">
        <f t="shared" si="98"/>
        <v/>
      </c>
      <c r="G523" s="8" t="str">
        <f t="shared" si="92"/>
        <v/>
      </c>
      <c r="H523" s="8" t="str">
        <f t="shared" si="99"/>
        <v/>
      </c>
      <c r="I523" s="9" t="str">
        <f t="shared" si="102"/>
        <v/>
      </c>
      <c r="J523" s="10" t="str">
        <f t="shared" si="100"/>
        <v/>
      </c>
      <c r="K523" s="12" t="str">
        <f t="shared" si="94"/>
        <v/>
      </c>
      <c r="L523" s="12" t="str">
        <f t="shared" si="95"/>
        <v/>
      </c>
      <c r="M523" s="12" t="str">
        <f t="shared" si="96"/>
        <v/>
      </c>
      <c r="N523" s="1" t="str">
        <f ca="1">IF('Koordinaten -&gt; Adressen'!$A523="","",IF(OFFSET('Koordinaten -&gt; Adressen'!$A523,1,0)="",CONCATENATE("&lt;Placemark&gt; &lt;name&gt;Geocoding&lt;/name&gt;&lt;description&gt;",'Koordinaten -&gt; Adressen'!$D523," &lt;/description&gt; &lt;styleUrl&gt;#ico1&lt;/styleUrl&gt;&lt;Point&gt;&lt;coordinates&gt;",'Koordinaten -&gt; Adressen'!$L523,",",'Koordinaten -&gt; Adressen'!$M523,", 0.000000&lt;/coordinates&gt;&lt;/Point&gt; &lt;/Placemark&gt;&lt;/Document&gt;&lt;/kml&gt;"),CONCATENATE("&lt;Placemark&gt; &lt;name&gt;Geocoding&lt;/name&gt;&lt;description&gt;",'Koordinaten -&gt; Adressen'!$D523," &lt;/description&gt; &lt;styleUrl&gt;#ico1&lt;/styleUrl&gt;&lt;Point&gt;&lt;coordinates&gt;",'Koordinaten -&gt; Adressen'!$L523,",",'Koordinaten -&gt; Adressen'!$M523,", 0.000000&lt;/coordinates&gt;&lt;/Point&gt; &lt;/Placemark&gt;")))</f>
        <v/>
      </c>
    </row>
    <row r="524" spans="1:14" x14ac:dyDescent="0.25">
      <c r="A524" s="13"/>
      <c r="B524" s="14"/>
      <c r="C524" s="17" t="str">
        <f t="shared" si="101"/>
        <v/>
      </c>
      <c r="D524" s="18" t="str">
        <f t="shared" si="93"/>
        <v/>
      </c>
      <c r="E524" s="18" t="str">
        <f t="shared" si="97"/>
        <v/>
      </c>
      <c r="F524" s="18" t="str">
        <f t="shared" si="98"/>
        <v/>
      </c>
      <c r="G524" s="18" t="str">
        <f t="shared" si="92"/>
        <v/>
      </c>
      <c r="H524" s="18" t="str">
        <f t="shared" si="99"/>
        <v/>
      </c>
      <c r="I524" s="19" t="str">
        <f t="shared" si="102"/>
        <v/>
      </c>
      <c r="J524" s="17" t="str">
        <f t="shared" si="100"/>
        <v/>
      </c>
      <c r="K524" s="12" t="str">
        <f t="shared" si="94"/>
        <v/>
      </c>
      <c r="L524" s="12" t="str">
        <f t="shared" si="95"/>
        <v/>
      </c>
      <c r="M524" s="12" t="str">
        <f t="shared" si="96"/>
        <v/>
      </c>
      <c r="N524" s="1" t="str">
        <f ca="1">IF('Koordinaten -&gt; Adressen'!$A524="","",IF(OFFSET('Koordinaten -&gt; Adressen'!$A524,1,0)="",CONCATENATE("&lt;Placemark&gt; &lt;name&gt;Geocoding&lt;/name&gt;&lt;description&gt;",'Koordinaten -&gt; Adressen'!$D524," &lt;/description&gt; &lt;styleUrl&gt;#ico1&lt;/styleUrl&gt;&lt;Point&gt;&lt;coordinates&gt;",'Koordinaten -&gt; Adressen'!$L524,",",'Koordinaten -&gt; Adressen'!$M524,", 0.000000&lt;/coordinates&gt;&lt;/Point&gt; &lt;/Placemark&gt;&lt;/Document&gt;&lt;/kml&gt;"),CONCATENATE("&lt;Placemark&gt; &lt;name&gt;Geocoding&lt;/name&gt;&lt;description&gt;",'Koordinaten -&gt; Adressen'!$D524," &lt;/description&gt; &lt;styleUrl&gt;#ico1&lt;/styleUrl&gt;&lt;Point&gt;&lt;coordinates&gt;",'Koordinaten -&gt; Adressen'!$L524,",",'Koordinaten -&gt; Adressen'!$M524,", 0.000000&lt;/coordinates&gt;&lt;/Point&gt; &lt;/Placemark&gt;")))</f>
        <v/>
      </c>
    </row>
    <row r="525" spans="1:14" x14ac:dyDescent="0.25">
      <c r="A525" s="20"/>
      <c r="B525" s="21"/>
      <c r="C525" s="10" t="str">
        <f t="shared" si="101"/>
        <v/>
      </c>
      <c r="D525" s="8" t="str">
        <f t="shared" si="93"/>
        <v/>
      </c>
      <c r="E525" s="8" t="str">
        <f t="shared" si="97"/>
        <v/>
      </c>
      <c r="F525" s="8" t="str">
        <f t="shared" si="98"/>
        <v/>
      </c>
      <c r="G525" s="8" t="str">
        <f t="shared" si="92"/>
        <v/>
      </c>
      <c r="H525" s="8" t="str">
        <f t="shared" si="99"/>
        <v/>
      </c>
      <c r="I525" s="9" t="str">
        <f t="shared" si="102"/>
        <v/>
      </c>
      <c r="J525" s="10" t="str">
        <f t="shared" si="100"/>
        <v/>
      </c>
      <c r="K525" s="12" t="str">
        <f t="shared" si="94"/>
        <v/>
      </c>
      <c r="L525" s="12" t="str">
        <f t="shared" si="95"/>
        <v/>
      </c>
      <c r="M525" s="12" t="str">
        <f t="shared" si="96"/>
        <v/>
      </c>
      <c r="N525" s="1" t="str">
        <f ca="1">IF('Koordinaten -&gt; Adressen'!$A525="","",IF(OFFSET('Koordinaten -&gt; Adressen'!$A525,1,0)="",CONCATENATE("&lt;Placemark&gt; &lt;name&gt;Geocoding&lt;/name&gt;&lt;description&gt;",'Koordinaten -&gt; Adressen'!$D525," &lt;/description&gt; &lt;styleUrl&gt;#ico1&lt;/styleUrl&gt;&lt;Point&gt;&lt;coordinates&gt;",'Koordinaten -&gt; Adressen'!$L525,",",'Koordinaten -&gt; Adressen'!$M525,", 0.000000&lt;/coordinates&gt;&lt;/Point&gt; &lt;/Placemark&gt;&lt;/Document&gt;&lt;/kml&gt;"),CONCATENATE("&lt;Placemark&gt; &lt;name&gt;Geocoding&lt;/name&gt;&lt;description&gt;",'Koordinaten -&gt; Adressen'!$D525," &lt;/description&gt; &lt;styleUrl&gt;#ico1&lt;/styleUrl&gt;&lt;Point&gt;&lt;coordinates&gt;",'Koordinaten -&gt; Adressen'!$L525,",",'Koordinaten -&gt; Adressen'!$M525,", 0.000000&lt;/coordinates&gt;&lt;/Point&gt; &lt;/Placemark&gt;")))</f>
        <v/>
      </c>
    </row>
    <row r="526" spans="1:14" x14ac:dyDescent="0.25">
      <c r="A526" s="13"/>
      <c r="B526" s="14"/>
      <c r="C526" s="17" t="str">
        <f t="shared" si="101"/>
        <v/>
      </c>
      <c r="D526" s="18" t="str">
        <f t="shared" si="93"/>
        <v/>
      </c>
      <c r="E526" s="18" t="str">
        <f t="shared" si="97"/>
        <v/>
      </c>
      <c r="F526" s="18" t="str">
        <f t="shared" si="98"/>
        <v/>
      </c>
      <c r="G526" s="18" t="str">
        <f t="shared" si="92"/>
        <v/>
      </c>
      <c r="H526" s="18" t="str">
        <f t="shared" si="99"/>
        <v/>
      </c>
      <c r="I526" s="19" t="str">
        <f t="shared" si="102"/>
        <v/>
      </c>
      <c r="J526" s="17" t="str">
        <f t="shared" si="100"/>
        <v/>
      </c>
      <c r="K526" s="12" t="str">
        <f t="shared" si="94"/>
        <v/>
      </c>
      <c r="L526" s="12" t="str">
        <f t="shared" si="95"/>
        <v/>
      </c>
      <c r="M526" s="12" t="str">
        <f t="shared" si="96"/>
        <v/>
      </c>
      <c r="N526" s="1" t="str">
        <f ca="1">IF('Koordinaten -&gt; Adressen'!$A526="","",IF(OFFSET('Koordinaten -&gt; Adressen'!$A526,1,0)="",CONCATENATE("&lt;Placemark&gt; &lt;name&gt;Geocoding&lt;/name&gt;&lt;description&gt;",'Koordinaten -&gt; Adressen'!$D526," &lt;/description&gt; &lt;styleUrl&gt;#ico1&lt;/styleUrl&gt;&lt;Point&gt;&lt;coordinates&gt;",'Koordinaten -&gt; Adressen'!$L526,",",'Koordinaten -&gt; Adressen'!$M526,", 0.000000&lt;/coordinates&gt;&lt;/Point&gt; &lt;/Placemark&gt;&lt;/Document&gt;&lt;/kml&gt;"),CONCATENATE("&lt;Placemark&gt; &lt;name&gt;Geocoding&lt;/name&gt;&lt;description&gt;",'Koordinaten -&gt; Adressen'!$D526," &lt;/description&gt; &lt;styleUrl&gt;#ico1&lt;/styleUrl&gt;&lt;Point&gt;&lt;coordinates&gt;",'Koordinaten -&gt; Adressen'!$L526,",",'Koordinaten -&gt; Adressen'!$M526,", 0.000000&lt;/coordinates&gt;&lt;/Point&gt; &lt;/Placemark&gt;")))</f>
        <v/>
      </c>
    </row>
    <row r="527" spans="1:14" x14ac:dyDescent="0.25">
      <c r="A527" s="20"/>
      <c r="B527" s="21"/>
      <c r="C527" s="10" t="str">
        <f t="shared" si="101"/>
        <v/>
      </c>
      <c r="D527" s="8" t="str">
        <f t="shared" si="93"/>
        <v/>
      </c>
      <c r="E527" s="8" t="str">
        <f t="shared" si="97"/>
        <v/>
      </c>
      <c r="F527" s="8" t="str">
        <f t="shared" si="98"/>
        <v/>
      </c>
      <c r="G527" s="8" t="str">
        <f t="shared" si="92"/>
        <v/>
      </c>
      <c r="H527" s="8" t="str">
        <f t="shared" si="99"/>
        <v/>
      </c>
      <c r="I527" s="9" t="str">
        <f t="shared" si="102"/>
        <v/>
      </c>
      <c r="J527" s="10" t="str">
        <f t="shared" si="100"/>
        <v/>
      </c>
      <c r="K527" s="12" t="str">
        <f t="shared" si="94"/>
        <v/>
      </c>
      <c r="L527" s="12" t="str">
        <f t="shared" si="95"/>
        <v/>
      </c>
      <c r="M527" s="12" t="str">
        <f t="shared" si="96"/>
        <v/>
      </c>
      <c r="N527" s="1" t="str">
        <f ca="1">IF('Koordinaten -&gt; Adressen'!$A527="","",IF(OFFSET('Koordinaten -&gt; Adressen'!$A527,1,0)="",CONCATENATE("&lt;Placemark&gt; &lt;name&gt;Geocoding&lt;/name&gt;&lt;description&gt;",'Koordinaten -&gt; Adressen'!$D527," &lt;/description&gt; &lt;styleUrl&gt;#ico1&lt;/styleUrl&gt;&lt;Point&gt;&lt;coordinates&gt;",'Koordinaten -&gt; Adressen'!$L527,",",'Koordinaten -&gt; Adressen'!$M527,", 0.000000&lt;/coordinates&gt;&lt;/Point&gt; &lt;/Placemark&gt;&lt;/Document&gt;&lt;/kml&gt;"),CONCATENATE("&lt;Placemark&gt; &lt;name&gt;Geocoding&lt;/name&gt;&lt;description&gt;",'Koordinaten -&gt; Adressen'!$D527," &lt;/description&gt; &lt;styleUrl&gt;#ico1&lt;/styleUrl&gt;&lt;Point&gt;&lt;coordinates&gt;",'Koordinaten -&gt; Adressen'!$L527,",",'Koordinaten -&gt; Adressen'!$M527,", 0.000000&lt;/coordinates&gt;&lt;/Point&gt; &lt;/Placemark&gt;")))</f>
        <v/>
      </c>
    </row>
    <row r="528" spans="1:14" x14ac:dyDescent="0.25">
      <c r="A528" s="13"/>
      <c r="B528" s="14"/>
      <c r="C528" s="17" t="str">
        <f t="shared" si="101"/>
        <v/>
      </c>
      <c r="D528" s="18" t="str">
        <f t="shared" si="93"/>
        <v/>
      </c>
      <c r="E528" s="18" t="str">
        <f t="shared" si="97"/>
        <v/>
      </c>
      <c r="F528" s="18" t="str">
        <f t="shared" si="98"/>
        <v/>
      </c>
      <c r="G528" s="18" t="str">
        <f t="shared" si="92"/>
        <v/>
      </c>
      <c r="H528" s="18" t="str">
        <f t="shared" si="99"/>
        <v/>
      </c>
      <c r="I528" s="19" t="str">
        <f t="shared" si="102"/>
        <v/>
      </c>
      <c r="J528" s="17" t="str">
        <f t="shared" si="100"/>
        <v/>
      </c>
      <c r="K528" s="12" t="str">
        <f t="shared" si="94"/>
        <v/>
      </c>
      <c r="L528" s="12" t="str">
        <f t="shared" si="95"/>
        <v/>
      </c>
      <c r="M528" s="12" t="str">
        <f t="shared" si="96"/>
        <v/>
      </c>
      <c r="N528" s="1" t="str">
        <f ca="1">IF('Koordinaten -&gt; Adressen'!$A528="","",IF(OFFSET('Koordinaten -&gt; Adressen'!$A528,1,0)="",CONCATENATE("&lt;Placemark&gt; &lt;name&gt;Geocoding&lt;/name&gt;&lt;description&gt;",'Koordinaten -&gt; Adressen'!$D528," &lt;/description&gt; &lt;styleUrl&gt;#ico1&lt;/styleUrl&gt;&lt;Point&gt;&lt;coordinates&gt;",'Koordinaten -&gt; Adressen'!$L528,",",'Koordinaten -&gt; Adressen'!$M528,", 0.000000&lt;/coordinates&gt;&lt;/Point&gt; &lt;/Placemark&gt;&lt;/Document&gt;&lt;/kml&gt;"),CONCATENATE("&lt;Placemark&gt; &lt;name&gt;Geocoding&lt;/name&gt;&lt;description&gt;",'Koordinaten -&gt; Adressen'!$D528," &lt;/description&gt; &lt;styleUrl&gt;#ico1&lt;/styleUrl&gt;&lt;Point&gt;&lt;coordinates&gt;",'Koordinaten -&gt; Adressen'!$L528,",",'Koordinaten -&gt; Adressen'!$M528,", 0.000000&lt;/coordinates&gt;&lt;/Point&gt; &lt;/Placemark&gt;")))</f>
        <v/>
      </c>
    </row>
    <row r="529" spans="1:14" x14ac:dyDescent="0.25">
      <c r="A529" s="20"/>
      <c r="B529" s="21"/>
      <c r="C529" s="10" t="str">
        <f t="shared" si="101"/>
        <v/>
      </c>
      <c r="D529" s="8" t="str">
        <f t="shared" si="93"/>
        <v/>
      </c>
      <c r="E529" s="8" t="str">
        <f t="shared" si="97"/>
        <v/>
      </c>
      <c r="F529" s="8" t="str">
        <f t="shared" si="98"/>
        <v/>
      </c>
      <c r="G529" s="8" t="str">
        <f t="shared" si="92"/>
        <v/>
      </c>
      <c r="H529" s="8" t="str">
        <f t="shared" si="99"/>
        <v/>
      </c>
      <c r="I529" s="9" t="str">
        <f t="shared" si="102"/>
        <v/>
      </c>
      <c r="J529" s="10" t="str">
        <f t="shared" si="100"/>
        <v/>
      </c>
      <c r="K529" s="12" t="str">
        <f t="shared" si="94"/>
        <v/>
      </c>
      <c r="L529" s="12" t="str">
        <f t="shared" si="95"/>
        <v/>
      </c>
      <c r="M529" s="12" t="str">
        <f t="shared" si="96"/>
        <v/>
      </c>
      <c r="N529" s="1" t="str">
        <f ca="1">IF('Koordinaten -&gt; Adressen'!$A529="","",IF(OFFSET('Koordinaten -&gt; Adressen'!$A529,1,0)="",CONCATENATE("&lt;Placemark&gt; &lt;name&gt;Geocoding&lt;/name&gt;&lt;description&gt;",'Koordinaten -&gt; Adressen'!$D529," &lt;/description&gt; &lt;styleUrl&gt;#ico1&lt;/styleUrl&gt;&lt;Point&gt;&lt;coordinates&gt;",'Koordinaten -&gt; Adressen'!$L529,",",'Koordinaten -&gt; Adressen'!$M529,", 0.000000&lt;/coordinates&gt;&lt;/Point&gt; &lt;/Placemark&gt;&lt;/Document&gt;&lt;/kml&gt;"),CONCATENATE("&lt;Placemark&gt; &lt;name&gt;Geocoding&lt;/name&gt;&lt;description&gt;",'Koordinaten -&gt; Adressen'!$D529," &lt;/description&gt; &lt;styleUrl&gt;#ico1&lt;/styleUrl&gt;&lt;Point&gt;&lt;coordinates&gt;",'Koordinaten -&gt; Adressen'!$L529,",",'Koordinaten -&gt; Adressen'!$M529,", 0.000000&lt;/coordinates&gt;&lt;/Point&gt; &lt;/Placemark&gt;")))</f>
        <v/>
      </c>
    </row>
    <row r="530" spans="1:14" x14ac:dyDescent="0.25">
      <c r="A530" s="13"/>
      <c r="B530" s="14"/>
      <c r="C530" s="17" t="str">
        <f t="shared" si="101"/>
        <v/>
      </c>
      <c r="D530" s="18" t="str">
        <f t="shared" si="93"/>
        <v/>
      </c>
      <c r="E530" s="18" t="str">
        <f t="shared" si="97"/>
        <v/>
      </c>
      <c r="F530" s="18" t="str">
        <f t="shared" si="98"/>
        <v/>
      </c>
      <c r="G530" s="18" t="str">
        <f t="shared" si="92"/>
        <v/>
      </c>
      <c r="H530" s="18" t="str">
        <f t="shared" si="99"/>
        <v/>
      </c>
      <c r="I530" s="19" t="str">
        <f t="shared" si="102"/>
        <v/>
      </c>
      <c r="J530" s="17" t="str">
        <f t="shared" si="100"/>
        <v/>
      </c>
      <c r="K530" s="12" t="str">
        <f t="shared" si="94"/>
        <v/>
      </c>
      <c r="L530" s="12" t="str">
        <f t="shared" si="95"/>
        <v/>
      </c>
      <c r="M530" s="12" t="str">
        <f t="shared" si="96"/>
        <v/>
      </c>
      <c r="N530" s="1" t="str">
        <f ca="1">IF('Koordinaten -&gt; Adressen'!$A530="","",IF(OFFSET('Koordinaten -&gt; Adressen'!$A530,1,0)="",CONCATENATE("&lt;Placemark&gt; &lt;name&gt;Geocoding&lt;/name&gt;&lt;description&gt;",'Koordinaten -&gt; Adressen'!$D530," &lt;/description&gt; &lt;styleUrl&gt;#ico1&lt;/styleUrl&gt;&lt;Point&gt;&lt;coordinates&gt;",'Koordinaten -&gt; Adressen'!$L530,",",'Koordinaten -&gt; Adressen'!$M530,", 0.000000&lt;/coordinates&gt;&lt;/Point&gt; &lt;/Placemark&gt;&lt;/Document&gt;&lt;/kml&gt;"),CONCATENATE("&lt;Placemark&gt; &lt;name&gt;Geocoding&lt;/name&gt;&lt;description&gt;",'Koordinaten -&gt; Adressen'!$D530," &lt;/description&gt; &lt;styleUrl&gt;#ico1&lt;/styleUrl&gt;&lt;Point&gt;&lt;coordinates&gt;",'Koordinaten -&gt; Adressen'!$L530,",",'Koordinaten -&gt; Adressen'!$M530,", 0.000000&lt;/coordinates&gt;&lt;/Point&gt; &lt;/Placemark&gt;")))</f>
        <v/>
      </c>
    </row>
    <row r="531" spans="1:14" x14ac:dyDescent="0.25">
      <c r="A531" s="20"/>
      <c r="B531" s="21"/>
      <c r="C531" s="10" t="str">
        <f t="shared" si="101"/>
        <v/>
      </c>
      <c r="D531" s="8" t="str">
        <f t="shared" si="93"/>
        <v/>
      </c>
      <c r="E531" s="8" t="str">
        <f t="shared" si="97"/>
        <v/>
      </c>
      <c r="F531" s="8" t="str">
        <f t="shared" si="98"/>
        <v/>
      </c>
      <c r="G531" s="8" t="str">
        <f t="shared" si="92"/>
        <v/>
      </c>
      <c r="H531" s="8" t="str">
        <f t="shared" si="99"/>
        <v/>
      </c>
      <c r="I531" s="9" t="str">
        <f t="shared" si="102"/>
        <v/>
      </c>
      <c r="J531" s="10" t="str">
        <f t="shared" si="100"/>
        <v/>
      </c>
      <c r="K531" s="12" t="str">
        <f t="shared" si="94"/>
        <v/>
      </c>
      <c r="L531" s="12" t="str">
        <f t="shared" si="95"/>
        <v/>
      </c>
      <c r="M531" s="12" t="str">
        <f t="shared" si="96"/>
        <v/>
      </c>
      <c r="N531" s="1" t="str">
        <f ca="1">IF('Koordinaten -&gt; Adressen'!$A531="","",IF(OFFSET('Koordinaten -&gt; Adressen'!$A531,1,0)="",CONCATENATE("&lt;Placemark&gt; &lt;name&gt;Geocoding&lt;/name&gt;&lt;description&gt;",'Koordinaten -&gt; Adressen'!$D531," &lt;/description&gt; &lt;styleUrl&gt;#ico1&lt;/styleUrl&gt;&lt;Point&gt;&lt;coordinates&gt;",'Koordinaten -&gt; Adressen'!$L531,",",'Koordinaten -&gt; Adressen'!$M531,", 0.000000&lt;/coordinates&gt;&lt;/Point&gt; &lt;/Placemark&gt;&lt;/Document&gt;&lt;/kml&gt;"),CONCATENATE("&lt;Placemark&gt; &lt;name&gt;Geocoding&lt;/name&gt;&lt;description&gt;",'Koordinaten -&gt; Adressen'!$D531," &lt;/description&gt; &lt;styleUrl&gt;#ico1&lt;/styleUrl&gt;&lt;Point&gt;&lt;coordinates&gt;",'Koordinaten -&gt; Adressen'!$L531,",",'Koordinaten -&gt; Adressen'!$M531,", 0.000000&lt;/coordinates&gt;&lt;/Point&gt; &lt;/Placemark&gt;")))</f>
        <v/>
      </c>
    </row>
    <row r="532" spans="1:14" x14ac:dyDescent="0.25">
      <c r="A532" s="13"/>
      <c r="B532" s="14"/>
      <c r="C532" s="17" t="str">
        <f t="shared" si="101"/>
        <v/>
      </c>
      <c r="D532" s="18" t="str">
        <f t="shared" si="93"/>
        <v/>
      </c>
      <c r="E532" s="18" t="str">
        <f t="shared" si="97"/>
        <v/>
      </c>
      <c r="F532" s="18" t="str">
        <f t="shared" si="98"/>
        <v/>
      </c>
      <c r="G532" s="18" t="str">
        <f t="shared" si="92"/>
        <v/>
      </c>
      <c r="H532" s="18" t="str">
        <f t="shared" si="99"/>
        <v/>
      </c>
      <c r="I532" s="19" t="str">
        <f t="shared" si="102"/>
        <v/>
      </c>
      <c r="J532" s="17" t="str">
        <f t="shared" si="100"/>
        <v/>
      </c>
      <c r="K532" s="12" t="str">
        <f t="shared" si="94"/>
        <v/>
      </c>
      <c r="L532" s="12" t="str">
        <f t="shared" si="95"/>
        <v/>
      </c>
      <c r="M532" s="12" t="str">
        <f t="shared" si="96"/>
        <v/>
      </c>
      <c r="N532" s="1" t="str">
        <f ca="1">IF('Koordinaten -&gt; Adressen'!$A532="","",IF(OFFSET('Koordinaten -&gt; Adressen'!$A532,1,0)="",CONCATENATE("&lt;Placemark&gt; &lt;name&gt;Geocoding&lt;/name&gt;&lt;description&gt;",'Koordinaten -&gt; Adressen'!$D532," &lt;/description&gt; &lt;styleUrl&gt;#ico1&lt;/styleUrl&gt;&lt;Point&gt;&lt;coordinates&gt;",'Koordinaten -&gt; Adressen'!$L532,",",'Koordinaten -&gt; Adressen'!$M532,", 0.000000&lt;/coordinates&gt;&lt;/Point&gt; &lt;/Placemark&gt;&lt;/Document&gt;&lt;/kml&gt;"),CONCATENATE("&lt;Placemark&gt; &lt;name&gt;Geocoding&lt;/name&gt;&lt;description&gt;",'Koordinaten -&gt; Adressen'!$D532," &lt;/description&gt; &lt;styleUrl&gt;#ico1&lt;/styleUrl&gt;&lt;Point&gt;&lt;coordinates&gt;",'Koordinaten -&gt; Adressen'!$L532,",",'Koordinaten -&gt; Adressen'!$M532,", 0.000000&lt;/coordinates&gt;&lt;/Point&gt; &lt;/Placemark&gt;")))</f>
        <v/>
      </c>
    </row>
    <row r="533" spans="1:14" x14ac:dyDescent="0.25">
      <c r="A533" s="20"/>
      <c r="B533" s="21"/>
      <c r="C533" s="10" t="str">
        <f t="shared" si="101"/>
        <v/>
      </c>
      <c r="D533" s="8" t="str">
        <f t="shared" si="93"/>
        <v/>
      </c>
      <c r="E533" s="8" t="str">
        <f t="shared" si="97"/>
        <v/>
      </c>
      <c r="F533" s="8" t="str">
        <f t="shared" si="98"/>
        <v/>
      </c>
      <c r="G533" s="8" t="str">
        <f t="shared" si="92"/>
        <v/>
      </c>
      <c r="H533" s="8" t="str">
        <f t="shared" si="99"/>
        <v/>
      </c>
      <c r="I533" s="9" t="str">
        <f t="shared" si="102"/>
        <v/>
      </c>
      <c r="J533" s="10" t="str">
        <f t="shared" si="100"/>
        <v/>
      </c>
      <c r="K533" s="12" t="str">
        <f t="shared" si="94"/>
        <v/>
      </c>
      <c r="L533" s="12" t="str">
        <f t="shared" si="95"/>
        <v/>
      </c>
      <c r="M533" s="12" t="str">
        <f t="shared" si="96"/>
        <v/>
      </c>
      <c r="N533" s="1" t="str">
        <f ca="1">IF('Koordinaten -&gt; Adressen'!$A533="","",IF(OFFSET('Koordinaten -&gt; Adressen'!$A533,1,0)="",CONCATENATE("&lt;Placemark&gt; &lt;name&gt;Geocoding&lt;/name&gt;&lt;description&gt;",'Koordinaten -&gt; Adressen'!$D533," &lt;/description&gt; &lt;styleUrl&gt;#ico1&lt;/styleUrl&gt;&lt;Point&gt;&lt;coordinates&gt;",'Koordinaten -&gt; Adressen'!$L533,",",'Koordinaten -&gt; Adressen'!$M533,", 0.000000&lt;/coordinates&gt;&lt;/Point&gt; &lt;/Placemark&gt;&lt;/Document&gt;&lt;/kml&gt;"),CONCATENATE("&lt;Placemark&gt; &lt;name&gt;Geocoding&lt;/name&gt;&lt;description&gt;",'Koordinaten -&gt; Adressen'!$D533," &lt;/description&gt; &lt;styleUrl&gt;#ico1&lt;/styleUrl&gt;&lt;Point&gt;&lt;coordinates&gt;",'Koordinaten -&gt; Adressen'!$L533,",",'Koordinaten -&gt; Adressen'!$M533,", 0.000000&lt;/coordinates&gt;&lt;/Point&gt; &lt;/Placemark&gt;")))</f>
        <v/>
      </c>
    </row>
    <row r="534" spans="1:14" x14ac:dyDescent="0.25">
      <c r="A534" s="13"/>
      <c r="B534" s="14"/>
      <c r="C534" s="17" t="str">
        <f t="shared" si="101"/>
        <v/>
      </c>
      <c r="D534" s="18" t="str">
        <f t="shared" si="93"/>
        <v/>
      </c>
      <c r="E534" s="18" t="str">
        <f t="shared" si="97"/>
        <v/>
      </c>
      <c r="F534" s="18" t="str">
        <f t="shared" si="98"/>
        <v/>
      </c>
      <c r="G534" s="18" t="str">
        <f t="shared" si="92"/>
        <v/>
      </c>
      <c r="H534" s="18" t="str">
        <f t="shared" si="99"/>
        <v/>
      </c>
      <c r="I534" s="19" t="str">
        <f t="shared" si="102"/>
        <v/>
      </c>
      <c r="J534" s="17" t="str">
        <f t="shared" si="100"/>
        <v/>
      </c>
      <c r="K534" s="12" t="str">
        <f t="shared" si="94"/>
        <v/>
      </c>
      <c r="L534" s="12" t="str">
        <f t="shared" si="95"/>
        <v/>
      </c>
      <c r="M534" s="12" t="str">
        <f t="shared" si="96"/>
        <v/>
      </c>
      <c r="N534" s="1" t="str">
        <f ca="1">IF('Koordinaten -&gt; Adressen'!$A534="","",IF(OFFSET('Koordinaten -&gt; Adressen'!$A534,1,0)="",CONCATENATE("&lt;Placemark&gt; &lt;name&gt;Geocoding&lt;/name&gt;&lt;description&gt;",'Koordinaten -&gt; Adressen'!$D534," &lt;/description&gt; &lt;styleUrl&gt;#ico1&lt;/styleUrl&gt;&lt;Point&gt;&lt;coordinates&gt;",'Koordinaten -&gt; Adressen'!$L534,",",'Koordinaten -&gt; Adressen'!$M534,", 0.000000&lt;/coordinates&gt;&lt;/Point&gt; &lt;/Placemark&gt;&lt;/Document&gt;&lt;/kml&gt;"),CONCATENATE("&lt;Placemark&gt; &lt;name&gt;Geocoding&lt;/name&gt;&lt;description&gt;",'Koordinaten -&gt; Adressen'!$D534," &lt;/description&gt; &lt;styleUrl&gt;#ico1&lt;/styleUrl&gt;&lt;Point&gt;&lt;coordinates&gt;",'Koordinaten -&gt; Adressen'!$L534,",",'Koordinaten -&gt; Adressen'!$M534,", 0.000000&lt;/coordinates&gt;&lt;/Point&gt; &lt;/Placemark&gt;")))</f>
        <v/>
      </c>
    </row>
    <row r="535" spans="1:14" x14ac:dyDescent="0.25">
      <c r="A535" s="20"/>
      <c r="B535" s="21"/>
      <c r="C535" s="10" t="str">
        <f t="shared" si="101"/>
        <v/>
      </c>
      <c r="D535" s="8" t="str">
        <f t="shared" si="93"/>
        <v/>
      </c>
      <c r="E535" s="8" t="str">
        <f t="shared" si="97"/>
        <v/>
      </c>
      <c r="F535" s="8" t="str">
        <f t="shared" si="98"/>
        <v/>
      </c>
      <c r="G535" s="8" t="str">
        <f t="shared" si="92"/>
        <v/>
      </c>
      <c r="H535" s="8" t="str">
        <f t="shared" si="99"/>
        <v/>
      </c>
      <c r="I535" s="9" t="str">
        <f t="shared" si="102"/>
        <v/>
      </c>
      <c r="J535" s="10" t="str">
        <f t="shared" si="100"/>
        <v/>
      </c>
      <c r="K535" s="12" t="str">
        <f t="shared" si="94"/>
        <v/>
      </c>
      <c r="L535" s="12" t="str">
        <f t="shared" si="95"/>
        <v/>
      </c>
      <c r="M535" s="12" t="str">
        <f t="shared" si="96"/>
        <v/>
      </c>
      <c r="N535" s="1" t="str">
        <f ca="1">IF('Koordinaten -&gt; Adressen'!$A535="","",IF(OFFSET('Koordinaten -&gt; Adressen'!$A535,1,0)="",CONCATENATE("&lt;Placemark&gt; &lt;name&gt;Geocoding&lt;/name&gt;&lt;description&gt;",'Koordinaten -&gt; Adressen'!$D535," &lt;/description&gt; &lt;styleUrl&gt;#ico1&lt;/styleUrl&gt;&lt;Point&gt;&lt;coordinates&gt;",'Koordinaten -&gt; Adressen'!$L535,",",'Koordinaten -&gt; Adressen'!$M535,", 0.000000&lt;/coordinates&gt;&lt;/Point&gt; &lt;/Placemark&gt;&lt;/Document&gt;&lt;/kml&gt;"),CONCATENATE("&lt;Placemark&gt; &lt;name&gt;Geocoding&lt;/name&gt;&lt;description&gt;",'Koordinaten -&gt; Adressen'!$D535," &lt;/description&gt; &lt;styleUrl&gt;#ico1&lt;/styleUrl&gt;&lt;Point&gt;&lt;coordinates&gt;",'Koordinaten -&gt; Adressen'!$L535,",",'Koordinaten -&gt; Adressen'!$M535,", 0.000000&lt;/coordinates&gt;&lt;/Point&gt; &lt;/Placemark&gt;")))</f>
        <v/>
      </c>
    </row>
    <row r="536" spans="1:14" x14ac:dyDescent="0.25">
      <c r="A536" s="13"/>
      <c r="B536" s="14"/>
      <c r="C536" s="17" t="str">
        <f t="shared" si="101"/>
        <v/>
      </c>
      <c r="D536" s="18" t="str">
        <f t="shared" si="93"/>
        <v/>
      </c>
      <c r="E536" s="18" t="str">
        <f t="shared" si="97"/>
        <v/>
      </c>
      <c r="F536" s="18" t="str">
        <f t="shared" si="98"/>
        <v/>
      </c>
      <c r="G536" s="18" t="str">
        <f t="shared" si="92"/>
        <v/>
      </c>
      <c r="H536" s="18" t="str">
        <f t="shared" si="99"/>
        <v/>
      </c>
      <c r="I536" s="19" t="str">
        <f t="shared" si="102"/>
        <v/>
      </c>
      <c r="J536" s="17" t="str">
        <f t="shared" si="100"/>
        <v/>
      </c>
      <c r="K536" s="12" t="str">
        <f t="shared" si="94"/>
        <v/>
      </c>
      <c r="L536" s="12" t="str">
        <f t="shared" si="95"/>
        <v/>
      </c>
      <c r="M536" s="12" t="str">
        <f t="shared" si="96"/>
        <v/>
      </c>
      <c r="N536" s="1" t="str">
        <f ca="1">IF('Koordinaten -&gt; Adressen'!$A536="","",IF(OFFSET('Koordinaten -&gt; Adressen'!$A536,1,0)="",CONCATENATE("&lt;Placemark&gt; &lt;name&gt;Geocoding&lt;/name&gt;&lt;description&gt;",'Koordinaten -&gt; Adressen'!$D536," &lt;/description&gt; &lt;styleUrl&gt;#ico1&lt;/styleUrl&gt;&lt;Point&gt;&lt;coordinates&gt;",'Koordinaten -&gt; Adressen'!$L536,",",'Koordinaten -&gt; Adressen'!$M536,", 0.000000&lt;/coordinates&gt;&lt;/Point&gt; &lt;/Placemark&gt;&lt;/Document&gt;&lt;/kml&gt;"),CONCATENATE("&lt;Placemark&gt; &lt;name&gt;Geocoding&lt;/name&gt;&lt;description&gt;",'Koordinaten -&gt; Adressen'!$D536," &lt;/description&gt; &lt;styleUrl&gt;#ico1&lt;/styleUrl&gt;&lt;Point&gt;&lt;coordinates&gt;",'Koordinaten -&gt; Adressen'!$L536,",",'Koordinaten -&gt; Adressen'!$M536,", 0.000000&lt;/coordinates&gt;&lt;/Point&gt; &lt;/Placemark&gt;")))</f>
        <v/>
      </c>
    </row>
    <row r="537" spans="1:14" x14ac:dyDescent="0.25">
      <c r="A537" s="20"/>
      <c r="B537" s="21"/>
      <c r="C537" s="10" t="str">
        <f t="shared" si="101"/>
        <v/>
      </c>
      <c r="D537" s="8" t="str">
        <f t="shared" si="93"/>
        <v/>
      </c>
      <c r="E537" s="8" t="str">
        <f t="shared" si="97"/>
        <v/>
      </c>
      <c r="F537" s="8" t="str">
        <f t="shared" si="98"/>
        <v/>
      </c>
      <c r="G537" s="8" t="str">
        <f t="shared" si="92"/>
        <v/>
      </c>
      <c r="H537" s="8" t="str">
        <f t="shared" si="99"/>
        <v/>
      </c>
      <c r="I537" s="9" t="str">
        <f t="shared" si="102"/>
        <v/>
      </c>
      <c r="J537" s="10" t="str">
        <f t="shared" si="100"/>
        <v/>
      </c>
      <c r="K537" s="12" t="str">
        <f t="shared" si="94"/>
        <v/>
      </c>
      <c r="L537" s="12" t="str">
        <f t="shared" si="95"/>
        <v/>
      </c>
      <c r="M537" s="12" t="str">
        <f t="shared" si="96"/>
        <v/>
      </c>
      <c r="N537" s="1" t="str">
        <f ca="1">IF('Koordinaten -&gt; Adressen'!$A537="","",IF(OFFSET('Koordinaten -&gt; Adressen'!$A537,1,0)="",CONCATENATE("&lt;Placemark&gt; &lt;name&gt;Geocoding&lt;/name&gt;&lt;description&gt;",'Koordinaten -&gt; Adressen'!$D537," &lt;/description&gt; &lt;styleUrl&gt;#ico1&lt;/styleUrl&gt;&lt;Point&gt;&lt;coordinates&gt;",'Koordinaten -&gt; Adressen'!$L537,",",'Koordinaten -&gt; Adressen'!$M537,", 0.000000&lt;/coordinates&gt;&lt;/Point&gt; &lt;/Placemark&gt;&lt;/Document&gt;&lt;/kml&gt;"),CONCATENATE("&lt;Placemark&gt; &lt;name&gt;Geocoding&lt;/name&gt;&lt;description&gt;",'Koordinaten -&gt; Adressen'!$D537," &lt;/description&gt; &lt;styleUrl&gt;#ico1&lt;/styleUrl&gt;&lt;Point&gt;&lt;coordinates&gt;",'Koordinaten -&gt; Adressen'!$L537,",",'Koordinaten -&gt; Adressen'!$M537,", 0.000000&lt;/coordinates&gt;&lt;/Point&gt; &lt;/Placemark&gt;")))</f>
        <v/>
      </c>
    </row>
    <row r="538" spans="1:14" x14ac:dyDescent="0.25">
      <c r="A538" s="13"/>
      <c r="B538" s="14"/>
      <c r="C538" s="17" t="str">
        <f t="shared" si="101"/>
        <v/>
      </c>
      <c r="D538" s="18" t="str">
        <f t="shared" si="93"/>
        <v/>
      </c>
      <c r="E538" s="18" t="str">
        <f t="shared" si="97"/>
        <v/>
      </c>
      <c r="F538" s="18" t="str">
        <f t="shared" si="98"/>
        <v/>
      </c>
      <c r="G538" s="18" t="str">
        <f t="shared" si="92"/>
        <v/>
      </c>
      <c r="H538" s="18" t="str">
        <f t="shared" si="99"/>
        <v/>
      </c>
      <c r="I538" s="19" t="str">
        <f t="shared" si="102"/>
        <v/>
      </c>
      <c r="J538" s="17" t="str">
        <f t="shared" si="100"/>
        <v/>
      </c>
      <c r="K538" s="12" t="str">
        <f t="shared" si="94"/>
        <v/>
      </c>
      <c r="L538" s="12" t="str">
        <f t="shared" si="95"/>
        <v/>
      </c>
      <c r="M538" s="12" t="str">
        <f t="shared" si="96"/>
        <v/>
      </c>
      <c r="N538" s="1" t="str">
        <f ca="1">IF('Koordinaten -&gt; Adressen'!$A538="","",IF(OFFSET('Koordinaten -&gt; Adressen'!$A538,1,0)="",CONCATENATE("&lt;Placemark&gt; &lt;name&gt;Geocoding&lt;/name&gt;&lt;description&gt;",'Koordinaten -&gt; Adressen'!$D538," &lt;/description&gt; &lt;styleUrl&gt;#ico1&lt;/styleUrl&gt;&lt;Point&gt;&lt;coordinates&gt;",'Koordinaten -&gt; Adressen'!$L538,",",'Koordinaten -&gt; Adressen'!$M538,", 0.000000&lt;/coordinates&gt;&lt;/Point&gt; &lt;/Placemark&gt;&lt;/Document&gt;&lt;/kml&gt;"),CONCATENATE("&lt;Placemark&gt; &lt;name&gt;Geocoding&lt;/name&gt;&lt;description&gt;",'Koordinaten -&gt; Adressen'!$D538," &lt;/description&gt; &lt;styleUrl&gt;#ico1&lt;/styleUrl&gt;&lt;Point&gt;&lt;coordinates&gt;",'Koordinaten -&gt; Adressen'!$L538,",",'Koordinaten -&gt; Adressen'!$M538,", 0.000000&lt;/coordinates&gt;&lt;/Point&gt; &lt;/Placemark&gt;")))</f>
        <v/>
      </c>
    </row>
    <row r="539" spans="1:14" x14ac:dyDescent="0.25">
      <c r="A539" s="20"/>
      <c r="B539" s="21"/>
      <c r="C539" s="10" t="str">
        <f t="shared" si="101"/>
        <v/>
      </c>
      <c r="D539" s="8" t="str">
        <f t="shared" si="93"/>
        <v/>
      </c>
      <c r="E539" s="8" t="str">
        <f t="shared" si="97"/>
        <v/>
      </c>
      <c r="F539" s="8" t="str">
        <f t="shared" si="98"/>
        <v/>
      </c>
      <c r="G539" s="8" t="str">
        <f t="shared" si="92"/>
        <v/>
      </c>
      <c r="H539" s="8" t="str">
        <f t="shared" si="99"/>
        <v/>
      </c>
      <c r="I539" s="9" t="str">
        <f t="shared" si="102"/>
        <v/>
      </c>
      <c r="J539" s="10" t="str">
        <f t="shared" si="100"/>
        <v/>
      </c>
      <c r="K539" s="12" t="str">
        <f t="shared" si="94"/>
        <v/>
      </c>
      <c r="L539" s="12" t="str">
        <f t="shared" si="95"/>
        <v/>
      </c>
      <c r="M539" s="12" t="str">
        <f t="shared" si="96"/>
        <v/>
      </c>
      <c r="N539" s="1" t="str">
        <f ca="1">IF('Koordinaten -&gt; Adressen'!$A539="","",IF(OFFSET('Koordinaten -&gt; Adressen'!$A539,1,0)="",CONCATENATE("&lt;Placemark&gt; &lt;name&gt;Geocoding&lt;/name&gt;&lt;description&gt;",'Koordinaten -&gt; Adressen'!$D539," &lt;/description&gt; &lt;styleUrl&gt;#ico1&lt;/styleUrl&gt;&lt;Point&gt;&lt;coordinates&gt;",'Koordinaten -&gt; Adressen'!$L539,",",'Koordinaten -&gt; Adressen'!$M539,", 0.000000&lt;/coordinates&gt;&lt;/Point&gt; &lt;/Placemark&gt;&lt;/Document&gt;&lt;/kml&gt;"),CONCATENATE("&lt;Placemark&gt; &lt;name&gt;Geocoding&lt;/name&gt;&lt;description&gt;",'Koordinaten -&gt; Adressen'!$D539," &lt;/description&gt; &lt;styleUrl&gt;#ico1&lt;/styleUrl&gt;&lt;Point&gt;&lt;coordinates&gt;",'Koordinaten -&gt; Adressen'!$L539,",",'Koordinaten -&gt; Adressen'!$M539,", 0.000000&lt;/coordinates&gt;&lt;/Point&gt; &lt;/Placemark&gt;")))</f>
        <v/>
      </c>
    </row>
    <row r="540" spans="1:14" x14ac:dyDescent="0.25">
      <c r="A540" s="13"/>
      <c r="B540" s="14"/>
      <c r="C540" s="17" t="str">
        <f t="shared" si="101"/>
        <v/>
      </c>
      <c r="D540" s="18" t="str">
        <f t="shared" si="93"/>
        <v/>
      </c>
      <c r="E540" s="18" t="str">
        <f t="shared" si="97"/>
        <v/>
      </c>
      <c r="F540" s="18" t="str">
        <f t="shared" si="98"/>
        <v/>
      </c>
      <c r="G540" s="18" t="str">
        <f t="shared" si="92"/>
        <v/>
      </c>
      <c r="H540" s="18" t="str">
        <f t="shared" si="99"/>
        <v/>
      </c>
      <c r="I540" s="19" t="str">
        <f t="shared" si="102"/>
        <v/>
      </c>
      <c r="J540" s="17" t="str">
        <f t="shared" si="100"/>
        <v/>
      </c>
      <c r="K540" s="12" t="str">
        <f t="shared" si="94"/>
        <v/>
      </c>
      <c r="L540" s="12" t="str">
        <f t="shared" si="95"/>
        <v/>
      </c>
      <c r="M540" s="12" t="str">
        <f t="shared" si="96"/>
        <v/>
      </c>
      <c r="N540" s="1" t="str">
        <f ca="1">IF('Koordinaten -&gt; Adressen'!$A540="","",IF(OFFSET('Koordinaten -&gt; Adressen'!$A540,1,0)="",CONCATENATE("&lt;Placemark&gt; &lt;name&gt;Geocoding&lt;/name&gt;&lt;description&gt;",'Koordinaten -&gt; Adressen'!$D540," &lt;/description&gt; &lt;styleUrl&gt;#ico1&lt;/styleUrl&gt;&lt;Point&gt;&lt;coordinates&gt;",'Koordinaten -&gt; Adressen'!$L540,",",'Koordinaten -&gt; Adressen'!$M540,", 0.000000&lt;/coordinates&gt;&lt;/Point&gt; &lt;/Placemark&gt;&lt;/Document&gt;&lt;/kml&gt;"),CONCATENATE("&lt;Placemark&gt; &lt;name&gt;Geocoding&lt;/name&gt;&lt;description&gt;",'Koordinaten -&gt; Adressen'!$D540," &lt;/description&gt; &lt;styleUrl&gt;#ico1&lt;/styleUrl&gt;&lt;Point&gt;&lt;coordinates&gt;",'Koordinaten -&gt; Adressen'!$L540,",",'Koordinaten -&gt; Adressen'!$M540,", 0.000000&lt;/coordinates&gt;&lt;/Point&gt; &lt;/Placemark&gt;")))</f>
        <v/>
      </c>
    </row>
    <row r="541" spans="1:14" x14ac:dyDescent="0.25">
      <c r="A541" s="20"/>
      <c r="B541" s="21"/>
      <c r="C541" s="10" t="str">
        <f t="shared" si="101"/>
        <v/>
      </c>
      <c r="D541" s="8" t="str">
        <f t="shared" si="93"/>
        <v/>
      </c>
      <c r="E541" s="8" t="str">
        <f t="shared" si="97"/>
        <v/>
      </c>
      <c r="F541" s="8" t="str">
        <f t="shared" si="98"/>
        <v/>
      </c>
      <c r="G541" s="8" t="str">
        <f t="shared" si="92"/>
        <v/>
      </c>
      <c r="H541" s="8" t="str">
        <f t="shared" si="99"/>
        <v/>
      </c>
      <c r="I541" s="9" t="str">
        <f t="shared" si="102"/>
        <v/>
      </c>
      <c r="J541" s="10" t="str">
        <f t="shared" si="100"/>
        <v/>
      </c>
      <c r="K541" s="12" t="str">
        <f t="shared" si="94"/>
        <v/>
      </c>
      <c r="L541" s="12" t="str">
        <f t="shared" si="95"/>
        <v/>
      </c>
      <c r="M541" s="12" t="str">
        <f t="shared" si="96"/>
        <v/>
      </c>
      <c r="N541" s="1" t="str">
        <f ca="1">IF('Koordinaten -&gt; Adressen'!$A541="","",IF(OFFSET('Koordinaten -&gt; Adressen'!$A541,1,0)="",CONCATENATE("&lt;Placemark&gt; &lt;name&gt;Geocoding&lt;/name&gt;&lt;description&gt;",'Koordinaten -&gt; Adressen'!$D541," &lt;/description&gt; &lt;styleUrl&gt;#ico1&lt;/styleUrl&gt;&lt;Point&gt;&lt;coordinates&gt;",'Koordinaten -&gt; Adressen'!$L541,",",'Koordinaten -&gt; Adressen'!$M541,", 0.000000&lt;/coordinates&gt;&lt;/Point&gt; &lt;/Placemark&gt;&lt;/Document&gt;&lt;/kml&gt;"),CONCATENATE("&lt;Placemark&gt; &lt;name&gt;Geocoding&lt;/name&gt;&lt;description&gt;",'Koordinaten -&gt; Adressen'!$D541," &lt;/description&gt; &lt;styleUrl&gt;#ico1&lt;/styleUrl&gt;&lt;Point&gt;&lt;coordinates&gt;",'Koordinaten -&gt; Adressen'!$L541,",",'Koordinaten -&gt; Adressen'!$M541,", 0.000000&lt;/coordinates&gt;&lt;/Point&gt; &lt;/Placemark&gt;")))</f>
        <v/>
      </c>
    </row>
    <row r="542" spans="1:14" x14ac:dyDescent="0.25">
      <c r="A542" s="13"/>
      <c r="B542" s="14"/>
      <c r="C542" s="17" t="str">
        <f t="shared" si="101"/>
        <v/>
      </c>
      <c r="D542" s="18" t="str">
        <f t="shared" si="93"/>
        <v/>
      </c>
      <c r="E542" s="18" t="str">
        <f t="shared" si="97"/>
        <v/>
      </c>
      <c r="F542" s="18" t="str">
        <f t="shared" si="98"/>
        <v/>
      </c>
      <c r="G542" s="18" t="str">
        <f t="shared" si="92"/>
        <v/>
      </c>
      <c r="H542" s="18" t="str">
        <f t="shared" si="99"/>
        <v/>
      </c>
      <c r="I542" s="19" t="str">
        <f t="shared" si="102"/>
        <v/>
      </c>
      <c r="J542" s="17" t="str">
        <f t="shared" si="100"/>
        <v/>
      </c>
      <c r="K542" s="12" t="str">
        <f t="shared" si="94"/>
        <v/>
      </c>
      <c r="L542" s="12" t="str">
        <f t="shared" si="95"/>
        <v/>
      </c>
      <c r="M542" s="12" t="str">
        <f t="shared" si="96"/>
        <v/>
      </c>
      <c r="N542" s="1" t="str">
        <f ca="1">IF('Koordinaten -&gt; Adressen'!$A542="","",IF(OFFSET('Koordinaten -&gt; Adressen'!$A542,1,0)="",CONCATENATE("&lt;Placemark&gt; &lt;name&gt;Geocoding&lt;/name&gt;&lt;description&gt;",'Koordinaten -&gt; Adressen'!$D542," &lt;/description&gt; &lt;styleUrl&gt;#ico1&lt;/styleUrl&gt;&lt;Point&gt;&lt;coordinates&gt;",'Koordinaten -&gt; Adressen'!$L542,",",'Koordinaten -&gt; Adressen'!$M542,", 0.000000&lt;/coordinates&gt;&lt;/Point&gt; &lt;/Placemark&gt;&lt;/Document&gt;&lt;/kml&gt;"),CONCATENATE("&lt;Placemark&gt; &lt;name&gt;Geocoding&lt;/name&gt;&lt;description&gt;",'Koordinaten -&gt; Adressen'!$D542," &lt;/description&gt; &lt;styleUrl&gt;#ico1&lt;/styleUrl&gt;&lt;Point&gt;&lt;coordinates&gt;",'Koordinaten -&gt; Adressen'!$L542,",",'Koordinaten -&gt; Adressen'!$M542,", 0.000000&lt;/coordinates&gt;&lt;/Point&gt; &lt;/Placemark&gt;")))</f>
        <v/>
      </c>
    </row>
    <row r="543" spans="1:14" x14ac:dyDescent="0.25">
      <c r="A543" s="20"/>
      <c r="B543" s="21"/>
      <c r="C543" s="10" t="str">
        <f t="shared" si="101"/>
        <v/>
      </c>
      <c r="D543" s="8" t="str">
        <f t="shared" si="93"/>
        <v/>
      </c>
      <c r="E543" s="8" t="str">
        <f t="shared" si="97"/>
        <v/>
      </c>
      <c r="F543" s="8" t="str">
        <f t="shared" si="98"/>
        <v/>
      </c>
      <c r="G543" s="8" t="str">
        <f t="shared" si="92"/>
        <v/>
      </c>
      <c r="H543" s="8" t="str">
        <f t="shared" si="99"/>
        <v/>
      </c>
      <c r="I543" s="9" t="str">
        <f t="shared" si="102"/>
        <v/>
      </c>
      <c r="J543" s="10" t="str">
        <f t="shared" si="100"/>
        <v/>
      </c>
      <c r="K543" s="12" t="str">
        <f t="shared" si="94"/>
        <v/>
      </c>
      <c r="L543" s="12" t="str">
        <f t="shared" si="95"/>
        <v/>
      </c>
      <c r="M543" s="12" t="str">
        <f t="shared" si="96"/>
        <v/>
      </c>
      <c r="N543" s="1" t="str">
        <f ca="1">IF('Koordinaten -&gt; Adressen'!$A543="","",IF(OFFSET('Koordinaten -&gt; Adressen'!$A543,1,0)="",CONCATENATE("&lt;Placemark&gt; &lt;name&gt;Geocoding&lt;/name&gt;&lt;description&gt;",'Koordinaten -&gt; Adressen'!$D543," &lt;/description&gt; &lt;styleUrl&gt;#ico1&lt;/styleUrl&gt;&lt;Point&gt;&lt;coordinates&gt;",'Koordinaten -&gt; Adressen'!$L543,",",'Koordinaten -&gt; Adressen'!$M543,", 0.000000&lt;/coordinates&gt;&lt;/Point&gt; &lt;/Placemark&gt;&lt;/Document&gt;&lt;/kml&gt;"),CONCATENATE("&lt;Placemark&gt; &lt;name&gt;Geocoding&lt;/name&gt;&lt;description&gt;",'Koordinaten -&gt; Adressen'!$D543," &lt;/description&gt; &lt;styleUrl&gt;#ico1&lt;/styleUrl&gt;&lt;Point&gt;&lt;coordinates&gt;",'Koordinaten -&gt; Adressen'!$L543,",",'Koordinaten -&gt; Adressen'!$M543,", 0.000000&lt;/coordinates&gt;&lt;/Point&gt; &lt;/Placemark&gt;")))</f>
        <v/>
      </c>
    </row>
    <row r="544" spans="1:14" x14ac:dyDescent="0.25">
      <c r="A544" s="13"/>
      <c r="B544" s="14"/>
      <c r="C544" s="17" t="str">
        <f t="shared" si="101"/>
        <v/>
      </c>
      <c r="D544" s="18" t="str">
        <f t="shared" si="93"/>
        <v/>
      </c>
      <c r="E544" s="18" t="str">
        <f t="shared" si="97"/>
        <v/>
      </c>
      <c r="F544" s="18" t="str">
        <f t="shared" si="98"/>
        <v/>
      </c>
      <c r="G544" s="18" t="str">
        <f t="shared" si="92"/>
        <v/>
      </c>
      <c r="H544" s="18" t="str">
        <f t="shared" si="99"/>
        <v/>
      </c>
      <c r="I544" s="19" t="str">
        <f t="shared" si="102"/>
        <v/>
      </c>
      <c r="J544" s="17" t="str">
        <f t="shared" si="100"/>
        <v/>
      </c>
      <c r="K544" s="12" t="str">
        <f t="shared" si="94"/>
        <v/>
      </c>
      <c r="L544" s="12" t="str">
        <f t="shared" si="95"/>
        <v/>
      </c>
      <c r="M544" s="12" t="str">
        <f t="shared" si="96"/>
        <v/>
      </c>
      <c r="N544" s="1" t="str">
        <f ca="1">IF('Koordinaten -&gt; Adressen'!$A544="","",IF(OFFSET('Koordinaten -&gt; Adressen'!$A544,1,0)="",CONCATENATE("&lt;Placemark&gt; &lt;name&gt;Geocoding&lt;/name&gt;&lt;description&gt;",'Koordinaten -&gt; Adressen'!$D544," &lt;/description&gt; &lt;styleUrl&gt;#ico1&lt;/styleUrl&gt;&lt;Point&gt;&lt;coordinates&gt;",'Koordinaten -&gt; Adressen'!$L544,",",'Koordinaten -&gt; Adressen'!$M544,", 0.000000&lt;/coordinates&gt;&lt;/Point&gt; &lt;/Placemark&gt;&lt;/Document&gt;&lt;/kml&gt;"),CONCATENATE("&lt;Placemark&gt; &lt;name&gt;Geocoding&lt;/name&gt;&lt;description&gt;",'Koordinaten -&gt; Adressen'!$D544," &lt;/description&gt; &lt;styleUrl&gt;#ico1&lt;/styleUrl&gt;&lt;Point&gt;&lt;coordinates&gt;",'Koordinaten -&gt; Adressen'!$L544,",",'Koordinaten -&gt; Adressen'!$M544,", 0.000000&lt;/coordinates&gt;&lt;/Point&gt; &lt;/Placemark&gt;")))</f>
        <v/>
      </c>
    </row>
    <row r="545" spans="1:14" x14ac:dyDescent="0.25">
      <c r="A545" s="20"/>
      <c r="B545" s="21"/>
      <c r="C545" s="10" t="str">
        <f t="shared" si="101"/>
        <v/>
      </c>
      <c r="D545" s="8" t="str">
        <f t="shared" si="93"/>
        <v/>
      </c>
      <c r="E545" s="8" t="str">
        <f t="shared" si="97"/>
        <v/>
      </c>
      <c r="F545" s="8" t="str">
        <f t="shared" si="98"/>
        <v/>
      </c>
      <c r="G545" s="8" t="str">
        <f t="shared" si="92"/>
        <v/>
      </c>
      <c r="H545" s="8" t="str">
        <f t="shared" si="99"/>
        <v/>
      </c>
      <c r="I545" s="9" t="str">
        <f t="shared" si="102"/>
        <v/>
      </c>
      <c r="J545" s="10" t="str">
        <f t="shared" si="100"/>
        <v/>
      </c>
      <c r="K545" s="12" t="str">
        <f t="shared" si="94"/>
        <v/>
      </c>
      <c r="L545" s="12" t="str">
        <f t="shared" si="95"/>
        <v/>
      </c>
      <c r="M545" s="12" t="str">
        <f t="shared" si="96"/>
        <v/>
      </c>
      <c r="N545" s="1" t="str">
        <f ca="1">IF('Koordinaten -&gt; Adressen'!$A545="","",IF(OFFSET('Koordinaten -&gt; Adressen'!$A545,1,0)="",CONCATENATE("&lt;Placemark&gt; &lt;name&gt;Geocoding&lt;/name&gt;&lt;description&gt;",'Koordinaten -&gt; Adressen'!$D545," &lt;/description&gt; &lt;styleUrl&gt;#ico1&lt;/styleUrl&gt;&lt;Point&gt;&lt;coordinates&gt;",'Koordinaten -&gt; Adressen'!$L545,",",'Koordinaten -&gt; Adressen'!$M545,", 0.000000&lt;/coordinates&gt;&lt;/Point&gt; &lt;/Placemark&gt;&lt;/Document&gt;&lt;/kml&gt;"),CONCATENATE("&lt;Placemark&gt; &lt;name&gt;Geocoding&lt;/name&gt;&lt;description&gt;",'Koordinaten -&gt; Adressen'!$D545," &lt;/description&gt; &lt;styleUrl&gt;#ico1&lt;/styleUrl&gt;&lt;Point&gt;&lt;coordinates&gt;",'Koordinaten -&gt; Adressen'!$L545,",",'Koordinaten -&gt; Adressen'!$M545,", 0.000000&lt;/coordinates&gt;&lt;/Point&gt; &lt;/Placemark&gt;")))</f>
        <v/>
      </c>
    </row>
    <row r="546" spans="1:14" x14ac:dyDescent="0.25">
      <c r="A546" s="13"/>
      <c r="B546" s="14"/>
      <c r="C546" s="17" t="str">
        <f t="shared" si="101"/>
        <v/>
      </c>
      <c r="D546" s="18" t="str">
        <f t="shared" si="93"/>
        <v/>
      </c>
      <c r="E546" s="18" t="str">
        <f t="shared" si="97"/>
        <v/>
      </c>
      <c r="F546" s="18" t="str">
        <f t="shared" si="98"/>
        <v/>
      </c>
      <c r="G546" s="18" t="str">
        <f t="shared" si="92"/>
        <v/>
      </c>
      <c r="H546" s="18" t="str">
        <f t="shared" si="99"/>
        <v/>
      </c>
      <c r="I546" s="19" t="str">
        <f t="shared" si="102"/>
        <v/>
      </c>
      <c r="J546" s="17" t="str">
        <f t="shared" si="100"/>
        <v/>
      </c>
      <c r="K546" s="12" t="str">
        <f t="shared" si="94"/>
        <v/>
      </c>
      <c r="L546" s="12" t="str">
        <f t="shared" si="95"/>
        <v/>
      </c>
      <c r="M546" s="12" t="str">
        <f t="shared" si="96"/>
        <v/>
      </c>
      <c r="N546" s="1" t="str">
        <f ca="1">IF('Koordinaten -&gt; Adressen'!$A546="","",IF(OFFSET('Koordinaten -&gt; Adressen'!$A546,1,0)="",CONCATENATE("&lt;Placemark&gt; &lt;name&gt;Geocoding&lt;/name&gt;&lt;description&gt;",'Koordinaten -&gt; Adressen'!$D546," &lt;/description&gt; &lt;styleUrl&gt;#ico1&lt;/styleUrl&gt;&lt;Point&gt;&lt;coordinates&gt;",'Koordinaten -&gt; Adressen'!$L546,",",'Koordinaten -&gt; Adressen'!$M546,", 0.000000&lt;/coordinates&gt;&lt;/Point&gt; &lt;/Placemark&gt;&lt;/Document&gt;&lt;/kml&gt;"),CONCATENATE("&lt;Placemark&gt; &lt;name&gt;Geocoding&lt;/name&gt;&lt;description&gt;",'Koordinaten -&gt; Adressen'!$D546," &lt;/description&gt; &lt;styleUrl&gt;#ico1&lt;/styleUrl&gt;&lt;Point&gt;&lt;coordinates&gt;",'Koordinaten -&gt; Adressen'!$L546,",",'Koordinaten -&gt; Adressen'!$M546,", 0.000000&lt;/coordinates&gt;&lt;/Point&gt; &lt;/Placemark&gt;")))</f>
        <v/>
      </c>
    </row>
    <row r="547" spans="1:14" x14ac:dyDescent="0.25">
      <c r="A547" s="20"/>
      <c r="B547" s="21"/>
      <c r="C547" s="10" t="str">
        <f t="shared" si="101"/>
        <v/>
      </c>
      <c r="D547" s="8" t="str">
        <f t="shared" si="93"/>
        <v/>
      </c>
      <c r="E547" s="8" t="str">
        <f t="shared" si="97"/>
        <v/>
      </c>
      <c r="F547" s="8" t="str">
        <f t="shared" si="98"/>
        <v/>
      </c>
      <c r="G547" s="8" t="str">
        <f t="shared" si="92"/>
        <v/>
      </c>
      <c r="H547" s="8" t="str">
        <f t="shared" si="99"/>
        <v/>
      </c>
      <c r="I547" s="9" t="str">
        <f t="shared" si="102"/>
        <v/>
      </c>
      <c r="J547" s="10" t="str">
        <f t="shared" si="100"/>
        <v/>
      </c>
      <c r="K547" s="12" t="str">
        <f t="shared" si="94"/>
        <v/>
      </c>
      <c r="L547" s="12" t="str">
        <f t="shared" si="95"/>
        <v/>
      </c>
      <c r="M547" s="12" t="str">
        <f t="shared" si="96"/>
        <v/>
      </c>
      <c r="N547" s="1" t="str">
        <f ca="1">IF('Koordinaten -&gt; Adressen'!$A547="","",IF(OFFSET('Koordinaten -&gt; Adressen'!$A547,1,0)="",CONCATENATE("&lt;Placemark&gt; &lt;name&gt;Geocoding&lt;/name&gt;&lt;description&gt;",'Koordinaten -&gt; Adressen'!$D547," &lt;/description&gt; &lt;styleUrl&gt;#ico1&lt;/styleUrl&gt;&lt;Point&gt;&lt;coordinates&gt;",'Koordinaten -&gt; Adressen'!$L547,",",'Koordinaten -&gt; Adressen'!$M547,", 0.000000&lt;/coordinates&gt;&lt;/Point&gt; &lt;/Placemark&gt;&lt;/Document&gt;&lt;/kml&gt;"),CONCATENATE("&lt;Placemark&gt; &lt;name&gt;Geocoding&lt;/name&gt;&lt;description&gt;",'Koordinaten -&gt; Adressen'!$D547," &lt;/description&gt; &lt;styleUrl&gt;#ico1&lt;/styleUrl&gt;&lt;Point&gt;&lt;coordinates&gt;",'Koordinaten -&gt; Adressen'!$L547,",",'Koordinaten -&gt; Adressen'!$M547,", 0.000000&lt;/coordinates&gt;&lt;/Point&gt; &lt;/Placemark&gt;")))</f>
        <v/>
      </c>
    </row>
    <row r="548" spans="1:14" x14ac:dyDescent="0.25">
      <c r="A548" s="13"/>
      <c r="B548" s="14"/>
      <c r="C548" s="17" t="str">
        <f t="shared" si="101"/>
        <v/>
      </c>
      <c r="D548" s="18" t="str">
        <f t="shared" si="93"/>
        <v/>
      </c>
      <c r="E548" s="18" t="str">
        <f t="shared" si="97"/>
        <v/>
      </c>
      <c r="F548" s="18" t="str">
        <f t="shared" si="98"/>
        <v/>
      </c>
      <c r="G548" s="18" t="str">
        <f t="shared" si="92"/>
        <v/>
      </c>
      <c r="H548" s="18" t="str">
        <f t="shared" si="99"/>
        <v/>
      </c>
      <c r="I548" s="19" t="str">
        <f t="shared" si="102"/>
        <v/>
      </c>
      <c r="J548" s="17" t="str">
        <f t="shared" si="100"/>
        <v/>
      </c>
      <c r="K548" s="12" t="str">
        <f t="shared" si="94"/>
        <v/>
      </c>
      <c r="L548" s="12" t="str">
        <f t="shared" si="95"/>
        <v/>
      </c>
      <c r="M548" s="12" t="str">
        <f t="shared" si="96"/>
        <v/>
      </c>
      <c r="N548" s="1" t="str">
        <f ca="1">IF('Koordinaten -&gt; Adressen'!$A548="","",IF(OFFSET('Koordinaten -&gt; Adressen'!$A548,1,0)="",CONCATENATE("&lt;Placemark&gt; &lt;name&gt;Geocoding&lt;/name&gt;&lt;description&gt;",'Koordinaten -&gt; Adressen'!$D548," &lt;/description&gt; &lt;styleUrl&gt;#ico1&lt;/styleUrl&gt;&lt;Point&gt;&lt;coordinates&gt;",'Koordinaten -&gt; Adressen'!$L548,",",'Koordinaten -&gt; Adressen'!$M548,", 0.000000&lt;/coordinates&gt;&lt;/Point&gt; &lt;/Placemark&gt;&lt;/Document&gt;&lt;/kml&gt;"),CONCATENATE("&lt;Placemark&gt; &lt;name&gt;Geocoding&lt;/name&gt;&lt;description&gt;",'Koordinaten -&gt; Adressen'!$D548," &lt;/description&gt; &lt;styleUrl&gt;#ico1&lt;/styleUrl&gt;&lt;Point&gt;&lt;coordinates&gt;",'Koordinaten -&gt; Adressen'!$L548,",",'Koordinaten -&gt; Adressen'!$M548,", 0.000000&lt;/coordinates&gt;&lt;/Point&gt; &lt;/Placemark&gt;")))</f>
        <v/>
      </c>
    </row>
    <row r="549" spans="1:14" x14ac:dyDescent="0.25">
      <c r="A549" s="20"/>
      <c r="B549" s="21"/>
      <c r="C549" s="10" t="str">
        <f t="shared" si="101"/>
        <v/>
      </c>
      <c r="D549" s="8" t="str">
        <f t="shared" si="93"/>
        <v/>
      </c>
      <c r="E549" s="8" t="str">
        <f t="shared" si="97"/>
        <v/>
      </c>
      <c r="F549" s="8" t="str">
        <f t="shared" si="98"/>
        <v/>
      </c>
      <c r="G549" s="8" t="str">
        <f t="shared" si="92"/>
        <v/>
      </c>
      <c r="H549" s="8" t="str">
        <f t="shared" si="99"/>
        <v/>
      </c>
      <c r="I549" s="9" t="str">
        <f t="shared" si="102"/>
        <v/>
      </c>
      <c r="J549" s="10" t="str">
        <f t="shared" si="100"/>
        <v/>
      </c>
      <c r="K549" s="12" t="str">
        <f t="shared" si="94"/>
        <v/>
      </c>
      <c r="L549" s="12" t="str">
        <f t="shared" si="95"/>
        <v/>
      </c>
      <c r="M549" s="12" t="str">
        <f t="shared" si="96"/>
        <v/>
      </c>
      <c r="N549" s="1" t="str">
        <f ca="1">IF('Koordinaten -&gt; Adressen'!$A549="","",IF(OFFSET('Koordinaten -&gt; Adressen'!$A549,1,0)="",CONCATENATE("&lt;Placemark&gt; &lt;name&gt;Geocoding&lt;/name&gt;&lt;description&gt;",'Koordinaten -&gt; Adressen'!$D549," &lt;/description&gt; &lt;styleUrl&gt;#ico1&lt;/styleUrl&gt;&lt;Point&gt;&lt;coordinates&gt;",'Koordinaten -&gt; Adressen'!$L549,",",'Koordinaten -&gt; Adressen'!$M549,", 0.000000&lt;/coordinates&gt;&lt;/Point&gt; &lt;/Placemark&gt;&lt;/Document&gt;&lt;/kml&gt;"),CONCATENATE("&lt;Placemark&gt; &lt;name&gt;Geocoding&lt;/name&gt;&lt;description&gt;",'Koordinaten -&gt; Adressen'!$D549," &lt;/description&gt; &lt;styleUrl&gt;#ico1&lt;/styleUrl&gt;&lt;Point&gt;&lt;coordinates&gt;",'Koordinaten -&gt; Adressen'!$L549,",",'Koordinaten -&gt; Adressen'!$M549,", 0.000000&lt;/coordinates&gt;&lt;/Point&gt; &lt;/Placemark&gt;")))</f>
        <v/>
      </c>
    </row>
    <row r="550" spans="1:14" x14ac:dyDescent="0.25">
      <c r="A550" s="13"/>
      <c r="B550" s="14"/>
      <c r="C550" s="17" t="str">
        <f t="shared" si="101"/>
        <v/>
      </c>
      <c r="D550" s="18" t="str">
        <f t="shared" si="93"/>
        <v/>
      </c>
      <c r="E550" s="18" t="str">
        <f t="shared" si="97"/>
        <v/>
      </c>
      <c r="F550" s="18" t="str">
        <f t="shared" si="98"/>
        <v/>
      </c>
      <c r="G550" s="18" t="str">
        <f t="shared" si="92"/>
        <v/>
      </c>
      <c r="H550" s="18" t="str">
        <f t="shared" si="99"/>
        <v/>
      </c>
      <c r="I550" s="19" t="str">
        <f t="shared" si="102"/>
        <v/>
      </c>
      <c r="J550" s="17" t="str">
        <f t="shared" si="100"/>
        <v/>
      </c>
      <c r="K550" s="12" t="str">
        <f t="shared" si="94"/>
        <v/>
      </c>
      <c r="L550" s="12" t="str">
        <f t="shared" si="95"/>
        <v/>
      </c>
      <c r="M550" s="12" t="str">
        <f t="shared" si="96"/>
        <v/>
      </c>
      <c r="N550" s="1" t="str">
        <f ca="1">IF('Koordinaten -&gt; Adressen'!$A550="","",IF(OFFSET('Koordinaten -&gt; Adressen'!$A550,1,0)="",CONCATENATE("&lt;Placemark&gt; &lt;name&gt;Geocoding&lt;/name&gt;&lt;description&gt;",'Koordinaten -&gt; Adressen'!$D550," &lt;/description&gt; &lt;styleUrl&gt;#ico1&lt;/styleUrl&gt;&lt;Point&gt;&lt;coordinates&gt;",'Koordinaten -&gt; Adressen'!$L550,",",'Koordinaten -&gt; Adressen'!$M550,", 0.000000&lt;/coordinates&gt;&lt;/Point&gt; &lt;/Placemark&gt;&lt;/Document&gt;&lt;/kml&gt;"),CONCATENATE("&lt;Placemark&gt; &lt;name&gt;Geocoding&lt;/name&gt;&lt;description&gt;",'Koordinaten -&gt; Adressen'!$D550," &lt;/description&gt; &lt;styleUrl&gt;#ico1&lt;/styleUrl&gt;&lt;Point&gt;&lt;coordinates&gt;",'Koordinaten -&gt; Adressen'!$L550,",",'Koordinaten -&gt; Adressen'!$M550,", 0.000000&lt;/coordinates&gt;&lt;/Point&gt; &lt;/Placemark&gt;")))</f>
        <v/>
      </c>
    </row>
    <row r="551" spans="1:14" x14ac:dyDescent="0.25">
      <c r="A551" s="20"/>
      <c r="B551" s="21"/>
      <c r="C551" s="10" t="str">
        <f t="shared" si="101"/>
        <v/>
      </c>
      <c r="D551" s="8" t="str">
        <f t="shared" si="93"/>
        <v/>
      </c>
      <c r="E551" s="8" t="str">
        <f t="shared" si="97"/>
        <v/>
      </c>
      <c r="F551" s="8" t="str">
        <f t="shared" si="98"/>
        <v/>
      </c>
      <c r="G551" s="8" t="str">
        <f t="shared" si="92"/>
        <v/>
      </c>
      <c r="H551" s="8" t="str">
        <f t="shared" si="99"/>
        <v/>
      </c>
      <c r="I551" s="9" t="str">
        <f t="shared" si="102"/>
        <v/>
      </c>
      <c r="J551" s="10" t="str">
        <f t="shared" si="100"/>
        <v/>
      </c>
      <c r="K551" s="12" t="str">
        <f t="shared" si="94"/>
        <v/>
      </c>
      <c r="L551" s="12" t="str">
        <f t="shared" si="95"/>
        <v/>
      </c>
      <c r="M551" s="12" t="str">
        <f t="shared" si="96"/>
        <v/>
      </c>
      <c r="N551" s="1" t="str">
        <f ca="1">IF('Koordinaten -&gt; Adressen'!$A551="","",IF(OFFSET('Koordinaten -&gt; Adressen'!$A551,1,0)="",CONCATENATE("&lt;Placemark&gt; &lt;name&gt;Geocoding&lt;/name&gt;&lt;description&gt;",'Koordinaten -&gt; Adressen'!$D551," &lt;/description&gt; &lt;styleUrl&gt;#ico1&lt;/styleUrl&gt;&lt;Point&gt;&lt;coordinates&gt;",'Koordinaten -&gt; Adressen'!$L551,",",'Koordinaten -&gt; Adressen'!$M551,", 0.000000&lt;/coordinates&gt;&lt;/Point&gt; &lt;/Placemark&gt;&lt;/Document&gt;&lt;/kml&gt;"),CONCATENATE("&lt;Placemark&gt; &lt;name&gt;Geocoding&lt;/name&gt;&lt;description&gt;",'Koordinaten -&gt; Adressen'!$D551," &lt;/description&gt; &lt;styleUrl&gt;#ico1&lt;/styleUrl&gt;&lt;Point&gt;&lt;coordinates&gt;",'Koordinaten -&gt; Adressen'!$L551,",",'Koordinaten -&gt; Adressen'!$M551,", 0.000000&lt;/coordinates&gt;&lt;/Point&gt; &lt;/Placemark&gt;")))</f>
        <v/>
      </c>
    </row>
    <row r="552" spans="1:14" x14ac:dyDescent="0.25">
      <c r="A552" s="13"/>
      <c r="B552" s="14"/>
      <c r="C552" s="17" t="str">
        <f t="shared" si="101"/>
        <v/>
      </c>
      <c r="D552" s="18" t="str">
        <f t="shared" si="93"/>
        <v/>
      </c>
      <c r="E552" s="18" t="str">
        <f t="shared" si="97"/>
        <v/>
      </c>
      <c r="F552" s="18" t="str">
        <f t="shared" si="98"/>
        <v/>
      </c>
      <c r="G552" s="18" t="str">
        <f t="shared" si="92"/>
        <v/>
      </c>
      <c r="H552" s="18" t="str">
        <f t="shared" si="99"/>
        <v/>
      </c>
      <c r="I552" s="19" t="str">
        <f t="shared" si="102"/>
        <v/>
      </c>
      <c r="J552" s="17" t="str">
        <f t="shared" si="100"/>
        <v/>
      </c>
      <c r="K552" s="12" t="str">
        <f t="shared" si="94"/>
        <v/>
      </c>
      <c r="L552" s="12" t="str">
        <f t="shared" si="95"/>
        <v/>
      </c>
      <c r="M552" s="12" t="str">
        <f t="shared" si="96"/>
        <v/>
      </c>
      <c r="N552" s="1" t="str">
        <f ca="1">IF('Koordinaten -&gt; Adressen'!$A552="","",IF(OFFSET('Koordinaten -&gt; Adressen'!$A552,1,0)="",CONCATENATE("&lt;Placemark&gt; &lt;name&gt;Geocoding&lt;/name&gt;&lt;description&gt;",'Koordinaten -&gt; Adressen'!$D552," &lt;/description&gt; &lt;styleUrl&gt;#ico1&lt;/styleUrl&gt;&lt;Point&gt;&lt;coordinates&gt;",'Koordinaten -&gt; Adressen'!$L552,",",'Koordinaten -&gt; Adressen'!$M552,", 0.000000&lt;/coordinates&gt;&lt;/Point&gt; &lt;/Placemark&gt;&lt;/Document&gt;&lt;/kml&gt;"),CONCATENATE("&lt;Placemark&gt; &lt;name&gt;Geocoding&lt;/name&gt;&lt;description&gt;",'Koordinaten -&gt; Adressen'!$D552," &lt;/description&gt; &lt;styleUrl&gt;#ico1&lt;/styleUrl&gt;&lt;Point&gt;&lt;coordinates&gt;",'Koordinaten -&gt; Adressen'!$L552,",",'Koordinaten -&gt; Adressen'!$M552,", 0.000000&lt;/coordinates&gt;&lt;/Point&gt; &lt;/Placemark&gt;")))</f>
        <v/>
      </c>
    </row>
    <row r="553" spans="1:14" x14ac:dyDescent="0.25">
      <c r="A553" s="20"/>
      <c r="B553" s="21"/>
      <c r="C553" s="10" t="str">
        <f t="shared" si="101"/>
        <v/>
      </c>
      <c r="D553" s="8" t="str">
        <f t="shared" si="93"/>
        <v/>
      </c>
      <c r="E553" s="8" t="str">
        <f t="shared" si="97"/>
        <v/>
      </c>
      <c r="F553" s="8" t="str">
        <f t="shared" si="98"/>
        <v/>
      </c>
      <c r="G553" s="8" t="str">
        <f t="shared" si="92"/>
        <v/>
      </c>
      <c r="H553" s="8" t="str">
        <f t="shared" si="99"/>
        <v/>
      </c>
      <c r="I553" s="9" t="str">
        <f t="shared" si="102"/>
        <v/>
      </c>
      <c r="J553" s="10" t="str">
        <f t="shared" si="100"/>
        <v/>
      </c>
      <c r="K553" s="12" t="str">
        <f t="shared" si="94"/>
        <v/>
      </c>
      <c r="L553" s="12" t="str">
        <f t="shared" si="95"/>
        <v/>
      </c>
      <c r="M553" s="12" t="str">
        <f t="shared" si="96"/>
        <v/>
      </c>
      <c r="N553" s="1" t="str">
        <f ca="1">IF('Koordinaten -&gt; Adressen'!$A553="","",IF(OFFSET('Koordinaten -&gt; Adressen'!$A553,1,0)="",CONCATENATE("&lt;Placemark&gt; &lt;name&gt;Geocoding&lt;/name&gt;&lt;description&gt;",'Koordinaten -&gt; Adressen'!$D553," &lt;/description&gt; &lt;styleUrl&gt;#ico1&lt;/styleUrl&gt;&lt;Point&gt;&lt;coordinates&gt;",'Koordinaten -&gt; Adressen'!$L553,",",'Koordinaten -&gt; Adressen'!$M553,", 0.000000&lt;/coordinates&gt;&lt;/Point&gt; &lt;/Placemark&gt;&lt;/Document&gt;&lt;/kml&gt;"),CONCATENATE("&lt;Placemark&gt; &lt;name&gt;Geocoding&lt;/name&gt;&lt;description&gt;",'Koordinaten -&gt; Adressen'!$D553," &lt;/description&gt; &lt;styleUrl&gt;#ico1&lt;/styleUrl&gt;&lt;Point&gt;&lt;coordinates&gt;",'Koordinaten -&gt; Adressen'!$L553,",",'Koordinaten -&gt; Adressen'!$M553,", 0.000000&lt;/coordinates&gt;&lt;/Point&gt; &lt;/Placemark&gt;")))</f>
        <v/>
      </c>
    </row>
    <row r="554" spans="1:14" x14ac:dyDescent="0.25">
      <c r="A554" s="13"/>
      <c r="B554" s="14"/>
      <c r="C554" s="17" t="str">
        <f t="shared" si="101"/>
        <v/>
      </c>
      <c r="D554" s="18" t="str">
        <f t="shared" si="93"/>
        <v/>
      </c>
      <c r="E554" s="18" t="str">
        <f t="shared" si="97"/>
        <v/>
      </c>
      <c r="F554" s="18" t="str">
        <f t="shared" si="98"/>
        <v/>
      </c>
      <c r="G554" s="18" t="str">
        <f t="shared" si="92"/>
        <v/>
      </c>
      <c r="H554" s="18" t="str">
        <f t="shared" si="99"/>
        <v/>
      </c>
      <c r="I554" s="19" t="str">
        <f t="shared" si="102"/>
        <v/>
      </c>
      <c r="J554" s="17" t="str">
        <f t="shared" si="100"/>
        <v/>
      </c>
      <c r="K554" s="12" t="str">
        <f t="shared" si="94"/>
        <v/>
      </c>
      <c r="L554" s="12" t="str">
        <f t="shared" si="95"/>
        <v/>
      </c>
      <c r="M554" s="12" t="str">
        <f t="shared" si="96"/>
        <v/>
      </c>
      <c r="N554" s="1" t="str">
        <f ca="1">IF('Koordinaten -&gt; Adressen'!$A554="","",IF(OFFSET('Koordinaten -&gt; Adressen'!$A554,1,0)="",CONCATENATE("&lt;Placemark&gt; &lt;name&gt;Geocoding&lt;/name&gt;&lt;description&gt;",'Koordinaten -&gt; Adressen'!$D554," &lt;/description&gt; &lt;styleUrl&gt;#ico1&lt;/styleUrl&gt;&lt;Point&gt;&lt;coordinates&gt;",'Koordinaten -&gt; Adressen'!$L554,",",'Koordinaten -&gt; Adressen'!$M554,", 0.000000&lt;/coordinates&gt;&lt;/Point&gt; &lt;/Placemark&gt;&lt;/Document&gt;&lt;/kml&gt;"),CONCATENATE("&lt;Placemark&gt; &lt;name&gt;Geocoding&lt;/name&gt;&lt;description&gt;",'Koordinaten -&gt; Adressen'!$D554," &lt;/description&gt; &lt;styleUrl&gt;#ico1&lt;/styleUrl&gt;&lt;Point&gt;&lt;coordinates&gt;",'Koordinaten -&gt; Adressen'!$L554,",",'Koordinaten -&gt; Adressen'!$M554,", 0.000000&lt;/coordinates&gt;&lt;/Point&gt; &lt;/Placemark&gt;")))</f>
        <v/>
      </c>
    </row>
    <row r="555" spans="1:14" x14ac:dyDescent="0.25">
      <c r="A555" s="20"/>
      <c r="B555" s="21"/>
      <c r="C555" s="10" t="str">
        <f t="shared" si="101"/>
        <v/>
      </c>
      <c r="D555" s="8" t="str">
        <f t="shared" si="93"/>
        <v/>
      </c>
      <c r="E555" s="8" t="str">
        <f t="shared" si="97"/>
        <v/>
      </c>
      <c r="F555" s="8" t="str">
        <f t="shared" si="98"/>
        <v/>
      </c>
      <c r="G555" s="8" t="str">
        <f t="shared" si="92"/>
        <v/>
      </c>
      <c r="H555" s="8" t="str">
        <f t="shared" si="99"/>
        <v/>
      </c>
      <c r="I555" s="9" t="str">
        <f t="shared" si="102"/>
        <v/>
      </c>
      <c r="J555" s="10" t="str">
        <f t="shared" si="100"/>
        <v/>
      </c>
      <c r="K555" s="12" t="str">
        <f t="shared" si="94"/>
        <v/>
      </c>
      <c r="L555" s="12" t="str">
        <f t="shared" si="95"/>
        <v/>
      </c>
      <c r="M555" s="12" t="str">
        <f t="shared" si="96"/>
        <v/>
      </c>
      <c r="N555" s="1" t="str">
        <f ca="1">IF('Koordinaten -&gt; Adressen'!$A555="","",IF(OFFSET('Koordinaten -&gt; Adressen'!$A555,1,0)="",CONCATENATE("&lt;Placemark&gt; &lt;name&gt;Geocoding&lt;/name&gt;&lt;description&gt;",'Koordinaten -&gt; Adressen'!$D555," &lt;/description&gt; &lt;styleUrl&gt;#ico1&lt;/styleUrl&gt;&lt;Point&gt;&lt;coordinates&gt;",'Koordinaten -&gt; Adressen'!$L555,",",'Koordinaten -&gt; Adressen'!$M555,", 0.000000&lt;/coordinates&gt;&lt;/Point&gt; &lt;/Placemark&gt;&lt;/Document&gt;&lt;/kml&gt;"),CONCATENATE("&lt;Placemark&gt; &lt;name&gt;Geocoding&lt;/name&gt;&lt;description&gt;",'Koordinaten -&gt; Adressen'!$D555," &lt;/description&gt; &lt;styleUrl&gt;#ico1&lt;/styleUrl&gt;&lt;Point&gt;&lt;coordinates&gt;",'Koordinaten -&gt; Adressen'!$L555,",",'Koordinaten -&gt; Adressen'!$M555,", 0.000000&lt;/coordinates&gt;&lt;/Point&gt; &lt;/Placemark&gt;")))</f>
        <v/>
      </c>
    </row>
    <row r="556" spans="1:14" x14ac:dyDescent="0.25">
      <c r="A556" s="13"/>
      <c r="B556" s="14"/>
      <c r="C556" s="17" t="str">
        <f t="shared" si="101"/>
        <v/>
      </c>
      <c r="D556" s="18" t="str">
        <f t="shared" si="93"/>
        <v/>
      </c>
      <c r="E556" s="18" t="str">
        <f t="shared" si="97"/>
        <v/>
      </c>
      <c r="F556" s="18" t="str">
        <f t="shared" si="98"/>
        <v/>
      </c>
      <c r="G556" s="18" t="str">
        <f t="shared" si="92"/>
        <v/>
      </c>
      <c r="H556" s="18" t="str">
        <f t="shared" si="99"/>
        <v/>
      </c>
      <c r="I556" s="19" t="str">
        <f t="shared" si="102"/>
        <v/>
      </c>
      <c r="J556" s="17" t="str">
        <f t="shared" si="100"/>
        <v/>
      </c>
      <c r="K556" s="12" t="str">
        <f t="shared" si="94"/>
        <v/>
      </c>
      <c r="L556" s="12" t="str">
        <f t="shared" si="95"/>
        <v/>
      </c>
      <c r="M556" s="12" t="str">
        <f t="shared" si="96"/>
        <v/>
      </c>
      <c r="N556" s="1" t="str">
        <f ca="1">IF('Koordinaten -&gt; Adressen'!$A556="","",IF(OFFSET('Koordinaten -&gt; Adressen'!$A556,1,0)="",CONCATENATE("&lt;Placemark&gt; &lt;name&gt;Geocoding&lt;/name&gt;&lt;description&gt;",'Koordinaten -&gt; Adressen'!$D556," &lt;/description&gt; &lt;styleUrl&gt;#ico1&lt;/styleUrl&gt;&lt;Point&gt;&lt;coordinates&gt;",'Koordinaten -&gt; Adressen'!$L556,",",'Koordinaten -&gt; Adressen'!$M556,", 0.000000&lt;/coordinates&gt;&lt;/Point&gt; &lt;/Placemark&gt;&lt;/Document&gt;&lt;/kml&gt;"),CONCATENATE("&lt;Placemark&gt; &lt;name&gt;Geocoding&lt;/name&gt;&lt;description&gt;",'Koordinaten -&gt; Adressen'!$D556," &lt;/description&gt; &lt;styleUrl&gt;#ico1&lt;/styleUrl&gt;&lt;Point&gt;&lt;coordinates&gt;",'Koordinaten -&gt; Adressen'!$L556,",",'Koordinaten -&gt; Adressen'!$M556,", 0.000000&lt;/coordinates&gt;&lt;/Point&gt; &lt;/Placemark&gt;")))</f>
        <v/>
      </c>
    </row>
    <row r="557" spans="1:14" x14ac:dyDescent="0.25">
      <c r="A557" s="20"/>
      <c r="B557" s="21"/>
      <c r="C557" s="10" t="str">
        <f t="shared" si="101"/>
        <v/>
      </c>
      <c r="D557" s="8" t="str">
        <f t="shared" si="93"/>
        <v/>
      </c>
      <c r="E557" s="8" t="str">
        <f t="shared" si="97"/>
        <v/>
      </c>
      <c r="F557" s="8" t="str">
        <f t="shared" si="98"/>
        <v/>
      </c>
      <c r="G557" s="8" t="str">
        <f t="shared" si="92"/>
        <v/>
      </c>
      <c r="H557" s="8" t="str">
        <f t="shared" si="99"/>
        <v/>
      </c>
      <c r="I557" s="9" t="str">
        <f t="shared" si="102"/>
        <v/>
      </c>
      <c r="J557" s="10" t="str">
        <f t="shared" si="100"/>
        <v/>
      </c>
      <c r="K557" s="12" t="str">
        <f t="shared" si="94"/>
        <v/>
      </c>
      <c r="L557" s="12" t="str">
        <f t="shared" si="95"/>
        <v/>
      </c>
      <c r="M557" s="12" t="str">
        <f t="shared" si="96"/>
        <v/>
      </c>
      <c r="N557" s="1" t="str">
        <f ca="1">IF('Koordinaten -&gt; Adressen'!$A557="","",IF(OFFSET('Koordinaten -&gt; Adressen'!$A557,1,0)="",CONCATENATE("&lt;Placemark&gt; &lt;name&gt;Geocoding&lt;/name&gt;&lt;description&gt;",'Koordinaten -&gt; Adressen'!$D557," &lt;/description&gt; &lt;styleUrl&gt;#ico1&lt;/styleUrl&gt;&lt;Point&gt;&lt;coordinates&gt;",'Koordinaten -&gt; Adressen'!$L557,",",'Koordinaten -&gt; Adressen'!$M557,", 0.000000&lt;/coordinates&gt;&lt;/Point&gt; &lt;/Placemark&gt;&lt;/Document&gt;&lt;/kml&gt;"),CONCATENATE("&lt;Placemark&gt; &lt;name&gt;Geocoding&lt;/name&gt;&lt;description&gt;",'Koordinaten -&gt; Adressen'!$D557," &lt;/description&gt; &lt;styleUrl&gt;#ico1&lt;/styleUrl&gt;&lt;Point&gt;&lt;coordinates&gt;",'Koordinaten -&gt; Adressen'!$L557,",",'Koordinaten -&gt; Adressen'!$M557,", 0.000000&lt;/coordinates&gt;&lt;/Point&gt; &lt;/Placemark&gt;")))</f>
        <v/>
      </c>
    </row>
    <row r="558" spans="1:14" x14ac:dyDescent="0.25">
      <c r="A558" s="13"/>
      <c r="B558" s="14"/>
      <c r="C558" s="17" t="str">
        <f t="shared" si="101"/>
        <v/>
      </c>
      <c r="D558" s="18" t="str">
        <f t="shared" si="93"/>
        <v/>
      </c>
      <c r="E558" s="18" t="str">
        <f t="shared" si="97"/>
        <v/>
      </c>
      <c r="F558" s="18" t="str">
        <f t="shared" si="98"/>
        <v/>
      </c>
      <c r="G558" s="18" t="str">
        <f t="shared" si="92"/>
        <v/>
      </c>
      <c r="H558" s="18" t="str">
        <f t="shared" si="99"/>
        <v/>
      </c>
      <c r="I558" s="19" t="str">
        <f t="shared" si="102"/>
        <v/>
      </c>
      <c r="J558" s="17" t="str">
        <f t="shared" si="100"/>
        <v/>
      </c>
      <c r="K558" s="12" t="str">
        <f t="shared" si="94"/>
        <v/>
      </c>
      <c r="L558" s="12" t="str">
        <f t="shared" si="95"/>
        <v/>
      </c>
      <c r="M558" s="12" t="str">
        <f t="shared" si="96"/>
        <v/>
      </c>
      <c r="N558" s="1" t="str">
        <f ca="1">IF('Koordinaten -&gt; Adressen'!$A558="","",IF(OFFSET('Koordinaten -&gt; Adressen'!$A558,1,0)="",CONCATENATE("&lt;Placemark&gt; &lt;name&gt;Geocoding&lt;/name&gt;&lt;description&gt;",'Koordinaten -&gt; Adressen'!$D558," &lt;/description&gt; &lt;styleUrl&gt;#ico1&lt;/styleUrl&gt;&lt;Point&gt;&lt;coordinates&gt;",'Koordinaten -&gt; Adressen'!$L558,",",'Koordinaten -&gt; Adressen'!$M558,", 0.000000&lt;/coordinates&gt;&lt;/Point&gt; &lt;/Placemark&gt;&lt;/Document&gt;&lt;/kml&gt;"),CONCATENATE("&lt;Placemark&gt; &lt;name&gt;Geocoding&lt;/name&gt;&lt;description&gt;",'Koordinaten -&gt; Adressen'!$D558," &lt;/description&gt; &lt;styleUrl&gt;#ico1&lt;/styleUrl&gt;&lt;Point&gt;&lt;coordinates&gt;",'Koordinaten -&gt; Adressen'!$L558,",",'Koordinaten -&gt; Adressen'!$M558,", 0.000000&lt;/coordinates&gt;&lt;/Point&gt; &lt;/Placemark&gt;")))</f>
        <v/>
      </c>
    </row>
    <row r="559" spans="1:14" x14ac:dyDescent="0.25">
      <c r="A559" s="20"/>
      <c r="B559" s="21"/>
      <c r="C559" s="10" t="str">
        <f t="shared" si="101"/>
        <v/>
      </c>
      <c r="D559" s="8" t="str">
        <f t="shared" si="93"/>
        <v/>
      </c>
      <c r="E559" s="8" t="str">
        <f t="shared" si="97"/>
        <v/>
      </c>
      <c r="F559" s="8" t="str">
        <f t="shared" si="98"/>
        <v/>
      </c>
      <c r="G559" s="8" t="str">
        <f t="shared" si="92"/>
        <v/>
      </c>
      <c r="H559" s="8" t="str">
        <f t="shared" si="99"/>
        <v/>
      </c>
      <c r="I559" s="9" t="str">
        <f t="shared" si="102"/>
        <v/>
      </c>
      <c r="J559" s="10" t="str">
        <f t="shared" si="100"/>
        <v/>
      </c>
      <c r="K559" s="12" t="str">
        <f t="shared" si="94"/>
        <v/>
      </c>
      <c r="L559" s="12" t="str">
        <f t="shared" si="95"/>
        <v/>
      </c>
      <c r="M559" s="12" t="str">
        <f t="shared" si="96"/>
        <v/>
      </c>
      <c r="N559" s="1" t="str">
        <f ca="1">IF('Koordinaten -&gt; Adressen'!$A559="","",IF(OFFSET('Koordinaten -&gt; Adressen'!$A559,1,0)="",CONCATENATE("&lt;Placemark&gt; &lt;name&gt;Geocoding&lt;/name&gt;&lt;description&gt;",'Koordinaten -&gt; Adressen'!$D559," &lt;/description&gt; &lt;styleUrl&gt;#ico1&lt;/styleUrl&gt;&lt;Point&gt;&lt;coordinates&gt;",'Koordinaten -&gt; Adressen'!$L559,",",'Koordinaten -&gt; Adressen'!$M559,", 0.000000&lt;/coordinates&gt;&lt;/Point&gt; &lt;/Placemark&gt;&lt;/Document&gt;&lt;/kml&gt;"),CONCATENATE("&lt;Placemark&gt; &lt;name&gt;Geocoding&lt;/name&gt;&lt;description&gt;",'Koordinaten -&gt; Adressen'!$D559," &lt;/description&gt; &lt;styleUrl&gt;#ico1&lt;/styleUrl&gt;&lt;Point&gt;&lt;coordinates&gt;",'Koordinaten -&gt; Adressen'!$L559,",",'Koordinaten -&gt; Adressen'!$M559,", 0.000000&lt;/coordinates&gt;&lt;/Point&gt; &lt;/Placemark&gt;")))</f>
        <v/>
      </c>
    </row>
    <row r="560" spans="1:14" x14ac:dyDescent="0.25">
      <c r="A560" s="13"/>
      <c r="B560" s="14"/>
      <c r="C560" s="17" t="str">
        <f t="shared" si="101"/>
        <v/>
      </c>
      <c r="D560" s="18" t="str">
        <f t="shared" si="93"/>
        <v/>
      </c>
      <c r="E560" s="18" t="str">
        <f t="shared" si="97"/>
        <v/>
      </c>
      <c r="F560" s="18" t="str">
        <f t="shared" si="98"/>
        <v/>
      </c>
      <c r="G560" s="18" t="str">
        <f t="shared" si="92"/>
        <v/>
      </c>
      <c r="H560" s="18" t="str">
        <f t="shared" si="99"/>
        <v/>
      </c>
      <c r="I560" s="19" t="str">
        <f t="shared" si="102"/>
        <v/>
      </c>
      <c r="J560" s="17" t="str">
        <f t="shared" si="100"/>
        <v/>
      </c>
      <c r="K560" s="12" t="str">
        <f t="shared" si="94"/>
        <v/>
      </c>
      <c r="L560" s="12" t="str">
        <f t="shared" si="95"/>
        <v/>
      </c>
      <c r="M560" s="12" t="str">
        <f t="shared" si="96"/>
        <v/>
      </c>
      <c r="N560" s="1" t="str">
        <f ca="1">IF('Koordinaten -&gt; Adressen'!$A560="","",IF(OFFSET('Koordinaten -&gt; Adressen'!$A560,1,0)="",CONCATENATE("&lt;Placemark&gt; &lt;name&gt;Geocoding&lt;/name&gt;&lt;description&gt;",'Koordinaten -&gt; Adressen'!$D560," &lt;/description&gt; &lt;styleUrl&gt;#ico1&lt;/styleUrl&gt;&lt;Point&gt;&lt;coordinates&gt;",'Koordinaten -&gt; Adressen'!$L560,",",'Koordinaten -&gt; Adressen'!$M560,", 0.000000&lt;/coordinates&gt;&lt;/Point&gt; &lt;/Placemark&gt;&lt;/Document&gt;&lt;/kml&gt;"),CONCATENATE("&lt;Placemark&gt; &lt;name&gt;Geocoding&lt;/name&gt;&lt;description&gt;",'Koordinaten -&gt; Adressen'!$D560," &lt;/description&gt; &lt;styleUrl&gt;#ico1&lt;/styleUrl&gt;&lt;Point&gt;&lt;coordinates&gt;",'Koordinaten -&gt; Adressen'!$L560,",",'Koordinaten -&gt; Adressen'!$M560,", 0.000000&lt;/coordinates&gt;&lt;/Point&gt; &lt;/Placemark&gt;")))</f>
        <v/>
      </c>
    </row>
    <row r="561" spans="1:14" x14ac:dyDescent="0.25">
      <c r="A561" s="20"/>
      <c r="B561" s="21"/>
      <c r="C561" s="10" t="str">
        <f t="shared" si="101"/>
        <v/>
      </c>
      <c r="D561" s="8" t="str">
        <f t="shared" si="93"/>
        <v/>
      </c>
      <c r="E561" s="8" t="str">
        <f t="shared" si="97"/>
        <v/>
      </c>
      <c r="F561" s="8" t="str">
        <f t="shared" si="98"/>
        <v/>
      </c>
      <c r="G561" s="8" t="str">
        <f t="shared" si="92"/>
        <v/>
      </c>
      <c r="H561" s="8" t="str">
        <f t="shared" si="99"/>
        <v/>
      </c>
      <c r="I561" s="9" t="str">
        <f t="shared" si="102"/>
        <v/>
      </c>
      <c r="J561" s="10" t="str">
        <f t="shared" si="100"/>
        <v/>
      </c>
      <c r="K561" s="12" t="str">
        <f t="shared" si="94"/>
        <v/>
      </c>
      <c r="L561" s="12" t="str">
        <f t="shared" si="95"/>
        <v/>
      </c>
      <c r="M561" s="12" t="str">
        <f t="shared" si="96"/>
        <v/>
      </c>
      <c r="N561" s="1" t="str">
        <f ca="1">IF('Koordinaten -&gt; Adressen'!$A561="","",IF(OFFSET('Koordinaten -&gt; Adressen'!$A561,1,0)="",CONCATENATE("&lt;Placemark&gt; &lt;name&gt;Geocoding&lt;/name&gt;&lt;description&gt;",'Koordinaten -&gt; Adressen'!$D561," &lt;/description&gt; &lt;styleUrl&gt;#ico1&lt;/styleUrl&gt;&lt;Point&gt;&lt;coordinates&gt;",'Koordinaten -&gt; Adressen'!$L561,",",'Koordinaten -&gt; Adressen'!$M561,", 0.000000&lt;/coordinates&gt;&lt;/Point&gt; &lt;/Placemark&gt;&lt;/Document&gt;&lt;/kml&gt;"),CONCATENATE("&lt;Placemark&gt; &lt;name&gt;Geocoding&lt;/name&gt;&lt;description&gt;",'Koordinaten -&gt; Adressen'!$D561," &lt;/description&gt; &lt;styleUrl&gt;#ico1&lt;/styleUrl&gt;&lt;Point&gt;&lt;coordinates&gt;",'Koordinaten -&gt; Adressen'!$L561,",",'Koordinaten -&gt; Adressen'!$M561,", 0.000000&lt;/coordinates&gt;&lt;/Point&gt; &lt;/Placemark&gt;")))</f>
        <v/>
      </c>
    </row>
    <row r="562" spans="1:14" x14ac:dyDescent="0.25">
      <c r="A562" s="13"/>
      <c r="B562" s="14"/>
      <c r="C562" s="17" t="str">
        <f t="shared" si="101"/>
        <v/>
      </c>
      <c r="D562" s="18" t="str">
        <f t="shared" si="93"/>
        <v/>
      </c>
      <c r="E562" s="18" t="str">
        <f t="shared" si="97"/>
        <v/>
      </c>
      <c r="F562" s="18" t="str">
        <f t="shared" si="98"/>
        <v/>
      </c>
      <c r="G562" s="18" t="str">
        <f t="shared" si="92"/>
        <v/>
      </c>
      <c r="H562" s="18" t="str">
        <f t="shared" si="99"/>
        <v/>
      </c>
      <c r="I562" s="19" t="str">
        <f t="shared" si="102"/>
        <v/>
      </c>
      <c r="J562" s="17" t="str">
        <f t="shared" si="100"/>
        <v/>
      </c>
      <c r="K562" s="12" t="str">
        <f t="shared" si="94"/>
        <v/>
      </c>
      <c r="L562" s="12" t="str">
        <f t="shared" si="95"/>
        <v/>
      </c>
      <c r="M562" s="12" t="str">
        <f t="shared" si="96"/>
        <v/>
      </c>
      <c r="N562" s="1" t="str">
        <f ca="1">IF('Koordinaten -&gt; Adressen'!$A562="","",IF(OFFSET('Koordinaten -&gt; Adressen'!$A562,1,0)="",CONCATENATE("&lt;Placemark&gt; &lt;name&gt;Geocoding&lt;/name&gt;&lt;description&gt;",'Koordinaten -&gt; Adressen'!$D562," &lt;/description&gt; &lt;styleUrl&gt;#ico1&lt;/styleUrl&gt;&lt;Point&gt;&lt;coordinates&gt;",'Koordinaten -&gt; Adressen'!$L562,",",'Koordinaten -&gt; Adressen'!$M562,", 0.000000&lt;/coordinates&gt;&lt;/Point&gt; &lt;/Placemark&gt;&lt;/Document&gt;&lt;/kml&gt;"),CONCATENATE("&lt;Placemark&gt; &lt;name&gt;Geocoding&lt;/name&gt;&lt;description&gt;",'Koordinaten -&gt; Adressen'!$D562," &lt;/description&gt; &lt;styleUrl&gt;#ico1&lt;/styleUrl&gt;&lt;Point&gt;&lt;coordinates&gt;",'Koordinaten -&gt; Adressen'!$L562,",",'Koordinaten -&gt; Adressen'!$M562,", 0.000000&lt;/coordinates&gt;&lt;/Point&gt; &lt;/Placemark&gt;")))</f>
        <v/>
      </c>
    </row>
    <row r="563" spans="1:14" x14ac:dyDescent="0.25">
      <c r="A563" s="20"/>
      <c r="B563" s="21"/>
      <c r="C563" s="10" t="str">
        <f t="shared" si="101"/>
        <v/>
      </c>
      <c r="D563" s="8" t="str">
        <f t="shared" si="93"/>
        <v/>
      </c>
      <c r="E563" s="8" t="str">
        <f t="shared" si="97"/>
        <v/>
      </c>
      <c r="F563" s="8" t="str">
        <f t="shared" si="98"/>
        <v/>
      </c>
      <c r="G563" s="8" t="str">
        <f t="shared" si="92"/>
        <v/>
      </c>
      <c r="H563" s="8" t="str">
        <f t="shared" si="99"/>
        <v/>
      </c>
      <c r="I563" s="9" t="str">
        <f t="shared" si="102"/>
        <v/>
      </c>
      <c r="J563" s="10" t="str">
        <f t="shared" si="100"/>
        <v/>
      </c>
      <c r="K563" s="12" t="str">
        <f t="shared" si="94"/>
        <v/>
      </c>
      <c r="L563" s="12" t="str">
        <f t="shared" si="95"/>
        <v/>
      </c>
      <c r="M563" s="12" t="str">
        <f t="shared" si="96"/>
        <v/>
      </c>
      <c r="N563" s="1" t="str">
        <f ca="1">IF('Koordinaten -&gt; Adressen'!$A563="","",IF(OFFSET('Koordinaten -&gt; Adressen'!$A563,1,0)="",CONCATENATE("&lt;Placemark&gt; &lt;name&gt;Geocoding&lt;/name&gt;&lt;description&gt;",'Koordinaten -&gt; Adressen'!$D563," &lt;/description&gt; &lt;styleUrl&gt;#ico1&lt;/styleUrl&gt;&lt;Point&gt;&lt;coordinates&gt;",'Koordinaten -&gt; Adressen'!$L563,",",'Koordinaten -&gt; Adressen'!$M563,", 0.000000&lt;/coordinates&gt;&lt;/Point&gt; &lt;/Placemark&gt;&lt;/Document&gt;&lt;/kml&gt;"),CONCATENATE("&lt;Placemark&gt; &lt;name&gt;Geocoding&lt;/name&gt;&lt;description&gt;",'Koordinaten -&gt; Adressen'!$D563," &lt;/description&gt; &lt;styleUrl&gt;#ico1&lt;/styleUrl&gt;&lt;Point&gt;&lt;coordinates&gt;",'Koordinaten -&gt; Adressen'!$L563,",",'Koordinaten -&gt; Adressen'!$M563,", 0.000000&lt;/coordinates&gt;&lt;/Point&gt; &lt;/Placemark&gt;")))</f>
        <v/>
      </c>
    </row>
    <row r="564" spans="1:14" x14ac:dyDescent="0.25">
      <c r="A564" s="13"/>
      <c r="B564" s="14"/>
      <c r="C564" s="17" t="str">
        <f t="shared" si="101"/>
        <v/>
      </c>
      <c r="D564" s="18" t="str">
        <f t="shared" si="93"/>
        <v/>
      </c>
      <c r="E564" s="18" t="str">
        <f t="shared" si="97"/>
        <v/>
      </c>
      <c r="F564" s="18" t="str">
        <f t="shared" si="98"/>
        <v/>
      </c>
      <c r="G564" s="18" t="str">
        <f t="shared" si="92"/>
        <v/>
      </c>
      <c r="H564" s="18" t="str">
        <f t="shared" si="99"/>
        <v/>
      </c>
      <c r="I564" s="19" t="str">
        <f t="shared" si="102"/>
        <v/>
      </c>
      <c r="J564" s="17" t="str">
        <f t="shared" si="100"/>
        <v/>
      </c>
      <c r="K564" s="12" t="str">
        <f t="shared" si="94"/>
        <v/>
      </c>
      <c r="L564" s="12" t="str">
        <f t="shared" si="95"/>
        <v/>
      </c>
      <c r="M564" s="12" t="str">
        <f t="shared" si="96"/>
        <v/>
      </c>
      <c r="N564" s="1" t="str">
        <f ca="1">IF('Koordinaten -&gt; Adressen'!$A564="","",IF(OFFSET('Koordinaten -&gt; Adressen'!$A564,1,0)="",CONCATENATE("&lt;Placemark&gt; &lt;name&gt;Geocoding&lt;/name&gt;&lt;description&gt;",'Koordinaten -&gt; Adressen'!$D564," &lt;/description&gt; &lt;styleUrl&gt;#ico1&lt;/styleUrl&gt;&lt;Point&gt;&lt;coordinates&gt;",'Koordinaten -&gt; Adressen'!$L564,",",'Koordinaten -&gt; Adressen'!$M564,", 0.000000&lt;/coordinates&gt;&lt;/Point&gt; &lt;/Placemark&gt;&lt;/Document&gt;&lt;/kml&gt;"),CONCATENATE("&lt;Placemark&gt; &lt;name&gt;Geocoding&lt;/name&gt;&lt;description&gt;",'Koordinaten -&gt; Adressen'!$D564," &lt;/description&gt; &lt;styleUrl&gt;#ico1&lt;/styleUrl&gt;&lt;Point&gt;&lt;coordinates&gt;",'Koordinaten -&gt; Adressen'!$L564,",",'Koordinaten -&gt; Adressen'!$M564,", 0.000000&lt;/coordinates&gt;&lt;/Point&gt; &lt;/Placemark&gt;")))</f>
        <v/>
      </c>
    </row>
    <row r="565" spans="1:14" x14ac:dyDescent="0.25">
      <c r="A565" s="20"/>
      <c r="B565" s="21"/>
      <c r="C565" s="10" t="str">
        <f t="shared" si="101"/>
        <v/>
      </c>
      <c r="D565" s="8" t="str">
        <f t="shared" si="93"/>
        <v/>
      </c>
      <c r="E565" s="8" t="str">
        <f t="shared" si="97"/>
        <v/>
      </c>
      <c r="F565" s="8" t="str">
        <f t="shared" si="98"/>
        <v/>
      </c>
      <c r="G565" s="8" t="str">
        <f t="shared" si="92"/>
        <v/>
      </c>
      <c r="H565" s="8" t="str">
        <f t="shared" si="99"/>
        <v/>
      </c>
      <c r="I565" s="9" t="str">
        <f t="shared" si="102"/>
        <v/>
      </c>
      <c r="J565" s="10" t="str">
        <f t="shared" si="100"/>
        <v/>
      </c>
      <c r="K565" s="12" t="str">
        <f t="shared" si="94"/>
        <v/>
      </c>
      <c r="L565" s="12" t="str">
        <f t="shared" si="95"/>
        <v/>
      </c>
      <c r="M565" s="12" t="str">
        <f t="shared" si="96"/>
        <v/>
      </c>
      <c r="N565" s="1" t="str">
        <f ca="1">IF('Koordinaten -&gt; Adressen'!$A565="","",IF(OFFSET('Koordinaten -&gt; Adressen'!$A565,1,0)="",CONCATENATE("&lt;Placemark&gt; &lt;name&gt;Geocoding&lt;/name&gt;&lt;description&gt;",'Koordinaten -&gt; Adressen'!$D565," &lt;/description&gt; &lt;styleUrl&gt;#ico1&lt;/styleUrl&gt;&lt;Point&gt;&lt;coordinates&gt;",'Koordinaten -&gt; Adressen'!$L565,",",'Koordinaten -&gt; Adressen'!$M565,", 0.000000&lt;/coordinates&gt;&lt;/Point&gt; &lt;/Placemark&gt;&lt;/Document&gt;&lt;/kml&gt;"),CONCATENATE("&lt;Placemark&gt; &lt;name&gt;Geocoding&lt;/name&gt;&lt;description&gt;",'Koordinaten -&gt; Adressen'!$D565," &lt;/description&gt; &lt;styleUrl&gt;#ico1&lt;/styleUrl&gt;&lt;Point&gt;&lt;coordinates&gt;",'Koordinaten -&gt; Adressen'!$L565,",",'Koordinaten -&gt; Adressen'!$M565,", 0.000000&lt;/coordinates&gt;&lt;/Point&gt; &lt;/Placemark&gt;")))</f>
        <v/>
      </c>
    </row>
    <row r="566" spans="1:14" x14ac:dyDescent="0.25">
      <c r="A566" s="13"/>
      <c r="B566" s="14"/>
      <c r="C566" s="17" t="str">
        <f t="shared" si="101"/>
        <v/>
      </c>
      <c r="D566" s="18" t="str">
        <f t="shared" si="93"/>
        <v/>
      </c>
      <c r="E566" s="18" t="str">
        <f t="shared" si="97"/>
        <v/>
      </c>
      <c r="F566" s="18" t="str">
        <f t="shared" si="98"/>
        <v/>
      </c>
      <c r="G566" s="18" t="str">
        <f t="shared" si="92"/>
        <v/>
      </c>
      <c r="H566" s="18" t="str">
        <f t="shared" si="99"/>
        <v/>
      </c>
      <c r="I566" s="19" t="str">
        <f t="shared" si="102"/>
        <v/>
      </c>
      <c r="J566" s="17" t="str">
        <f t="shared" si="100"/>
        <v/>
      </c>
      <c r="K566" s="12" t="str">
        <f t="shared" si="94"/>
        <v/>
      </c>
      <c r="L566" s="12" t="str">
        <f t="shared" si="95"/>
        <v/>
      </c>
      <c r="M566" s="12" t="str">
        <f t="shared" si="96"/>
        <v/>
      </c>
      <c r="N566" s="1" t="str">
        <f ca="1">IF('Koordinaten -&gt; Adressen'!$A566="","",IF(OFFSET('Koordinaten -&gt; Adressen'!$A566,1,0)="",CONCATENATE("&lt;Placemark&gt; &lt;name&gt;Geocoding&lt;/name&gt;&lt;description&gt;",'Koordinaten -&gt; Adressen'!$D566," &lt;/description&gt; &lt;styleUrl&gt;#ico1&lt;/styleUrl&gt;&lt;Point&gt;&lt;coordinates&gt;",'Koordinaten -&gt; Adressen'!$L566,",",'Koordinaten -&gt; Adressen'!$M566,", 0.000000&lt;/coordinates&gt;&lt;/Point&gt; &lt;/Placemark&gt;&lt;/Document&gt;&lt;/kml&gt;"),CONCATENATE("&lt;Placemark&gt; &lt;name&gt;Geocoding&lt;/name&gt;&lt;description&gt;",'Koordinaten -&gt; Adressen'!$D566," &lt;/description&gt; &lt;styleUrl&gt;#ico1&lt;/styleUrl&gt;&lt;Point&gt;&lt;coordinates&gt;",'Koordinaten -&gt; Adressen'!$L566,",",'Koordinaten -&gt; Adressen'!$M566,", 0.000000&lt;/coordinates&gt;&lt;/Point&gt; &lt;/Placemark&gt;")))</f>
        <v/>
      </c>
    </row>
    <row r="567" spans="1:14" x14ac:dyDescent="0.25">
      <c r="A567" s="20"/>
      <c r="B567" s="21"/>
      <c r="C567" s="10" t="str">
        <f t="shared" si="101"/>
        <v/>
      </c>
      <c r="D567" s="8" t="str">
        <f t="shared" si="93"/>
        <v/>
      </c>
      <c r="E567" s="8" t="str">
        <f t="shared" si="97"/>
        <v/>
      </c>
      <c r="F567" s="8" t="str">
        <f t="shared" si="98"/>
        <v/>
      </c>
      <c r="G567" s="8" t="str">
        <f t="shared" si="92"/>
        <v/>
      </c>
      <c r="H567" s="8" t="str">
        <f t="shared" si="99"/>
        <v/>
      </c>
      <c r="I567" s="9" t="str">
        <f t="shared" si="102"/>
        <v/>
      </c>
      <c r="J567" s="10" t="str">
        <f t="shared" si="100"/>
        <v/>
      </c>
      <c r="K567" s="12" t="str">
        <f t="shared" si="94"/>
        <v/>
      </c>
      <c r="L567" s="12" t="str">
        <f t="shared" si="95"/>
        <v/>
      </c>
      <c r="M567" s="12" t="str">
        <f t="shared" si="96"/>
        <v/>
      </c>
      <c r="N567" s="1" t="str">
        <f ca="1">IF('Koordinaten -&gt; Adressen'!$A567="","",IF(OFFSET('Koordinaten -&gt; Adressen'!$A567,1,0)="",CONCATENATE("&lt;Placemark&gt; &lt;name&gt;Geocoding&lt;/name&gt;&lt;description&gt;",'Koordinaten -&gt; Adressen'!$D567," &lt;/description&gt; &lt;styleUrl&gt;#ico1&lt;/styleUrl&gt;&lt;Point&gt;&lt;coordinates&gt;",'Koordinaten -&gt; Adressen'!$L567,",",'Koordinaten -&gt; Adressen'!$M567,", 0.000000&lt;/coordinates&gt;&lt;/Point&gt; &lt;/Placemark&gt;&lt;/Document&gt;&lt;/kml&gt;"),CONCATENATE("&lt;Placemark&gt; &lt;name&gt;Geocoding&lt;/name&gt;&lt;description&gt;",'Koordinaten -&gt; Adressen'!$D567," &lt;/description&gt; &lt;styleUrl&gt;#ico1&lt;/styleUrl&gt;&lt;Point&gt;&lt;coordinates&gt;",'Koordinaten -&gt; Adressen'!$L567,",",'Koordinaten -&gt; Adressen'!$M567,", 0.000000&lt;/coordinates&gt;&lt;/Point&gt; &lt;/Placemark&gt;")))</f>
        <v/>
      </c>
    </row>
    <row r="568" spans="1:14" x14ac:dyDescent="0.25">
      <c r="A568" s="13"/>
      <c r="B568" s="14"/>
      <c r="C568" s="17" t="str">
        <f t="shared" si="101"/>
        <v/>
      </c>
      <c r="D568" s="18" t="str">
        <f t="shared" si="93"/>
        <v/>
      </c>
      <c r="E568" s="18" t="str">
        <f t="shared" si="97"/>
        <v/>
      </c>
      <c r="F568" s="18" t="str">
        <f t="shared" si="98"/>
        <v/>
      </c>
      <c r="G568" s="18" t="str">
        <f t="shared" si="92"/>
        <v/>
      </c>
      <c r="H568" s="18" t="str">
        <f t="shared" si="99"/>
        <v/>
      </c>
      <c r="I568" s="19" t="str">
        <f t="shared" si="102"/>
        <v/>
      </c>
      <c r="J568" s="17" t="str">
        <f t="shared" si="100"/>
        <v/>
      </c>
      <c r="K568" s="12" t="str">
        <f t="shared" si="94"/>
        <v/>
      </c>
      <c r="L568" s="12" t="str">
        <f t="shared" si="95"/>
        <v/>
      </c>
      <c r="M568" s="12" t="str">
        <f t="shared" si="96"/>
        <v/>
      </c>
      <c r="N568" s="1" t="str">
        <f ca="1">IF('Koordinaten -&gt; Adressen'!$A568="","",IF(OFFSET('Koordinaten -&gt; Adressen'!$A568,1,0)="",CONCATENATE("&lt;Placemark&gt; &lt;name&gt;Geocoding&lt;/name&gt;&lt;description&gt;",'Koordinaten -&gt; Adressen'!$D568," &lt;/description&gt; &lt;styleUrl&gt;#ico1&lt;/styleUrl&gt;&lt;Point&gt;&lt;coordinates&gt;",'Koordinaten -&gt; Adressen'!$L568,",",'Koordinaten -&gt; Adressen'!$M568,", 0.000000&lt;/coordinates&gt;&lt;/Point&gt; &lt;/Placemark&gt;&lt;/Document&gt;&lt;/kml&gt;"),CONCATENATE("&lt;Placemark&gt; &lt;name&gt;Geocoding&lt;/name&gt;&lt;description&gt;",'Koordinaten -&gt; Adressen'!$D568," &lt;/description&gt; &lt;styleUrl&gt;#ico1&lt;/styleUrl&gt;&lt;Point&gt;&lt;coordinates&gt;",'Koordinaten -&gt; Adressen'!$L568,",",'Koordinaten -&gt; Adressen'!$M568,", 0.000000&lt;/coordinates&gt;&lt;/Point&gt; &lt;/Placemark&gt;")))</f>
        <v/>
      </c>
    </row>
    <row r="569" spans="1:14" x14ac:dyDescent="0.25">
      <c r="A569" s="20"/>
      <c r="B569" s="21"/>
      <c r="C569" s="10" t="str">
        <f t="shared" si="101"/>
        <v/>
      </c>
      <c r="D569" s="8" t="str">
        <f t="shared" si="93"/>
        <v/>
      </c>
      <c r="E569" s="8" t="str">
        <f t="shared" si="97"/>
        <v/>
      </c>
      <c r="F569" s="8" t="str">
        <f t="shared" si="98"/>
        <v/>
      </c>
      <c r="G569" s="8" t="str">
        <f t="shared" si="92"/>
        <v/>
      </c>
      <c r="H569" s="8" t="str">
        <f t="shared" si="99"/>
        <v/>
      </c>
      <c r="I569" s="9" t="str">
        <f t="shared" si="102"/>
        <v/>
      </c>
      <c r="J569" s="10" t="str">
        <f t="shared" si="100"/>
        <v/>
      </c>
      <c r="K569" s="12" t="str">
        <f t="shared" si="94"/>
        <v/>
      </c>
      <c r="L569" s="12" t="str">
        <f t="shared" si="95"/>
        <v/>
      </c>
      <c r="M569" s="12" t="str">
        <f t="shared" si="96"/>
        <v/>
      </c>
      <c r="N569" s="1" t="str">
        <f ca="1">IF('Koordinaten -&gt; Adressen'!$A569="","",IF(OFFSET('Koordinaten -&gt; Adressen'!$A569,1,0)="",CONCATENATE("&lt;Placemark&gt; &lt;name&gt;Geocoding&lt;/name&gt;&lt;description&gt;",'Koordinaten -&gt; Adressen'!$D569," &lt;/description&gt; &lt;styleUrl&gt;#ico1&lt;/styleUrl&gt;&lt;Point&gt;&lt;coordinates&gt;",'Koordinaten -&gt; Adressen'!$L569,",",'Koordinaten -&gt; Adressen'!$M569,", 0.000000&lt;/coordinates&gt;&lt;/Point&gt; &lt;/Placemark&gt;&lt;/Document&gt;&lt;/kml&gt;"),CONCATENATE("&lt;Placemark&gt; &lt;name&gt;Geocoding&lt;/name&gt;&lt;description&gt;",'Koordinaten -&gt; Adressen'!$D569," &lt;/description&gt; &lt;styleUrl&gt;#ico1&lt;/styleUrl&gt;&lt;Point&gt;&lt;coordinates&gt;",'Koordinaten -&gt; Adressen'!$L569,",",'Koordinaten -&gt; Adressen'!$M569,", 0.000000&lt;/coordinates&gt;&lt;/Point&gt; &lt;/Placemark&gt;")))</f>
        <v/>
      </c>
    </row>
    <row r="570" spans="1:14" x14ac:dyDescent="0.25">
      <c r="A570" s="13"/>
      <c r="B570" s="14"/>
      <c r="C570" s="17" t="str">
        <f t="shared" si="101"/>
        <v/>
      </c>
      <c r="D570" s="18" t="str">
        <f t="shared" si="93"/>
        <v/>
      </c>
      <c r="E570" s="18" t="str">
        <f t="shared" si="97"/>
        <v/>
      </c>
      <c r="F570" s="18" t="str">
        <f t="shared" si="98"/>
        <v/>
      </c>
      <c r="G570" s="18" t="str">
        <f t="shared" si="92"/>
        <v/>
      </c>
      <c r="H570" s="18" t="str">
        <f t="shared" si="99"/>
        <v/>
      </c>
      <c r="I570" s="19" t="str">
        <f t="shared" si="102"/>
        <v/>
      </c>
      <c r="J570" s="17" t="str">
        <f t="shared" si="100"/>
        <v/>
      </c>
      <c r="K570" s="12" t="str">
        <f t="shared" si="94"/>
        <v/>
      </c>
      <c r="L570" s="12" t="str">
        <f t="shared" si="95"/>
        <v/>
      </c>
      <c r="M570" s="12" t="str">
        <f t="shared" si="96"/>
        <v/>
      </c>
      <c r="N570" s="1" t="str">
        <f ca="1">IF('Koordinaten -&gt; Adressen'!$A570="","",IF(OFFSET('Koordinaten -&gt; Adressen'!$A570,1,0)="",CONCATENATE("&lt;Placemark&gt; &lt;name&gt;Geocoding&lt;/name&gt;&lt;description&gt;",'Koordinaten -&gt; Adressen'!$D570," &lt;/description&gt; &lt;styleUrl&gt;#ico1&lt;/styleUrl&gt;&lt;Point&gt;&lt;coordinates&gt;",'Koordinaten -&gt; Adressen'!$L570,",",'Koordinaten -&gt; Adressen'!$M570,", 0.000000&lt;/coordinates&gt;&lt;/Point&gt; &lt;/Placemark&gt;&lt;/Document&gt;&lt;/kml&gt;"),CONCATENATE("&lt;Placemark&gt; &lt;name&gt;Geocoding&lt;/name&gt;&lt;description&gt;",'Koordinaten -&gt; Adressen'!$D570," &lt;/description&gt; &lt;styleUrl&gt;#ico1&lt;/styleUrl&gt;&lt;Point&gt;&lt;coordinates&gt;",'Koordinaten -&gt; Adressen'!$L570,",",'Koordinaten -&gt; Adressen'!$M570,", 0.000000&lt;/coordinates&gt;&lt;/Point&gt; &lt;/Placemark&gt;")))</f>
        <v/>
      </c>
    </row>
    <row r="571" spans="1:14" x14ac:dyDescent="0.25">
      <c r="A571" s="20"/>
      <c r="B571" s="21"/>
      <c r="C571" s="10" t="str">
        <f t="shared" si="101"/>
        <v/>
      </c>
      <c r="D571" s="8" t="str">
        <f t="shared" si="93"/>
        <v/>
      </c>
      <c r="E571" s="8" t="str">
        <f t="shared" si="97"/>
        <v/>
      </c>
      <c r="F571" s="8" t="str">
        <f t="shared" si="98"/>
        <v/>
      </c>
      <c r="G571" s="8" t="str">
        <f t="shared" si="92"/>
        <v/>
      </c>
      <c r="H571" s="8" t="str">
        <f t="shared" si="99"/>
        <v/>
      </c>
      <c r="I571" s="9" t="str">
        <f t="shared" si="102"/>
        <v/>
      </c>
      <c r="J571" s="10" t="str">
        <f t="shared" si="100"/>
        <v/>
      </c>
      <c r="K571" s="12" t="str">
        <f t="shared" si="94"/>
        <v/>
      </c>
      <c r="L571" s="12" t="str">
        <f t="shared" si="95"/>
        <v/>
      </c>
      <c r="M571" s="12" t="str">
        <f t="shared" si="96"/>
        <v/>
      </c>
      <c r="N571" s="1" t="str">
        <f ca="1">IF('Koordinaten -&gt; Adressen'!$A571="","",IF(OFFSET('Koordinaten -&gt; Adressen'!$A571,1,0)="",CONCATENATE("&lt;Placemark&gt; &lt;name&gt;Geocoding&lt;/name&gt;&lt;description&gt;",'Koordinaten -&gt; Adressen'!$D571," &lt;/description&gt; &lt;styleUrl&gt;#ico1&lt;/styleUrl&gt;&lt;Point&gt;&lt;coordinates&gt;",'Koordinaten -&gt; Adressen'!$L571,",",'Koordinaten -&gt; Adressen'!$M571,", 0.000000&lt;/coordinates&gt;&lt;/Point&gt; &lt;/Placemark&gt;&lt;/Document&gt;&lt;/kml&gt;"),CONCATENATE("&lt;Placemark&gt; &lt;name&gt;Geocoding&lt;/name&gt;&lt;description&gt;",'Koordinaten -&gt; Adressen'!$D571," &lt;/description&gt; &lt;styleUrl&gt;#ico1&lt;/styleUrl&gt;&lt;Point&gt;&lt;coordinates&gt;",'Koordinaten -&gt; Adressen'!$L571,",",'Koordinaten -&gt; Adressen'!$M571,", 0.000000&lt;/coordinates&gt;&lt;/Point&gt; &lt;/Placemark&gt;")))</f>
        <v/>
      </c>
    </row>
    <row r="572" spans="1:14" x14ac:dyDescent="0.25">
      <c r="A572" s="13"/>
      <c r="B572" s="14"/>
      <c r="C572" s="17" t="str">
        <f t="shared" si="101"/>
        <v/>
      </c>
      <c r="D572" s="18" t="str">
        <f t="shared" si="93"/>
        <v/>
      </c>
      <c r="E572" s="18" t="str">
        <f t="shared" si="97"/>
        <v/>
      </c>
      <c r="F572" s="18" t="str">
        <f t="shared" si="98"/>
        <v/>
      </c>
      <c r="G572" s="18" t="str">
        <f t="shared" si="92"/>
        <v/>
      </c>
      <c r="H572" s="18" t="str">
        <f t="shared" si="99"/>
        <v/>
      </c>
      <c r="I572" s="19" t="str">
        <f t="shared" si="102"/>
        <v/>
      </c>
      <c r="J572" s="17" t="str">
        <f t="shared" si="100"/>
        <v/>
      </c>
      <c r="K572" s="12" t="str">
        <f t="shared" si="94"/>
        <v/>
      </c>
      <c r="L572" s="12" t="str">
        <f t="shared" si="95"/>
        <v/>
      </c>
      <c r="M572" s="12" t="str">
        <f t="shared" si="96"/>
        <v/>
      </c>
      <c r="N572" s="1" t="str">
        <f ca="1">IF('Koordinaten -&gt; Adressen'!$A572="","",IF(OFFSET('Koordinaten -&gt; Adressen'!$A572,1,0)="",CONCATENATE("&lt;Placemark&gt; &lt;name&gt;Geocoding&lt;/name&gt;&lt;description&gt;",'Koordinaten -&gt; Adressen'!$D572," &lt;/description&gt; &lt;styleUrl&gt;#ico1&lt;/styleUrl&gt;&lt;Point&gt;&lt;coordinates&gt;",'Koordinaten -&gt; Adressen'!$L572,",",'Koordinaten -&gt; Adressen'!$M572,", 0.000000&lt;/coordinates&gt;&lt;/Point&gt; &lt;/Placemark&gt;&lt;/Document&gt;&lt;/kml&gt;"),CONCATENATE("&lt;Placemark&gt; &lt;name&gt;Geocoding&lt;/name&gt;&lt;description&gt;",'Koordinaten -&gt; Adressen'!$D572," &lt;/description&gt; &lt;styleUrl&gt;#ico1&lt;/styleUrl&gt;&lt;Point&gt;&lt;coordinates&gt;",'Koordinaten -&gt; Adressen'!$L572,",",'Koordinaten -&gt; Adressen'!$M572,", 0.000000&lt;/coordinates&gt;&lt;/Point&gt; &lt;/Placemark&gt;")))</f>
        <v/>
      </c>
    </row>
    <row r="573" spans="1:14" x14ac:dyDescent="0.25">
      <c r="A573" s="20"/>
      <c r="B573" s="21"/>
      <c r="C573" s="10" t="str">
        <f t="shared" si="101"/>
        <v/>
      </c>
      <c r="D573" s="8" t="str">
        <f t="shared" si="93"/>
        <v/>
      </c>
      <c r="E573" s="8" t="str">
        <f t="shared" si="97"/>
        <v/>
      </c>
      <c r="F573" s="8" t="str">
        <f t="shared" si="98"/>
        <v/>
      </c>
      <c r="G573" s="8" t="str">
        <f t="shared" si="92"/>
        <v/>
      </c>
      <c r="H573" s="8" t="str">
        <f t="shared" si="99"/>
        <v/>
      </c>
      <c r="I573" s="9" t="str">
        <f t="shared" si="102"/>
        <v/>
      </c>
      <c r="J573" s="10" t="str">
        <f t="shared" si="100"/>
        <v/>
      </c>
      <c r="K573" s="12" t="str">
        <f t="shared" si="94"/>
        <v/>
      </c>
      <c r="L573" s="12" t="str">
        <f t="shared" si="95"/>
        <v/>
      </c>
      <c r="M573" s="12" t="str">
        <f t="shared" si="96"/>
        <v/>
      </c>
      <c r="N573" s="1" t="str">
        <f ca="1">IF('Koordinaten -&gt; Adressen'!$A573="","",IF(OFFSET('Koordinaten -&gt; Adressen'!$A573,1,0)="",CONCATENATE("&lt;Placemark&gt; &lt;name&gt;Geocoding&lt;/name&gt;&lt;description&gt;",'Koordinaten -&gt; Adressen'!$D573," &lt;/description&gt; &lt;styleUrl&gt;#ico1&lt;/styleUrl&gt;&lt;Point&gt;&lt;coordinates&gt;",'Koordinaten -&gt; Adressen'!$L573,",",'Koordinaten -&gt; Adressen'!$M573,", 0.000000&lt;/coordinates&gt;&lt;/Point&gt; &lt;/Placemark&gt;&lt;/Document&gt;&lt;/kml&gt;"),CONCATENATE("&lt;Placemark&gt; &lt;name&gt;Geocoding&lt;/name&gt;&lt;description&gt;",'Koordinaten -&gt; Adressen'!$D573," &lt;/description&gt; &lt;styleUrl&gt;#ico1&lt;/styleUrl&gt;&lt;Point&gt;&lt;coordinates&gt;",'Koordinaten -&gt; Adressen'!$L573,",",'Koordinaten -&gt; Adressen'!$M573,", 0.000000&lt;/coordinates&gt;&lt;/Point&gt; &lt;/Placemark&gt;")))</f>
        <v/>
      </c>
    </row>
    <row r="574" spans="1:14" x14ac:dyDescent="0.25">
      <c r="A574" s="13"/>
      <c r="B574" s="14"/>
      <c r="C574" s="17" t="str">
        <f t="shared" si="101"/>
        <v/>
      </c>
      <c r="D574" s="18" t="str">
        <f t="shared" si="93"/>
        <v/>
      </c>
      <c r="E574" s="18" t="str">
        <f t="shared" si="97"/>
        <v/>
      </c>
      <c r="F574" s="18" t="str">
        <f t="shared" si="98"/>
        <v/>
      </c>
      <c r="G574" s="18" t="str">
        <f t="shared" si="92"/>
        <v/>
      </c>
      <c r="H574" s="18" t="str">
        <f t="shared" si="99"/>
        <v/>
      </c>
      <c r="I574" s="19" t="str">
        <f t="shared" si="102"/>
        <v/>
      </c>
      <c r="J574" s="17" t="str">
        <f t="shared" si="100"/>
        <v/>
      </c>
      <c r="K574" s="12" t="str">
        <f t="shared" si="94"/>
        <v/>
      </c>
      <c r="L574" s="12" t="str">
        <f t="shared" si="95"/>
        <v/>
      </c>
      <c r="M574" s="12" t="str">
        <f t="shared" si="96"/>
        <v/>
      </c>
      <c r="N574" s="1" t="str">
        <f ca="1">IF('Koordinaten -&gt; Adressen'!$A574="","",IF(OFFSET('Koordinaten -&gt; Adressen'!$A574,1,0)="",CONCATENATE("&lt;Placemark&gt; &lt;name&gt;Geocoding&lt;/name&gt;&lt;description&gt;",'Koordinaten -&gt; Adressen'!$D574," &lt;/description&gt; &lt;styleUrl&gt;#ico1&lt;/styleUrl&gt;&lt;Point&gt;&lt;coordinates&gt;",'Koordinaten -&gt; Adressen'!$L574,",",'Koordinaten -&gt; Adressen'!$M574,", 0.000000&lt;/coordinates&gt;&lt;/Point&gt; &lt;/Placemark&gt;&lt;/Document&gt;&lt;/kml&gt;"),CONCATENATE("&lt;Placemark&gt; &lt;name&gt;Geocoding&lt;/name&gt;&lt;description&gt;",'Koordinaten -&gt; Adressen'!$D574," &lt;/description&gt; &lt;styleUrl&gt;#ico1&lt;/styleUrl&gt;&lt;Point&gt;&lt;coordinates&gt;",'Koordinaten -&gt; Adressen'!$L574,",",'Koordinaten -&gt; Adressen'!$M574,", 0.000000&lt;/coordinates&gt;&lt;/Point&gt; &lt;/Placemark&gt;")))</f>
        <v/>
      </c>
    </row>
    <row r="575" spans="1:14" x14ac:dyDescent="0.25">
      <c r="A575" s="20"/>
      <c r="B575" s="21"/>
      <c r="C575" s="10" t="str">
        <f t="shared" si="101"/>
        <v/>
      </c>
      <c r="D575" s="8" t="str">
        <f t="shared" si="93"/>
        <v/>
      </c>
      <c r="E575" s="8" t="str">
        <f t="shared" si="97"/>
        <v/>
      </c>
      <c r="F575" s="8" t="str">
        <f t="shared" si="98"/>
        <v/>
      </c>
      <c r="G575" s="8" t="str">
        <f t="shared" si="92"/>
        <v/>
      </c>
      <c r="H575" s="8" t="str">
        <f t="shared" si="99"/>
        <v/>
      </c>
      <c r="I575" s="9" t="str">
        <f t="shared" si="102"/>
        <v/>
      </c>
      <c r="J575" s="10" t="str">
        <f t="shared" si="100"/>
        <v/>
      </c>
      <c r="K575" s="12" t="str">
        <f t="shared" si="94"/>
        <v/>
      </c>
      <c r="L575" s="12" t="str">
        <f t="shared" si="95"/>
        <v/>
      </c>
      <c r="M575" s="12" t="str">
        <f t="shared" si="96"/>
        <v/>
      </c>
      <c r="N575" s="1" t="str">
        <f ca="1">IF('Koordinaten -&gt; Adressen'!$A575="","",IF(OFFSET('Koordinaten -&gt; Adressen'!$A575,1,0)="",CONCATENATE("&lt;Placemark&gt; &lt;name&gt;Geocoding&lt;/name&gt;&lt;description&gt;",'Koordinaten -&gt; Adressen'!$D575," &lt;/description&gt; &lt;styleUrl&gt;#ico1&lt;/styleUrl&gt;&lt;Point&gt;&lt;coordinates&gt;",'Koordinaten -&gt; Adressen'!$L575,",",'Koordinaten -&gt; Adressen'!$M575,", 0.000000&lt;/coordinates&gt;&lt;/Point&gt; &lt;/Placemark&gt;&lt;/Document&gt;&lt;/kml&gt;"),CONCATENATE("&lt;Placemark&gt; &lt;name&gt;Geocoding&lt;/name&gt;&lt;description&gt;",'Koordinaten -&gt; Adressen'!$D575," &lt;/description&gt; &lt;styleUrl&gt;#ico1&lt;/styleUrl&gt;&lt;Point&gt;&lt;coordinates&gt;",'Koordinaten -&gt; Adressen'!$L575,",",'Koordinaten -&gt; Adressen'!$M575,", 0.000000&lt;/coordinates&gt;&lt;/Point&gt; &lt;/Placemark&gt;")))</f>
        <v/>
      </c>
    </row>
    <row r="576" spans="1:14" x14ac:dyDescent="0.25">
      <c r="A576" s="13"/>
      <c r="B576" s="14"/>
      <c r="C576" s="17" t="str">
        <f t="shared" si="101"/>
        <v/>
      </c>
      <c r="D576" s="18" t="str">
        <f t="shared" si="93"/>
        <v/>
      </c>
      <c r="E576" s="18" t="str">
        <f t="shared" si="97"/>
        <v/>
      </c>
      <c r="F576" s="18" t="str">
        <f t="shared" si="98"/>
        <v/>
      </c>
      <c r="G576" s="18" t="str">
        <f t="shared" si="92"/>
        <v/>
      </c>
      <c r="H576" s="18" t="str">
        <f t="shared" si="99"/>
        <v/>
      </c>
      <c r="I576" s="19" t="str">
        <f t="shared" si="102"/>
        <v/>
      </c>
      <c r="J576" s="17" t="str">
        <f t="shared" si="100"/>
        <v/>
      </c>
      <c r="K576" s="12" t="str">
        <f t="shared" si="94"/>
        <v/>
      </c>
      <c r="L576" s="12" t="str">
        <f t="shared" si="95"/>
        <v/>
      </c>
      <c r="M576" s="12" t="str">
        <f t="shared" si="96"/>
        <v/>
      </c>
      <c r="N576" s="1" t="str">
        <f ca="1">IF('Koordinaten -&gt; Adressen'!$A576="","",IF(OFFSET('Koordinaten -&gt; Adressen'!$A576,1,0)="",CONCATENATE("&lt;Placemark&gt; &lt;name&gt;Geocoding&lt;/name&gt;&lt;description&gt;",'Koordinaten -&gt; Adressen'!$D576," &lt;/description&gt; &lt;styleUrl&gt;#ico1&lt;/styleUrl&gt;&lt;Point&gt;&lt;coordinates&gt;",'Koordinaten -&gt; Adressen'!$L576,",",'Koordinaten -&gt; Adressen'!$M576,", 0.000000&lt;/coordinates&gt;&lt;/Point&gt; &lt;/Placemark&gt;&lt;/Document&gt;&lt;/kml&gt;"),CONCATENATE("&lt;Placemark&gt; &lt;name&gt;Geocoding&lt;/name&gt;&lt;description&gt;",'Koordinaten -&gt; Adressen'!$D576," &lt;/description&gt; &lt;styleUrl&gt;#ico1&lt;/styleUrl&gt;&lt;Point&gt;&lt;coordinates&gt;",'Koordinaten -&gt; Adressen'!$L576,",",'Koordinaten -&gt; Adressen'!$M576,", 0.000000&lt;/coordinates&gt;&lt;/Point&gt; &lt;/Placemark&gt;")))</f>
        <v/>
      </c>
    </row>
    <row r="577" spans="1:14" x14ac:dyDescent="0.25">
      <c r="A577" s="20"/>
      <c r="B577" s="21"/>
      <c r="C577" s="10" t="str">
        <f t="shared" si="101"/>
        <v/>
      </c>
      <c r="D577" s="8" t="str">
        <f t="shared" si="93"/>
        <v/>
      </c>
      <c r="E577" s="8" t="str">
        <f t="shared" si="97"/>
        <v/>
      </c>
      <c r="F577" s="8" t="str">
        <f t="shared" si="98"/>
        <v/>
      </c>
      <c r="G577" s="8" t="str">
        <f t="shared" si="92"/>
        <v/>
      </c>
      <c r="H577" s="8" t="str">
        <f t="shared" si="99"/>
        <v/>
      </c>
      <c r="I577" s="9" t="str">
        <f t="shared" si="102"/>
        <v/>
      </c>
      <c r="J577" s="10" t="str">
        <f t="shared" si="100"/>
        <v/>
      </c>
      <c r="K577" s="12" t="str">
        <f t="shared" si="94"/>
        <v/>
      </c>
      <c r="L577" s="12" t="str">
        <f t="shared" si="95"/>
        <v/>
      </c>
      <c r="M577" s="12" t="str">
        <f t="shared" si="96"/>
        <v/>
      </c>
      <c r="N577" s="1" t="str">
        <f ca="1">IF('Koordinaten -&gt; Adressen'!$A577="","",IF(OFFSET('Koordinaten -&gt; Adressen'!$A577,1,0)="",CONCATENATE("&lt;Placemark&gt; &lt;name&gt;Geocoding&lt;/name&gt;&lt;description&gt;",'Koordinaten -&gt; Adressen'!$D577," &lt;/description&gt; &lt;styleUrl&gt;#ico1&lt;/styleUrl&gt;&lt;Point&gt;&lt;coordinates&gt;",'Koordinaten -&gt; Adressen'!$L577,",",'Koordinaten -&gt; Adressen'!$M577,", 0.000000&lt;/coordinates&gt;&lt;/Point&gt; &lt;/Placemark&gt;&lt;/Document&gt;&lt;/kml&gt;"),CONCATENATE("&lt;Placemark&gt; &lt;name&gt;Geocoding&lt;/name&gt;&lt;description&gt;",'Koordinaten -&gt; Adressen'!$D577," &lt;/description&gt; &lt;styleUrl&gt;#ico1&lt;/styleUrl&gt;&lt;Point&gt;&lt;coordinates&gt;",'Koordinaten -&gt; Adressen'!$L577,",",'Koordinaten -&gt; Adressen'!$M577,", 0.000000&lt;/coordinates&gt;&lt;/Point&gt; &lt;/Placemark&gt;")))</f>
        <v/>
      </c>
    </row>
    <row r="578" spans="1:14" x14ac:dyDescent="0.25">
      <c r="A578" s="13"/>
      <c r="B578" s="14"/>
      <c r="C578" s="17" t="str">
        <f t="shared" si="101"/>
        <v/>
      </c>
      <c r="D578" s="18" t="str">
        <f t="shared" si="93"/>
        <v/>
      </c>
      <c r="E578" s="18" t="str">
        <f t="shared" si="97"/>
        <v/>
      </c>
      <c r="F578" s="18" t="str">
        <f t="shared" si="98"/>
        <v/>
      </c>
      <c r="G578" s="18" t="str">
        <f t="shared" si="92"/>
        <v/>
      </c>
      <c r="H578" s="18" t="str">
        <f t="shared" si="99"/>
        <v/>
      </c>
      <c r="I578" s="19" t="str">
        <f t="shared" si="102"/>
        <v/>
      </c>
      <c r="J578" s="17" t="str">
        <f t="shared" si="100"/>
        <v/>
      </c>
      <c r="K578" s="12" t="str">
        <f t="shared" si="94"/>
        <v/>
      </c>
      <c r="L578" s="12" t="str">
        <f t="shared" si="95"/>
        <v/>
      </c>
      <c r="M578" s="12" t="str">
        <f t="shared" si="96"/>
        <v/>
      </c>
      <c r="N578" s="1" t="str">
        <f ca="1">IF('Koordinaten -&gt; Adressen'!$A578="","",IF(OFFSET('Koordinaten -&gt; Adressen'!$A578,1,0)="",CONCATENATE("&lt;Placemark&gt; &lt;name&gt;Geocoding&lt;/name&gt;&lt;description&gt;",'Koordinaten -&gt; Adressen'!$D578," &lt;/description&gt; &lt;styleUrl&gt;#ico1&lt;/styleUrl&gt;&lt;Point&gt;&lt;coordinates&gt;",'Koordinaten -&gt; Adressen'!$L578,",",'Koordinaten -&gt; Adressen'!$M578,", 0.000000&lt;/coordinates&gt;&lt;/Point&gt; &lt;/Placemark&gt;&lt;/Document&gt;&lt;/kml&gt;"),CONCATENATE("&lt;Placemark&gt; &lt;name&gt;Geocoding&lt;/name&gt;&lt;description&gt;",'Koordinaten -&gt; Adressen'!$D578," &lt;/description&gt; &lt;styleUrl&gt;#ico1&lt;/styleUrl&gt;&lt;Point&gt;&lt;coordinates&gt;",'Koordinaten -&gt; Adressen'!$L578,",",'Koordinaten -&gt; Adressen'!$M578,", 0.000000&lt;/coordinates&gt;&lt;/Point&gt; &lt;/Placemark&gt;")))</f>
        <v/>
      </c>
    </row>
    <row r="579" spans="1:14" x14ac:dyDescent="0.25">
      <c r="A579" s="20"/>
      <c r="B579" s="21"/>
      <c r="C579" s="10" t="str">
        <f t="shared" si="101"/>
        <v/>
      </c>
      <c r="D579" s="8" t="str">
        <f t="shared" si="93"/>
        <v/>
      </c>
      <c r="E579" s="8" t="str">
        <f t="shared" si="97"/>
        <v/>
      </c>
      <c r="F579" s="8" t="str">
        <f t="shared" si="98"/>
        <v/>
      </c>
      <c r="G579" s="8" t="str">
        <f t="shared" si="92"/>
        <v/>
      </c>
      <c r="H579" s="8" t="str">
        <f t="shared" si="99"/>
        <v/>
      </c>
      <c r="I579" s="9" t="str">
        <f t="shared" si="102"/>
        <v/>
      </c>
      <c r="J579" s="10" t="str">
        <f t="shared" si="100"/>
        <v/>
      </c>
      <c r="K579" s="12" t="str">
        <f t="shared" si="94"/>
        <v/>
      </c>
      <c r="L579" s="12" t="str">
        <f t="shared" si="95"/>
        <v/>
      </c>
      <c r="M579" s="12" t="str">
        <f t="shared" si="96"/>
        <v/>
      </c>
      <c r="N579" s="1" t="str">
        <f ca="1">IF('Koordinaten -&gt; Adressen'!$A579="","",IF(OFFSET('Koordinaten -&gt; Adressen'!$A579,1,0)="",CONCATENATE("&lt;Placemark&gt; &lt;name&gt;Geocoding&lt;/name&gt;&lt;description&gt;",'Koordinaten -&gt; Adressen'!$D579," &lt;/description&gt; &lt;styleUrl&gt;#ico1&lt;/styleUrl&gt;&lt;Point&gt;&lt;coordinates&gt;",'Koordinaten -&gt; Adressen'!$L579,",",'Koordinaten -&gt; Adressen'!$M579,", 0.000000&lt;/coordinates&gt;&lt;/Point&gt; &lt;/Placemark&gt;&lt;/Document&gt;&lt;/kml&gt;"),CONCATENATE("&lt;Placemark&gt; &lt;name&gt;Geocoding&lt;/name&gt;&lt;description&gt;",'Koordinaten -&gt; Adressen'!$D579," &lt;/description&gt; &lt;styleUrl&gt;#ico1&lt;/styleUrl&gt;&lt;Point&gt;&lt;coordinates&gt;",'Koordinaten -&gt; Adressen'!$L579,",",'Koordinaten -&gt; Adressen'!$M579,", 0.000000&lt;/coordinates&gt;&lt;/Point&gt; &lt;/Placemark&gt;")))</f>
        <v/>
      </c>
    </row>
    <row r="580" spans="1:14" x14ac:dyDescent="0.25">
      <c r="A580" s="13"/>
      <c r="B580" s="14"/>
      <c r="C580" s="17" t="str">
        <f t="shared" si="101"/>
        <v/>
      </c>
      <c r="D580" s="18" t="str">
        <f t="shared" si="93"/>
        <v/>
      </c>
      <c r="E580" s="18" t="str">
        <f t="shared" si="97"/>
        <v/>
      </c>
      <c r="F580" s="18" t="str">
        <f t="shared" si="98"/>
        <v/>
      </c>
      <c r="G580" s="18" t="str">
        <f t="shared" si="92"/>
        <v/>
      </c>
      <c r="H580" s="18" t="str">
        <f t="shared" si="99"/>
        <v/>
      </c>
      <c r="I580" s="19" t="str">
        <f t="shared" si="102"/>
        <v/>
      </c>
      <c r="J580" s="17" t="str">
        <f t="shared" si="100"/>
        <v/>
      </c>
      <c r="K580" s="12" t="str">
        <f t="shared" si="94"/>
        <v/>
      </c>
      <c r="L580" s="12" t="str">
        <f t="shared" si="95"/>
        <v/>
      </c>
      <c r="M580" s="12" t="str">
        <f t="shared" si="96"/>
        <v/>
      </c>
      <c r="N580" s="1" t="str">
        <f ca="1">IF('Koordinaten -&gt; Adressen'!$A580="","",IF(OFFSET('Koordinaten -&gt; Adressen'!$A580,1,0)="",CONCATENATE("&lt;Placemark&gt; &lt;name&gt;Geocoding&lt;/name&gt;&lt;description&gt;",'Koordinaten -&gt; Adressen'!$D580," &lt;/description&gt; &lt;styleUrl&gt;#ico1&lt;/styleUrl&gt;&lt;Point&gt;&lt;coordinates&gt;",'Koordinaten -&gt; Adressen'!$L580,",",'Koordinaten -&gt; Adressen'!$M580,", 0.000000&lt;/coordinates&gt;&lt;/Point&gt; &lt;/Placemark&gt;&lt;/Document&gt;&lt;/kml&gt;"),CONCATENATE("&lt;Placemark&gt; &lt;name&gt;Geocoding&lt;/name&gt;&lt;description&gt;",'Koordinaten -&gt; Adressen'!$D580," &lt;/description&gt; &lt;styleUrl&gt;#ico1&lt;/styleUrl&gt;&lt;Point&gt;&lt;coordinates&gt;",'Koordinaten -&gt; Adressen'!$L580,",",'Koordinaten -&gt; Adressen'!$M580,", 0.000000&lt;/coordinates&gt;&lt;/Point&gt; &lt;/Placemark&gt;")))</f>
        <v/>
      </c>
    </row>
    <row r="581" spans="1:14" x14ac:dyDescent="0.25">
      <c r="A581" s="20"/>
      <c r="B581" s="21"/>
      <c r="C581" s="10" t="str">
        <f t="shared" si="101"/>
        <v/>
      </c>
      <c r="D581" s="8" t="str">
        <f t="shared" si="93"/>
        <v/>
      </c>
      <c r="E581" s="8" t="str">
        <f t="shared" si="97"/>
        <v/>
      </c>
      <c r="F581" s="8" t="str">
        <f t="shared" si="98"/>
        <v/>
      </c>
      <c r="G581" s="8" t="str">
        <f t="shared" ref="G581:G644" si="103">IF($C581="","",IF(ISNUMBER(SEARCH("[]",$C581)),"",LEFT(MID($C581,SEARCH("&lt;b&gt;",$C581)+3,SEARCH("&lt;/b&gt;",$C581)-SEARCH("&lt;b&gt;",$C581)-3),4)))</f>
        <v/>
      </c>
      <c r="H581" s="8" t="str">
        <f t="shared" si="99"/>
        <v/>
      </c>
      <c r="I581" s="9" t="str">
        <f t="shared" si="102"/>
        <v/>
      </c>
      <c r="J581" s="10" t="str">
        <f t="shared" si="100"/>
        <v/>
      </c>
      <c r="K581" s="12" t="str">
        <f t="shared" si="94"/>
        <v/>
      </c>
      <c r="L581" s="12" t="str">
        <f t="shared" si="95"/>
        <v/>
      </c>
      <c r="M581" s="12" t="str">
        <f t="shared" si="96"/>
        <v/>
      </c>
      <c r="N581" s="1" t="str">
        <f ca="1">IF('Koordinaten -&gt; Adressen'!$A581="","",IF(OFFSET('Koordinaten -&gt; Adressen'!$A581,1,0)="",CONCATENATE("&lt;Placemark&gt; &lt;name&gt;Geocoding&lt;/name&gt;&lt;description&gt;",'Koordinaten -&gt; Adressen'!$D581," &lt;/description&gt; &lt;styleUrl&gt;#ico1&lt;/styleUrl&gt;&lt;Point&gt;&lt;coordinates&gt;",'Koordinaten -&gt; Adressen'!$L581,",",'Koordinaten -&gt; Adressen'!$M581,", 0.000000&lt;/coordinates&gt;&lt;/Point&gt; &lt;/Placemark&gt;&lt;/Document&gt;&lt;/kml&gt;"),CONCATENATE("&lt;Placemark&gt; &lt;name&gt;Geocoding&lt;/name&gt;&lt;description&gt;",'Koordinaten -&gt; Adressen'!$D581," &lt;/description&gt; &lt;styleUrl&gt;#ico1&lt;/styleUrl&gt;&lt;Point&gt;&lt;coordinates&gt;",'Koordinaten -&gt; Adressen'!$L581,",",'Koordinaten -&gt; Adressen'!$M581,", 0.000000&lt;/coordinates&gt;&lt;/Point&gt; &lt;/Placemark&gt;")))</f>
        <v/>
      </c>
    </row>
    <row r="582" spans="1:14" x14ac:dyDescent="0.25">
      <c r="A582" s="13"/>
      <c r="B582" s="14"/>
      <c r="C582" s="17" t="str">
        <f t="shared" si="101"/>
        <v/>
      </c>
      <c r="D582" s="18" t="str">
        <f t="shared" ref="D582:D645" si="104">SUBSTITUTE(SUBSTITUTE(SUBSTITUTE(SUBSTITUTE(SUBSTITUTE(SUBSTITUTE(SUBSTITUTE(SUBSTITUTE(SUBSTITUTE(IF($C582="","",IF(ISNUMBER(SEARCH("[]",$C582)),CONCATENATE("Keine Adresse in ",$E$1,"m Umkreis"),SUBSTITUTE(MID($C582,SEARCH("""label"":",$C582)+9,SEARCH("&lt;/b&gt;",$C582)-SEARCH("""label"":",$C582)-9),"&lt;b&gt;",", "))), "\u00f6", "ö"),"\u00e4", "ä"),"\u00fc", "ü"),"\u00e9", "é"),"\u00e8", "è"),"\u00ea", "ê"),"\u00e2", "â"),"\u00e0", "à"),"\u00f4", "ô")</f>
        <v/>
      </c>
      <c r="E582" s="18" t="str">
        <f t="shared" si="97"/>
        <v/>
      </c>
      <c r="F582" s="18" t="str">
        <f t="shared" si="98"/>
        <v/>
      </c>
      <c r="G582" s="18" t="str">
        <f t="shared" si="103"/>
        <v/>
      </c>
      <c r="H582" s="18" t="str">
        <f t="shared" si="99"/>
        <v/>
      </c>
      <c r="I582" s="19" t="str">
        <f t="shared" si="102"/>
        <v/>
      </c>
      <c r="J582" s="17" t="str">
        <f t="shared" si="100"/>
        <v/>
      </c>
      <c r="K582" s="12" t="str">
        <f t="shared" ref="K582:K645" si="105">IF($A582&lt;20,"",_xlfn.WEBSERVICE(CONCATENATE("https://geodesy.geo.admin.ch/reframe/lv",IF($A582&gt;2000000,"95","03"),"towgs84?easting=",$A582,"&amp;northing=",$B582)))</f>
        <v/>
      </c>
      <c r="L582" s="12" t="str">
        <f t="shared" ref="L582:L645" si="106">IF($A582&lt;20,"",LEFT(MID(LEFT($K582,FIND("]",$K582)-1),FIND("[",$K582)+1,LEN($K582)),(FIND(",",MID(LEFT($K582,FIND("]",$K582)-1),FIND("[",$K582)+1,LEN($K582)),1)-1)))</f>
        <v/>
      </c>
      <c r="M582" s="12" t="str">
        <f t="shared" ref="M582:M645" si="107">IF($A582&lt;20,"",TRIM(MID(MID(LEFT($K582,FIND("]",$K582)-1),FIND("[",$K582)+1,LEN($K582)),FIND(",",MID(LEFT($K582,FIND("]",$K582)-1),FIND("[",$K582)+1,LEN($K582)))+1,256)))</f>
        <v/>
      </c>
      <c r="N582" s="1" t="str">
        <f ca="1">IF('Koordinaten -&gt; Adressen'!$A582="","",IF(OFFSET('Koordinaten -&gt; Adressen'!$A582,1,0)="",CONCATENATE("&lt;Placemark&gt; &lt;name&gt;Geocoding&lt;/name&gt;&lt;description&gt;",'Koordinaten -&gt; Adressen'!$D582," &lt;/description&gt; &lt;styleUrl&gt;#ico1&lt;/styleUrl&gt;&lt;Point&gt;&lt;coordinates&gt;",'Koordinaten -&gt; Adressen'!$L582,",",'Koordinaten -&gt; Adressen'!$M582,", 0.000000&lt;/coordinates&gt;&lt;/Point&gt; &lt;/Placemark&gt;&lt;/Document&gt;&lt;/kml&gt;"),CONCATENATE("&lt;Placemark&gt; &lt;name&gt;Geocoding&lt;/name&gt;&lt;description&gt;",'Koordinaten -&gt; Adressen'!$D582," &lt;/description&gt; &lt;styleUrl&gt;#ico1&lt;/styleUrl&gt;&lt;Point&gt;&lt;coordinates&gt;",'Koordinaten -&gt; Adressen'!$L582,",",'Koordinaten -&gt; Adressen'!$M582,", 0.000000&lt;/coordinates&gt;&lt;/Point&gt; &lt;/Placemark&gt;")))</f>
        <v/>
      </c>
    </row>
    <row r="583" spans="1:14" x14ac:dyDescent="0.25">
      <c r="A583" s="20"/>
      <c r="B583" s="21"/>
      <c r="C583" s="10" t="str">
        <f t="shared" si="101"/>
        <v/>
      </c>
      <c r="D583" s="8" t="str">
        <f t="shared" si="104"/>
        <v/>
      </c>
      <c r="E583" s="8" t="str">
        <f t="shared" ref="E583:E646" si="108">SUBSTITUTE(SUBSTITUTE(SUBSTITUTE(SUBSTITUTE(SUBSTITUTE(SUBSTITUTE(SUBSTITUTE(SUBSTITUTE(SUBSTITUTE(IF($C583="","",IF(ISNUMBER(SEARCH("[]",$C583)),"",MID($C583,SEARCH("""label"":",$C583)+9,SEARCH("&lt;b&gt;",$C583)-SEARCH("""label"":",$C583)-9))), "\u00f6", "ö"),"\u00e4", "ä"),"\u00fc", "ü"),"\u00e9", "é"),"\u00e8", "è"),"\u00ea", "ê"),"\u00e2", "â"),"\u00e0", "à"),"\u00f4", "ô")</f>
        <v/>
      </c>
      <c r="F583" s="8" t="str">
        <f t="shared" ref="F583:F646" si="109">IF($C583="","",IF(ISNUMBER(SEARCH("[]",$C583)),"",MID($C583,SEARCH("""num"":",$C583)+6,SEARCH(",""objektklasse""",$C583)-SEARCH("""num"":",$C583)-6)))</f>
        <v/>
      </c>
      <c r="G583" s="8" t="str">
        <f t="shared" si="103"/>
        <v/>
      </c>
      <c r="H583" s="8" t="str">
        <f t="shared" ref="H583:H646" si="110">SUBSTITUTE(SUBSTITUTE(SUBSTITUTE(SUBSTITUTE(SUBSTITUTE(SUBSTITUTE(SUBSTITUTE(SUBSTITUTE(SUBSTITUTE(IF($C583="","",IF(ISNUMBER(SEARCH("[]",$C583)),"",TRIM(RIGHT(MID($C583,SEARCH("&lt;b&gt;",$C583)+3,SEARCH("&lt;/b&gt;",$C583)-SEARCH("&lt;b&gt;",$C583)-3),LEN(MID($C583,SEARCH("&lt;b&gt;",$C583)+3,SEARCH("&lt;/b&gt;",$C583)-SEARCH("&lt;b&gt;",$C583)-3))-4)))), "\u00f6", "ö"),"\u00e4", "ä"),"\u00fc", "ü"),"\u00e9", "é"),"\u00e8", "è"),"\u00ea", "ê"),"\u00e2", "â"),"\u00e0", "à"),"\u00f4", "ô")</f>
        <v/>
      </c>
      <c r="I583" s="9" t="str">
        <f t="shared" si="102"/>
        <v/>
      </c>
      <c r="J583" s="10" t="str">
        <f t="shared" si="100"/>
        <v/>
      </c>
      <c r="K583" s="12" t="str">
        <f t="shared" si="105"/>
        <v/>
      </c>
      <c r="L583" s="12" t="str">
        <f t="shared" si="106"/>
        <v/>
      </c>
      <c r="M583" s="12" t="str">
        <f t="shared" si="107"/>
        <v/>
      </c>
      <c r="N583" s="1" t="str">
        <f ca="1">IF('Koordinaten -&gt; Adressen'!$A583="","",IF(OFFSET('Koordinaten -&gt; Adressen'!$A583,1,0)="",CONCATENATE("&lt;Placemark&gt; &lt;name&gt;Geocoding&lt;/name&gt;&lt;description&gt;",'Koordinaten -&gt; Adressen'!$D583," &lt;/description&gt; &lt;styleUrl&gt;#ico1&lt;/styleUrl&gt;&lt;Point&gt;&lt;coordinates&gt;",'Koordinaten -&gt; Adressen'!$L583,",",'Koordinaten -&gt; Adressen'!$M583,", 0.000000&lt;/coordinates&gt;&lt;/Point&gt; &lt;/Placemark&gt;&lt;/Document&gt;&lt;/kml&gt;"),CONCATENATE("&lt;Placemark&gt; &lt;name&gt;Geocoding&lt;/name&gt;&lt;description&gt;",'Koordinaten -&gt; Adressen'!$D583," &lt;/description&gt; &lt;styleUrl&gt;#ico1&lt;/styleUrl&gt;&lt;Point&gt;&lt;coordinates&gt;",'Koordinaten -&gt; Adressen'!$L583,",",'Koordinaten -&gt; Adressen'!$M583,", 0.000000&lt;/coordinates&gt;&lt;/Point&gt; &lt;/Placemark&gt;")))</f>
        <v/>
      </c>
    </row>
    <row r="584" spans="1:14" x14ac:dyDescent="0.25">
      <c r="A584" s="13"/>
      <c r="B584" s="14"/>
      <c r="C584" s="17" t="str">
        <f t="shared" si="101"/>
        <v/>
      </c>
      <c r="D584" s="18" t="str">
        <f t="shared" si="104"/>
        <v/>
      </c>
      <c r="E584" s="18" t="str">
        <f t="shared" si="108"/>
        <v/>
      </c>
      <c r="F584" s="18" t="str">
        <f t="shared" si="109"/>
        <v/>
      </c>
      <c r="G584" s="18" t="str">
        <f t="shared" si="103"/>
        <v/>
      </c>
      <c r="H584" s="18" t="str">
        <f t="shared" si="110"/>
        <v/>
      </c>
      <c r="I584" s="19" t="str">
        <f t="shared" si="102"/>
        <v/>
      </c>
      <c r="J584" s="17" t="str">
        <f t="shared" ref="J584:J647" si="111">IF((LEN($C584)-LEN(SUBSTITUTE($C584,"""featureId"":","")))/LEN("""featureId"":")&gt;1,"uU mehrere Adressen","")</f>
        <v/>
      </c>
      <c r="K584" s="12" t="str">
        <f t="shared" si="105"/>
        <v/>
      </c>
      <c r="L584" s="12" t="str">
        <f t="shared" si="106"/>
        <v/>
      </c>
      <c r="M584" s="12" t="str">
        <f t="shared" si="107"/>
        <v/>
      </c>
      <c r="N584" s="1" t="str">
        <f ca="1">IF('Koordinaten -&gt; Adressen'!$A584="","",IF(OFFSET('Koordinaten -&gt; Adressen'!$A584,1,0)="",CONCATENATE("&lt;Placemark&gt; &lt;name&gt;Geocoding&lt;/name&gt;&lt;description&gt;",'Koordinaten -&gt; Adressen'!$D584," &lt;/description&gt; &lt;styleUrl&gt;#ico1&lt;/styleUrl&gt;&lt;Point&gt;&lt;coordinates&gt;",'Koordinaten -&gt; Adressen'!$L584,",",'Koordinaten -&gt; Adressen'!$M584,", 0.000000&lt;/coordinates&gt;&lt;/Point&gt; &lt;/Placemark&gt;&lt;/Document&gt;&lt;/kml&gt;"),CONCATENATE("&lt;Placemark&gt; &lt;name&gt;Geocoding&lt;/name&gt;&lt;description&gt;",'Koordinaten -&gt; Adressen'!$D584," &lt;/description&gt; &lt;styleUrl&gt;#ico1&lt;/styleUrl&gt;&lt;Point&gt;&lt;coordinates&gt;",'Koordinaten -&gt; Adressen'!$L584,",",'Koordinaten -&gt; Adressen'!$M584,", 0.000000&lt;/coordinates&gt;&lt;/Point&gt; &lt;/Placemark&gt;")))</f>
        <v/>
      </c>
    </row>
    <row r="585" spans="1:14" x14ac:dyDescent="0.25">
      <c r="A585" s="20"/>
      <c r="B585" s="21"/>
      <c r="C585" s="10" t="str">
        <f t="shared" si="101"/>
        <v/>
      </c>
      <c r="D585" s="8" t="str">
        <f t="shared" si="104"/>
        <v/>
      </c>
      <c r="E585" s="8" t="str">
        <f t="shared" si="108"/>
        <v/>
      </c>
      <c r="F585" s="8" t="str">
        <f t="shared" si="109"/>
        <v/>
      </c>
      <c r="G585" s="8" t="str">
        <f t="shared" si="103"/>
        <v/>
      </c>
      <c r="H585" s="8" t="str">
        <f t="shared" si="110"/>
        <v/>
      </c>
      <c r="I585" s="9" t="str">
        <f t="shared" si="102"/>
        <v/>
      </c>
      <c r="J585" s="10" t="str">
        <f t="shared" si="111"/>
        <v/>
      </c>
      <c r="K585" s="12" t="str">
        <f t="shared" si="105"/>
        <v/>
      </c>
      <c r="L585" s="12" t="str">
        <f t="shared" si="106"/>
        <v/>
      </c>
      <c r="M585" s="12" t="str">
        <f t="shared" si="107"/>
        <v/>
      </c>
      <c r="N585" s="1" t="str">
        <f ca="1">IF('Koordinaten -&gt; Adressen'!$A585="","",IF(OFFSET('Koordinaten -&gt; Adressen'!$A585,1,0)="",CONCATENATE("&lt;Placemark&gt; &lt;name&gt;Geocoding&lt;/name&gt;&lt;description&gt;",'Koordinaten -&gt; Adressen'!$D585," &lt;/description&gt; &lt;styleUrl&gt;#ico1&lt;/styleUrl&gt;&lt;Point&gt;&lt;coordinates&gt;",'Koordinaten -&gt; Adressen'!$L585,",",'Koordinaten -&gt; Adressen'!$M585,", 0.000000&lt;/coordinates&gt;&lt;/Point&gt; &lt;/Placemark&gt;&lt;/Document&gt;&lt;/kml&gt;"),CONCATENATE("&lt;Placemark&gt; &lt;name&gt;Geocoding&lt;/name&gt;&lt;description&gt;",'Koordinaten -&gt; Adressen'!$D585," &lt;/description&gt; &lt;styleUrl&gt;#ico1&lt;/styleUrl&gt;&lt;Point&gt;&lt;coordinates&gt;",'Koordinaten -&gt; Adressen'!$L585,",",'Koordinaten -&gt; Adressen'!$M585,", 0.000000&lt;/coordinates&gt;&lt;/Point&gt; &lt;/Placemark&gt;")))</f>
        <v/>
      </c>
    </row>
    <row r="586" spans="1:14" x14ac:dyDescent="0.25">
      <c r="A586" s="13"/>
      <c r="B586" s="14"/>
      <c r="C586" s="17" t="str">
        <f t="shared" ref="C586:C649" si="112">IF($A586="","",_xlfn.WEBSERVICE(CONCATENATE("https://api3.geo.admin.ch/rest/services/api/SearchServer?bbox=",A586-IF($A586&gt;90,$E$1,($E$1* 0.00001)),",",B586-IF($A586&gt;90,$E$1,($E$1*0.00001)),",",A586+IF($A586&gt;90,$E$1,($E$1*0.00001)),",",B586+IF($A586&gt;90,$E$1,($E$1* 0.00001)),"&amp;type=locations&amp;origins=address&amp;returnGeometry=false&amp;sortbbox=true&amp;sr=",IF($A586&gt;2000000,2056,IF($A586&lt;20,4326,21781)))))</f>
        <v/>
      </c>
      <c r="D586" s="18" t="str">
        <f t="shared" si="104"/>
        <v/>
      </c>
      <c r="E586" s="18" t="str">
        <f t="shared" si="108"/>
        <v/>
      </c>
      <c r="F586" s="18" t="str">
        <f t="shared" si="109"/>
        <v/>
      </c>
      <c r="G586" s="18" t="str">
        <f t="shared" si="103"/>
        <v/>
      </c>
      <c r="H586" s="18" t="str">
        <f t="shared" si="110"/>
        <v/>
      </c>
      <c r="I586" s="19" t="str">
        <f t="shared" ref="I586:I649" si="113">IF($B586="","",IF(ISNUMBER(SEARCH("[]",$B586))," ",HYPERLINK(CONCATENATE("https://map.geo.admin.ch/?swisssearch=",D586,"&amp;zoom=10&amp;layers=ch.bfs.gebaeude_wohnungs_register"),"Karte")))</f>
        <v/>
      </c>
      <c r="J586" s="17" t="str">
        <f t="shared" si="111"/>
        <v/>
      </c>
      <c r="K586" s="12" t="str">
        <f t="shared" si="105"/>
        <v/>
      </c>
      <c r="L586" s="12" t="str">
        <f t="shared" si="106"/>
        <v/>
      </c>
      <c r="M586" s="12" t="str">
        <f t="shared" si="107"/>
        <v/>
      </c>
      <c r="N586" s="1" t="str">
        <f ca="1">IF('Koordinaten -&gt; Adressen'!$A586="","",IF(OFFSET('Koordinaten -&gt; Adressen'!$A586,1,0)="",CONCATENATE("&lt;Placemark&gt; &lt;name&gt;Geocoding&lt;/name&gt;&lt;description&gt;",'Koordinaten -&gt; Adressen'!$D586," &lt;/description&gt; &lt;styleUrl&gt;#ico1&lt;/styleUrl&gt;&lt;Point&gt;&lt;coordinates&gt;",'Koordinaten -&gt; Adressen'!$L586,",",'Koordinaten -&gt; Adressen'!$M586,", 0.000000&lt;/coordinates&gt;&lt;/Point&gt; &lt;/Placemark&gt;&lt;/Document&gt;&lt;/kml&gt;"),CONCATENATE("&lt;Placemark&gt; &lt;name&gt;Geocoding&lt;/name&gt;&lt;description&gt;",'Koordinaten -&gt; Adressen'!$D586," &lt;/description&gt; &lt;styleUrl&gt;#ico1&lt;/styleUrl&gt;&lt;Point&gt;&lt;coordinates&gt;",'Koordinaten -&gt; Adressen'!$L586,",",'Koordinaten -&gt; Adressen'!$M586,", 0.000000&lt;/coordinates&gt;&lt;/Point&gt; &lt;/Placemark&gt;")))</f>
        <v/>
      </c>
    </row>
    <row r="587" spans="1:14" x14ac:dyDescent="0.25">
      <c r="A587" s="20"/>
      <c r="B587" s="21"/>
      <c r="C587" s="10" t="str">
        <f t="shared" si="112"/>
        <v/>
      </c>
      <c r="D587" s="8" t="str">
        <f t="shared" si="104"/>
        <v/>
      </c>
      <c r="E587" s="8" t="str">
        <f t="shared" si="108"/>
        <v/>
      </c>
      <c r="F587" s="8" t="str">
        <f t="shared" si="109"/>
        <v/>
      </c>
      <c r="G587" s="8" t="str">
        <f t="shared" si="103"/>
        <v/>
      </c>
      <c r="H587" s="8" t="str">
        <f t="shared" si="110"/>
        <v/>
      </c>
      <c r="I587" s="9" t="str">
        <f t="shared" si="113"/>
        <v/>
      </c>
      <c r="J587" s="10" t="str">
        <f t="shared" si="111"/>
        <v/>
      </c>
      <c r="K587" s="12" t="str">
        <f t="shared" si="105"/>
        <v/>
      </c>
      <c r="L587" s="12" t="str">
        <f t="shared" si="106"/>
        <v/>
      </c>
      <c r="M587" s="12" t="str">
        <f t="shared" si="107"/>
        <v/>
      </c>
      <c r="N587" s="1" t="str">
        <f ca="1">IF('Koordinaten -&gt; Adressen'!$A587="","",IF(OFFSET('Koordinaten -&gt; Adressen'!$A587,1,0)="",CONCATENATE("&lt;Placemark&gt; &lt;name&gt;Geocoding&lt;/name&gt;&lt;description&gt;",'Koordinaten -&gt; Adressen'!$D587," &lt;/description&gt; &lt;styleUrl&gt;#ico1&lt;/styleUrl&gt;&lt;Point&gt;&lt;coordinates&gt;",'Koordinaten -&gt; Adressen'!$L587,",",'Koordinaten -&gt; Adressen'!$M587,", 0.000000&lt;/coordinates&gt;&lt;/Point&gt; &lt;/Placemark&gt;&lt;/Document&gt;&lt;/kml&gt;"),CONCATENATE("&lt;Placemark&gt; &lt;name&gt;Geocoding&lt;/name&gt;&lt;description&gt;",'Koordinaten -&gt; Adressen'!$D587," &lt;/description&gt; &lt;styleUrl&gt;#ico1&lt;/styleUrl&gt;&lt;Point&gt;&lt;coordinates&gt;",'Koordinaten -&gt; Adressen'!$L587,",",'Koordinaten -&gt; Adressen'!$M587,", 0.000000&lt;/coordinates&gt;&lt;/Point&gt; &lt;/Placemark&gt;")))</f>
        <v/>
      </c>
    </row>
    <row r="588" spans="1:14" x14ac:dyDescent="0.25">
      <c r="A588" s="13"/>
      <c r="B588" s="14"/>
      <c r="C588" s="17" t="str">
        <f t="shared" si="112"/>
        <v/>
      </c>
      <c r="D588" s="18" t="str">
        <f t="shared" si="104"/>
        <v/>
      </c>
      <c r="E588" s="18" t="str">
        <f t="shared" si="108"/>
        <v/>
      </c>
      <c r="F588" s="18" t="str">
        <f t="shared" si="109"/>
        <v/>
      </c>
      <c r="G588" s="18" t="str">
        <f t="shared" si="103"/>
        <v/>
      </c>
      <c r="H588" s="18" t="str">
        <f t="shared" si="110"/>
        <v/>
      </c>
      <c r="I588" s="19" t="str">
        <f t="shared" si="113"/>
        <v/>
      </c>
      <c r="J588" s="17" t="str">
        <f t="shared" si="111"/>
        <v/>
      </c>
      <c r="K588" s="12" t="str">
        <f t="shared" si="105"/>
        <v/>
      </c>
      <c r="L588" s="12" t="str">
        <f t="shared" si="106"/>
        <v/>
      </c>
      <c r="M588" s="12" t="str">
        <f t="shared" si="107"/>
        <v/>
      </c>
      <c r="N588" s="1" t="str">
        <f ca="1">IF('Koordinaten -&gt; Adressen'!$A588="","",IF(OFFSET('Koordinaten -&gt; Adressen'!$A588,1,0)="",CONCATENATE("&lt;Placemark&gt; &lt;name&gt;Geocoding&lt;/name&gt;&lt;description&gt;",'Koordinaten -&gt; Adressen'!$D588," &lt;/description&gt; &lt;styleUrl&gt;#ico1&lt;/styleUrl&gt;&lt;Point&gt;&lt;coordinates&gt;",'Koordinaten -&gt; Adressen'!$L588,",",'Koordinaten -&gt; Adressen'!$M588,", 0.000000&lt;/coordinates&gt;&lt;/Point&gt; &lt;/Placemark&gt;&lt;/Document&gt;&lt;/kml&gt;"),CONCATENATE("&lt;Placemark&gt; &lt;name&gt;Geocoding&lt;/name&gt;&lt;description&gt;",'Koordinaten -&gt; Adressen'!$D588," &lt;/description&gt; &lt;styleUrl&gt;#ico1&lt;/styleUrl&gt;&lt;Point&gt;&lt;coordinates&gt;",'Koordinaten -&gt; Adressen'!$L588,",",'Koordinaten -&gt; Adressen'!$M588,", 0.000000&lt;/coordinates&gt;&lt;/Point&gt; &lt;/Placemark&gt;")))</f>
        <v/>
      </c>
    </row>
    <row r="589" spans="1:14" x14ac:dyDescent="0.25">
      <c r="A589" s="20"/>
      <c r="B589" s="21"/>
      <c r="C589" s="10" t="str">
        <f t="shared" si="112"/>
        <v/>
      </c>
      <c r="D589" s="8" t="str">
        <f t="shared" si="104"/>
        <v/>
      </c>
      <c r="E589" s="8" t="str">
        <f t="shared" si="108"/>
        <v/>
      </c>
      <c r="F589" s="8" t="str">
        <f t="shared" si="109"/>
        <v/>
      </c>
      <c r="G589" s="8" t="str">
        <f t="shared" si="103"/>
        <v/>
      </c>
      <c r="H589" s="8" t="str">
        <f t="shared" si="110"/>
        <v/>
      </c>
      <c r="I589" s="9" t="str">
        <f t="shared" si="113"/>
        <v/>
      </c>
      <c r="J589" s="10" t="str">
        <f t="shared" si="111"/>
        <v/>
      </c>
      <c r="K589" s="12" t="str">
        <f t="shared" si="105"/>
        <v/>
      </c>
      <c r="L589" s="12" t="str">
        <f t="shared" si="106"/>
        <v/>
      </c>
      <c r="M589" s="12" t="str">
        <f t="shared" si="107"/>
        <v/>
      </c>
      <c r="N589" s="1" t="str">
        <f ca="1">IF('Koordinaten -&gt; Adressen'!$A589="","",IF(OFFSET('Koordinaten -&gt; Adressen'!$A589,1,0)="",CONCATENATE("&lt;Placemark&gt; &lt;name&gt;Geocoding&lt;/name&gt;&lt;description&gt;",'Koordinaten -&gt; Adressen'!$D589," &lt;/description&gt; &lt;styleUrl&gt;#ico1&lt;/styleUrl&gt;&lt;Point&gt;&lt;coordinates&gt;",'Koordinaten -&gt; Adressen'!$L589,",",'Koordinaten -&gt; Adressen'!$M589,", 0.000000&lt;/coordinates&gt;&lt;/Point&gt; &lt;/Placemark&gt;&lt;/Document&gt;&lt;/kml&gt;"),CONCATENATE("&lt;Placemark&gt; &lt;name&gt;Geocoding&lt;/name&gt;&lt;description&gt;",'Koordinaten -&gt; Adressen'!$D589," &lt;/description&gt; &lt;styleUrl&gt;#ico1&lt;/styleUrl&gt;&lt;Point&gt;&lt;coordinates&gt;",'Koordinaten -&gt; Adressen'!$L589,",",'Koordinaten -&gt; Adressen'!$M589,", 0.000000&lt;/coordinates&gt;&lt;/Point&gt; &lt;/Placemark&gt;")))</f>
        <v/>
      </c>
    </row>
    <row r="590" spans="1:14" x14ac:dyDescent="0.25">
      <c r="A590" s="13"/>
      <c r="B590" s="14"/>
      <c r="C590" s="17" t="str">
        <f t="shared" si="112"/>
        <v/>
      </c>
      <c r="D590" s="18" t="str">
        <f t="shared" si="104"/>
        <v/>
      </c>
      <c r="E590" s="18" t="str">
        <f t="shared" si="108"/>
        <v/>
      </c>
      <c r="F590" s="18" t="str">
        <f t="shared" si="109"/>
        <v/>
      </c>
      <c r="G590" s="18" t="str">
        <f t="shared" si="103"/>
        <v/>
      </c>
      <c r="H590" s="18" t="str">
        <f t="shared" si="110"/>
        <v/>
      </c>
      <c r="I590" s="19" t="str">
        <f t="shared" si="113"/>
        <v/>
      </c>
      <c r="J590" s="17" t="str">
        <f t="shared" si="111"/>
        <v/>
      </c>
      <c r="K590" s="12" t="str">
        <f t="shared" si="105"/>
        <v/>
      </c>
      <c r="L590" s="12" t="str">
        <f t="shared" si="106"/>
        <v/>
      </c>
      <c r="M590" s="12" t="str">
        <f t="shared" si="107"/>
        <v/>
      </c>
      <c r="N590" s="1" t="str">
        <f ca="1">IF('Koordinaten -&gt; Adressen'!$A590="","",IF(OFFSET('Koordinaten -&gt; Adressen'!$A590,1,0)="",CONCATENATE("&lt;Placemark&gt; &lt;name&gt;Geocoding&lt;/name&gt;&lt;description&gt;",'Koordinaten -&gt; Adressen'!$D590," &lt;/description&gt; &lt;styleUrl&gt;#ico1&lt;/styleUrl&gt;&lt;Point&gt;&lt;coordinates&gt;",'Koordinaten -&gt; Adressen'!$L590,",",'Koordinaten -&gt; Adressen'!$M590,", 0.000000&lt;/coordinates&gt;&lt;/Point&gt; &lt;/Placemark&gt;&lt;/Document&gt;&lt;/kml&gt;"),CONCATENATE("&lt;Placemark&gt; &lt;name&gt;Geocoding&lt;/name&gt;&lt;description&gt;",'Koordinaten -&gt; Adressen'!$D590," &lt;/description&gt; &lt;styleUrl&gt;#ico1&lt;/styleUrl&gt;&lt;Point&gt;&lt;coordinates&gt;",'Koordinaten -&gt; Adressen'!$L590,",",'Koordinaten -&gt; Adressen'!$M590,", 0.000000&lt;/coordinates&gt;&lt;/Point&gt; &lt;/Placemark&gt;")))</f>
        <v/>
      </c>
    </row>
    <row r="591" spans="1:14" x14ac:dyDescent="0.25">
      <c r="A591" s="20"/>
      <c r="B591" s="21"/>
      <c r="C591" s="10" t="str">
        <f t="shared" si="112"/>
        <v/>
      </c>
      <c r="D591" s="8" t="str">
        <f t="shared" si="104"/>
        <v/>
      </c>
      <c r="E591" s="8" t="str">
        <f t="shared" si="108"/>
        <v/>
      </c>
      <c r="F591" s="8" t="str">
        <f t="shared" si="109"/>
        <v/>
      </c>
      <c r="G591" s="8" t="str">
        <f t="shared" si="103"/>
        <v/>
      </c>
      <c r="H591" s="8" t="str">
        <f t="shared" si="110"/>
        <v/>
      </c>
      <c r="I591" s="9" t="str">
        <f t="shared" si="113"/>
        <v/>
      </c>
      <c r="J591" s="10" t="str">
        <f t="shared" si="111"/>
        <v/>
      </c>
      <c r="K591" s="12" t="str">
        <f t="shared" si="105"/>
        <v/>
      </c>
      <c r="L591" s="12" t="str">
        <f t="shared" si="106"/>
        <v/>
      </c>
      <c r="M591" s="12" t="str">
        <f t="shared" si="107"/>
        <v/>
      </c>
      <c r="N591" s="1" t="str">
        <f ca="1">IF('Koordinaten -&gt; Adressen'!$A591="","",IF(OFFSET('Koordinaten -&gt; Adressen'!$A591,1,0)="",CONCATENATE("&lt;Placemark&gt; &lt;name&gt;Geocoding&lt;/name&gt;&lt;description&gt;",'Koordinaten -&gt; Adressen'!$D591," &lt;/description&gt; &lt;styleUrl&gt;#ico1&lt;/styleUrl&gt;&lt;Point&gt;&lt;coordinates&gt;",'Koordinaten -&gt; Adressen'!$L591,",",'Koordinaten -&gt; Adressen'!$M591,", 0.000000&lt;/coordinates&gt;&lt;/Point&gt; &lt;/Placemark&gt;&lt;/Document&gt;&lt;/kml&gt;"),CONCATENATE("&lt;Placemark&gt; &lt;name&gt;Geocoding&lt;/name&gt;&lt;description&gt;",'Koordinaten -&gt; Adressen'!$D591," &lt;/description&gt; &lt;styleUrl&gt;#ico1&lt;/styleUrl&gt;&lt;Point&gt;&lt;coordinates&gt;",'Koordinaten -&gt; Adressen'!$L591,",",'Koordinaten -&gt; Adressen'!$M591,", 0.000000&lt;/coordinates&gt;&lt;/Point&gt; &lt;/Placemark&gt;")))</f>
        <v/>
      </c>
    </row>
    <row r="592" spans="1:14" x14ac:dyDescent="0.25">
      <c r="A592" s="13"/>
      <c r="B592" s="14"/>
      <c r="C592" s="17" t="str">
        <f t="shared" si="112"/>
        <v/>
      </c>
      <c r="D592" s="18" t="str">
        <f t="shared" si="104"/>
        <v/>
      </c>
      <c r="E592" s="18" t="str">
        <f t="shared" si="108"/>
        <v/>
      </c>
      <c r="F592" s="18" t="str">
        <f t="shared" si="109"/>
        <v/>
      </c>
      <c r="G592" s="18" t="str">
        <f t="shared" si="103"/>
        <v/>
      </c>
      <c r="H592" s="18" t="str">
        <f t="shared" si="110"/>
        <v/>
      </c>
      <c r="I592" s="19" t="str">
        <f t="shared" si="113"/>
        <v/>
      </c>
      <c r="J592" s="17" t="str">
        <f t="shared" si="111"/>
        <v/>
      </c>
      <c r="K592" s="12" t="str">
        <f t="shared" si="105"/>
        <v/>
      </c>
      <c r="L592" s="12" t="str">
        <f t="shared" si="106"/>
        <v/>
      </c>
      <c r="M592" s="12" t="str">
        <f t="shared" si="107"/>
        <v/>
      </c>
      <c r="N592" s="1" t="str">
        <f ca="1">IF('Koordinaten -&gt; Adressen'!$A592="","",IF(OFFSET('Koordinaten -&gt; Adressen'!$A592,1,0)="",CONCATENATE("&lt;Placemark&gt; &lt;name&gt;Geocoding&lt;/name&gt;&lt;description&gt;",'Koordinaten -&gt; Adressen'!$D592," &lt;/description&gt; &lt;styleUrl&gt;#ico1&lt;/styleUrl&gt;&lt;Point&gt;&lt;coordinates&gt;",'Koordinaten -&gt; Adressen'!$L592,",",'Koordinaten -&gt; Adressen'!$M592,", 0.000000&lt;/coordinates&gt;&lt;/Point&gt; &lt;/Placemark&gt;&lt;/Document&gt;&lt;/kml&gt;"),CONCATENATE("&lt;Placemark&gt; &lt;name&gt;Geocoding&lt;/name&gt;&lt;description&gt;",'Koordinaten -&gt; Adressen'!$D592," &lt;/description&gt; &lt;styleUrl&gt;#ico1&lt;/styleUrl&gt;&lt;Point&gt;&lt;coordinates&gt;",'Koordinaten -&gt; Adressen'!$L592,",",'Koordinaten -&gt; Adressen'!$M592,", 0.000000&lt;/coordinates&gt;&lt;/Point&gt; &lt;/Placemark&gt;")))</f>
        <v/>
      </c>
    </row>
    <row r="593" spans="1:14" x14ac:dyDescent="0.25">
      <c r="A593" s="20"/>
      <c r="B593" s="21"/>
      <c r="C593" s="10" t="str">
        <f t="shared" si="112"/>
        <v/>
      </c>
      <c r="D593" s="8" t="str">
        <f t="shared" si="104"/>
        <v/>
      </c>
      <c r="E593" s="8" t="str">
        <f t="shared" si="108"/>
        <v/>
      </c>
      <c r="F593" s="8" t="str">
        <f t="shared" si="109"/>
        <v/>
      </c>
      <c r="G593" s="8" t="str">
        <f t="shared" si="103"/>
        <v/>
      </c>
      <c r="H593" s="8" t="str">
        <f t="shared" si="110"/>
        <v/>
      </c>
      <c r="I593" s="9" t="str">
        <f t="shared" si="113"/>
        <v/>
      </c>
      <c r="J593" s="10" t="str">
        <f t="shared" si="111"/>
        <v/>
      </c>
      <c r="K593" s="12" t="str">
        <f t="shared" si="105"/>
        <v/>
      </c>
      <c r="L593" s="12" t="str">
        <f t="shared" si="106"/>
        <v/>
      </c>
      <c r="M593" s="12" t="str">
        <f t="shared" si="107"/>
        <v/>
      </c>
      <c r="N593" s="1" t="str">
        <f ca="1">IF('Koordinaten -&gt; Adressen'!$A593="","",IF(OFFSET('Koordinaten -&gt; Adressen'!$A593,1,0)="",CONCATENATE("&lt;Placemark&gt; &lt;name&gt;Geocoding&lt;/name&gt;&lt;description&gt;",'Koordinaten -&gt; Adressen'!$D593," &lt;/description&gt; &lt;styleUrl&gt;#ico1&lt;/styleUrl&gt;&lt;Point&gt;&lt;coordinates&gt;",'Koordinaten -&gt; Adressen'!$L593,",",'Koordinaten -&gt; Adressen'!$M593,", 0.000000&lt;/coordinates&gt;&lt;/Point&gt; &lt;/Placemark&gt;&lt;/Document&gt;&lt;/kml&gt;"),CONCATENATE("&lt;Placemark&gt; &lt;name&gt;Geocoding&lt;/name&gt;&lt;description&gt;",'Koordinaten -&gt; Adressen'!$D593," &lt;/description&gt; &lt;styleUrl&gt;#ico1&lt;/styleUrl&gt;&lt;Point&gt;&lt;coordinates&gt;",'Koordinaten -&gt; Adressen'!$L593,",",'Koordinaten -&gt; Adressen'!$M593,", 0.000000&lt;/coordinates&gt;&lt;/Point&gt; &lt;/Placemark&gt;")))</f>
        <v/>
      </c>
    </row>
    <row r="594" spans="1:14" x14ac:dyDescent="0.25">
      <c r="A594" s="13"/>
      <c r="B594" s="14"/>
      <c r="C594" s="17" t="str">
        <f t="shared" si="112"/>
        <v/>
      </c>
      <c r="D594" s="18" t="str">
        <f t="shared" si="104"/>
        <v/>
      </c>
      <c r="E594" s="18" t="str">
        <f t="shared" si="108"/>
        <v/>
      </c>
      <c r="F594" s="18" t="str">
        <f t="shared" si="109"/>
        <v/>
      </c>
      <c r="G594" s="18" t="str">
        <f t="shared" si="103"/>
        <v/>
      </c>
      <c r="H594" s="18" t="str">
        <f t="shared" si="110"/>
        <v/>
      </c>
      <c r="I594" s="19" t="str">
        <f t="shared" si="113"/>
        <v/>
      </c>
      <c r="J594" s="17" t="str">
        <f t="shared" si="111"/>
        <v/>
      </c>
      <c r="K594" s="12" t="str">
        <f t="shared" si="105"/>
        <v/>
      </c>
      <c r="L594" s="12" t="str">
        <f t="shared" si="106"/>
        <v/>
      </c>
      <c r="M594" s="12" t="str">
        <f t="shared" si="107"/>
        <v/>
      </c>
      <c r="N594" s="1" t="str">
        <f ca="1">IF('Koordinaten -&gt; Adressen'!$A594="","",IF(OFFSET('Koordinaten -&gt; Adressen'!$A594,1,0)="",CONCATENATE("&lt;Placemark&gt; &lt;name&gt;Geocoding&lt;/name&gt;&lt;description&gt;",'Koordinaten -&gt; Adressen'!$D594," &lt;/description&gt; &lt;styleUrl&gt;#ico1&lt;/styleUrl&gt;&lt;Point&gt;&lt;coordinates&gt;",'Koordinaten -&gt; Adressen'!$L594,",",'Koordinaten -&gt; Adressen'!$M594,", 0.000000&lt;/coordinates&gt;&lt;/Point&gt; &lt;/Placemark&gt;&lt;/Document&gt;&lt;/kml&gt;"),CONCATENATE("&lt;Placemark&gt; &lt;name&gt;Geocoding&lt;/name&gt;&lt;description&gt;",'Koordinaten -&gt; Adressen'!$D594," &lt;/description&gt; &lt;styleUrl&gt;#ico1&lt;/styleUrl&gt;&lt;Point&gt;&lt;coordinates&gt;",'Koordinaten -&gt; Adressen'!$L594,",",'Koordinaten -&gt; Adressen'!$M594,", 0.000000&lt;/coordinates&gt;&lt;/Point&gt; &lt;/Placemark&gt;")))</f>
        <v/>
      </c>
    </row>
    <row r="595" spans="1:14" x14ac:dyDescent="0.25">
      <c r="A595" s="20"/>
      <c r="B595" s="21"/>
      <c r="C595" s="10" t="str">
        <f t="shared" si="112"/>
        <v/>
      </c>
      <c r="D595" s="8" t="str">
        <f t="shared" si="104"/>
        <v/>
      </c>
      <c r="E595" s="8" t="str">
        <f t="shared" si="108"/>
        <v/>
      </c>
      <c r="F595" s="8" t="str">
        <f t="shared" si="109"/>
        <v/>
      </c>
      <c r="G595" s="8" t="str">
        <f t="shared" si="103"/>
        <v/>
      </c>
      <c r="H595" s="8" t="str">
        <f t="shared" si="110"/>
        <v/>
      </c>
      <c r="I595" s="9" t="str">
        <f t="shared" si="113"/>
        <v/>
      </c>
      <c r="J595" s="10" t="str">
        <f t="shared" si="111"/>
        <v/>
      </c>
      <c r="K595" s="12" t="str">
        <f t="shared" si="105"/>
        <v/>
      </c>
      <c r="L595" s="12" t="str">
        <f t="shared" si="106"/>
        <v/>
      </c>
      <c r="M595" s="12" t="str">
        <f t="shared" si="107"/>
        <v/>
      </c>
      <c r="N595" s="1" t="str">
        <f ca="1">IF('Koordinaten -&gt; Adressen'!$A595="","",IF(OFFSET('Koordinaten -&gt; Adressen'!$A595,1,0)="",CONCATENATE("&lt;Placemark&gt; &lt;name&gt;Geocoding&lt;/name&gt;&lt;description&gt;",'Koordinaten -&gt; Adressen'!$D595," &lt;/description&gt; &lt;styleUrl&gt;#ico1&lt;/styleUrl&gt;&lt;Point&gt;&lt;coordinates&gt;",'Koordinaten -&gt; Adressen'!$L595,",",'Koordinaten -&gt; Adressen'!$M595,", 0.000000&lt;/coordinates&gt;&lt;/Point&gt; &lt;/Placemark&gt;&lt;/Document&gt;&lt;/kml&gt;"),CONCATENATE("&lt;Placemark&gt; &lt;name&gt;Geocoding&lt;/name&gt;&lt;description&gt;",'Koordinaten -&gt; Adressen'!$D595," &lt;/description&gt; &lt;styleUrl&gt;#ico1&lt;/styleUrl&gt;&lt;Point&gt;&lt;coordinates&gt;",'Koordinaten -&gt; Adressen'!$L595,",",'Koordinaten -&gt; Adressen'!$M595,", 0.000000&lt;/coordinates&gt;&lt;/Point&gt; &lt;/Placemark&gt;")))</f>
        <v/>
      </c>
    </row>
    <row r="596" spans="1:14" x14ac:dyDescent="0.25">
      <c r="A596" s="13"/>
      <c r="B596" s="14"/>
      <c r="C596" s="17" t="str">
        <f t="shared" si="112"/>
        <v/>
      </c>
      <c r="D596" s="18" t="str">
        <f t="shared" si="104"/>
        <v/>
      </c>
      <c r="E596" s="18" t="str">
        <f t="shared" si="108"/>
        <v/>
      </c>
      <c r="F596" s="18" t="str">
        <f t="shared" si="109"/>
        <v/>
      </c>
      <c r="G596" s="18" t="str">
        <f t="shared" si="103"/>
        <v/>
      </c>
      <c r="H596" s="18" t="str">
        <f t="shared" si="110"/>
        <v/>
      </c>
      <c r="I596" s="19" t="str">
        <f t="shared" si="113"/>
        <v/>
      </c>
      <c r="J596" s="17" t="str">
        <f t="shared" si="111"/>
        <v/>
      </c>
      <c r="K596" s="12" t="str">
        <f t="shared" si="105"/>
        <v/>
      </c>
      <c r="L596" s="12" t="str">
        <f t="shared" si="106"/>
        <v/>
      </c>
      <c r="M596" s="12" t="str">
        <f t="shared" si="107"/>
        <v/>
      </c>
      <c r="N596" s="1" t="str">
        <f ca="1">IF('Koordinaten -&gt; Adressen'!$A596="","",IF(OFFSET('Koordinaten -&gt; Adressen'!$A596,1,0)="",CONCATENATE("&lt;Placemark&gt; &lt;name&gt;Geocoding&lt;/name&gt;&lt;description&gt;",'Koordinaten -&gt; Adressen'!$D596," &lt;/description&gt; &lt;styleUrl&gt;#ico1&lt;/styleUrl&gt;&lt;Point&gt;&lt;coordinates&gt;",'Koordinaten -&gt; Adressen'!$L596,",",'Koordinaten -&gt; Adressen'!$M596,", 0.000000&lt;/coordinates&gt;&lt;/Point&gt; &lt;/Placemark&gt;&lt;/Document&gt;&lt;/kml&gt;"),CONCATENATE("&lt;Placemark&gt; &lt;name&gt;Geocoding&lt;/name&gt;&lt;description&gt;",'Koordinaten -&gt; Adressen'!$D596," &lt;/description&gt; &lt;styleUrl&gt;#ico1&lt;/styleUrl&gt;&lt;Point&gt;&lt;coordinates&gt;",'Koordinaten -&gt; Adressen'!$L596,",",'Koordinaten -&gt; Adressen'!$M596,", 0.000000&lt;/coordinates&gt;&lt;/Point&gt; &lt;/Placemark&gt;")))</f>
        <v/>
      </c>
    </row>
    <row r="597" spans="1:14" x14ac:dyDescent="0.25">
      <c r="A597" s="20"/>
      <c r="B597" s="21"/>
      <c r="C597" s="10" t="str">
        <f t="shared" si="112"/>
        <v/>
      </c>
      <c r="D597" s="8" t="str">
        <f t="shared" si="104"/>
        <v/>
      </c>
      <c r="E597" s="8" t="str">
        <f t="shared" si="108"/>
        <v/>
      </c>
      <c r="F597" s="8" t="str">
        <f t="shared" si="109"/>
        <v/>
      </c>
      <c r="G597" s="8" t="str">
        <f t="shared" si="103"/>
        <v/>
      </c>
      <c r="H597" s="8" t="str">
        <f t="shared" si="110"/>
        <v/>
      </c>
      <c r="I597" s="9" t="str">
        <f t="shared" si="113"/>
        <v/>
      </c>
      <c r="J597" s="10" t="str">
        <f t="shared" si="111"/>
        <v/>
      </c>
      <c r="K597" s="12" t="str">
        <f t="shared" si="105"/>
        <v/>
      </c>
      <c r="L597" s="12" t="str">
        <f t="shared" si="106"/>
        <v/>
      </c>
      <c r="M597" s="12" t="str">
        <f t="shared" si="107"/>
        <v/>
      </c>
      <c r="N597" s="1" t="str">
        <f ca="1">IF('Koordinaten -&gt; Adressen'!$A597="","",IF(OFFSET('Koordinaten -&gt; Adressen'!$A597,1,0)="",CONCATENATE("&lt;Placemark&gt; &lt;name&gt;Geocoding&lt;/name&gt;&lt;description&gt;",'Koordinaten -&gt; Adressen'!$D597," &lt;/description&gt; &lt;styleUrl&gt;#ico1&lt;/styleUrl&gt;&lt;Point&gt;&lt;coordinates&gt;",'Koordinaten -&gt; Adressen'!$L597,",",'Koordinaten -&gt; Adressen'!$M597,", 0.000000&lt;/coordinates&gt;&lt;/Point&gt; &lt;/Placemark&gt;&lt;/Document&gt;&lt;/kml&gt;"),CONCATENATE("&lt;Placemark&gt; &lt;name&gt;Geocoding&lt;/name&gt;&lt;description&gt;",'Koordinaten -&gt; Adressen'!$D597," &lt;/description&gt; &lt;styleUrl&gt;#ico1&lt;/styleUrl&gt;&lt;Point&gt;&lt;coordinates&gt;",'Koordinaten -&gt; Adressen'!$L597,",",'Koordinaten -&gt; Adressen'!$M597,", 0.000000&lt;/coordinates&gt;&lt;/Point&gt; &lt;/Placemark&gt;")))</f>
        <v/>
      </c>
    </row>
    <row r="598" spans="1:14" x14ac:dyDescent="0.25">
      <c r="A598" s="13"/>
      <c r="B598" s="14"/>
      <c r="C598" s="17" t="str">
        <f t="shared" si="112"/>
        <v/>
      </c>
      <c r="D598" s="18" t="str">
        <f t="shared" si="104"/>
        <v/>
      </c>
      <c r="E598" s="18" t="str">
        <f t="shared" si="108"/>
        <v/>
      </c>
      <c r="F598" s="18" t="str">
        <f t="shared" si="109"/>
        <v/>
      </c>
      <c r="G598" s="18" t="str">
        <f t="shared" si="103"/>
        <v/>
      </c>
      <c r="H598" s="18" t="str">
        <f t="shared" si="110"/>
        <v/>
      </c>
      <c r="I598" s="19" t="str">
        <f t="shared" si="113"/>
        <v/>
      </c>
      <c r="J598" s="17" t="str">
        <f t="shared" si="111"/>
        <v/>
      </c>
      <c r="K598" s="12" t="str">
        <f t="shared" si="105"/>
        <v/>
      </c>
      <c r="L598" s="12" t="str">
        <f t="shared" si="106"/>
        <v/>
      </c>
      <c r="M598" s="12" t="str">
        <f t="shared" si="107"/>
        <v/>
      </c>
      <c r="N598" s="1" t="str">
        <f ca="1">IF('Koordinaten -&gt; Adressen'!$A598="","",IF(OFFSET('Koordinaten -&gt; Adressen'!$A598,1,0)="",CONCATENATE("&lt;Placemark&gt; &lt;name&gt;Geocoding&lt;/name&gt;&lt;description&gt;",'Koordinaten -&gt; Adressen'!$D598," &lt;/description&gt; &lt;styleUrl&gt;#ico1&lt;/styleUrl&gt;&lt;Point&gt;&lt;coordinates&gt;",'Koordinaten -&gt; Adressen'!$L598,",",'Koordinaten -&gt; Adressen'!$M598,", 0.000000&lt;/coordinates&gt;&lt;/Point&gt; &lt;/Placemark&gt;&lt;/Document&gt;&lt;/kml&gt;"),CONCATENATE("&lt;Placemark&gt; &lt;name&gt;Geocoding&lt;/name&gt;&lt;description&gt;",'Koordinaten -&gt; Adressen'!$D598," &lt;/description&gt; &lt;styleUrl&gt;#ico1&lt;/styleUrl&gt;&lt;Point&gt;&lt;coordinates&gt;",'Koordinaten -&gt; Adressen'!$L598,",",'Koordinaten -&gt; Adressen'!$M598,", 0.000000&lt;/coordinates&gt;&lt;/Point&gt; &lt;/Placemark&gt;")))</f>
        <v/>
      </c>
    </row>
    <row r="599" spans="1:14" x14ac:dyDescent="0.25">
      <c r="A599" s="20"/>
      <c r="B599" s="21"/>
      <c r="C599" s="10" t="str">
        <f t="shared" si="112"/>
        <v/>
      </c>
      <c r="D599" s="8" t="str">
        <f t="shared" si="104"/>
        <v/>
      </c>
      <c r="E599" s="8" t="str">
        <f t="shared" si="108"/>
        <v/>
      </c>
      <c r="F599" s="8" t="str">
        <f t="shared" si="109"/>
        <v/>
      </c>
      <c r="G599" s="8" t="str">
        <f t="shared" si="103"/>
        <v/>
      </c>
      <c r="H599" s="8" t="str">
        <f t="shared" si="110"/>
        <v/>
      </c>
      <c r="I599" s="9" t="str">
        <f t="shared" si="113"/>
        <v/>
      </c>
      <c r="J599" s="10" t="str">
        <f t="shared" si="111"/>
        <v/>
      </c>
      <c r="K599" s="12" t="str">
        <f t="shared" si="105"/>
        <v/>
      </c>
      <c r="L599" s="12" t="str">
        <f t="shared" si="106"/>
        <v/>
      </c>
      <c r="M599" s="12" t="str">
        <f t="shared" si="107"/>
        <v/>
      </c>
      <c r="N599" s="1" t="str">
        <f ca="1">IF('Koordinaten -&gt; Adressen'!$A599="","",IF(OFFSET('Koordinaten -&gt; Adressen'!$A599,1,0)="",CONCATENATE("&lt;Placemark&gt; &lt;name&gt;Geocoding&lt;/name&gt;&lt;description&gt;",'Koordinaten -&gt; Adressen'!$D599," &lt;/description&gt; &lt;styleUrl&gt;#ico1&lt;/styleUrl&gt;&lt;Point&gt;&lt;coordinates&gt;",'Koordinaten -&gt; Adressen'!$L599,",",'Koordinaten -&gt; Adressen'!$M599,", 0.000000&lt;/coordinates&gt;&lt;/Point&gt; &lt;/Placemark&gt;&lt;/Document&gt;&lt;/kml&gt;"),CONCATENATE("&lt;Placemark&gt; &lt;name&gt;Geocoding&lt;/name&gt;&lt;description&gt;",'Koordinaten -&gt; Adressen'!$D599," &lt;/description&gt; &lt;styleUrl&gt;#ico1&lt;/styleUrl&gt;&lt;Point&gt;&lt;coordinates&gt;",'Koordinaten -&gt; Adressen'!$L599,",",'Koordinaten -&gt; Adressen'!$M599,", 0.000000&lt;/coordinates&gt;&lt;/Point&gt; &lt;/Placemark&gt;")))</f>
        <v/>
      </c>
    </row>
    <row r="600" spans="1:14" x14ac:dyDescent="0.25">
      <c r="A600" s="13"/>
      <c r="B600" s="14"/>
      <c r="C600" s="17" t="str">
        <f t="shared" si="112"/>
        <v/>
      </c>
      <c r="D600" s="18" t="str">
        <f t="shared" si="104"/>
        <v/>
      </c>
      <c r="E600" s="18" t="str">
        <f t="shared" si="108"/>
        <v/>
      </c>
      <c r="F600" s="18" t="str">
        <f t="shared" si="109"/>
        <v/>
      </c>
      <c r="G600" s="18" t="str">
        <f t="shared" si="103"/>
        <v/>
      </c>
      <c r="H600" s="18" t="str">
        <f t="shared" si="110"/>
        <v/>
      </c>
      <c r="I600" s="19" t="str">
        <f t="shared" si="113"/>
        <v/>
      </c>
      <c r="J600" s="17" t="str">
        <f t="shared" si="111"/>
        <v/>
      </c>
      <c r="K600" s="12" t="str">
        <f t="shared" si="105"/>
        <v/>
      </c>
      <c r="L600" s="12" t="str">
        <f t="shared" si="106"/>
        <v/>
      </c>
      <c r="M600" s="12" t="str">
        <f t="shared" si="107"/>
        <v/>
      </c>
      <c r="N600" s="1" t="str">
        <f ca="1">IF('Koordinaten -&gt; Adressen'!$A600="","",IF(OFFSET('Koordinaten -&gt; Adressen'!$A600,1,0)="",CONCATENATE("&lt;Placemark&gt; &lt;name&gt;Geocoding&lt;/name&gt;&lt;description&gt;",'Koordinaten -&gt; Adressen'!$D600," &lt;/description&gt; &lt;styleUrl&gt;#ico1&lt;/styleUrl&gt;&lt;Point&gt;&lt;coordinates&gt;",'Koordinaten -&gt; Adressen'!$L600,",",'Koordinaten -&gt; Adressen'!$M600,", 0.000000&lt;/coordinates&gt;&lt;/Point&gt; &lt;/Placemark&gt;&lt;/Document&gt;&lt;/kml&gt;"),CONCATENATE("&lt;Placemark&gt; &lt;name&gt;Geocoding&lt;/name&gt;&lt;description&gt;",'Koordinaten -&gt; Adressen'!$D600," &lt;/description&gt; &lt;styleUrl&gt;#ico1&lt;/styleUrl&gt;&lt;Point&gt;&lt;coordinates&gt;",'Koordinaten -&gt; Adressen'!$L600,",",'Koordinaten -&gt; Adressen'!$M600,", 0.000000&lt;/coordinates&gt;&lt;/Point&gt; &lt;/Placemark&gt;")))</f>
        <v/>
      </c>
    </row>
    <row r="601" spans="1:14" x14ac:dyDescent="0.25">
      <c r="A601" s="20"/>
      <c r="B601" s="21"/>
      <c r="C601" s="10" t="str">
        <f t="shared" si="112"/>
        <v/>
      </c>
      <c r="D601" s="8" t="str">
        <f t="shared" si="104"/>
        <v/>
      </c>
      <c r="E601" s="8" t="str">
        <f t="shared" si="108"/>
        <v/>
      </c>
      <c r="F601" s="8" t="str">
        <f t="shared" si="109"/>
        <v/>
      </c>
      <c r="G601" s="8" t="str">
        <f t="shared" si="103"/>
        <v/>
      </c>
      <c r="H601" s="8" t="str">
        <f t="shared" si="110"/>
        <v/>
      </c>
      <c r="I601" s="9" t="str">
        <f t="shared" si="113"/>
        <v/>
      </c>
      <c r="J601" s="10" t="str">
        <f t="shared" si="111"/>
        <v/>
      </c>
      <c r="K601" s="12" t="str">
        <f t="shared" si="105"/>
        <v/>
      </c>
      <c r="L601" s="12" t="str">
        <f t="shared" si="106"/>
        <v/>
      </c>
      <c r="M601" s="12" t="str">
        <f t="shared" si="107"/>
        <v/>
      </c>
      <c r="N601" s="1" t="str">
        <f ca="1">IF('Koordinaten -&gt; Adressen'!$A601="","",IF(OFFSET('Koordinaten -&gt; Adressen'!$A601,1,0)="",CONCATENATE("&lt;Placemark&gt; &lt;name&gt;Geocoding&lt;/name&gt;&lt;description&gt;",'Koordinaten -&gt; Adressen'!$D601," &lt;/description&gt; &lt;styleUrl&gt;#ico1&lt;/styleUrl&gt;&lt;Point&gt;&lt;coordinates&gt;",'Koordinaten -&gt; Adressen'!$L601,",",'Koordinaten -&gt; Adressen'!$M601,", 0.000000&lt;/coordinates&gt;&lt;/Point&gt; &lt;/Placemark&gt;&lt;/Document&gt;&lt;/kml&gt;"),CONCATENATE("&lt;Placemark&gt; &lt;name&gt;Geocoding&lt;/name&gt;&lt;description&gt;",'Koordinaten -&gt; Adressen'!$D601," &lt;/description&gt; &lt;styleUrl&gt;#ico1&lt;/styleUrl&gt;&lt;Point&gt;&lt;coordinates&gt;",'Koordinaten -&gt; Adressen'!$L601,",",'Koordinaten -&gt; Adressen'!$M601,", 0.000000&lt;/coordinates&gt;&lt;/Point&gt; &lt;/Placemark&gt;")))</f>
        <v/>
      </c>
    </row>
    <row r="602" spans="1:14" x14ac:dyDescent="0.25">
      <c r="A602" s="13"/>
      <c r="B602" s="14"/>
      <c r="C602" s="17" t="str">
        <f t="shared" si="112"/>
        <v/>
      </c>
      <c r="D602" s="18" t="str">
        <f t="shared" si="104"/>
        <v/>
      </c>
      <c r="E602" s="18" t="str">
        <f t="shared" si="108"/>
        <v/>
      </c>
      <c r="F602" s="18" t="str">
        <f t="shared" si="109"/>
        <v/>
      </c>
      <c r="G602" s="18" t="str">
        <f t="shared" si="103"/>
        <v/>
      </c>
      <c r="H602" s="18" t="str">
        <f t="shared" si="110"/>
        <v/>
      </c>
      <c r="I602" s="19" t="str">
        <f t="shared" si="113"/>
        <v/>
      </c>
      <c r="J602" s="17" t="str">
        <f t="shared" si="111"/>
        <v/>
      </c>
      <c r="K602" s="12" t="str">
        <f t="shared" si="105"/>
        <v/>
      </c>
      <c r="L602" s="12" t="str">
        <f t="shared" si="106"/>
        <v/>
      </c>
      <c r="M602" s="12" t="str">
        <f t="shared" si="107"/>
        <v/>
      </c>
      <c r="N602" s="1" t="str">
        <f ca="1">IF('Koordinaten -&gt; Adressen'!$A602="","",IF(OFFSET('Koordinaten -&gt; Adressen'!$A602,1,0)="",CONCATENATE("&lt;Placemark&gt; &lt;name&gt;Geocoding&lt;/name&gt;&lt;description&gt;",'Koordinaten -&gt; Adressen'!$D602," &lt;/description&gt; &lt;styleUrl&gt;#ico1&lt;/styleUrl&gt;&lt;Point&gt;&lt;coordinates&gt;",'Koordinaten -&gt; Adressen'!$L602,",",'Koordinaten -&gt; Adressen'!$M602,", 0.000000&lt;/coordinates&gt;&lt;/Point&gt; &lt;/Placemark&gt;&lt;/Document&gt;&lt;/kml&gt;"),CONCATENATE("&lt;Placemark&gt; &lt;name&gt;Geocoding&lt;/name&gt;&lt;description&gt;",'Koordinaten -&gt; Adressen'!$D602," &lt;/description&gt; &lt;styleUrl&gt;#ico1&lt;/styleUrl&gt;&lt;Point&gt;&lt;coordinates&gt;",'Koordinaten -&gt; Adressen'!$L602,",",'Koordinaten -&gt; Adressen'!$M602,", 0.000000&lt;/coordinates&gt;&lt;/Point&gt; &lt;/Placemark&gt;")))</f>
        <v/>
      </c>
    </row>
    <row r="603" spans="1:14" x14ac:dyDescent="0.25">
      <c r="A603" s="20"/>
      <c r="B603" s="21"/>
      <c r="C603" s="10" t="str">
        <f t="shared" si="112"/>
        <v/>
      </c>
      <c r="D603" s="8" t="str">
        <f t="shared" si="104"/>
        <v/>
      </c>
      <c r="E603" s="8" t="str">
        <f t="shared" si="108"/>
        <v/>
      </c>
      <c r="F603" s="8" t="str">
        <f t="shared" si="109"/>
        <v/>
      </c>
      <c r="G603" s="8" t="str">
        <f t="shared" si="103"/>
        <v/>
      </c>
      <c r="H603" s="8" t="str">
        <f t="shared" si="110"/>
        <v/>
      </c>
      <c r="I603" s="9" t="str">
        <f t="shared" si="113"/>
        <v/>
      </c>
      <c r="J603" s="10" t="str">
        <f t="shared" si="111"/>
        <v/>
      </c>
      <c r="K603" s="12" t="str">
        <f t="shared" si="105"/>
        <v/>
      </c>
      <c r="L603" s="12" t="str">
        <f t="shared" si="106"/>
        <v/>
      </c>
      <c r="M603" s="12" t="str">
        <f t="shared" si="107"/>
        <v/>
      </c>
      <c r="N603" s="1" t="str">
        <f ca="1">IF('Koordinaten -&gt; Adressen'!$A603="","",IF(OFFSET('Koordinaten -&gt; Adressen'!$A603,1,0)="",CONCATENATE("&lt;Placemark&gt; &lt;name&gt;Geocoding&lt;/name&gt;&lt;description&gt;",'Koordinaten -&gt; Adressen'!$D603," &lt;/description&gt; &lt;styleUrl&gt;#ico1&lt;/styleUrl&gt;&lt;Point&gt;&lt;coordinates&gt;",'Koordinaten -&gt; Adressen'!$L603,",",'Koordinaten -&gt; Adressen'!$M603,", 0.000000&lt;/coordinates&gt;&lt;/Point&gt; &lt;/Placemark&gt;&lt;/Document&gt;&lt;/kml&gt;"),CONCATENATE("&lt;Placemark&gt; &lt;name&gt;Geocoding&lt;/name&gt;&lt;description&gt;",'Koordinaten -&gt; Adressen'!$D603," &lt;/description&gt; &lt;styleUrl&gt;#ico1&lt;/styleUrl&gt;&lt;Point&gt;&lt;coordinates&gt;",'Koordinaten -&gt; Adressen'!$L603,",",'Koordinaten -&gt; Adressen'!$M603,", 0.000000&lt;/coordinates&gt;&lt;/Point&gt; &lt;/Placemark&gt;")))</f>
        <v/>
      </c>
    </row>
    <row r="604" spans="1:14" x14ac:dyDescent="0.25">
      <c r="A604" s="13"/>
      <c r="B604" s="14"/>
      <c r="C604" s="17" t="str">
        <f t="shared" si="112"/>
        <v/>
      </c>
      <c r="D604" s="18" t="str">
        <f t="shared" si="104"/>
        <v/>
      </c>
      <c r="E604" s="18" t="str">
        <f t="shared" si="108"/>
        <v/>
      </c>
      <c r="F604" s="18" t="str">
        <f t="shared" si="109"/>
        <v/>
      </c>
      <c r="G604" s="18" t="str">
        <f t="shared" si="103"/>
        <v/>
      </c>
      <c r="H604" s="18" t="str">
        <f t="shared" si="110"/>
        <v/>
      </c>
      <c r="I604" s="19" t="str">
        <f t="shared" si="113"/>
        <v/>
      </c>
      <c r="J604" s="17" t="str">
        <f t="shared" si="111"/>
        <v/>
      </c>
      <c r="K604" s="12" t="str">
        <f t="shared" si="105"/>
        <v/>
      </c>
      <c r="L604" s="12" t="str">
        <f t="shared" si="106"/>
        <v/>
      </c>
      <c r="M604" s="12" t="str">
        <f t="shared" si="107"/>
        <v/>
      </c>
      <c r="N604" s="1" t="str">
        <f ca="1">IF('Koordinaten -&gt; Adressen'!$A604="","",IF(OFFSET('Koordinaten -&gt; Adressen'!$A604,1,0)="",CONCATENATE("&lt;Placemark&gt; &lt;name&gt;Geocoding&lt;/name&gt;&lt;description&gt;",'Koordinaten -&gt; Adressen'!$D604," &lt;/description&gt; &lt;styleUrl&gt;#ico1&lt;/styleUrl&gt;&lt;Point&gt;&lt;coordinates&gt;",'Koordinaten -&gt; Adressen'!$L604,",",'Koordinaten -&gt; Adressen'!$M604,", 0.000000&lt;/coordinates&gt;&lt;/Point&gt; &lt;/Placemark&gt;&lt;/Document&gt;&lt;/kml&gt;"),CONCATENATE("&lt;Placemark&gt; &lt;name&gt;Geocoding&lt;/name&gt;&lt;description&gt;",'Koordinaten -&gt; Adressen'!$D604," &lt;/description&gt; &lt;styleUrl&gt;#ico1&lt;/styleUrl&gt;&lt;Point&gt;&lt;coordinates&gt;",'Koordinaten -&gt; Adressen'!$L604,",",'Koordinaten -&gt; Adressen'!$M604,", 0.000000&lt;/coordinates&gt;&lt;/Point&gt; &lt;/Placemark&gt;")))</f>
        <v/>
      </c>
    </row>
    <row r="605" spans="1:14" x14ac:dyDescent="0.25">
      <c r="A605" s="20"/>
      <c r="B605" s="21"/>
      <c r="C605" s="10" t="str">
        <f t="shared" si="112"/>
        <v/>
      </c>
      <c r="D605" s="8" t="str">
        <f t="shared" si="104"/>
        <v/>
      </c>
      <c r="E605" s="8" t="str">
        <f t="shared" si="108"/>
        <v/>
      </c>
      <c r="F605" s="8" t="str">
        <f t="shared" si="109"/>
        <v/>
      </c>
      <c r="G605" s="8" t="str">
        <f t="shared" si="103"/>
        <v/>
      </c>
      <c r="H605" s="8" t="str">
        <f t="shared" si="110"/>
        <v/>
      </c>
      <c r="I605" s="9" t="str">
        <f t="shared" si="113"/>
        <v/>
      </c>
      <c r="J605" s="10" t="str">
        <f t="shared" si="111"/>
        <v/>
      </c>
      <c r="K605" s="12" t="str">
        <f t="shared" si="105"/>
        <v/>
      </c>
      <c r="L605" s="12" t="str">
        <f t="shared" si="106"/>
        <v/>
      </c>
      <c r="M605" s="12" t="str">
        <f t="shared" si="107"/>
        <v/>
      </c>
      <c r="N605" s="1" t="str">
        <f ca="1">IF('Koordinaten -&gt; Adressen'!$A605="","",IF(OFFSET('Koordinaten -&gt; Adressen'!$A605,1,0)="",CONCATENATE("&lt;Placemark&gt; &lt;name&gt;Geocoding&lt;/name&gt;&lt;description&gt;",'Koordinaten -&gt; Adressen'!$D605," &lt;/description&gt; &lt;styleUrl&gt;#ico1&lt;/styleUrl&gt;&lt;Point&gt;&lt;coordinates&gt;",'Koordinaten -&gt; Adressen'!$L605,",",'Koordinaten -&gt; Adressen'!$M605,", 0.000000&lt;/coordinates&gt;&lt;/Point&gt; &lt;/Placemark&gt;&lt;/Document&gt;&lt;/kml&gt;"),CONCATENATE("&lt;Placemark&gt; &lt;name&gt;Geocoding&lt;/name&gt;&lt;description&gt;",'Koordinaten -&gt; Adressen'!$D605," &lt;/description&gt; &lt;styleUrl&gt;#ico1&lt;/styleUrl&gt;&lt;Point&gt;&lt;coordinates&gt;",'Koordinaten -&gt; Adressen'!$L605,",",'Koordinaten -&gt; Adressen'!$M605,", 0.000000&lt;/coordinates&gt;&lt;/Point&gt; &lt;/Placemark&gt;")))</f>
        <v/>
      </c>
    </row>
    <row r="606" spans="1:14" x14ac:dyDescent="0.25">
      <c r="A606" s="13"/>
      <c r="B606" s="14"/>
      <c r="C606" s="17" t="str">
        <f t="shared" si="112"/>
        <v/>
      </c>
      <c r="D606" s="18" t="str">
        <f t="shared" si="104"/>
        <v/>
      </c>
      <c r="E606" s="18" t="str">
        <f t="shared" si="108"/>
        <v/>
      </c>
      <c r="F606" s="18" t="str">
        <f t="shared" si="109"/>
        <v/>
      </c>
      <c r="G606" s="18" t="str">
        <f t="shared" si="103"/>
        <v/>
      </c>
      <c r="H606" s="18" t="str">
        <f t="shared" si="110"/>
        <v/>
      </c>
      <c r="I606" s="19" t="str">
        <f t="shared" si="113"/>
        <v/>
      </c>
      <c r="J606" s="17" t="str">
        <f t="shared" si="111"/>
        <v/>
      </c>
      <c r="K606" s="12" t="str">
        <f t="shared" si="105"/>
        <v/>
      </c>
      <c r="L606" s="12" t="str">
        <f t="shared" si="106"/>
        <v/>
      </c>
      <c r="M606" s="12" t="str">
        <f t="shared" si="107"/>
        <v/>
      </c>
      <c r="N606" s="1" t="str">
        <f ca="1">IF('Koordinaten -&gt; Adressen'!$A606="","",IF(OFFSET('Koordinaten -&gt; Adressen'!$A606,1,0)="",CONCATENATE("&lt;Placemark&gt; &lt;name&gt;Geocoding&lt;/name&gt;&lt;description&gt;",'Koordinaten -&gt; Adressen'!$D606," &lt;/description&gt; &lt;styleUrl&gt;#ico1&lt;/styleUrl&gt;&lt;Point&gt;&lt;coordinates&gt;",'Koordinaten -&gt; Adressen'!$L606,",",'Koordinaten -&gt; Adressen'!$M606,", 0.000000&lt;/coordinates&gt;&lt;/Point&gt; &lt;/Placemark&gt;&lt;/Document&gt;&lt;/kml&gt;"),CONCATENATE("&lt;Placemark&gt; &lt;name&gt;Geocoding&lt;/name&gt;&lt;description&gt;",'Koordinaten -&gt; Adressen'!$D606," &lt;/description&gt; &lt;styleUrl&gt;#ico1&lt;/styleUrl&gt;&lt;Point&gt;&lt;coordinates&gt;",'Koordinaten -&gt; Adressen'!$L606,",",'Koordinaten -&gt; Adressen'!$M606,", 0.000000&lt;/coordinates&gt;&lt;/Point&gt; &lt;/Placemark&gt;")))</f>
        <v/>
      </c>
    </row>
    <row r="607" spans="1:14" x14ac:dyDescent="0.25">
      <c r="A607" s="20"/>
      <c r="B607" s="21"/>
      <c r="C607" s="10" t="str">
        <f t="shared" si="112"/>
        <v/>
      </c>
      <c r="D607" s="8" t="str">
        <f t="shared" si="104"/>
        <v/>
      </c>
      <c r="E607" s="8" t="str">
        <f t="shared" si="108"/>
        <v/>
      </c>
      <c r="F607" s="8" t="str">
        <f t="shared" si="109"/>
        <v/>
      </c>
      <c r="G607" s="8" t="str">
        <f t="shared" si="103"/>
        <v/>
      </c>
      <c r="H607" s="8" t="str">
        <f t="shared" si="110"/>
        <v/>
      </c>
      <c r="I607" s="9" t="str">
        <f t="shared" si="113"/>
        <v/>
      </c>
      <c r="J607" s="10" t="str">
        <f t="shared" si="111"/>
        <v/>
      </c>
      <c r="K607" s="12" t="str">
        <f t="shared" si="105"/>
        <v/>
      </c>
      <c r="L607" s="12" t="str">
        <f t="shared" si="106"/>
        <v/>
      </c>
      <c r="M607" s="12" t="str">
        <f t="shared" si="107"/>
        <v/>
      </c>
      <c r="N607" s="1" t="str">
        <f ca="1">IF('Koordinaten -&gt; Adressen'!$A607="","",IF(OFFSET('Koordinaten -&gt; Adressen'!$A607,1,0)="",CONCATENATE("&lt;Placemark&gt; &lt;name&gt;Geocoding&lt;/name&gt;&lt;description&gt;",'Koordinaten -&gt; Adressen'!$D607," &lt;/description&gt; &lt;styleUrl&gt;#ico1&lt;/styleUrl&gt;&lt;Point&gt;&lt;coordinates&gt;",'Koordinaten -&gt; Adressen'!$L607,",",'Koordinaten -&gt; Adressen'!$M607,", 0.000000&lt;/coordinates&gt;&lt;/Point&gt; &lt;/Placemark&gt;&lt;/Document&gt;&lt;/kml&gt;"),CONCATENATE("&lt;Placemark&gt; &lt;name&gt;Geocoding&lt;/name&gt;&lt;description&gt;",'Koordinaten -&gt; Adressen'!$D607," &lt;/description&gt; &lt;styleUrl&gt;#ico1&lt;/styleUrl&gt;&lt;Point&gt;&lt;coordinates&gt;",'Koordinaten -&gt; Adressen'!$L607,",",'Koordinaten -&gt; Adressen'!$M607,", 0.000000&lt;/coordinates&gt;&lt;/Point&gt; &lt;/Placemark&gt;")))</f>
        <v/>
      </c>
    </row>
    <row r="608" spans="1:14" x14ac:dyDescent="0.25">
      <c r="A608" s="13"/>
      <c r="B608" s="14"/>
      <c r="C608" s="17" t="str">
        <f t="shared" si="112"/>
        <v/>
      </c>
      <c r="D608" s="18" t="str">
        <f t="shared" si="104"/>
        <v/>
      </c>
      <c r="E608" s="18" t="str">
        <f t="shared" si="108"/>
        <v/>
      </c>
      <c r="F608" s="18" t="str">
        <f t="shared" si="109"/>
        <v/>
      </c>
      <c r="G608" s="18" t="str">
        <f t="shared" si="103"/>
        <v/>
      </c>
      <c r="H608" s="18" t="str">
        <f t="shared" si="110"/>
        <v/>
      </c>
      <c r="I608" s="19" t="str">
        <f t="shared" si="113"/>
        <v/>
      </c>
      <c r="J608" s="17" t="str">
        <f t="shared" si="111"/>
        <v/>
      </c>
      <c r="K608" s="12" t="str">
        <f t="shared" si="105"/>
        <v/>
      </c>
      <c r="L608" s="12" t="str">
        <f t="shared" si="106"/>
        <v/>
      </c>
      <c r="M608" s="12" t="str">
        <f t="shared" si="107"/>
        <v/>
      </c>
      <c r="N608" s="1" t="str">
        <f ca="1">IF('Koordinaten -&gt; Adressen'!$A608="","",IF(OFFSET('Koordinaten -&gt; Adressen'!$A608,1,0)="",CONCATENATE("&lt;Placemark&gt; &lt;name&gt;Geocoding&lt;/name&gt;&lt;description&gt;",'Koordinaten -&gt; Adressen'!$D608," &lt;/description&gt; &lt;styleUrl&gt;#ico1&lt;/styleUrl&gt;&lt;Point&gt;&lt;coordinates&gt;",'Koordinaten -&gt; Adressen'!$L608,",",'Koordinaten -&gt; Adressen'!$M608,", 0.000000&lt;/coordinates&gt;&lt;/Point&gt; &lt;/Placemark&gt;&lt;/Document&gt;&lt;/kml&gt;"),CONCATENATE("&lt;Placemark&gt; &lt;name&gt;Geocoding&lt;/name&gt;&lt;description&gt;",'Koordinaten -&gt; Adressen'!$D608," &lt;/description&gt; &lt;styleUrl&gt;#ico1&lt;/styleUrl&gt;&lt;Point&gt;&lt;coordinates&gt;",'Koordinaten -&gt; Adressen'!$L608,",",'Koordinaten -&gt; Adressen'!$M608,", 0.000000&lt;/coordinates&gt;&lt;/Point&gt; &lt;/Placemark&gt;")))</f>
        <v/>
      </c>
    </row>
    <row r="609" spans="1:14" x14ac:dyDescent="0.25">
      <c r="A609" s="20"/>
      <c r="B609" s="21"/>
      <c r="C609" s="10" t="str">
        <f t="shared" si="112"/>
        <v/>
      </c>
      <c r="D609" s="8" t="str">
        <f t="shared" si="104"/>
        <v/>
      </c>
      <c r="E609" s="8" t="str">
        <f t="shared" si="108"/>
        <v/>
      </c>
      <c r="F609" s="8" t="str">
        <f t="shared" si="109"/>
        <v/>
      </c>
      <c r="G609" s="8" t="str">
        <f t="shared" si="103"/>
        <v/>
      </c>
      <c r="H609" s="8" t="str">
        <f t="shared" si="110"/>
        <v/>
      </c>
      <c r="I609" s="9" t="str">
        <f t="shared" si="113"/>
        <v/>
      </c>
      <c r="J609" s="10" t="str">
        <f t="shared" si="111"/>
        <v/>
      </c>
      <c r="K609" s="12" t="str">
        <f t="shared" si="105"/>
        <v/>
      </c>
      <c r="L609" s="12" t="str">
        <f t="shared" si="106"/>
        <v/>
      </c>
      <c r="M609" s="12" t="str">
        <f t="shared" si="107"/>
        <v/>
      </c>
      <c r="N609" s="1" t="str">
        <f ca="1">IF('Koordinaten -&gt; Adressen'!$A609="","",IF(OFFSET('Koordinaten -&gt; Adressen'!$A609,1,0)="",CONCATENATE("&lt;Placemark&gt; &lt;name&gt;Geocoding&lt;/name&gt;&lt;description&gt;",'Koordinaten -&gt; Adressen'!$D609," &lt;/description&gt; &lt;styleUrl&gt;#ico1&lt;/styleUrl&gt;&lt;Point&gt;&lt;coordinates&gt;",'Koordinaten -&gt; Adressen'!$L609,",",'Koordinaten -&gt; Adressen'!$M609,", 0.000000&lt;/coordinates&gt;&lt;/Point&gt; &lt;/Placemark&gt;&lt;/Document&gt;&lt;/kml&gt;"),CONCATENATE("&lt;Placemark&gt; &lt;name&gt;Geocoding&lt;/name&gt;&lt;description&gt;",'Koordinaten -&gt; Adressen'!$D609," &lt;/description&gt; &lt;styleUrl&gt;#ico1&lt;/styleUrl&gt;&lt;Point&gt;&lt;coordinates&gt;",'Koordinaten -&gt; Adressen'!$L609,",",'Koordinaten -&gt; Adressen'!$M609,", 0.000000&lt;/coordinates&gt;&lt;/Point&gt; &lt;/Placemark&gt;")))</f>
        <v/>
      </c>
    </row>
    <row r="610" spans="1:14" x14ac:dyDescent="0.25">
      <c r="A610" s="13"/>
      <c r="B610" s="14"/>
      <c r="C610" s="17" t="str">
        <f t="shared" si="112"/>
        <v/>
      </c>
      <c r="D610" s="18" t="str">
        <f t="shared" si="104"/>
        <v/>
      </c>
      <c r="E610" s="18" t="str">
        <f t="shared" si="108"/>
        <v/>
      </c>
      <c r="F610" s="18" t="str">
        <f t="shared" si="109"/>
        <v/>
      </c>
      <c r="G610" s="18" t="str">
        <f t="shared" si="103"/>
        <v/>
      </c>
      <c r="H610" s="18" t="str">
        <f t="shared" si="110"/>
        <v/>
      </c>
      <c r="I610" s="19" t="str">
        <f t="shared" si="113"/>
        <v/>
      </c>
      <c r="J610" s="17" t="str">
        <f t="shared" si="111"/>
        <v/>
      </c>
      <c r="K610" s="12" t="str">
        <f t="shared" si="105"/>
        <v/>
      </c>
      <c r="L610" s="12" t="str">
        <f t="shared" si="106"/>
        <v/>
      </c>
      <c r="M610" s="12" t="str">
        <f t="shared" si="107"/>
        <v/>
      </c>
      <c r="N610" s="1" t="str">
        <f ca="1">IF('Koordinaten -&gt; Adressen'!$A610="","",IF(OFFSET('Koordinaten -&gt; Adressen'!$A610,1,0)="",CONCATENATE("&lt;Placemark&gt; &lt;name&gt;Geocoding&lt;/name&gt;&lt;description&gt;",'Koordinaten -&gt; Adressen'!$D610," &lt;/description&gt; &lt;styleUrl&gt;#ico1&lt;/styleUrl&gt;&lt;Point&gt;&lt;coordinates&gt;",'Koordinaten -&gt; Adressen'!$L610,",",'Koordinaten -&gt; Adressen'!$M610,", 0.000000&lt;/coordinates&gt;&lt;/Point&gt; &lt;/Placemark&gt;&lt;/Document&gt;&lt;/kml&gt;"),CONCATENATE("&lt;Placemark&gt; &lt;name&gt;Geocoding&lt;/name&gt;&lt;description&gt;",'Koordinaten -&gt; Adressen'!$D610," &lt;/description&gt; &lt;styleUrl&gt;#ico1&lt;/styleUrl&gt;&lt;Point&gt;&lt;coordinates&gt;",'Koordinaten -&gt; Adressen'!$L610,",",'Koordinaten -&gt; Adressen'!$M610,", 0.000000&lt;/coordinates&gt;&lt;/Point&gt; &lt;/Placemark&gt;")))</f>
        <v/>
      </c>
    </row>
    <row r="611" spans="1:14" x14ac:dyDescent="0.25">
      <c r="A611" s="20"/>
      <c r="B611" s="21"/>
      <c r="C611" s="10" t="str">
        <f t="shared" si="112"/>
        <v/>
      </c>
      <c r="D611" s="8" t="str">
        <f t="shared" si="104"/>
        <v/>
      </c>
      <c r="E611" s="8" t="str">
        <f t="shared" si="108"/>
        <v/>
      </c>
      <c r="F611" s="8" t="str">
        <f t="shared" si="109"/>
        <v/>
      </c>
      <c r="G611" s="8" t="str">
        <f t="shared" si="103"/>
        <v/>
      </c>
      <c r="H611" s="8" t="str">
        <f t="shared" si="110"/>
        <v/>
      </c>
      <c r="I611" s="9" t="str">
        <f t="shared" si="113"/>
        <v/>
      </c>
      <c r="J611" s="10" t="str">
        <f t="shared" si="111"/>
        <v/>
      </c>
      <c r="K611" s="12" t="str">
        <f t="shared" si="105"/>
        <v/>
      </c>
      <c r="L611" s="12" t="str">
        <f t="shared" si="106"/>
        <v/>
      </c>
      <c r="M611" s="12" t="str">
        <f t="shared" si="107"/>
        <v/>
      </c>
      <c r="N611" s="1" t="str">
        <f ca="1">IF('Koordinaten -&gt; Adressen'!$A611="","",IF(OFFSET('Koordinaten -&gt; Adressen'!$A611,1,0)="",CONCATENATE("&lt;Placemark&gt; &lt;name&gt;Geocoding&lt;/name&gt;&lt;description&gt;",'Koordinaten -&gt; Adressen'!$D611," &lt;/description&gt; &lt;styleUrl&gt;#ico1&lt;/styleUrl&gt;&lt;Point&gt;&lt;coordinates&gt;",'Koordinaten -&gt; Adressen'!$L611,",",'Koordinaten -&gt; Adressen'!$M611,", 0.000000&lt;/coordinates&gt;&lt;/Point&gt; &lt;/Placemark&gt;&lt;/Document&gt;&lt;/kml&gt;"),CONCATENATE("&lt;Placemark&gt; &lt;name&gt;Geocoding&lt;/name&gt;&lt;description&gt;",'Koordinaten -&gt; Adressen'!$D611," &lt;/description&gt; &lt;styleUrl&gt;#ico1&lt;/styleUrl&gt;&lt;Point&gt;&lt;coordinates&gt;",'Koordinaten -&gt; Adressen'!$L611,",",'Koordinaten -&gt; Adressen'!$M611,", 0.000000&lt;/coordinates&gt;&lt;/Point&gt; &lt;/Placemark&gt;")))</f>
        <v/>
      </c>
    </row>
    <row r="612" spans="1:14" x14ac:dyDescent="0.25">
      <c r="A612" s="13"/>
      <c r="B612" s="14"/>
      <c r="C612" s="17" t="str">
        <f t="shared" si="112"/>
        <v/>
      </c>
      <c r="D612" s="18" t="str">
        <f t="shared" si="104"/>
        <v/>
      </c>
      <c r="E612" s="18" t="str">
        <f t="shared" si="108"/>
        <v/>
      </c>
      <c r="F612" s="18" t="str">
        <f t="shared" si="109"/>
        <v/>
      </c>
      <c r="G612" s="18" t="str">
        <f t="shared" si="103"/>
        <v/>
      </c>
      <c r="H612" s="18" t="str">
        <f t="shared" si="110"/>
        <v/>
      </c>
      <c r="I612" s="19" t="str">
        <f t="shared" si="113"/>
        <v/>
      </c>
      <c r="J612" s="17" t="str">
        <f t="shared" si="111"/>
        <v/>
      </c>
      <c r="K612" s="12" t="str">
        <f t="shared" si="105"/>
        <v/>
      </c>
      <c r="L612" s="12" t="str">
        <f t="shared" si="106"/>
        <v/>
      </c>
      <c r="M612" s="12" t="str">
        <f t="shared" si="107"/>
        <v/>
      </c>
      <c r="N612" s="1" t="str">
        <f ca="1">IF('Koordinaten -&gt; Adressen'!$A612="","",IF(OFFSET('Koordinaten -&gt; Adressen'!$A612,1,0)="",CONCATENATE("&lt;Placemark&gt; &lt;name&gt;Geocoding&lt;/name&gt;&lt;description&gt;",'Koordinaten -&gt; Adressen'!$D612," &lt;/description&gt; &lt;styleUrl&gt;#ico1&lt;/styleUrl&gt;&lt;Point&gt;&lt;coordinates&gt;",'Koordinaten -&gt; Adressen'!$L612,",",'Koordinaten -&gt; Adressen'!$M612,", 0.000000&lt;/coordinates&gt;&lt;/Point&gt; &lt;/Placemark&gt;&lt;/Document&gt;&lt;/kml&gt;"),CONCATENATE("&lt;Placemark&gt; &lt;name&gt;Geocoding&lt;/name&gt;&lt;description&gt;",'Koordinaten -&gt; Adressen'!$D612," &lt;/description&gt; &lt;styleUrl&gt;#ico1&lt;/styleUrl&gt;&lt;Point&gt;&lt;coordinates&gt;",'Koordinaten -&gt; Adressen'!$L612,",",'Koordinaten -&gt; Adressen'!$M612,", 0.000000&lt;/coordinates&gt;&lt;/Point&gt; &lt;/Placemark&gt;")))</f>
        <v/>
      </c>
    </row>
    <row r="613" spans="1:14" x14ac:dyDescent="0.25">
      <c r="A613" s="20"/>
      <c r="B613" s="21"/>
      <c r="C613" s="10" t="str">
        <f t="shared" si="112"/>
        <v/>
      </c>
      <c r="D613" s="8" t="str">
        <f t="shared" si="104"/>
        <v/>
      </c>
      <c r="E613" s="8" t="str">
        <f t="shared" si="108"/>
        <v/>
      </c>
      <c r="F613" s="8" t="str">
        <f t="shared" si="109"/>
        <v/>
      </c>
      <c r="G613" s="8" t="str">
        <f t="shared" si="103"/>
        <v/>
      </c>
      <c r="H613" s="8" t="str">
        <f t="shared" si="110"/>
        <v/>
      </c>
      <c r="I613" s="9" t="str">
        <f t="shared" si="113"/>
        <v/>
      </c>
      <c r="J613" s="10" t="str">
        <f t="shared" si="111"/>
        <v/>
      </c>
      <c r="K613" s="12" t="str">
        <f t="shared" si="105"/>
        <v/>
      </c>
      <c r="L613" s="12" t="str">
        <f t="shared" si="106"/>
        <v/>
      </c>
      <c r="M613" s="12" t="str">
        <f t="shared" si="107"/>
        <v/>
      </c>
      <c r="N613" s="1" t="str">
        <f ca="1">IF('Koordinaten -&gt; Adressen'!$A613="","",IF(OFFSET('Koordinaten -&gt; Adressen'!$A613,1,0)="",CONCATENATE("&lt;Placemark&gt; &lt;name&gt;Geocoding&lt;/name&gt;&lt;description&gt;",'Koordinaten -&gt; Adressen'!$D613," &lt;/description&gt; &lt;styleUrl&gt;#ico1&lt;/styleUrl&gt;&lt;Point&gt;&lt;coordinates&gt;",'Koordinaten -&gt; Adressen'!$L613,",",'Koordinaten -&gt; Adressen'!$M613,", 0.000000&lt;/coordinates&gt;&lt;/Point&gt; &lt;/Placemark&gt;&lt;/Document&gt;&lt;/kml&gt;"),CONCATENATE("&lt;Placemark&gt; &lt;name&gt;Geocoding&lt;/name&gt;&lt;description&gt;",'Koordinaten -&gt; Adressen'!$D613," &lt;/description&gt; &lt;styleUrl&gt;#ico1&lt;/styleUrl&gt;&lt;Point&gt;&lt;coordinates&gt;",'Koordinaten -&gt; Adressen'!$L613,",",'Koordinaten -&gt; Adressen'!$M613,", 0.000000&lt;/coordinates&gt;&lt;/Point&gt; &lt;/Placemark&gt;")))</f>
        <v/>
      </c>
    </row>
    <row r="614" spans="1:14" x14ac:dyDescent="0.25">
      <c r="A614" s="13"/>
      <c r="B614" s="14"/>
      <c r="C614" s="17" t="str">
        <f t="shared" si="112"/>
        <v/>
      </c>
      <c r="D614" s="18" t="str">
        <f t="shared" si="104"/>
        <v/>
      </c>
      <c r="E614" s="18" t="str">
        <f t="shared" si="108"/>
        <v/>
      </c>
      <c r="F614" s="18" t="str">
        <f t="shared" si="109"/>
        <v/>
      </c>
      <c r="G614" s="18" t="str">
        <f t="shared" si="103"/>
        <v/>
      </c>
      <c r="H614" s="18" t="str">
        <f t="shared" si="110"/>
        <v/>
      </c>
      <c r="I614" s="19" t="str">
        <f t="shared" si="113"/>
        <v/>
      </c>
      <c r="J614" s="17" t="str">
        <f t="shared" si="111"/>
        <v/>
      </c>
      <c r="K614" s="12" t="str">
        <f t="shared" si="105"/>
        <v/>
      </c>
      <c r="L614" s="12" t="str">
        <f t="shared" si="106"/>
        <v/>
      </c>
      <c r="M614" s="12" t="str">
        <f t="shared" si="107"/>
        <v/>
      </c>
      <c r="N614" s="1" t="str">
        <f ca="1">IF('Koordinaten -&gt; Adressen'!$A614="","",IF(OFFSET('Koordinaten -&gt; Adressen'!$A614,1,0)="",CONCATENATE("&lt;Placemark&gt; &lt;name&gt;Geocoding&lt;/name&gt;&lt;description&gt;",'Koordinaten -&gt; Adressen'!$D614," &lt;/description&gt; &lt;styleUrl&gt;#ico1&lt;/styleUrl&gt;&lt;Point&gt;&lt;coordinates&gt;",'Koordinaten -&gt; Adressen'!$L614,",",'Koordinaten -&gt; Adressen'!$M614,", 0.000000&lt;/coordinates&gt;&lt;/Point&gt; &lt;/Placemark&gt;&lt;/Document&gt;&lt;/kml&gt;"),CONCATENATE("&lt;Placemark&gt; &lt;name&gt;Geocoding&lt;/name&gt;&lt;description&gt;",'Koordinaten -&gt; Adressen'!$D614," &lt;/description&gt; &lt;styleUrl&gt;#ico1&lt;/styleUrl&gt;&lt;Point&gt;&lt;coordinates&gt;",'Koordinaten -&gt; Adressen'!$L614,",",'Koordinaten -&gt; Adressen'!$M614,", 0.000000&lt;/coordinates&gt;&lt;/Point&gt; &lt;/Placemark&gt;")))</f>
        <v/>
      </c>
    </row>
    <row r="615" spans="1:14" x14ac:dyDescent="0.25">
      <c r="A615" s="20"/>
      <c r="B615" s="21"/>
      <c r="C615" s="10" t="str">
        <f t="shared" si="112"/>
        <v/>
      </c>
      <c r="D615" s="8" t="str">
        <f t="shared" si="104"/>
        <v/>
      </c>
      <c r="E615" s="8" t="str">
        <f t="shared" si="108"/>
        <v/>
      </c>
      <c r="F615" s="8" t="str">
        <f t="shared" si="109"/>
        <v/>
      </c>
      <c r="G615" s="8" t="str">
        <f t="shared" si="103"/>
        <v/>
      </c>
      <c r="H615" s="8" t="str">
        <f t="shared" si="110"/>
        <v/>
      </c>
      <c r="I615" s="9" t="str">
        <f t="shared" si="113"/>
        <v/>
      </c>
      <c r="J615" s="10" t="str">
        <f t="shared" si="111"/>
        <v/>
      </c>
      <c r="K615" s="12" t="str">
        <f t="shared" si="105"/>
        <v/>
      </c>
      <c r="L615" s="12" t="str">
        <f t="shared" si="106"/>
        <v/>
      </c>
      <c r="M615" s="12" t="str">
        <f t="shared" si="107"/>
        <v/>
      </c>
      <c r="N615" s="1" t="str">
        <f ca="1">IF('Koordinaten -&gt; Adressen'!$A615="","",IF(OFFSET('Koordinaten -&gt; Adressen'!$A615,1,0)="",CONCATENATE("&lt;Placemark&gt; &lt;name&gt;Geocoding&lt;/name&gt;&lt;description&gt;",'Koordinaten -&gt; Adressen'!$D615," &lt;/description&gt; &lt;styleUrl&gt;#ico1&lt;/styleUrl&gt;&lt;Point&gt;&lt;coordinates&gt;",'Koordinaten -&gt; Adressen'!$L615,",",'Koordinaten -&gt; Adressen'!$M615,", 0.000000&lt;/coordinates&gt;&lt;/Point&gt; &lt;/Placemark&gt;&lt;/Document&gt;&lt;/kml&gt;"),CONCATENATE("&lt;Placemark&gt; &lt;name&gt;Geocoding&lt;/name&gt;&lt;description&gt;",'Koordinaten -&gt; Adressen'!$D615," &lt;/description&gt; &lt;styleUrl&gt;#ico1&lt;/styleUrl&gt;&lt;Point&gt;&lt;coordinates&gt;",'Koordinaten -&gt; Adressen'!$L615,",",'Koordinaten -&gt; Adressen'!$M615,", 0.000000&lt;/coordinates&gt;&lt;/Point&gt; &lt;/Placemark&gt;")))</f>
        <v/>
      </c>
    </row>
    <row r="616" spans="1:14" x14ac:dyDescent="0.25">
      <c r="A616" s="13"/>
      <c r="B616" s="14"/>
      <c r="C616" s="17" t="str">
        <f t="shared" si="112"/>
        <v/>
      </c>
      <c r="D616" s="18" t="str">
        <f t="shared" si="104"/>
        <v/>
      </c>
      <c r="E616" s="18" t="str">
        <f t="shared" si="108"/>
        <v/>
      </c>
      <c r="F616" s="18" t="str">
        <f t="shared" si="109"/>
        <v/>
      </c>
      <c r="G616" s="18" t="str">
        <f t="shared" si="103"/>
        <v/>
      </c>
      <c r="H616" s="18" t="str">
        <f t="shared" si="110"/>
        <v/>
      </c>
      <c r="I616" s="19" t="str">
        <f t="shared" si="113"/>
        <v/>
      </c>
      <c r="J616" s="17" t="str">
        <f t="shared" si="111"/>
        <v/>
      </c>
      <c r="K616" s="12" t="str">
        <f t="shared" si="105"/>
        <v/>
      </c>
      <c r="L616" s="12" t="str">
        <f t="shared" si="106"/>
        <v/>
      </c>
      <c r="M616" s="12" t="str">
        <f t="shared" si="107"/>
        <v/>
      </c>
      <c r="N616" s="1" t="str">
        <f ca="1">IF('Koordinaten -&gt; Adressen'!$A616="","",IF(OFFSET('Koordinaten -&gt; Adressen'!$A616,1,0)="",CONCATENATE("&lt;Placemark&gt; &lt;name&gt;Geocoding&lt;/name&gt;&lt;description&gt;",'Koordinaten -&gt; Adressen'!$D616," &lt;/description&gt; &lt;styleUrl&gt;#ico1&lt;/styleUrl&gt;&lt;Point&gt;&lt;coordinates&gt;",'Koordinaten -&gt; Adressen'!$L616,",",'Koordinaten -&gt; Adressen'!$M616,", 0.000000&lt;/coordinates&gt;&lt;/Point&gt; &lt;/Placemark&gt;&lt;/Document&gt;&lt;/kml&gt;"),CONCATENATE("&lt;Placemark&gt; &lt;name&gt;Geocoding&lt;/name&gt;&lt;description&gt;",'Koordinaten -&gt; Adressen'!$D616," &lt;/description&gt; &lt;styleUrl&gt;#ico1&lt;/styleUrl&gt;&lt;Point&gt;&lt;coordinates&gt;",'Koordinaten -&gt; Adressen'!$L616,",",'Koordinaten -&gt; Adressen'!$M616,", 0.000000&lt;/coordinates&gt;&lt;/Point&gt; &lt;/Placemark&gt;")))</f>
        <v/>
      </c>
    </row>
    <row r="617" spans="1:14" x14ac:dyDescent="0.25">
      <c r="A617" s="20"/>
      <c r="B617" s="21"/>
      <c r="C617" s="10" t="str">
        <f t="shared" si="112"/>
        <v/>
      </c>
      <c r="D617" s="8" t="str">
        <f t="shared" si="104"/>
        <v/>
      </c>
      <c r="E617" s="8" t="str">
        <f t="shared" si="108"/>
        <v/>
      </c>
      <c r="F617" s="8" t="str">
        <f t="shared" si="109"/>
        <v/>
      </c>
      <c r="G617" s="8" t="str">
        <f t="shared" si="103"/>
        <v/>
      </c>
      <c r="H617" s="8" t="str">
        <f t="shared" si="110"/>
        <v/>
      </c>
      <c r="I617" s="9" t="str">
        <f t="shared" si="113"/>
        <v/>
      </c>
      <c r="J617" s="10" t="str">
        <f t="shared" si="111"/>
        <v/>
      </c>
      <c r="K617" s="12" t="str">
        <f t="shared" si="105"/>
        <v/>
      </c>
      <c r="L617" s="12" t="str">
        <f t="shared" si="106"/>
        <v/>
      </c>
      <c r="M617" s="12" t="str">
        <f t="shared" si="107"/>
        <v/>
      </c>
      <c r="N617" s="1" t="str">
        <f ca="1">IF('Koordinaten -&gt; Adressen'!$A617="","",IF(OFFSET('Koordinaten -&gt; Adressen'!$A617,1,0)="",CONCATENATE("&lt;Placemark&gt; &lt;name&gt;Geocoding&lt;/name&gt;&lt;description&gt;",'Koordinaten -&gt; Adressen'!$D617," &lt;/description&gt; &lt;styleUrl&gt;#ico1&lt;/styleUrl&gt;&lt;Point&gt;&lt;coordinates&gt;",'Koordinaten -&gt; Adressen'!$L617,",",'Koordinaten -&gt; Adressen'!$M617,", 0.000000&lt;/coordinates&gt;&lt;/Point&gt; &lt;/Placemark&gt;&lt;/Document&gt;&lt;/kml&gt;"),CONCATENATE("&lt;Placemark&gt; &lt;name&gt;Geocoding&lt;/name&gt;&lt;description&gt;",'Koordinaten -&gt; Adressen'!$D617," &lt;/description&gt; &lt;styleUrl&gt;#ico1&lt;/styleUrl&gt;&lt;Point&gt;&lt;coordinates&gt;",'Koordinaten -&gt; Adressen'!$L617,",",'Koordinaten -&gt; Adressen'!$M617,", 0.000000&lt;/coordinates&gt;&lt;/Point&gt; &lt;/Placemark&gt;")))</f>
        <v/>
      </c>
    </row>
    <row r="618" spans="1:14" x14ac:dyDescent="0.25">
      <c r="A618" s="13"/>
      <c r="B618" s="14"/>
      <c r="C618" s="17" t="str">
        <f t="shared" si="112"/>
        <v/>
      </c>
      <c r="D618" s="18" t="str">
        <f t="shared" si="104"/>
        <v/>
      </c>
      <c r="E618" s="18" t="str">
        <f t="shared" si="108"/>
        <v/>
      </c>
      <c r="F618" s="18" t="str">
        <f t="shared" si="109"/>
        <v/>
      </c>
      <c r="G618" s="18" t="str">
        <f t="shared" si="103"/>
        <v/>
      </c>
      <c r="H618" s="18" t="str">
        <f t="shared" si="110"/>
        <v/>
      </c>
      <c r="I618" s="19" t="str">
        <f t="shared" si="113"/>
        <v/>
      </c>
      <c r="J618" s="17" t="str">
        <f t="shared" si="111"/>
        <v/>
      </c>
      <c r="K618" s="12" t="str">
        <f t="shared" si="105"/>
        <v/>
      </c>
      <c r="L618" s="12" t="str">
        <f t="shared" si="106"/>
        <v/>
      </c>
      <c r="M618" s="12" t="str">
        <f t="shared" si="107"/>
        <v/>
      </c>
      <c r="N618" s="1" t="str">
        <f ca="1">IF('Koordinaten -&gt; Adressen'!$A618="","",IF(OFFSET('Koordinaten -&gt; Adressen'!$A618,1,0)="",CONCATENATE("&lt;Placemark&gt; &lt;name&gt;Geocoding&lt;/name&gt;&lt;description&gt;",'Koordinaten -&gt; Adressen'!$D618," &lt;/description&gt; &lt;styleUrl&gt;#ico1&lt;/styleUrl&gt;&lt;Point&gt;&lt;coordinates&gt;",'Koordinaten -&gt; Adressen'!$L618,",",'Koordinaten -&gt; Adressen'!$M618,", 0.000000&lt;/coordinates&gt;&lt;/Point&gt; &lt;/Placemark&gt;&lt;/Document&gt;&lt;/kml&gt;"),CONCATENATE("&lt;Placemark&gt; &lt;name&gt;Geocoding&lt;/name&gt;&lt;description&gt;",'Koordinaten -&gt; Adressen'!$D618," &lt;/description&gt; &lt;styleUrl&gt;#ico1&lt;/styleUrl&gt;&lt;Point&gt;&lt;coordinates&gt;",'Koordinaten -&gt; Adressen'!$L618,",",'Koordinaten -&gt; Adressen'!$M618,", 0.000000&lt;/coordinates&gt;&lt;/Point&gt; &lt;/Placemark&gt;")))</f>
        <v/>
      </c>
    </row>
    <row r="619" spans="1:14" x14ac:dyDescent="0.25">
      <c r="A619" s="20"/>
      <c r="B619" s="21"/>
      <c r="C619" s="10" t="str">
        <f t="shared" si="112"/>
        <v/>
      </c>
      <c r="D619" s="8" t="str">
        <f t="shared" si="104"/>
        <v/>
      </c>
      <c r="E619" s="8" t="str">
        <f t="shared" si="108"/>
        <v/>
      </c>
      <c r="F619" s="8" t="str">
        <f t="shared" si="109"/>
        <v/>
      </c>
      <c r="G619" s="8" t="str">
        <f t="shared" si="103"/>
        <v/>
      </c>
      <c r="H619" s="8" t="str">
        <f t="shared" si="110"/>
        <v/>
      </c>
      <c r="I619" s="9" t="str">
        <f t="shared" si="113"/>
        <v/>
      </c>
      <c r="J619" s="10" t="str">
        <f t="shared" si="111"/>
        <v/>
      </c>
      <c r="K619" s="12" t="str">
        <f t="shared" si="105"/>
        <v/>
      </c>
      <c r="L619" s="12" t="str">
        <f t="shared" si="106"/>
        <v/>
      </c>
      <c r="M619" s="12" t="str">
        <f t="shared" si="107"/>
        <v/>
      </c>
      <c r="N619" s="1" t="str">
        <f ca="1">IF('Koordinaten -&gt; Adressen'!$A619="","",IF(OFFSET('Koordinaten -&gt; Adressen'!$A619,1,0)="",CONCATENATE("&lt;Placemark&gt; &lt;name&gt;Geocoding&lt;/name&gt;&lt;description&gt;",'Koordinaten -&gt; Adressen'!$D619," &lt;/description&gt; &lt;styleUrl&gt;#ico1&lt;/styleUrl&gt;&lt;Point&gt;&lt;coordinates&gt;",'Koordinaten -&gt; Adressen'!$L619,",",'Koordinaten -&gt; Adressen'!$M619,", 0.000000&lt;/coordinates&gt;&lt;/Point&gt; &lt;/Placemark&gt;&lt;/Document&gt;&lt;/kml&gt;"),CONCATENATE("&lt;Placemark&gt; &lt;name&gt;Geocoding&lt;/name&gt;&lt;description&gt;",'Koordinaten -&gt; Adressen'!$D619," &lt;/description&gt; &lt;styleUrl&gt;#ico1&lt;/styleUrl&gt;&lt;Point&gt;&lt;coordinates&gt;",'Koordinaten -&gt; Adressen'!$L619,",",'Koordinaten -&gt; Adressen'!$M619,", 0.000000&lt;/coordinates&gt;&lt;/Point&gt; &lt;/Placemark&gt;")))</f>
        <v/>
      </c>
    </row>
    <row r="620" spans="1:14" x14ac:dyDescent="0.25">
      <c r="A620" s="13"/>
      <c r="B620" s="14"/>
      <c r="C620" s="17" t="str">
        <f t="shared" si="112"/>
        <v/>
      </c>
      <c r="D620" s="18" t="str">
        <f t="shared" si="104"/>
        <v/>
      </c>
      <c r="E620" s="18" t="str">
        <f t="shared" si="108"/>
        <v/>
      </c>
      <c r="F620" s="18" t="str">
        <f t="shared" si="109"/>
        <v/>
      </c>
      <c r="G620" s="18" t="str">
        <f t="shared" si="103"/>
        <v/>
      </c>
      <c r="H620" s="18" t="str">
        <f t="shared" si="110"/>
        <v/>
      </c>
      <c r="I620" s="19" t="str">
        <f t="shared" si="113"/>
        <v/>
      </c>
      <c r="J620" s="17" t="str">
        <f t="shared" si="111"/>
        <v/>
      </c>
      <c r="K620" s="12" t="str">
        <f t="shared" si="105"/>
        <v/>
      </c>
      <c r="L620" s="12" t="str">
        <f t="shared" si="106"/>
        <v/>
      </c>
      <c r="M620" s="12" t="str">
        <f t="shared" si="107"/>
        <v/>
      </c>
      <c r="N620" s="1" t="str">
        <f ca="1">IF('Koordinaten -&gt; Adressen'!$A620="","",IF(OFFSET('Koordinaten -&gt; Adressen'!$A620,1,0)="",CONCATENATE("&lt;Placemark&gt; &lt;name&gt;Geocoding&lt;/name&gt;&lt;description&gt;",'Koordinaten -&gt; Adressen'!$D620," &lt;/description&gt; &lt;styleUrl&gt;#ico1&lt;/styleUrl&gt;&lt;Point&gt;&lt;coordinates&gt;",'Koordinaten -&gt; Adressen'!$L620,",",'Koordinaten -&gt; Adressen'!$M620,", 0.000000&lt;/coordinates&gt;&lt;/Point&gt; &lt;/Placemark&gt;&lt;/Document&gt;&lt;/kml&gt;"),CONCATENATE("&lt;Placemark&gt; &lt;name&gt;Geocoding&lt;/name&gt;&lt;description&gt;",'Koordinaten -&gt; Adressen'!$D620," &lt;/description&gt; &lt;styleUrl&gt;#ico1&lt;/styleUrl&gt;&lt;Point&gt;&lt;coordinates&gt;",'Koordinaten -&gt; Adressen'!$L620,",",'Koordinaten -&gt; Adressen'!$M620,", 0.000000&lt;/coordinates&gt;&lt;/Point&gt; &lt;/Placemark&gt;")))</f>
        <v/>
      </c>
    </row>
    <row r="621" spans="1:14" x14ac:dyDescent="0.25">
      <c r="A621" s="20"/>
      <c r="B621" s="21"/>
      <c r="C621" s="10" t="str">
        <f t="shared" si="112"/>
        <v/>
      </c>
      <c r="D621" s="8" t="str">
        <f t="shared" si="104"/>
        <v/>
      </c>
      <c r="E621" s="8" t="str">
        <f t="shared" si="108"/>
        <v/>
      </c>
      <c r="F621" s="8" t="str">
        <f t="shared" si="109"/>
        <v/>
      </c>
      <c r="G621" s="8" t="str">
        <f t="shared" si="103"/>
        <v/>
      </c>
      <c r="H621" s="8" t="str">
        <f t="shared" si="110"/>
        <v/>
      </c>
      <c r="I621" s="9" t="str">
        <f t="shared" si="113"/>
        <v/>
      </c>
      <c r="J621" s="10" t="str">
        <f t="shared" si="111"/>
        <v/>
      </c>
      <c r="K621" s="12" t="str">
        <f t="shared" si="105"/>
        <v/>
      </c>
      <c r="L621" s="12" t="str">
        <f t="shared" si="106"/>
        <v/>
      </c>
      <c r="M621" s="12" t="str">
        <f t="shared" si="107"/>
        <v/>
      </c>
      <c r="N621" s="1" t="str">
        <f ca="1">IF('Koordinaten -&gt; Adressen'!$A621="","",IF(OFFSET('Koordinaten -&gt; Adressen'!$A621,1,0)="",CONCATENATE("&lt;Placemark&gt; &lt;name&gt;Geocoding&lt;/name&gt;&lt;description&gt;",'Koordinaten -&gt; Adressen'!$D621," &lt;/description&gt; &lt;styleUrl&gt;#ico1&lt;/styleUrl&gt;&lt;Point&gt;&lt;coordinates&gt;",'Koordinaten -&gt; Adressen'!$L621,",",'Koordinaten -&gt; Adressen'!$M621,", 0.000000&lt;/coordinates&gt;&lt;/Point&gt; &lt;/Placemark&gt;&lt;/Document&gt;&lt;/kml&gt;"),CONCATENATE("&lt;Placemark&gt; &lt;name&gt;Geocoding&lt;/name&gt;&lt;description&gt;",'Koordinaten -&gt; Adressen'!$D621," &lt;/description&gt; &lt;styleUrl&gt;#ico1&lt;/styleUrl&gt;&lt;Point&gt;&lt;coordinates&gt;",'Koordinaten -&gt; Adressen'!$L621,",",'Koordinaten -&gt; Adressen'!$M621,", 0.000000&lt;/coordinates&gt;&lt;/Point&gt; &lt;/Placemark&gt;")))</f>
        <v/>
      </c>
    </row>
    <row r="622" spans="1:14" x14ac:dyDescent="0.25">
      <c r="A622" s="13"/>
      <c r="B622" s="14"/>
      <c r="C622" s="17" t="str">
        <f t="shared" si="112"/>
        <v/>
      </c>
      <c r="D622" s="18" t="str">
        <f t="shared" si="104"/>
        <v/>
      </c>
      <c r="E622" s="18" t="str">
        <f t="shared" si="108"/>
        <v/>
      </c>
      <c r="F622" s="18" t="str">
        <f t="shared" si="109"/>
        <v/>
      </c>
      <c r="G622" s="18" t="str">
        <f t="shared" si="103"/>
        <v/>
      </c>
      <c r="H622" s="18" t="str">
        <f t="shared" si="110"/>
        <v/>
      </c>
      <c r="I622" s="19" t="str">
        <f t="shared" si="113"/>
        <v/>
      </c>
      <c r="J622" s="17" t="str">
        <f t="shared" si="111"/>
        <v/>
      </c>
      <c r="K622" s="12" t="str">
        <f t="shared" si="105"/>
        <v/>
      </c>
      <c r="L622" s="12" t="str">
        <f t="shared" si="106"/>
        <v/>
      </c>
      <c r="M622" s="12" t="str">
        <f t="shared" si="107"/>
        <v/>
      </c>
      <c r="N622" s="1" t="str">
        <f ca="1">IF('Koordinaten -&gt; Adressen'!$A622="","",IF(OFFSET('Koordinaten -&gt; Adressen'!$A622,1,0)="",CONCATENATE("&lt;Placemark&gt; &lt;name&gt;Geocoding&lt;/name&gt;&lt;description&gt;",'Koordinaten -&gt; Adressen'!$D622," &lt;/description&gt; &lt;styleUrl&gt;#ico1&lt;/styleUrl&gt;&lt;Point&gt;&lt;coordinates&gt;",'Koordinaten -&gt; Adressen'!$L622,",",'Koordinaten -&gt; Adressen'!$M622,", 0.000000&lt;/coordinates&gt;&lt;/Point&gt; &lt;/Placemark&gt;&lt;/Document&gt;&lt;/kml&gt;"),CONCATENATE("&lt;Placemark&gt; &lt;name&gt;Geocoding&lt;/name&gt;&lt;description&gt;",'Koordinaten -&gt; Adressen'!$D622," &lt;/description&gt; &lt;styleUrl&gt;#ico1&lt;/styleUrl&gt;&lt;Point&gt;&lt;coordinates&gt;",'Koordinaten -&gt; Adressen'!$L622,",",'Koordinaten -&gt; Adressen'!$M622,", 0.000000&lt;/coordinates&gt;&lt;/Point&gt; &lt;/Placemark&gt;")))</f>
        <v/>
      </c>
    </row>
    <row r="623" spans="1:14" x14ac:dyDescent="0.25">
      <c r="A623" s="20"/>
      <c r="B623" s="21"/>
      <c r="C623" s="10" t="str">
        <f t="shared" si="112"/>
        <v/>
      </c>
      <c r="D623" s="8" t="str">
        <f t="shared" si="104"/>
        <v/>
      </c>
      <c r="E623" s="8" t="str">
        <f t="shared" si="108"/>
        <v/>
      </c>
      <c r="F623" s="8" t="str">
        <f t="shared" si="109"/>
        <v/>
      </c>
      <c r="G623" s="8" t="str">
        <f t="shared" si="103"/>
        <v/>
      </c>
      <c r="H623" s="8" t="str">
        <f t="shared" si="110"/>
        <v/>
      </c>
      <c r="I623" s="9" t="str">
        <f t="shared" si="113"/>
        <v/>
      </c>
      <c r="J623" s="10" t="str">
        <f t="shared" si="111"/>
        <v/>
      </c>
      <c r="K623" s="12" t="str">
        <f t="shared" si="105"/>
        <v/>
      </c>
      <c r="L623" s="12" t="str">
        <f t="shared" si="106"/>
        <v/>
      </c>
      <c r="M623" s="12" t="str">
        <f t="shared" si="107"/>
        <v/>
      </c>
      <c r="N623" s="1" t="str">
        <f ca="1">IF('Koordinaten -&gt; Adressen'!$A623="","",IF(OFFSET('Koordinaten -&gt; Adressen'!$A623,1,0)="",CONCATENATE("&lt;Placemark&gt; &lt;name&gt;Geocoding&lt;/name&gt;&lt;description&gt;",'Koordinaten -&gt; Adressen'!$D623," &lt;/description&gt; &lt;styleUrl&gt;#ico1&lt;/styleUrl&gt;&lt;Point&gt;&lt;coordinates&gt;",'Koordinaten -&gt; Adressen'!$L623,",",'Koordinaten -&gt; Adressen'!$M623,", 0.000000&lt;/coordinates&gt;&lt;/Point&gt; &lt;/Placemark&gt;&lt;/Document&gt;&lt;/kml&gt;"),CONCATENATE("&lt;Placemark&gt; &lt;name&gt;Geocoding&lt;/name&gt;&lt;description&gt;",'Koordinaten -&gt; Adressen'!$D623," &lt;/description&gt; &lt;styleUrl&gt;#ico1&lt;/styleUrl&gt;&lt;Point&gt;&lt;coordinates&gt;",'Koordinaten -&gt; Adressen'!$L623,",",'Koordinaten -&gt; Adressen'!$M623,", 0.000000&lt;/coordinates&gt;&lt;/Point&gt; &lt;/Placemark&gt;")))</f>
        <v/>
      </c>
    </row>
    <row r="624" spans="1:14" x14ac:dyDescent="0.25">
      <c r="A624" s="13"/>
      <c r="B624" s="14"/>
      <c r="C624" s="17" t="str">
        <f t="shared" si="112"/>
        <v/>
      </c>
      <c r="D624" s="18" t="str">
        <f t="shared" si="104"/>
        <v/>
      </c>
      <c r="E624" s="18" t="str">
        <f t="shared" si="108"/>
        <v/>
      </c>
      <c r="F624" s="18" t="str">
        <f t="shared" si="109"/>
        <v/>
      </c>
      <c r="G624" s="18" t="str">
        <f t="shared" si="103"/>
        <v/>
      </c>
      <c r="H624" s="18" t="str">
        <f t="shared" si="110"/>
        <v/>
      </c>
      <c r="I624" s="19" t="str">
        <f t="shared" si="113"/>
        <v/>
      </c>
      <c r="J624" s="17" t="str">
        <f t="shared" si="111"/>
        <v/>
      </c>
      <c r="K624" s="12" t="str">
        <f t="shared" si="105"/>
        <v/>
      </c>
      <c r="L624" s="12" t="str">
        <f t="shared" si="106"/>
        <v/>
      </c>
      <c r="M624" s="12" t="str">
        <f t="shared" si="107"/>
        <v/>
      </c>
      <c r="N624" s="1" t="str">
        <f ca="1">IF('Koordinaten -&gt; Adressen'!$A624="","",IF(OFFSET('Koordinaten -&gt; Adressen'!$A624,1,0)="",CONCATENATE("&lt;Placemark&gt; &lt;name&gt;Geocoding&lt;/name&gt;&lt;description&gt;",'Koordinaten -&gt; Adressen'!$D624," &lt;/description&gt; &lt;styleUrl&gt;#ico1&lt;/styleUrl&gt;&lt;Point&gt;&lt;coordinates&gt;",'Koordinaten -&gt; Adressen'!$L624,",",'Koordinaten -&gt; Adressen'!$M624,", 0.000000&lt;/coordinates&gt;&lt;/Point&gt; &lt;/Placemark&gt;&lt;/Document&gt;&lt;/kml&gt;"),CONCATENATE("&lt;Placemark&gt; &lt;name&gt;Geocoding&lt;/name&gt;&lt;description&gt;",'Koordinaten -&gt; Adressen'!$D624," &lt;/description&gt; &lt;styleUrl&gt;#ico1&lt;/styleUrl&gt;&lt;Point&gt;&lt;coordinates&gt;",'Koordinaten -&gt; Adressen'!$L624,",",'Koordinaten -&gt; Adressen'!$M624,", 0.000000&lt;/coordinates&gt;&lt;/Point&gt; &lt;/Placemark&gt;")))</f>
        <v/>
      </c>
    </row>
    <row r="625" spans="1:14" x14ac:dyDescent="0.25">
      <c r="A625" s="20"/>
      <c r="B625" s="21"/>
      <c r="C625" s="10" t="str">
        <f t="shared" si="112"/>
        <v/>
      </c>
      <c r="D625" s="8" t="str">
        <f t="shared" si="104"/>
        <v/>
      </c>
      <c r="E625" s="8" t="str">
        <f t="shared" si="108"/>
        <v/>
      </c>
      <c r="F625" s="8" t="str">
        <f t="shared" si="109"/>
        <v/>
      </c>
      <c r="G625" s="8" t="str">
        <f t="shared" si="103"/>
        <v/>
      </c>
      <c r="H625" s="8" t="str">
        <f t="shared" si="110"/>
        <v/>
      </c>
      <c r="I625" s="9" t="str">
        <f t="shared" si="113"/>
        <v/>
      </c>
      <c r="J625" s="10" t="str">
        <f t="shared" si="111"/>
        <v/>
      </c>
      <c r="K625" s="12" t="str">
        <f t="shared" si="105"/>
        <v/>
      </c>
      <c r="L625" s="12" t="str">
        <f t="shared" si="106"/>
        <v/>
      </c>
      <c r="M625" s="12" t="str">
        <f t="shared" si="107"/>
        <v/>
      </c>
      <c r="N625" s="1" t="str">
        <f ca="1">IF('Koordinaten -&gt; Adressen'!$A625="","",IF(OFFSET('Koordinaten -&gt; Adressen'!$A625,1,0)="",CONCATENATE("&lt;Placemark&gt; &lt;name&gt;Geocoding&lt;/name&gt;&lt;description&gt;",'Koordinaten -&gt; Adressen'!$D625," &lt;/description&gt; &lt;styleUrl&gt;#ico1&lt;/styleUrl&gt;&lt;Point&gt;&lt;coordinates&gt;",'Koordinaten -&gt; Adressen'!$L625,",",'Koordinaten -&gt; Adressen'!$M625,", 0.000000&lt;/coordinates&gt;&lt;/Point&gt; &lt;/Placemark&gt;&lt;/Document&gt;&lt;/kml&gt;"),CONCATENATE("&lt;Placemark&gt; &lt;name&gt;Geocoding&lt;/name&gt;&lt;description&gt;",'Koordinaten -&gt; Adressen'!$D625," &lt;/description&gt; &lt;styleUrl&gt;#ico1&lt;/styleUrl&gt;&lt;Point&gt;&lt;coordinates&gt;",'Koordinaten -&gt; Adressen'!$L625,",",'Koordinaten -&gt; Adressen'!$M625,", 0.000000&lt;/coordinates&gt;&lt;/Point&gt; &lt;/Placemark&gt;")))</f>
        <v/>
      </c>
    </row>
    <row r="626" spans="1:14" x14ac:dyDescent="0.25">
      <c r="A626" s="13"/>
      <c r="B626" s="14"/>
      <c r="C626" s="17" t="str">
        <f t="shared" si="112"/>
        <v/>
      </c>
      <c r="D626" s="18" t="str">
        <f t="shared" si="104"/>
        <v/>
      </c>
      <c r="E626" s="18" t="str">
        <f t="shared" si="108"/>
        <v/>
      </c>
      <c r="F626" s="18" t="str">
        <f t="shared" si="109"/>
        <v/>
      </c>
      <c r="G626" s="18" t="str">
        <f t="shared" si="103"/>
        <v/>
      </c>
      <c r="H626" s="18" t="str">
        <f t="shared" si="110"/>
        <v/>
      </c>
      <c r="I626" s="19" t="str">
        <f t="shared" si="113"/>
        <v/>
      </c>
      <c r="J626" s="17" t="str">
        <f t="shared" si="111"/>
        <v/>
      </c>
      <c r="K626" s="12" t="str">
        <f t="shared" si="105"/>
        <v/>
      </c>
      <c r="L626" s="12" t="str">
        <f t="shared" si="106"/>
        <v/>
      </c>
      <c r="M626" s="12" t="str">
        <f t="shared" si="107"/>
        <v/>
      </c>
      <c r="N626" s="1" t="str">
        <f ca="1">IF('Koordinaten -&gt; Adressen'!$A626="","",IF(OFFSET('Koordinaten -&gt; Adressen'!$A626,1,0)="",CONCATENATE("&lt;Placemark&gt; &lt;name&gt;Geocoding&lt;/name&gt;&lt;description&gt;",'Koordinaten -&gt; Adressen'!$D626," &lt;/description&gt; &lt;styleUrl&gt;#ico1&lt;/styleUrl&gt;&lt;Point&gt;&lt;coordinates&gt;",'Koordinaten -&gt; Adressen'!$L626,",",'Koordinaten -&gt; Adressen'!$M626,", 0.000000&lt;/coordinates&gt;&lt;/Point&gt; &lt;/Placemark&gt;&lt;/Document&gt;&lt;/kml&gt;"),CONCATENATE("&lt;Placemark&gt; &lt;name&gt;Geocoding&lt;/name&gt;&lt;description&gt;",'Koordinaten -&gt; Adressen'!$D626," &lt;/description&gt; &lt;styleUrl&gt;#ico1&lt;/styleUrl&gt;&lt;Point&gt;&lt;coordinates&gt;",'Koordinaten -&gt; Adressen'!$L626,",",'Koordinaten -&gt; Adressen'!$M626,", 0.000000&lt;/coordinates&gt;&lt;/Point&gt; &lt;/Placemark&gt;")))</f>
        <v/>
      </c>
    </row>
    <row r="627" spans="1:14" x14ac:dyDescent="0.25">
      <c r="A627" s="20"/>
      <c r="B627" s="21"/>
      <c r="C627" s="10" t="str">
        <f t="shared" si="112"/>
        <v/>
      </c>
      <c r="D627" s="8" t="str">
        <f t="shared" si="104"/>
        <v/>
      </c>
      <c r="E627" s="8" t="str">
        <f t="shared" si="108"/>
        <v/>
      </c>
      <c r="F627" s="8" t="str">
        <f t="shared" si="109"/>
        <v/>
      </c>
      <c r="G627" s="8" t="str">
        <f t="shared" si="103"/>
        <v/>
      </c>
      <c r="H627" s="8" t="str">
        <f t="shared" si="110"/>
        <v/>
      </c>
      <c r="I627" s="9" t="str">
        <f t="shared" si="113"/>
        <v/>
      </c>
      <c r="J627" s="10" t="str">
        <f t="shared" si="111"/>
        <v/>
      </c>
      <c r="K627" s="12" t="str">
        <f t="shared" si="105"/>
        <v/>
      </c>
      <c r="L627" s="12" t="str">
        <f t="shared" si="106"/>
        <v/>
      </c>
      <c r="M627" s="12" t="str">
        <f t="shared" si="107"/>
        <v/>
      </c>
      <c r="N627" s="1" t="str">
        <f ca="1">IF('Koordinaten -&gt; Adressen'!$A627="","",IF(OFFSET('Koordinaten -&gt; Adressen'!$A627,1,0)="",CONCATENATE("&lt;Placemark&gt; &lt;name&gt;Geocoding&lt;/name&gt;&lt;description&gt;",'Koordinaten -&gt; Adressen'!$D627," &lt;/description&gt; &lt;styleUrl&gt;#ico1&lt;/styleUrl&gt;&lt;Point&gt;&lt;coordinates&gt;",'Koordinaten -&gt; Adressen'!$L627,",",'Koordinaten -&gt; Adressen'!$M627,", 0.000000&lt;/coordinates&gt;&lt;/Point&gt; &lt;/Placemark&gt;&lt;/Document&gt;&lt;/kml&gt;"),CONCATENATE("&lt;Placemark&gt; &lt;name&gt;Geocoding&lt;/name&gt;&lt;description&gt;",'Koordinaten -&gt; Adressen'!$D627," &lt;/description&gt; &lt;styleUrl&gt;#ico1&lt;/styleUrl&gt;&lt;Point&gt;&lt;coordinates&gt;",'Koordinaten -&gt; Adressen'!$L627,",",'Koordinaten -&gt; Adressen'!$M627,", 0.000000&lt;/coordinates&gt;&lt;/Point&gt; &lt;/Placemark&gt;")))</f>
        <v/>
      </c>
    </row>
    <row r="628" spans="1:14" x14ac:dyDescent="0.25">
      <c r="A628" s="13"/>
      <c r="B628" s="14"/>
      <c r="C628" s="17" t="str">
        <f t="shared" si="112"/>
        <v/>
      </c>
      <c r="D628" s="18" t="str">
        <f t="shared" si="104"/>
        <v/>
      </c>
      <c r="E628" s="18" t="str">
        <f t="shared" si="108"/>
        <v/>
      </c>
      <c r="F628" s="18" t="str">
        <f t="shared" si="109"/>
        <v/>
      </c>
      <c r="G628" s="18" t="str">
        <f t="shared" si="103"/>
        <v/>
      </c>
      <c r="H628" s="18" t="str">
        <f t="shared" si="110"/>
        <v/>
      </c>
      <c r="I628" s="19" t="str">
        <f t="shared" si="113"/>
        <v/>
      </c>
      <c r="J628" s="17" t="str">
        <f t="shared" si="111"/>
        <v/>
      </c>
      <c r="K628" s="12" t="str">
        <f t="shared" si="105"/>
        <v/>
      </c>
      <c r="L628" s="12" t="str">
        <f t="shared" si="106"/>
        <v/>
      </c>
      <c r="M628" s="12" t="str">
        <f t="shared" si="107"/>
        <v/>
      </c>
      <c r="N628" s="1" t="str">
        <f ca="1">IF('Koordinaten -&gt; Adressen'!$A628="","",IF(OFFSET('Koordinaten -&gt; Adressen'!$A628,1,0)="",CONCATENATE("&lt;Placemark&gt; &lt;name&gt;Geocoding&lt;/name&gt;&lt;description&gt;",'Koordinaten -&gt; Adressen'!$D628," &lt;/description&gt; &lt;styleUrl&gt;#ico1&lt;/styleUrl&gt;&lt;Point&gt;&lt;coordinates&gt;",'Koordinaten -&gt; Adressen'!$L628,",",'Koordinaten -&gt; Adressen'!$M628,", 0.000000&lt;/coordinates&gt;&lt;/Point&gt; &lt;/Placemark&gt;&lt;/Document&gt;&lt;/kml&gt;"),CONCATENATE("&lt;Placemark&gt; &lt;name&gt;Geocoding&lt;/name&gt;&lt;description&gt;",'Koordinaten -&gt; Adressen'!$D628," &lt;/description&gt; &lt;styleUrl&gt;#ico1&lt;/styleUrl&gt;&lt;Point&gt;&lt;coordinates&gt;",'Koordinaten -&gt; Adressen'!$L628,",",'Koordinaten -&gt; Adressen'!$M628,", 0.000000&lt;/coordinates&gt;&lt;/Point&gt; &lt;/Placemark&gt;")))</f>
        <v/>
      </c>
    </row>
    <row r="629" spans="1:14" x14ac:dyDescent="0.25">
      <c r="A629" s="20"/>
      <c r="B629" s="21"/>
      <c r="C629" s="10" t="str">
        <f t="shared" si="112"/>
        <v/>
      </c>
      <c r="D629" s="8" t="str">
        <f t="shared" si="104"/>
        <v/>
      </c>
      <c r="E629" s="8" t="str">
        <f t="shared" si="108"/>
        <v/>
      </c>
      <c r="F629" s="8" t="str">
        <f t="shared" si="109"/>
        <v/>
      </c>
      <c r="G629" s="8" t="str">
        <f t="shared" si="103"/>
        <v/>
      </c>
      <c r="H629" s="8" t="str">
        <f t="shared" si="110"/>
        <v/>
      </c>
      <c r="I629" s="9" t="str">
        <f t="shared" si="113"/>
        <v/>
      </c>
      <c r="J629" s="10" t="str">
        <f t="shared" si="111"/>
        <v/>
      </c>
      <c r="K629" s="12" t="str">
        <f t="shared" si="105"/>
        <v/>
      </c>
      <c r="L629" s="12" t="str">
        <f t="shared" si="106"/>
        <v/>
      </c>
      <c r="M629" s="12" t="str">
        <f t="shared" si="107"/>
        <v/>
      </c>
      <c r="N629" s="1" t="str">
        <f ca="1">IF('Koordinaten -&gt; Adressen'!$A629="","",IF(OFFSET('Koordinaten -&gt; Adressen'!$A629,1,0)="",CONCATENATE("&lt;Placemark&gt; &lt;name&gt;Geocoding&lt;/name&gt;&lt;description&gt;",'Koordinaten -&gt; Adressen'!$D629," &lt;/description&gt; &lt;styleUrl&gt;#ico1&lt;/styleUrl&gt;&lt;Point&gt;&lt;coordinates&gt;",'Koordinaten -&gt; Adressen'!$L629,",",'Koordinaten -&gt; Adressen'!$M629,", 0.000000&lt;/coordinates&gt;&lt;/Point&gt; &lt;/Placemark&gt;&lt;/Document&gt;&lt;/kml&gt;"),CONCATENATE("&lt;Placemark&gt; &lt;name&gt;Geocoding&lt;/name&gt;&lt;description&gt;",'Koordinaten -&gt; Adressen'!$D629," &lt;/description&gt; &lt;styleUrl&gt;#ico1&lt;/styleUrl&gt;&lt;Point&gt;&lt;coordinates&gt;",'Koordinaten -&gt; Adressen'!$L629,",",'Koordinaten -&gt; Adressen'!$M629,", 0.000000&lt;/coordinates&gt;&lt;/Point&gt; &lt;/Placemark&gt;")))</f>
        <v/>
      </c>
    </row>
    <row r="630" spans="1:14" x14ac:dyDescent="0.25">
      <c r="A630" s="13"/>
      <c r="B630" s="14"/>
      <c r="C630" s="17" t="str">
        <f t="shared" si="112"/>
        <v/>
      </c>
      <c r="D630" s="18" t="str">
        <f t="shared" si="104"/>
        <v/>
      </c>
      <c r="E630" s="18" t="str">
        <f t="shared" si="108"/>
        <v/>
      </c>
      <c r="F630" s="18" t="str">
        <f t="shared" si="109"/>
        <v/>
      </c>
      <c r="G630" s="18" t="str">
        <f t="shared" si="103"/>
        <v/>
      </c>
      <c r="H630" s="18" t="str">
        <f t="shared" si="110"/>
        <v/>
      </c>
      <c r="I630" s="19" t="str">
        <f t="shared" si="113"/>
        <v/>
      </c>
      <c r="J630" s="17" t="str">
        <f t="shared" si="111"/>
        <v/>
      </c>
      <c r="K630" s="12" t="str">
        <f t="shared" si="105"/>
        <v/>
      </c>
      <c r="L630" s="12" t="str">
        <f t="shared" si="106"/>
        <v/>
      </c>
      <c r="M630" s="12" t="str">
        <f t="shared" si="107"/>
        <v/>
      </c>
      <c r="N630" s="1" t="str">
        <f ca="1">IF('Koordinaten -&gt; Adressen'!$A630="","",IF(OFFSET('Koordinaten -&gt; Adressen'!$A630,1,0)="",CONCATENATE("&lt;Placemark&gt; &lt;name&gt;Geocoding&lt;/name&gt;&lt;description&gt;",'Koordinaten -&gt; Adressen'!$D630," &lt;/description&gt; &lt;styleUrl&gt;#ico1&lt;/styleUrl&gt;&lt;Point&gt;&lt;coordinates&gt;",'Koordinaten -&gt; Adressen'!$L630,",",'Koordinaten -&gt; Adressen'!$M630,", 0.000000&lt;/coordinates&gt;&lt;/Point&gt; &lt;/Placemark&gt;&lt;/Document&gt;&lt;/kml&gt;"),CONCATENATE("&lt;Placemark&gt; &lt;name&gt;Geocoding&lt;/name&gt;&lt;description&gt;",'Koordinaten -&gt; Adressen'!$D630," &lt;/description&gt; &lt;styleUrl&gt;#ico1&lt;/styleUrl&gt;&lt;Point&gt;&lt;coordinates&gt;",'Koordinaten -&gt; Adressen'!$L630,",",'Koordinaten -&gt; Adressen'!$M630,", 0.000000&lt;/coordinates&gt;&lt;/Point&gt; &lt;/Placemark&gt;")))</f>
        <v/>
      </c>
    </row>
    <row r="631" spans="1:14" x14ac:dyDescent="0.25">
      <c r="A631" s="20"/>
      <c r="B631" s="21"/>
      <c r="C631" s="10" t="str">
        <f t="shared" si="112"/>
        <v/>
      </c>
      <c r="D631" s="8" t="str">
        <f t="shared" si="104"/>
        <v/>
      </c>
      <c r="E631" s="8" t="str">
        <f t="shared" si="108"/>
        <v/>
      </c>
      <c r="F631" s="8" t="str">
        <f t="shared" si="109"/>
        <v/>
      </c>
      <c r="G631" s="8" t="str">
        <f t="shared" si="103"/>
        <v/>
      </c>
      <c r="H631" s="8" t="str">
        <f t="shared" si="110"/>
        <v/>
      </c>
      <c r="I631" s="9" t="str">
        <f t="shared" si="113"/>
        <v/>
      </c>
      <c r="J631" s="10" t="str">
        <f t="shared" si="111"/>
        <v/>
      </c>
      <c r="K631" s="12" t="str">
        <f t="shared" si="105"/>
        <v/>
      </c>
      <c r="L631" s="12" t="str">
        <f t="shared" si="106"/>
        <v/>
      </c>
      <c r="M631" s="12" t="str">
        <f t="shared" si="107"/>
        <v/>
      </c>
      <c r="N631" s="1" t="str">
        <f ca="1">IF('Koordinaten -&gt; Adressen'!$A631="","",IF(OFFSET('Koordinaten -&gt; Adressen'!$A631,1,0)="",CONCATENATE("&lt;Placemark&gt; &lt;name&gt;Geocoding&lt;/name&gt;&lt;description&gt;",'Koordinaten -&gt; Adressen'!$D631," &lt;/description&gt; &lt;styleUrl&gt;#ico1&lt;/styleUrl&gt;&lt;Point&gt;&lt;coordinates&gt;",'Koordinaten -&gt; Adressen'!$L631,",",'Koordinaten -&gt; Adressen'!$M631,", 0.000000&lt;/coordinates&gt;&lt;/Point&gt; &lt;/Placemark&gt;&lt;/Document&gt;&lt;/kml&gt;"),CONCATENATE("&lt;Placemark&gt; &lt;name&gt;Geocoding&lt;/name&gt;&lt;description&gt;",'Koordinaten -&gt; Adressen'!$D631," &lt;/description&gt; &lt;styleUrl&gt;#ico1&lt;/styleUrl&gt;&lt;Point&gt;&lt;coordinates&gt;",'Koordinaten -&gt; Adressen'!$L631,",",'Koordinaten -&gt; Adressen'!$M631,", 0.000000&lt;/coordinates&gt;&lt;/Point&gt; &lt;/Placemark&gt;")))</f>
        <v/>
      </c>
    </row>
    <row r="632" spans="1:14" x14ac:dyDescent="0.25">
      <c r="A632" s="13"/>
      <c r="B632" s="14"/>
      <c r="C632" s="17" t="str">
        <f t="shared" si="112"/>
        <v/>
      </c>
      <c r="D632" s="18" t="str">
        <f t="shared" si="104"/>
        <v/>
      </c>
      <c r="E632" s="18" t="str">
        <f t="shared" si="108"/>
        <v/>
      </c>
      <c r="F632" s="18" t="str">
        <f t="shared" si="109"/>
        <v/>
      </c>
      <c r="G632" s="18" t="str">
        <f t="shared" si="103"/>
        <v/>
      </c>
      <c r="H632" s="18" t="str">
        <f t="shared" si="110"/>
        <v/>
      </c>
      <c r="I632" s="19" t="str">
        <f t="shared" si="113"/>
        <v/>
      </c>
      <c r="J632" s="17" t="str">
        <f t="shared" si="111"/>
        <v/>
      </c>
      <c r="K632" s="12" t="str">
        <f t="shared" si="105"/>
        <v/>
      </c>
      <c r="L632" s="12" t="str">
        <f t="shared" si="106"/>
        <v/>
      </c>
      <c r="M632" s="12" t="str">
        <f t="shared" si="107"/>
        <v/>
      </c>
      <c r="N632" s="1" t="str">
        <f ca="1">IF('Koordinaten -&gt; Adressen'!$A632="","",IF(OFFSET('Koordinaten -&gt; Adressen'!$A632,1,0)="",CONCATENATE("&lt;Placemark&gt; &lt;name&gt;Geocoding&lt;/name&gt;&lt;description&gt;",'Koordinaten -&gt; Adressen'!$D632," &lt;/description&gt; &lt;styleUrl&gt;#ico1&lt;/styleUrl&gt;&lt;Point&gt;&lt;coordinates&gt;",'Koordinaten -&gt; Adressen'!$L632,",",'Koordinaten -&gt; Adressen'!$M632,", 0.000000&lt;/coordinates&gt;&lt;/Point&gt; &lt;/Placemark&gt;&lt;/Document&gt;&lt;/kml&gt;"),CONCATENATE("&lt;Placemark&gt; &lt;name&gt;Geocoding&lt;/name&gt;&lt;description&gt;",'Koordinaten -&gt; Adressen'!$D632," &lt;/description&gt; &lt;styleUrl&gt;#ico1&lt;/styleUrl&gt;&lt;Point&gt;&lt;coordinates&gt;",'Koordinaten -&gt; Adressen'!$L632,",",'Koordinaten -&gt; Adressen'!$M632,", 0.000000&lt;/coordinates&gt;&lt;/Point&gt; &lt;/Placemark&gt;")))</f>
        <v/>
      </c>
    </row>
    <row r="633" spans="1:14" x14ac:dyDescent="0.25">
      <c r="A633" s="20"/>
      <c r="B633" s="21"/>
      <c r="C633" s="10" t="str">
        <f t="shared" si="112"/>
        <v/>
      </c>
      <c r="D633" s="8" t="str">
        <f t="shared" si="104"/>
        <v/>
      </c>
      <c r="E633" s="8" t="str">
        <f t="shared" si="108"/>
        <v/>
      </c>
      <c r="F633" s="8" t="str">
        <f t="shared" si="109"/>
        <v/>
      </c>
      <c r="G633" s="8" t="str">
        <f t="shared" si="103"/>
        <v/>
      </c>
      <c r="H633" s="8" t="str">
        <f t="shared" si="110"/>
        <v/>
      </c>
      <c r="I633" s="9" t="str">
        <f t="shared" si="113"/>
        <v/>
      </c>
      <c r="J633" s="10" t="str">
        <f t="shared" si="111"/>
        <v/>
      </c>
      <c r="K633" s="12" t="str">
        <f t="shared" si="105"/>
        <v/>
      </c>
      <c r="L633" s="12" t="str">
        <f t="shared" si="106"/>
        <v/>
      </c>
      <c r="M633" s="12" t="str">
        <f t="shared" si="107"/>
        <v/>
      </c>
      <c r="N633" s="1" t="str">
        <f ca="1">IF('Koordinaten -&gt; Adressen'!$A633="","",IF(OFFSET('Koordinaten -&gt; Adressen'!$A633,1,0)="",CONCATENATE("&lt;Placemark&gt; &lt;name&gt;Geocoding&lt;/name&gt;&lt;description&gt;",'Koordinaten -&gt; Adressen'!$D633," &lt;/description&gt; &lt;styleUrl&gt;#ico1&lt;/styleUrl&gt;&lt;Point&gt;&lt;coordinates&gt;",'Koordinaten -&gt; Adressen'!$L633,",",'Koordinaten -&gt; Adressen'!$M633,", 0.000000&lt;/coordinates&gt;&lt;/Point&gt; &lt;/Placemark&gt;&lt;/Document&gt;&lt;/kml&gt;"),CONCATENATE("&lt;Placemark&gt; &lt;name&gt;Geocoding&lt;/name&gt;&lt;description&gt;",'Koordinaten -&gt; Adressen'!$D633," &lt;/description&gt; &lt;styleUrl&gt;#ico1&lt;/styleUrl&gt;&lt;Point&gt;&lt;coordinates&gt;",'Koordinaten -&gt; Adressen'!$L633,",",'Koordinaten -&gt; Adressen'!$M633,", 0.000000&lt;/coordinates&gt;&lt;/Point&gt; &lt;/Placemark&gt;")))</f>
        <v/>
      </c>
    </row>
    <row r="634" spans="1:14" x14ac:dyDescent="0.25">
      <c r="A634" s="13"/>
      <c r="B634" s="14"/>
      <c r="C634" s="17" t="str">
        <f t="shared" si="112"/>
        <v/>
      </c>
      <c r="D634" s="18" t="str">
        <f t="shared" si="104"/>
        <v/>
      </c>
      <c r="E634" s="18" t="str">
        <f t="shared" si="108"/>
        <v/>
      </c>
      <c r="F634" s="18" t="str">
        <f t="shared" si="109"/>
        <v/>
      </c>
      <c r="G634" s="18" t="str">
        <f t="shared" si="103"/>
        <v/>
      </c>
      <c r="H634" s="18" t="str">
        <f t="shared" si="110"/>
        <v/>
      </c>
      <c r="I634" s="19" t="str">
        <f t="shared" si="113"/>
        <v/>
      </c>
      <c r="J634" s="17" t="str">
        <f t="shared" si="111"/>
        <v/>
      </c>
      <c r="K634" s="12" t="str">
        <f t="shared" si="105"/>
        <v/>
      </c>
      <c r="L634" s="12" t="str">
        <f t="shared" si="106"/>
        <v/>
      </c>
      <c r="M634" s="12" t="str">
        <f t="shared" si="107"/>
        <v/>
      </c>
      <c r="N634" s="1" t="str">
        <f ca="1">IF('Koordinaten -&gt; Adressen'!$A634="","",IF(OFFSET('Koordinaten -&gt; Adressen'!$A634,1,0)="",CONCATENATE("&lt;Placemark&gt; &lt;name&gt;Geocoding&lt;/name&gt;&lt;description&gt;",'Koordinaten -&gt; Adressen'!$D634," &lt;/description&gt; &lt;styleUrl&gt;#ico1&lt;/styleUrl&gt;&lt;Point&gt;&lt;coordinates&gt;",'Koordinaten -&gt; Adressen'!$L634,",",'Koordinaten -&gt; Adressen'!$M634,", 0.000000&lt;/coordinates&gt;&lt;/Point&gt; &lt;/Placemark&gt;&lt;/Document&gt;&lt;/kml&gt;"),CONCATENATE("&lt;Placemark&gt; &lt;name&gt;Geocoding&lt;/name&gt;&lt;description&gt;",'Koordinaten -&gt; Adressen'!$D634," &lt;/description&gt; &lt;styleUrl&gt;#ico1&lt;/styleUrl&gt;&lt;Point&gt;&lt;coordinates&gt;",'Koordinaten -&gt; Adressen'!$L634,",",'Koordinaten -&gt; Adressen'!$M634,", 0.000000&lt;/coordinates&gt;&lt;/Point&gt; &lt;/Placemark&gt;")))</f>
        <v/>
      </c>
    </row>
    <row r="635" spans="1:14" x14ac:dyDescent="0.25">
      <c r="A635" s="20"/>
      <c r="B635" s="21"/>
      <c r="C635" s="10" t="str">
        <f t="shared" si="112"/>
        <v/>
      </c>
      <c r="D635" s="8" t="str">
        <f t="shared" si="104"/>
        <v/>
      </c>
      <c r="E635" s="8" t="str">
        <f t="shared" si="108"/>
        <v/>
      </c>
      <c r="F635" s="8" t="str">
        <f t="shared" si="109"/>
        <v/>
      </c>
      <c r="G635" s="8" t="str">
        <f t="shared" si="103"/>
        <v/>
      </c>
      <c r="H635" s="8" t="str">
        <f t="shared" si="110"/>
        <v/>
      </c>
      <c r="I635" s="9" t="str">
        <f t="shared" si="113"/>
        <v/>
      </c>
      <c r="J635" s="10" t="str">
        <f t="shared" si="111"/>
        <v/>
      </c>
      <c r="K635" s="12" t="str">
        <f t="shared" si="105"/>
        <v/>
      </c>
      <c r="L635" s="12" t="str">
        <f t="shared" si="106"/>
        <v/>
      </c>
      <c r="M635" s="12" t="str">
        <f t="shared" si="107"/>
        <v/>
      </c>
      <c r="N635" s="1" t="str">
        <f ca="1">IF('Koordinaten -&gt; Adressen'!$A635="","",IF(OFFSET('Koordinaten -&gt; Adressen'!$A635,1,0)="",CONCATENATE("&lt;Placemark&gt; &lt;name&gt;Geocoding&lt;/name&gt;&lt;description&gt;",'Koordinaten -&gt; Adressen'!$D635," &lt;/description&gt; &lt;styleUrl&gt;#ico1&lt;/styleUrl&gt;&lt;Point&gt;&lt;coordinates&gt;",'Koordinaten -&gt; Adressen'!$L635,",",'Koordinaten -&gt; Adressen'!$M635,", 0.000000&lt;/coordinates&gt;&lt;/Point&gt; &lt;/Placemark&gt;&lt;/Document&gt;&lt;/kml&gt;"),CONCATENATE("&lt;Placemark&gt; &lt;name&gt;Geocoding&lt;/name&gt;&lt;description&gt;",'Koordinaten -&gt; Adressen'!$D635," &lt;/description&gt; &lt;styleUrl&gt;#ico1&lt;/styleUrl&gt;&lt;Point&gt;&lt;coordinates&gt;",'Koordinaten -&gt; Adressen'!$L635,",",'Koordinaten -&gt; Adressen'!$M635,", 0.000000&lt;/coordinates&gt;&lt;/Point&gt; &lt;/Placemark&gt;")))</f>
        <v/>
      </c>
    </row>
    <row r="636" spans="1:14" x14ac:dyDescent="0.25">
      <c r="A636" s="13"/>
      <c r="B636" s="14"/>
      <c r="C636" s="17" t="str">
        <f t="shared" si="112"/>
        <v/>
      </c>
      <c r="D636" s="18" t="str">
        <f t="shared" si="104"/>
        <v/>
      </c>
      <c r="E636" s="18" t="str">
        <f t="shared" si="108"/>
        <v/>
      </c>
      <c r="F636" s="18" t="str">
        <f t="shared" si="109"/>
        <v/>
      </c>
      <c r="G636" s="18" t="str">
        <f t="shared" si="103"/>
        <v/>
      </c>
      <c r="H636" s="18" t="str">
        <f t="shared" si="110"/>
        <v/>
      </c>
      <c r="I636" s="19" t="str">
        <f t="shared" si="113"/>
        <v/>
      </c>
      <c r="J636" s="17" t="str">
        <f t="shared" si="111"/>
        <v/>
      </c>
      <c r="K636" s="12" t="str">
        <f t="shared" si="105"/>
        <v/>
      </c>
      <c r="L636" s="12" t="str">
        <f t="shared" si="106"/>
        <v/>
      </c>
      <c r="M636" s="12" t="str">
        <f t="shared" si="107"/>
        <v/>
      </c>
      <c r="N636" s="1" t="str">
        <f ca="1">IF('Koordinaten -&gt; Adressen'!$A636="","",IF(OFFSET('Koordinaten -&gt; Adressen'!$A636,1,0)="",CONCATENATE("&lt;Placemark&gt; &lt;name&gt;Geocoding&lt;/name&gt;&lt;description&gt;",'Koordinaten -&gt; Adressen'!$D636," &lt;/description&gt; &lt;styleUrl&gt;#ico1&lt;/styleUrl&gt;&lt;Point&gt;&lt;coordinates&gt;",'Koordinaten -&gt; Adressen'!$L636,",",'Koordinaten -&gt; Adressen'!$M636,", 0.000000&lt;/coordinates&gt;&lt;/Point&gt; &lt;/Placemark&gt;&lt;/Document&gt;&lt;/kml&gt;"),CONCATENATE("&lt;Placemark&gt; &lt;name&gt;Geocoding&lt;/name&gt;&lt;description&gt;",'Koordinaten -&gt; Adressen'!$D636," &lt;/description&gt; &lt;styleUrl&gt;#ico1&lt;/styleUrl&gt;&lt;Point&gt;&lt;coordinates&gt;",'Koordinaten -&gt; Adressen'!$L636,",",'Koordinaten -&gt; Adressen'!$M636,", 0.000000&lt;/coordinates&gt;&lt;/Point&gt; &lt;/Placemark&gt;")))</f>
        <v/>
      </c>
    </row>
    <row r="637" spans="1:14" x14ac:dyDescent="0.25">
      <c r="A637" s="20"/>
      <c r="B637" s="21"/>
      <c r="C637" s="10" t="str">
        <f t="shared" si="112"/>
        <v/>
      </c>
      <c r="D637" s="8" t="str">
        <f t="shared" si="104"/>
        <v/>
      </c>
      <c r="E637" s="8" t="str">
        <f t="shared" si="108"/>
        <v/>
      </c>
      <c r="F637" s="8" t="str">
        <f t="shared" si="109"/>
        <v/>
      </c>
      <c r="G637" s="8" t="str">
        <f t="shared" si="103"/>
        <v/>
      </c>
      <c r="H637" s="8" t="str">
        <f t="shared" si="110"/>
        <v/>
      </c>
      <c r="I637" s="9" t="str">
        <f t="shared" si="113"/>
        <v/>
      </c>
      <c r="J637" s="10" t="str">
        <f t="shared" si="111"/>
        <v/>
      </c>
      <c r="K637" s="12" t="str">
        <f t="shared" si="105"/>
        <v/>
      </c>
      <c r="L637" s="12" t="str">
        <f t="shared" si="106"/>
        <v/>
      </c>
      <c r="M637" s="12" t="str">
        <f t="shared" si="107"/>
        <v/>
      </c>
      <c r="N637" s="1" t="str">
        <f ca="1">IF('Koordinaten -&gt; Adressen'!$A637="","",IF(OFFSET('Koordinaten -&gt; Adressen'!$A637,1,0)="",CONCATENATE("&lt;Placemark&gt; &lt;name&gt;Geocoding&lt;/name&gt;&lt;description&gt;",'Koordinaten -&gt; Adressen'!$D637," &lt;/description&gt; &lt;styleUrl&gt;#ico1&lt;/styleUrl&gt;&lt;Point&gt;&lt;coordinates&gt;",'Koordinaten -&gt; Adressen'!$L637,",",'Koordinaten -&gt; Adressen'!$M637,", 0.000000&lt;/coordinates&gt;&lt;/Point&gt; &lt;/Placemark&gt;&lt;/Document&gt;&lt;/kml&gt;"),CONCATENATE("&lt;Placemark&gt; &lt;name&gt;Geocoding&lt;/name&gt;&lt;description&gt;",'Koordinaten -&gt; Adressen'!$D637," &lt;/description&gt; &lt;styleUrl&gt;#ico1&lt;/styleUrl&gt;&lt;Point&gt;&lt;coordinates&gt;",'Koordinaten -&gt; Adressen'!$L637,",",'Koordinaten -&gt; Adressen'!$M637,", 0.000000&lt;/coordinates&gt;&lt;/Point&gt; &lt;/Placemark&gt;")))</f>
        <v/>
      </c>
    </row>
    <row r="638" spans="1:14" x14ac:dyDescent="0.25">
      <c r="A638" s="13"/>
      <c r="B638" s="14"/>
      <c r="C638" s="17" t="str">
        <f t="shared" si="112"/>
        <v/>
      </c>
      <c r="D638" s="18" t="str">
        <f t="shared" si="104"/>
        <v/>
      </c>
      <c r="E638" s="18" t="str">
        <f t="shared" si="108"/>
        <v/>
      </c>
      <c r="F638" s="18" t="str">
        <f t="shared" si="109"/>
        <v/>
      </c>
      <c r="G638" s="18" t="str">
        <f t="shared" si="103"/>
        <v/>
      </c>
      <c r="H638" s="18" t="str">
        <f t="shared" si="110"/>
        <v/>
      </c>
      <c r="I638" s="19" t="str">
        <f t="shared" si="113"/>
        <v/>
      </c>
      <c r="J638" s="17" t="str">
        <f t="shared" si="111"/>
        <v/>
      </c>
      <c r="K638" s="12" t="str">
        <f t="shared" si="105"/>
        <v/>
      </c>
      <c r="L638" s="12" t="str">
        <f t="shared" si="106"/>
        <v/>
      </c>
      <c r="M638" s="12" t="str">
        <f t="shared" si="107"/>
        <v/>
      </c>
      <c r="N638" s="1" t="str">
        <f ca="1">IF('Koordinaten -&gt; Adressen'!$A638="","",IF(OFFSET('Koordinaten -&gt; Adressen'!$A638,1,0)="",CONCATENATE("&lt;Placemark&gt; &lt;name&gt;Geocoding&lt;/name&gt;&lt;description&gt;",'Koordinaten -&gt; Adressen'!$D638," &lt;/description&gt; &lt;styleUrl&gt;#ico1&lt;/styleUrl&gt;&lt;Point&gt;&lt;coordinates&gt;",'Koordinaten -&gt; Adressen'!$L638,",",'Koordinaten -&gt; Adressen'!$M638,", 0.000000&lt;/coordinates&gt;&lt;/Point&gt; &lt;/Placemark&gt;&lt;/Document&gt;&lt;/kml&gt;"),CONCATENATE("&lt;Placemark&gt; &lt;name&gt;Geocoding&lt;/name&gt;&lt;description&gt;",'Koordinaten -&gt; Adressen'!$D638," &lt;/description&gt; &lt;styleUrl&gt;#ico1&lt;/styleUrl&gt;&lt;Point&gt;&lt;coordinates&gt;",'Koordinaten -&gt; Adressen'!$L638,",",'Koordinaten -&gt; Adressen'!$M638,", 0.000000&lt;/coordinates&gt;&lt;/Point&gt; &lt;/Placemark&gt;")))</f>
        <v/>
      </c>
    </row>
    <row r="639" spans="1:14" x14ac:dyDescent="0.25">
      <c r="A639" s="20"/>
      <c r="B639" s="21"/>
      <c r="C639" s="10" t="str">
        <f t="shared" si="112"/>
        <v/>
      </c>
      <c r="D639" s="8" t="str">
        <f t="shared" si="104"/>
        <v/>
      </c>
      <c r="E639" s="8" t="str">
        <f t="shared" si="108"/>
        <v/>
      </c>
      <c r="F639" s="8" t="str">
        <f t="shared" si="109"/>
        <v/>
      </c>
      <c r="G639" s="8" t="str">
        <f t="shared" si="103"/>
        <v/>
      </c>
      <c r="H639" s="8" t="str">
        <f t="shared" si="110"/>
        <v/>
      </c>
      <c r="I639" s="9" t="str">
        <f t="shared" si="113"/>
        <v/>
      </c>
      <c r="J639" s="10" t="str">
        <f t="shared" si="111"/>
        <v/>
      </c>
      <c r="K639" s="12" t="str">
        <f t="shared" si="105"/>
        <v/>
      </c>
      <c r="L639" s="12" t="str">
        <f t="shared" si="106"/>
        <v/>
      </c>
      <c r="M639" s="12" t="str">
        <f t="shared" si="107"/>
        <v/>
      </c>
      <c r="N639" s="1" t="str">
        <f ca="1">IF('Koordinaten -&gt; Adressen'!$A639="","",IF(OFFSET('Koordinaten -&gt; Adressen'!$A639,1,0)="",CONCATENATE("&lt;Placemark&gt; &lt;name&gt;Geocoding&lt;/name&gt;&lt;description&gt;",'Koordinaten -&gt; Adressen'!$D639," &lt;/description&gt; &lt;styleUrl&gt;#ico1&lt;/styleUrl&gt;&lt;Point&gt;&lt;coordinates&gt;",'Koordinaten -&gt; Adressen'!$L639,",",'Koordinaten -&gt; Adressen'!$M639,", 0.000000&lt;/coordinates&gt;&lt;/Point&gt; &lt;/Placemark&gt;&lt;/Document&gt;&lt;/kml&gt;"),CONCATENATE("&lt;Placemark&gt; &lt;name&gt;Geocoding&lt;/name&gt;&lt;description&gt;",'Koordinaten -&gt; Adressen'!$D639," &lt;/description&gt; &lt;styleUrl&gt;#ico1&lt;/styleUrl&gt;&lt;Point&gt;&lt;coordinates&gt;",'Koordinaten -&gt; Adressen'!$L639,",",'Koordinaten -&gt; Adressen'!$M639,", 0.000000&lt;/coordinates&gt;&lt;/Point&gt; &lt;/Placemark&gt;")))</f>
        <v/>
      </c>
    </row>
    <row r="640" spans="1:14" x14ac:dyDescent="0.25">
      <c r="A640" s="13"/>
      <c r="B640" s="14"/>
      <c r="C640" s="17" t="str">
        <f t="shared" si="112"/>
        <v/>
      </c>
      <c r="D640" s="18" t="str">
        <f t="shared" si="104"/>
        <v/>
      </c>
      <c r="E640" s="18" t="str">
        <f t="shared" si="108"/>
        <v/>
      </c>
      <c r="F640" s="18" t="str">
        <f t="shared" si="109"/>
        <v/>
      </c>
      <c r="G640" s="18" t="str">
        <f t="shared" si="103"/>
        <v/>
      </c>
      <c r="H640" s="18" t="str">
        <f t="shared" si="110"/>
        <v/>
      </c>
      <c r="I640" s="19" t="str">
        <f t="shared" si="113"/>
        <v/>
      </c>
      <c r="J640" s="17" t="str">
        <f t="shared" si="111"/>
        <v/>
      </c>
      <c r="K640" s="12" t="str">
        <f t="shared" si="105"/>
        <v/>
      </c>
      <c r="L640" s="12" t="str">
        <f t="shared" si="106"/>
        <v/>
      </c>
      <c r="M640" s="12" t="str">
        <f t="shared" si="107"/>
        <v/>
      </c>
      <c r="N640" s="1" t="str">
        <f ca="1">IF('Koordinaten -&gt; Adressen'!$A640="","",IF(OFFSET('Koordinaten -&gt; Adressen'!$A640,1,0)="",CONCATENATE("&lt;Placemark&gt; &lt;name&gt;Geocoding&lt;/name&gt;&lt;description&gt;",'Koordinaten -&gt; Adressen'!$D640," &lt;/description&gt; &lt;styleUrl&gt;#ico1&lt;/styleUrl&gt;&lt;Point&gt;&lt;coordinates&gt;",'Koordinaten -&gt; Adressen'!$L640,",",'Koordinaten -&gt; Adressen'!$M640,", 0.000000&lt;/coordinates&gt;&lt;/Point&gt; &lt;/Placemark&gt;&lt;/Document&gt;&lt;/kml&gt;"),CONCATENATE("&lt;Placemark&gt; &lt;name&gt;Geocoding&lt;/name&gt;&lt;description&gt;",'Koordinaten -&gt; Adressen'!$D640," &lt;/description&gt; &lt;styleUrl&gt;#ico1&lt;/styleUrl&gt;&lt;Point&gt;&lt;coordinates&gt;",'Koordinaten -&gt; Adressen'!$L640,",",'Koordinaten -&gt; Adressen'!$M640,", 0.000000&lt;/coordinates&gt;&lt;/Point&gt; &lt;/Placemark&gt;")))</f>
        <v/>
      </c>
    </row>
    <row r="641" spans="1:14" x14ac:dyDescent="0.25">
      <c r="A641" s="20"/>
      <c r="B641" s="21"/>
      <c r="C641" s="10" t="str">
        <f t="shared" si="112"/>
        <v/>
      </c>
      <c r="D641" s="8" t="str">
        <f t="shared" si="104"/>
        <v/>
      </c>
      <c r="E641" s="8" t="str">
        <f t="shared" si="108"/>
        <v/>
      </c>
      <c r="F641" s="8" t="str">
        <f t="shared" si="109"/>
        <v/>
      </c>
      <c r="G641" s="8" t="str">
        <f t="shared" si="103"/>
        <v/>
      </c>
      <c r="H641" s="8" t="str">
        <f t="shared" si="110"/>
        <v/>
      </c>
      <c r="I641" s="9" t="str">
        <f t="shared" si="113"/>
        <v/>
      </c>
      <c r="J641" s="10" t="str">
        <f t="shared" si="111"/>
        <v/>
      </c>
      <c r="K641" s="12" t="str">
        <f t="shared" si="105"/>
        <v/>
      </c>
      <c r="L641" s="12" t="str">
        <f t="shared" si="106"/>
        <v/>
      </c>
      <c r="M641" s="12" t="str">
        <f t="shared" si="107"/>
        <v/>
      </c>
      <c r="N641" s="1" t="str">
        <f ca="1">IF('Koordinaten -&gt; Adressen'!$A641="","",IF(OFFSET('Koordinaten -&gt; Adressen'!$A641,1,0)="",CONCATENATE("&lt;Placemark&gt; &lt;name&gt;Geocoding&lt;/name&gt;&lt;description&gt;",'Koordinaten -&gt; Adressen'!$D641," &lt;/description&gt; &lt;styleUrl&gt;#ico1&lt;/styleUrl&gt;&lt;Point&gt;&lt;coordinates&gt;",'Koordinaten -&gt; Adressen'!$L641,",",'Koordinaten -&gt; Adressen'!$M641,", 0.000000&lt;/coordinates&gt;&lt;/Point&gt; &lt;/Placemark&gt;&lt;/Document&gt;&lt;/kml&gt;"),CONCATENATE("&lt;Placemark&gt; &lt;name&gt;Geocoding&lt;/name&gt;&lt;description&gt;",'Koordinaten -&gt; Adressen'!$D641," &lt;/description&gt; &lt;styleUrl&gt;#ico1&lt;/styleUrl&gt;&lt;Point&gt;&lt;coordinates&gt;",'Koordinaten -&gt; Adressen'!$L641,",",'Koordinaten -&gt; Adressen'!$M641,", 0.000000&lt;/coordinates&gt;&lt;/Point&gt; &lt;/Placemark&gt;")))</f>
        <v/>
      </c>
    </row>
    <row r="642" spans="1:14" x14ac:dyDescent="0.25">
      <c r="A642" s="13"/>
      <c r="B642" s="14"/>
      <c r="C642" s="17" t="str">
        <f t="shared" si="112"/>
        <v/>
      </c>
      <c r="D642" s="18" t="str">
        <f t="shared" si="104"/>
        <v/>
      </c>
      <c r="E642" s="18" t="str">
        <f t="shared" si="108"/>
        <v/>
      </c>
      <c r="F642" s="18" t="str">
        <f t="shared" si="109"/>
        <v/>
      </c>
      <c r="G642" s="18" t="str">
        <f t="shared" si="103"/>
        <v/>
      </c>
      <c r="H642" s="18" t="str">
        <f t="shared" si="110"/>
        <v/>
      </c>
      <c r="I642" s="19" t="str">
        <f t="shared" si="113"/>
        <v/>
      </c>
      <c r="J642" s="17" t="str">
        <f t="shared" si="111"/>
        <v/>
      </c>
      <c r="K642" s="12" t="str">
        <f t="shared" si="105"/>
        <v/>
      </c>
      <c r="L642" s="12" t="str">
        <f t="shared" si="106"/>
        <v/>
      </c>
      <c r="M642" s="12" t="str">
        <f t="shared" si="107"/>
        <v/>
      </c>
      <c r="N642" s="1" t="str">
        <f ca="1">IF('Koordinaten -&gt; Adressen'!$A642="","",IF(OFFSET('Koordinaten -&gt; Adressen'!$A642,1,0)="",CONCATENATE("&lt;Placemark&gt; &lt;name&gt;Geocoding&lt;/name&gt;&lt;description&gt;",'Koordinaten -&gt; Adressen'!$D642," &lt;/description&gt; &lt;styleUrl&gt;#ico1&lt;/styleUrl&gt;&lt;Point&gt;&lt;coordinates&gt;",'Koordinaten -&gt; Adressen'!$L642,",",'Koordinaten -&gt; Adressen'!$M642,", 0.000000&lt;/coordinates&gt;&lt;/Point&gt; &lt;/Placemark&gt;&lt;/Document&gt;&lt;/kml&gt;"),CONCATENATE("&lt;Placemark&gt; &lt;name&gt;Geocoding&lt;/name&gt;&lt;description&gt;",'Koordinaten -&gt; Adressen'!$D642," &lt;/description&gt; &lt;styleUrl&gt;#ico1&lt;/styleUrl&gt;&lt;Point&gt;&lt;coordinates&gt;",'Koordinaten -&gt; Adressen'!$L642,",",'Koordinaten -&gt; Adressen'!$M642,", 0.000000&lt;/coordinates&gt;&lt;/Point&gt; &lt;/Placemark&gt;")))</f>
        <v/>
      </c>
    </row>
    <row r="643" spans="1:14" x14ac:dyDescent="0.25">
      <c r="A643" s="20"/>
      <c r="B643" s="21"/>
      <c r="C643" s="10" t="str">
        <f t="shared" si="112"/>
        <v/>
      </c>
      <c r="D643" s="8" t="str">
        <f t="shared" si="104"/>
        <v/>
      </c>
      <c r="E643" s="8" t="str">
        <f t="shared" si="108"/>
        <v/>
      </c>
      <c r="F643" s="8" t="str">
        <f t="shared" si="109"/>
        <v/>
      </c>
      <c r="G643" s="8" t="str">
        <f t="shared" si="103"/>
        <v/>
      </c>
      <c r="H643" s="8" t="str">
        <f t="shared" si="110"/>
        <v/>
      </c>
      <c r="I643" s="9" t="str">
        <f t="shared" si="113"/>
        <v/>
      </c>
      <c r="J643" s="10" t="str">
        <f t="shared" si="111"/>
        <v/>
      </c>
      <c r="K643" s="12" t="str">
        <f t="shared" si="105"/>
        <v/>
      </c>
      <c r="L643" s="12" t="str">
        <f t="shared" si="106"/>
        <v/>
      </c>
      <c r="M643" s="12" t="str">
        <f t="shared" si="107"/>
        <v/>
      </c>
      <c r="N643" s="1" t="str">
        <f ca="1">IF('Koordinaten -&gt; Adressen'!$A643="","",IF(OFFSET('Koordinaten -&gt; Adressen'!$A643,1,0)="",CONCATENATE("&lt;Placemark&gt; &lt;name&gt;Geocoding&lt;/name&gt;&lt;description&gt;",'Koordinaten -&gt; Adressen'!$D643," &lt;/description&gt; &lt;styleUrl&gt;#ico1&lt;/styleUrl&gt;&lt;Point&gt;&lt;coordinates&gt;",'Koordinaten -&gt; Adressen'!$L643,",",'Koordinaten -&gt; Adressen'!$M643,", 0.000000&lt;/coordinates&gt;&lt;/Point&gt; &lt;/Placemark&gt;&lt;/Document&gt;&lt;/kml&gt;"),CONCATENATE("&lt;Placemark&gt; &lt;name&gt;Geocoding&lt;/name&gt;&lt;description&gt;",'Koordinaten -&gt; Adressen'!$D643," &lt;/description&gt; &lt;styleUrl&gt;#ico1&lt;/styleUrl&gt;&lt;Point&gt;&lt;coordinates&gt;",'Koordinaten -&gt; Adressen'!$L643,",",'Koordinaten -&gt; Adressen'!$M643,", 0.000000&lt;/coordinates&gt;&lt;/Point&gt; &lt;/Placemark&gt;")))</f>
        <v/>
      </c>
    </row>
    <row r="644" spans="1:14" x14ac:dyDescent="0.25">
      <c r="A644" s="13"/>
      <c r="B644" s="14"/>
      <c r="C644" s="17" t="str">
        <f t="shared" si="112"/>
        <v/>
      </c>
      <c r="D644" s="18" t="str">
        <f t="shared" si="104"/>
        <v/>
      </c>
      <c r="E644" s="18" t="str">
        <f t="shared" si="108"/>
        <v/>
      </c>
      <c r="F644" s="18" t="str">
        <f t="shared" si="109"/>
        <v/>
      </c>
      <c r="G644" s="18" t="str">
        <f t="shared" si="103"/>
        <v/>
      </c>
      <c r="H644" s="18" t="str">
        <f t="shared" si="110"/>
        <v/>
      </c>
      <c r="I644" s="19" t="str">
        <f t="shared" si="113"/>
        <v/>
      </c>
      <c r="J644" s="17" t="str">
        <f t="shared" si="111"/>
        <v/>
      </c>
      <c r="K644" s="12" t="str">
        <f t="shared" si="105"/>
        <v/>
      </c>
      <c r="L644" s="12" t="str">
        <f t="shared" si="106"/>
        <v/>
      </c>
      <c r="M644" s="12" t="str">
        <f t="shared" si="107"/>
        <v/>
      </c>
      <c r="N644" s="1" t="str">
        <f ca="1">IF('Koordinaten -&gt; Adressen'!$A644="","",IF(OFFSET('Koordinaten -&gt; Adressen'!$A644,1,0)="",CONCATENATE("&lt;Placemark&gt; &lt;name&gt;Geocoding&lt;/name&gt;&lt;description&gt;",'Koordinaten -&gt; Adressen'!$D644," &lt;/description&gt; &lt;styleUrl&gt;#ico1&lt;/styleUrl&gt;&lt;Point&gt;&lt;coordinates&gt;",'Koordinaten -&gt; Adressen'!$L644,",",'Koordinaten -&gt; Adressen'!$M644,", 0.000000&lt;/coordinates&gt;&lt;/Point&gt; &lt;/Placemark&gt;&lt;/Document&gt;&lt;/kml&gt;"),CONCATENATE("&lt;Placemark&gt; &lt;name&gt;Geocoding&lt;/name&gt;&lt;description&gt;",'Koordinaten -&gt; Adressen'!$D644," &lt;/description&gt; &lt;styleUrl&gt;#ico1&lt;/styleUrl&gt;&lt;Point&gt;&lt;coordinates&gt;",'Koordinaten -&gt; Adressen'!$L644,",",'Koordinaten -&gt; Adressen'!$M644,", 0.000000&lt;/coordinates&gt;&lt;/Point&gt; &lt;/Placemark&gt;")))</f>
        <v/>
      </c>
    </row>
    <row r="645" spans="1:14" x14ac:dyDescent="0.25">
      <c r="A645" s="20"/>
      <c r="B645" s="21"/>
      <c r="C645" s="10" t="str">
        <f t="shared" si="112"/>
        <v/>
      </c>
      <c r="D645" s="8" t="str">
        <f t="shared" si="104"/>
        <v/>
      </c>
      <c r="E645" s="8" t="str">
        <f t="shared" si="108"/>
        <v/>
      </c>
      <c r="F645" s="8" t="str">
        <f t="shared" si="109"/>
        <v/>
      </c>
      <c r="G645" s="8" t="str">
        <f t="shared" ref="G645:G708" si="114">IF($C645="","",IF(ISNUMBER(SEARCH("[]",$C645)),"",LEFT(MID($C645,SEARCH("&lt;b&gt;",$C645)+3,SEARCH("&lt;/b&gt;",$C645)-SEARCH("&lt;b&gt;",$C645)-3),4)))</f>
        <v/>
      </c>
      <c r="H645" s="8" t="str">
        <f t="shared" si="110"/>
        <v/>
      </c>
      <c r="I645" s="9" t="str">
        <f t="shared" si="113"/>
        <v/>
      </c>
      <c r="J645" s="10" t="str">
        <f t="shared" si="111"/>
        <v/>
      </c>
      <c r="K645" s="12" t="str">
        <f t="shared" si="105"/>
        <v/>
      </c>
      <c r="L645" s="12" t="str">
        <f t="shared" si="106"/>
        <v/>
      </c>
      <c r="M645" s="12" t="str">
        <f t="shared" si="107"/>
        <v/>
      </c>
      <c r="N645" s="1" t="str">
        <f ca="1">IF('Koordinaten -&gt; Adressen'!$A645="","",IF(OFFSET('Koordinaten -&gt; Adressen'!$A645,1,0)="",CONCATENATE("&lt;Placemark&gt; &lt;name&gt;Geocoding&lt;/name&gt;&lt;description&gt;",'Koordinaten -&gt; Adressen'!$D645," &lt;/description&gt; &lt;styleUrl&gt;#ico1&lt;/styleUrl&gt;&lt;Point&gt;&lt;coordinates&gt;",'Koordinaten -&gt; Adressen'!$L645,",",'Koordinaten -&gt; Adressen'!$M645,", 0.000000&lt;/coordinates&gt;&lt;/Point&gt; &lt;/Placemark&gt;&lt;/Document&gt;&lt;/kml&gt;"),CONCATENATE("&lt;Placemark&gt; &lt;name&gt;Geocoding&lt;/name&gt;&lt;description&gt;",'Koordinaten -&gt; Adressen'!$D645," &lt;/description&gt; &lt;styleUrl&gt;#ico1&lt;/styleUrl&gt;&lt;Point&gt;&lt;coordinates&gt;",'Koordinaten -&gt; Adressen'!$L645,",",'Koordinaten -&gt; Adressen'!$M645,", 0.000000&lt;/coordinates&gt;&lt;/Point&gt; &lt;/Placemark&gt;")))</f>
        <v/>
      </c>
    </row>
    <row r="646" spans="1:14" x14ac:dyDescent="0.25">
      <c r="A646" s="13"/>
      <c r="B646" s="14"/>
      <c r="C646" s="17" t="str">
        <f t="shared" si="112"/>
        <v/>
      </c>
      <c r="D646" s="18" t="str">
        <f t="shared" ref="D646:D709" si="115">SUBSTITUTE(SUBSTITUTE(SUBSTITUTE(SUBSTITUTE(SUBSTITUTE(SUBSTITUTE(SUBSTITUTE(SUBSTITUTE(SUBSTITUTE(IF($C646="","",IF(ISNUMBER(SEARCH("[]",$C646)),CONCATENATE("Keine Adresse in ",$E$1,"m Umkreis"),SUBSTITUTE(MID($C646,SEARCH("""label"":",$C646)+9,SEARCH("&lt;/b&gt;",$C646)-SEARCH("""label"":",$C646)-9),"&lt;b&gt;",", "))), "\u00f6", "ö"),"\u00e4", "ä"),"\u00fc", "ü"),"\u00e9", "é"),"\u00e8", "è"),"\u00ea", "ê"),"\u00e2", "â"),"\u00e0", "à"),"\u00f4", "ô")</f>
        <v/>
      </c>
      <c r="E646" s="18" t="str">
        <f t="shared" si="108"/>
        <v/>
      </c>
      <c r="F646" s="18" t="str">
        <f t="shared" si="109"/>
        <v/>
      </c>
      <c r="G646" s="18" t="str">
        <f t="shared" si="114"/>
        <v/>
      </c>
      <c r="H646" s="18" t="str">
        <f t="shared" si="110"/>
        <v/>
      </c>
      <c r="I646" s="19" t="str">
        <f t="shared" si="113"/>
        <v/>
      </c>
      <c r="J646" s="17" t="str">
        <f t="shared" si="111"/>
        <v/>
      </c>
      <c r="K646" s="12" t="str">
        <f t="shared" ref="K646:K709" si="116">IF($A646&lt;20,"",_xlfn.WEBSERVICE(CONCATENATE("https://geodesy.geo.admin.ch/reframe/lv",IF($A646&gt;2000000,"95","03"),"towgs84?easting=",$A646,"&amp;northing=",$B646)))</f>
        <v/>
      </c>
      <c r="L646" s="12" t="str">
        <f t="shared" ref="L646:L709" si="117">IF($A646&lt;20,"",LEFT(MID(LEFT($K646,FIND("]",$K646)-1),FIND("[",$K646)+1,LEN($K646)),(FIND(",",MID(LEFT($K646,FIND("]",$K646)-1),FIND("[",$K646)+1,LEN($K646)),1)-1)))</f>
        <v/>
      </c>
      <c r="M646" s="12" t="str">
        <f t="shared" ref="M646:M709" si="118">IF($A646&lt;20,"",TRIM(MID(MID(LEFT($K646,FIND("]",$K646)-1),FIND("[",$K646)+1,LEN($K646)),FIND(",",MID(LEFT($K646,FIND("]",$K646)-1),FIND("[",$K646)+1,LEN($K646)))+1,256)))</f>
        <v/>
      </c>
      <c r="N646" s="1" t="str">
        <f ca="1">IF('Koordinaten -&gt; Adressen'!$A646="","",IF(OFFSET('Koordinaten -&gt; Adressen'!$A646,1,0)="",CONCATENATE("&lt;Placemark&gt; &lt;name&gt;Geocoding&lt;/name&gt;&lt;description&gt;",'Koordinaten -&gt; Adressen'!$D646," &lt;/description&gt; &lt;styleUrl&gt;#ico1&lt;/styleUrl&gt;&lt;Point&gt;&lt;coordinates&gt;",'Koordinaten -&gt; Adressen'!$L646,",",'Koordinaten -&gt; Adressen'!$M646,", 0.000000&lt;/coordinates&gt;&lt;/Point&gt; &lt;/Placemark&gt;&lt;/Document&gt;&lt;/kml&gt;"),CONCATENATE("&lt;Placemark&gt; &lt;name&gt;Geocoding&lt;/name&gt;&lt;description&gt;",'Koordinaten -&gt; Adressen'!$D646," &lt;/description&gt; &lt;styleUrl&gt;#ico1&lt;/styleUrl&gt;&lt;Point&gt;&lt;coordinates&gt;",'Koordinaten -&gt; Adressen'!$L646,",",'Koordinaten -&gt; Adressen'!$M646,", 0.000000&lt;/coordinates&gt;&lt;/Point&gt; &lt;/Placemark&gt;")))</f>
        <v/>
      </c>
    </row>
    <row r="647" spans="1:14" x14ac:dyDescent="0.25">
      <c r="A647" s="20"/>
      <c r="B647" s="21"/>
      <c r="C647" s="10" t="str">
        <f t="shared" si="112"/>
        <v/>
      </c>
      <c r="D647" s="8" t="str">
        <f t="shared" si="115"/>
        <v/>
      </c>
      <c r="E647" s="8" t="str">
        <f t="shared" ref="E647:E710" si="119">SUBSTITUTE(SUBSTITUTE(SUBSTITUTE(SUBSTITUTE(SUBSTITUTE(SUBSTITUTE(SUBSTITUTE(SUBSTITUTE(SUBSTITUTE(IF($C647="","",IF(ISNUMBER(SEARCH("[]",$C647)),"",MID($C647,SEARCH("""label"":",$C647)+9,SEARCH("&lt;b&gt;",$C647)-SEARCH("""label"":",$C647)-9))), "\u00f6", "ö"),"\u00e4", "ä"),"\u00fc", "ü"),"\u00e9", "é"),"\u00e8", "è"),"\u00ea", "ê"),"\u00e2", "â"),"\u00e0", "à"),"\u00f4", "ô")</f>
        <v/>
      </c>
      <c r="F647" s="8" t="str">
        <f t="shared" ref="F647:F710" si="120">IF($C647="","",IF(ISNUMBER(SEARCH("[]",$C647)),"",MID($C647,SEARCH("""num"":",$C647)+6,SEARCH(",""objektklasse""",$C647)-SEARCH("""num"":",$C647)-6)))</f>
        <v/>
      </c>
      <c r="G647" s="8" t="str">
        <f t="shared" si="114"/>
        <v/>
      </c>
      <c r="H647" s="8" t="str">
        <f t="shared" ref="H647:H710" si="121">SUBSTITUTE(SUBSTITUTE(SUBSTITUTE(SUBSTITUTE(SUBSTITUTE(SUBSTITUTE(SUBSTITUTE(SUBSTITUTE(SUBSTITUTE(IF($C647="","",IF(ISNUMBER(SEARCH("[]",$C647)),"",TRIM(RIGHT(MID($C647,SEARCH("&lt;b&gt;",$C647)+3,SEARCH("&lt;/b&gt;",$C647)-SEARCH("&lt;b&gt;",$C647)-3),LEN(MID($C647,SEARCH("&lt;b&gt;",$C647)+3,SEARCH("&lt;/b&gt;",$C647)-SEARCH("&lt;b&gt;",$C647)-3))-4)))), "\u00f6", "ö"),"\u00e4", "ä"),"\u00fc", "ü"),"\u00e9", "é"),"\u00e8", "è"),"\u00ea", "ê"),"\u00e2", "â"),"\u00e0", "à"),"\u00f4", "ô")</f>
        <v/>
      </c>
      <c r="I647" s="9" t="str">
        <f t="shared" si="113"/>
        <v/>
      </c>
      <c r="J647" s="10" t="str">
        <f t="shared" si="111"/>
        <v/>
      </c>
      <c r="K647" s="12" t="str">
        <f t="shared" si="116"/>
        <v/>
      </c>
      <c r="L647" s="12" t="str">
        <f t="shared" si="117"/>
        <v/>
      </c>
      <c r="M647" s="12" t="str">
        <f t="shared" si="118"/>
        <v/>
      </c>
      <c r="N647" s="1" t="str">
        <f ca="1">IF('Koordinaten -&gt; Adressen'!$A647="","",IF(OFFSET('Koordinaten -&gt; Adressen'!$A647,1,0)="",CONCATENATE("&lt;Placemark&gt; &lt;name&gt;Geocoding&lt;/name&gt;&lt;description&gt;",'Koordinaten -&gt; Adressen'!$D647," &lt;/description&gt; &lt;styleUrl&gt;#ico1&lt;/styleUrl&gt;&lt;Point&gt;&lt;coordinates&gt;",'Koordinaten -&gt; Adressen'!$L647,",",'Koordinaten -&gt; Adressen'!$M647,", 0.000000&lt;/coordinates&gt;&lt;/Point&gt; &lt;/Placemark&gt;&lt;/Document&gt;&lt;/kml&gt;"),CONCATENATE("&lt;Placemark&gt; &lt;name&gt;Geocoding&lt;/name&gt;&lt;description&gt;",'Koordinaten -&gt; Adressen'!$D647," &lt;/description&gt; &lt;styleUrl&gt;#ico1&lt;/styleUrl&gt;&lt;Point&gt;&lt;coordinates&gt;",'Koordinaten -&gt; Adressen'!$L647,",",'Koordinaten -&gt; Adressen'!$M647,", 0.000000&lt;/coordinates&gt;&lt;/Point&gt; &lt;/Placemark&gt;")))</f>
        <v/>
      </c>
    </row>
    <row r="648" spans="1:14" x14ac:dyDescent="0.25">
      <c r="A648" s="13"/>
      <c r="B648" s="14"/>
      <c r="C648" s="17" t="str">
        <f t="shared" si="112"/>
        <v/>
      </c>
      <c r="D648" s="18" t="str">
        <f t="shared" si="115"/>
        <v/>
      </c>
      <c r="E648" s="18" t="str">
        <f t="shared" si="119"/>
        <v/>
      </c>
      <c r="F648" s="18" t="str">
        <f t="shared" si="120"/>
        <v/>
      </c>
      <c r="G648" s="18" t="str">
        <f t="shared" si="114"/>
        <v/>
      </c>
      <c r="H648" s="18" t="str">
        <f t="shared" si="121"/>
        <v/>
      </c>
      <c r="I648" s="19" t="str">
        <f t="shared" si="113"/>
        <v/>
      </c>
      <c r="J648" s="17" t="str">
        <f t="shared" ref="J648:J711" si="122">IF((LEN($C648)-LEN(SUBSTITUTE($C648,"""featureId"":","")))/LEN("""featureId"":")&gt;1,"uU mehrere Adressen","")</f>
        <v/>
      </c>
      <c r="K648" s="12" t="str">
        <f t="shared" si="116"/>
        <v/>
      </c>
      <c r="L648" s="12" t="str">
        <f t="shared" si="117"/>
        <v/>
      </c>
      <c r="M648" s="12" t="str">
        <f t="shared" si="118"/>
        <v/>
      </c>
      <c r="N648" s="1" t="str">
        <f ca="1">IF('Koordinaten -&gt; Adressen'!$A648="","",IF(OFFSET('Koordinaten -&gt; Adressen'!$A648,1,0)="",CONCATENATE("&lt;Placemark&gt; &lt;name&gt;Geocoding&lt;/name&gt;&lt;description&gt;",'Koordinaten -&gt; Adressen'!$D648," &lt;/description&gt; &lt;styleUrl&gt;#ico1&lt;/styleUrl&gt;&lt;Point&gt;&lt;coordinates&gt;",'Koordinaten -&gt; Adressen'!$L648,",",'Koordinaten -&gt; Adressen'!$M648,", 0.000000&lt;/coordinates&gt;&lt;/Point&gt; &lt;/Placemark&gt;&lt;/Document&gt;&lt;/kml&gt;"),CONCATENATE("&lt;Placemark&gt; &lt;name&gt;Geocoding&lt;/name&gt;&lt;description&gt;",'Koordinaten -&gt; Adressen'!$D648," &lt;/description&gt; &lt;styleUrl&gt;#ico1&lt;/styleUrl&gt;&lt;Point&gt;&lt;coordinates&gt;",'Koordinaten -&gt; Adressen'!$L648,",",'Koordinaten -&gt; Adressen'!$M648,", 0.000000&lt;/coordinates&gt;&lt;/Point&gt; &lt;/Placemark&gt;")))</f>
        <v/>
      </c>
    </row>
    <row r="649" spans="1:14" x14ac:dyDescent="0.25">
      <c r="A649" s="20"/>
      <c r="B649" s="21"/>
      <c r="C649" s="10" t="str">
        <f t="shared" si="112"/>
        <v/>
      </c>
      <c r="D649" s="8" t="str">
        <f t="shared" si="115"/>
        <v/>
      </c>
      <c r="E649" s="8" t="str">
        <f t="shared" si="119"/>
        <v/>
      </c>
      <c r="F649" s="8" t="str">
        <f t="shared" si="120"/>
        <v/>
      </c>
      <c r="G649" s="8" t="str">
        <f t="shared" si="114"/>
        <v/>
      </c>
      <c r="H649" s="8" t="str">
        <f t="shared" si="121"/>
        <v/>
      </c>
      <c r="I649" s="9" t="str">
        <f t="shared" si="113"/>
        <v/>
      </c>
      <c r="J649" s="10" t="str">
        <f t="shared" si="122"/>
        <v/>
      </c>
      <c r="K649" s="12" t="str">
        <f t="shared" si="116"/>
        <v/>
      </c>
      <c r="L649" s="12" t="str">
        <f t="shared" si="117"/>
        <v/>
      </c>
      <c r="M649" s="12" t="str">
        <f t="shared" si="118"/>
        <v/>
      </c>
      <c r="N649" s="1" t="str">
        <f ca="1">IF('Koordinaten -&gt; Adressen'!$A649="","",IF(OFFSET('Koordinaten -&gt; Adressen'!$A649,1,0)="",CONCATENATE("&lt;Placemark&gt; &lt;name&gt;Geocoding&lt;/name&gt;&lt;description&gt;",'Koordinaten -&gt; Adressen'!$D649," &lt;/description&gt; &lt;styleUrl&gt;#ico1&lt;/styleUrl&gt;&lt;Point&gt;&lt;coordinates&gt;",'Koordinaten -&gt; Adressen'!$L649,",",'Koordinaten -&gt; Adressen'!$M649,", 0.000000&lt;/coordinates&gt;&lt;/Point&gt; &lt;/Placemark&gt;&lt;/Document&gt;&lt;/kml&gt;"),CONCATENATE("&lt;Placemark&gt; &lt;name&gt;Geocoding&lt;/name&gt;&lt;description&gt;",'Koordinaten -&gt; Adressen'!$D649," &lt;/description&gt; &lt;styleUrl&gt;#ico1&lt;/styleUrl&gt;&lt;Point&gt;&lt;coordinates&gt;",'Koordinaten -&gt; Adressen'!$L649,",",'Koordinaten -&gt; Adressen'!$M649,", 0.000000&lt;/coordinates&gt;&lt;/Point&gt; &lt;/Placemark&gt;")))</f>
        <v/>
      </c>
    </row>
    <row r="650" spans="1:14" x14ac:dyDescent="0.25">
      <c r="A650" s="13"/>
      <c r="B650" s="14"/>
      <c r="C650" s="17" t="str">
        <f t="shared" ref="C650:C713" si="123">IF($A650="","",_xlfn.WEBSERVICE(CONCATENATE("https://api3.geo.admin.ch/rest/services/api/SearchServer?bbox=",A650-IF($A650&gt;90,$E$1,($E$1* 0.00001)),",",B650-IF($A650&gt;90,$E$1,($E$1*0.00001)),",",A650+IF($A650&gt;90,$E$1,($E$1*0.00001)),",",B650+IF($A650&gt;90,$E$1,($E$1* 0.00001)),"&amp;type=locations&amp;origins=address&amp;returnGeometry=false&amp;sortbbox=true&amp;sr=",IF($A650&gt;2000000,2056,IF($A650&lt;20,4326,21781)))))</f>
        <v/>
      </c>
      <c r="D650" s="18" t="str">
        <f t="shared" si="115"/>
        <v/>
      </c>
      <c r="E650" s="18" t="str">
        <f t="shared" si="119"/>
        <v/>
      </c>
      <c r="F650" s="18" t="str">
        <f t="shared" si="120"/>
        <v/>
      </c>
      <c r="G650" s="18" t="str">
        <f t="shared" si="114"/>
        <v/>
      </c>
      <c r="H650" s="18" t="str">
        <f t="shared" si="121"/>
        <v/>
      </c>
      <c r="I650" s="19" t="str">
        <f t="shared" ref="I650:I713" si="124">IF($B650="","",IF(ISNUMBER(SEARCH("[]",$B650))," ",HYPERLINK(CONCATENATE("https://map.geo.admin.ch/?swisssearch=",D650,"&amp;zoom=10&amp;layers=ch.bfs.gebaeude_wohnungs_register"),"Karte")))</f>
        <v/>
      </c>
      <c r="J650" s="17" t="str">
        <f t="shared" si="122"/>
        <v/>
      </c>
      <c r="K650" s="12" t="str">
        <f t="shared" si="116"/>
        <v/>
      </c>
      <c r="L650" s="12" t="str">
        <f t="shared" si="117"/>
        <v/>
      </c>
      <c r="M650" s="12" t="str">
        <f t="shared" si="118"/>
        <v/>
      </c>
      <c r="N650" s="1" t="str">
        <f ca="1">IF('Koordinaten -&gt; Adressen'!$A650="","",IF(OFFSET('Koordinaten -&gt; Adressen'!$A650,1,0)="",CONCATENATE("&lt;Placemark&gt; &lt;name&gt;Geocoding&lt;/name&gt;&lt;description&gt;",'Koordinaten -&gt; Adressen'!$D650," &lt;/description&gt; &lt;styleUrl&gt;#ico1&lt;/styleUrl&gt;&lt;Point&gt;&lt;coordinates&gt;",'Koordinaten -&gt; Adressen'!$L650,",",'Koordinaten -&gt; Adressen'!$M650,", 0.000000&lt;/coordinates&gt;&lt;/Point&gt; &lt;/Placemark&gt;&lt;/Document&gt;&lt;/kml&gt;"),CONCATENATE("&lt;Placemark&gt; &lt;name&gt;Geocoding&lt;/name&gt;&lt;description&gt;",'Koordinaten -&gt; Adressen'!$D650," &lt;/description&gt; &lt;styleUrl&gt;#ico1&lt;/styleUrl&gt;&lt;Point&gt;&lt;coordinates&gt;",'Koordinaten -&gt; Adressen'!$L650,",",'Koordinaten -&gt; Adressen'!$M650,", 0.000000&lt;/coordinates&gt;&lt;/Point&gt; &lt;/Placemark&gt;")))</f>
        <v/>
      </c>
    </row>
    <row r="651" spans="1:14" x14ac:dyDescent="0.25">
      <c r="A651" s="20"/>
      <c r="B651" s="21"/>
      <c r="C651" s="10" t="str">
        <f t="shared" si="123"/>
        <v/>
      </c>
      <c r="D651" s="8" t="str">
        <f t="shared" si="115"/>
        <v/>
      </c>
      <c r="E651" s="8" t="str">
        <f t="shared" si="119"/>
        <v/>
      </c>
      <c r="F651" s="8" t="str">
        <f t="shared" si="120"/>
        <v/>
      </c>
      <c r="G651" s="8" t="str">
        <f t="shared" si="114"/>
        <v/>
      </c>
      <c r="H651" s="8" t="str">
        <f t="shared" si="121"/>
        <v/>
      </c>
      <c r="I651" s="9" t="str">
        <f t="shared" si="124"/>
        <v/>
      </c>
      <c r="J651" s="10" t="str">
        <f t="shared" si="122"/>
        <v/>
      </c>
      <c r="K651" s="12" t="str">
        <f t="shared" si="116"/>
        <v/>
      </c>
      <c r="L651" s="12" t="str">
        <f t="shared" si="117"/>
        <v/>
      </c>
      <c r="M651" s="12" t="str">
        <f t="shared" si="118"/>
        <v/>
      </c>
      <c r="N651" s="1" t="str">
        <f ca="1">IF('Koordinaten -&gt; Adressen'!$A651="","",IF(OFFSET('Koordinaten -&gt; Adressen'!$A651,1,0)="",CONCATENATE("&lt;Placemark&gt; &lt;name&gt;Geocoding&lt;/name&gt;&lt;description&gt;",'Koordinaten -&gt; Adressen'!$D651," &lt;/description&gt; &lt;styleUrl&gt;#ico1&lt;/styleUrl&gt;&lt;Point&gt;&lt;coordinates&gt;",'Koordinaten -&gt; Adressen'!$L651,",",'Koordinaten -&gt; Adressen'!$M651,", 0.000000&lt;/coordinates&gt;&lt;/Point&gt; &lt;/Placemark&gt;&lt;/Document&gt;&lt;/kml&gt;"),CONCATENATE("&lt;Placemark&gt; &lt;name&gt;Geocoding&lt;/name&gt;&lt;description&gt;",'Koordinaten -&gt; Adressen'!$D651," &lt;/description&gt; &lt;styleUrl&gt;#ico1&lt;/styleUrl&gt;&lt;Point&gt;&lt;coordinates&gt;",'Koordinaten -&gt; Adressen'!$L651,",",'Koordinaten -&gt; Adressen'!$M651,", 0.000000&lt;/coordinates&gt;&lt;/Point&gt; &lt;/Placemark&gt;")))</f>
        <v/>
      </c>
    </row>
    <row r="652" spans="1:14" x14ac:dyDescent="0.25">
      <c r="A652" s="13"/>
      <c r="B652" s="14"/>
      <c r="C652" s="17" t="str">
        <f t="shared" si="123"/>
        <v/>
      </c>
      <c r="D652" s="18" t="str">
        <f t="shared" si="115"/>
        <v/>
      </c>
      <c r="E652" s="18" t="str">
        <f t="shared" si="119"/>
        <v/>
      </c>
      <c r="F652" s="18" t="str">
        <f t="shared" si="120"/>
        <v/>
      </c>
      <c r="G652" s="18" t="str">
        <f t="shared" si="114"/>
        <v/>
      </c>
      <c r="H652" s="18" t="str">
        <f t="shared" si="121"/>
        <v/>
      </c>
      <c r="I652" s="19" t="str">
        <f t="shared" si="124"/>
        <v/>
      </c>
      <c r="J652" s="17" t="str">
        <f t="shared" si="122"/>
        <v/>
      </c>
      <c r="K652" s="12" t="str">
        <f t="shared" si="116"/>
        <v/>
      </c>
      <c r="L652" s="12" t="str">
        <f t="shared" si="117"/>
        <v/>
      </c>
      <c r="M652" s="12" t="str">
        <f t="shared" si="118"/>
        <v/>
      </c>
      <c r="N652" s="1" t="str">
        <f ca="1">IF('Koordinaten -&gt; Adressen'!$A652="","",IF(OFFSET('Koordinaten -&gt; Adressen'!$A652,1,0)="",CONCATENATE("&lt;Placemark&gt; &lt;name&gt;Geocoding&lt;/name&gt;&lt;description&gt;",'Koordinaten -&gt; Adressen'!$D652," &lt;/description&gt; &lt;styleUrl&gt;#ico1&lt;/styleUrl&gt;&lt;Point&gt;&lt;coordinates&gt;",'Koordinaten -&gt; Adressen'!$L652,",",'Koordinaten -&gt; Adressen'!$M652,", 0.000000&lt;/coordinates&gt;&lt;/Point&gt; &lt;/Placemark&gt;&lt;/Document&gt;&lt;/kml&gt;"),CONCATENATE("&lt;Placemark&gt; &lt;name&gt;Geocoding&lt;/name&gt;&lt;description&gt;",'Koordinaten -&gt; Adressen'!$D652," &lt;/description&gt; &lt;styleUrl&gt;#ico1&lt;/styleUrl&gt;&lt;Point&gt;&lt;coordinates&gt;",'Koordinaten -&gt; Adressen'!$L652,",",'Koordinaten -&gt; Adressen'!$M652,", 0.000000&lt;/coordinates&gt;&lt;/Point&gt; &lt;/Placemark&gt;")))</f>
        <v/>
      </c>
    </row>
    <row r="653" spans="1:14" x14ac:dyDescent="0.25">
      <c r="A653" s="20"/>
      <c r="B653" s="21"/>
      <c r="C653" s="10" t="str">
        <f t="shared" si="123"/>
        <v/>
      </c>
      <c r="D653" s="8" t="str">
        <f t="shared" si="115"/>
        <v/>
      </c>
      <c r="E653" s="8" t="str">
        <f t="shared" si="119"/>
        <v/>
      </c>
      <c r="F653" s="8" t="str">
        <f t="shared" si="120"/>
        <v/>
      </c>
      <c r="G653" s="8" t="str">
        <f t="shared" si="114"/>
        <v/>
      </c>
      <c r="H653" s="8" t="str">
        <f t="shared" si="121"/>
        <v/>
      </c>
      <c r="I653" s="9" t="str">
        <f t="shared" si="124"/>
        <v/>
      </c>
      <c r="J653" s="10" t="str">
        <f t="shared" si="122"/>
        <v/>
      </c>
      <c r="K653" s="12" t="str">
        <f t="shared" si="116"/>
        <v/>
      </c>
      <c r="L653" s="12" t="str">
        <f t="shared" si="117"/>
        <v/>
      </c>
      <c r="M653" s="12" t="str">
        <f t="shared" si="118"/>
        <v/>
      </c>
      <c r="N653" s="1" t="str">
        <f ca="1">IF('Koordinaten -&gt; Adressen'!$A653="","",IF(OFFSET('Koordinaten -&gt; Adressen'!$A653,1,0)="",CONCATENATE("&lt;Placemark&gt; &lt;name&gt;Geocoding&lt;/name&gt;&lt;description&gt;",'Koordinaten -&gt; Adressen'!$D653," &lt;/description&gt; &lt;styleUrl&gt;#ico1&lt;/styleUrl&gt;&lt;Point&gt;&lt;coordinates&gt;",'Koordinaten -&gt; Adressen'!$L653,",",'Koordinaten -&gt; Adressen'!$M653,", 0.000000&lt;/coordinates&gt;&lt;/Point&gt; &lt;/Placemark&gt;&lt;/Document&gt;&lt;/kml&gt;"),CONCATENATE("&lt;Placemark&gt; &lt;name&gt;Geocoding&lt;/name&gt;&lt;description&gt;",'Koordinaten -&gt; Adressen'!$D653," &lt;/description&gt; &lt;styleUrl&gt;#ico1&lt;/styleUrl&gt;&lt;Point&gt;&lt;coordinates&gt;",'Koordinaten -&gt; Adressen'!$L653,",",'Koordinaten -&gt; Adressen'!$M653,", 0.000000&lt;/coordinates&gt;&lt;/Point&gt; &lt;/Placemark&gt;")))</f>
        <v/>
      </c>
    </row>
    <row r="654" spans="1:14" x14ac:dyDescent="0.25">
      <c r="A654" s="13"/>
      <c r="B654" s="14"/>
      <c r="C654" s="17" t="str">
        <f t="shared" si="123"/>
        <v/>
      </c>
      <c r="D654" s="18" t="str">
        <f t="shared" si="115"/>
        <v/>
      </c>
      <c r="E654" s="18" t="str">
        <f t="shared" si="119"/>
        <v/>
      </c>
      <c r="F654" s="18" t="str">
        <f t="shared" si="120"/>
        <v/>
      </c>
      <c r="G654" s="18" t="str">
        <f t="shared" si="114"/>
        <v/>
      </c>
      <c r="H654" s="18" t="str">
        <f t="shared" si="121"/>
        <v/>
      </c>
      <c r="I654" s="19" t="str">
        <f t="shared" si="124"/>
        <v/>
      </c>
      <c r="J654" s="17" t="str">
        <f t="shared" si="122"/>
        <v/>
      </c>
      <c r="K654" s="12" t="str">
        <f t="shared" si="116"/>
        <v/>
      </c>
      <c r="L654" s="12" t="str">
        <f t="shared" si="117"/>
        <v/>
      </c>
      <c r="M654" s="12" t="str">
        <f t="shared" si="118"/>
        <v/>
      </c>
      <c r="N654" s="1" t="str">
        <f ca="1">IF('Koordinaten -&gt; Adressen'!$A654="","",IF(OFFSET('Koordinaten -&gt; Adressen'!$A654,1,0)="",CONCATENATE("&lt;Placemark&gt; &lt;name&gt;Geocoding&lt;/name&gt;&lt;description&gt;",'Koordinaten -&gt; Adressen'!$D654," &lt;/description&gt; &lt;styleUrl&gt;#ico1&lt;/styleUrl&gt;&lt;Point&gt;&lt;coordinates&gt;",'Koordinaten -&gt; Adressen'!$L654,",",'Koordinaten -&gt; Adressen'!$M654,", 0.000000&lt;/coordinates&gt;&lt;/Point&gt; &lt;/Placemark&gt;&lt;/Document&gt;&lt;/kml&gt;"),CONCATENATE("&lt;Placemark&gt; &lt;name&gt;Geocoding&lt;/name&gt;&lt;description&gt;",'Koordinaten -&gt; Adressen'!$D654," &lt;/description&gt; &lt;styleUrl&gt;#ico1&lt;/styleUrl&gt;&lt;Point&gt;&lt;coordinates&gt;",'Koordinaten -&gt; Adressen'!$L654,",",'Koordinaten -&gt; Adressen'!$M654,", 0.000000&lt;/coordinates&gt;&lt;/Point&gt; &lt;/Placemark&gt;")))</f>
        <v/>
      </c>
    </row>
    <row r="655" spans="1:14" x14ac:dyDescent="0.25">
      <c r="A655" s="20"/>
      <c r="B655" s="21"/>
      <c r="C655" s="10" t="str">
        <f t="shared" si="123"/>
        <v/>
      </c>
      <c r="D655" s="8" t="str">
        <f t="shared" si="115"/>
        <v/>
      </c>
      <c r="E655" s="8" t="str">
        <f t="shared" si="119"/>
        <v/>
      </c>
      <c r="F655" s="8" t="str">
        <f t="shared" si="120"/>
        <v/>
      </c>
      <c r="G655" s="8" t="str">
        <f t="shared" si="114"/>
        <v/>
      </c>
      <c r="H655" s="8" t="str">
        <f t="shared" si="121"/>
        <v/>
      </c>
      <c r="I655" s="9" t="str">
        <f t="shared" si="124"/>
        <v/>
      </c>
      <c r="J655" s="10" t="str">
        <f t="shared" si="122"/>
        <v/>
      </c>
      <c r="K655" s="12" t="str">
        <f t="shared" si="116"/>
        <v/>
      </c>
      <c r="L655" s="12" t="str">
        <f t="shared" si="117"/>
        <v/>
      </c>
      <c r="M655" s="12" t="str">
        <f t="shared" si="118"/>
        <v/>
      </c>
      <c r="N655" s="1" t="str">
        <f ca="1">IF('Koordinaten -&gt; Adressen'!$A655="","",IF(OFFSET('Koordinaten -&gt; Adressen'!$A655,1,0)="",CONCATENATE("&lt;Placemark&gt; &lt;name&gt;Geocoding&lt;/name&gt;&lt;description&gt;",'Koordinaten -&gt; Adressen'!$D655," &lt;/description&gt; &lt;styleUrl&gt;#ico1&lt;/styleUrl&gt;&lt;Point&gt;&lt;coordinates&gt;",'Koordinaten -&gt; Adressen'!$L655,",",'Koordinaten -&gt; Adressen'!$M655,", 0.000000&lt;/coordinates&gt;&lt;/Point&gt; &lt;/Placemark&gt;&lt;/Document&gt;&lt;/kml&gt;"),CONCATENATE("&lt;Placemark&gt; &lt;name&gt;Geocoding&lt;/name&gt;&lt;description&gt;",'Koordinaten -&gt; Adressen'!$D655," &lt;/description&gt; &lt;styleUrl&gt;#ico1&lt;/styleUrl&gt;&lt;Point&gt;&lt;coordinates&gt;",'Koordinaten -&gt; Adressen'!$L655,",",'Koordinaten -&gt; Adressen'!$M655,", 0.000000&lt;/coordinates&gt;&lt;/Point&gt; &lt;/Placemark&gt;")))</f>
        <v/>
      </c>
    </row>
    <row r="656" spans="1:14" x14ac:dyDescent="0.25">
      <c r="A656" s="13"/>
      <c r="B656" s="14"/>
      <c r="C656" s="17" t="str">
        <f t="shared" si="123"/>
        <v/>
      </c>
      <c r="D656" s="18" t="str">
        <f t="shared" si="115"/>
        <v/>
      </c>
      <c r="E656" s="18" t="str">
        <f t="shared" si="119"/>
        <v/>
      </c>
      <c r="F656" s="18" t="str">
        <f t="shared" si="120"/>
        <v/>
      </c>
      <c r="G656" s="18" t="str">
        <f t="shared" si="114"/>
        <v/>
      </c>
      <c r="H656" s="18" t="str">
        <f t="shared" si="121"/>
        <v/>
      </c>
      <c r="I656" s="19" t="str">
        <f t="shared" si="124"/>
        <v/>
      </c>
      <c r="J656" s="17" t="str">
        <f t="shared" si="122"/>
        <v/>
      </c>
      <c r="K656" s="12" t="str">
        <f t="shared" si="116"/>
        <v/>
      </c>
      <c r="L656" s="12" t="str">
        <f t="shared" si="117"/>
        <v/>
      </c>
      <c r="M656" s="12" t="str">
        <f t="shared" si="118"/>
        <v/>
      </c>
      <c r="N656" s="1" t="str">
        <f ca="1">IF('Koordinaten -&gt; Adressen'!$A656="","",IF(OFFSET('Koordinaten -&gt; Adressen'!$A656,1,0)="",CONCATENATE("&lt;Placemark&gt; &lt;name&gt;Geocoding&lt;/name&gt;&lt;description&gt;",'Koordinaten -&gt; Adressen'!$D656," &lt;/description&gt; &lt;styleUrl&gt;#ico1&lt;/styleUrl&gt;&lt;Point&gt;&lt;coordinates&gt;",'Koordinaten -&gt; Adressen'!$L656,",",'Koordinaten -&gt; Adressen'!$M656,", 0.000000&lt;/coordinates&gt;&lt;/Point&gt; &lt;/Placemark&gt;&lt;/Document&gt;&lt;/kml&gt;"),CONCATENATE("&lt;Placemark&gt; &lt;name&gt;Geocoding&lt;/name&gt;&lt;description&gt;",'Koordinaten -&gt; Adressen'!$D656," &lt;/description&gt; &lt;styleUrl&gt;#ico1&lt;/styleUrl&gt;&lt;Point&gt;&lt;coordinates&gt;",'Koordinaten -&gt; Adressen'!$L656,",",'Koordinaten -&gt; Adressen'!$M656,", 0.000000&lt;/coordinates&gt;&lt;/Point&gt; &lt;/Placemark&gt;")))</f>
        <v/>
      </c>
    </row>
    <row r="657" spans="1:14" x14ac:dyDescent="0.25">
      <c r="A657" s="20"/>
      <c r="B657" s="21"/>
      <c r="C657" s="10" t="str">
        <f t="shared" si="123"/>
        <v/>
      </c>
      <c r="D657" s="8" t="str">
        <f t="shared" si="115"/>
        <v/>
      </c>
      <c r="E657" s="8" t="str">
        <f t="shared" si="119"/>
        <v/>
      </c>
      <c r="F657" s="8" t="str">
        <f t="shared" si="120"/>
        <v/>
      </c>
      <c r="G657" s="8" t="str">
        <f t="shared" si="114"/>
        <v/>
      </c>
      <c r="H657" s="8" t="str">
        <f t="shared" si="121"/>
        <v/>
      </c>
      <c r="I657" s="9" t="str">
        <f t="shared" si="124"/>
        <v/>
      </c>
      <c r="J657" s="10" t="str">
        <f t="shared" si="122"/>
        <v/>
      </c>
      <c r="K657" s="12" t="str">
        <f t="shared" si="116"/>
        <v/>
      </c>
      <c r="L657" s="12" t="str">
        <f t="shared" si="117"/>
        <v/>
      </c>
      <c r="M657" s="12" t="str">
        <f t="shared" si="118"/>
        <v/>
      </c>
      <c r="N657" s="1" t="str">
        <f ca="1">IF('Koordinaten -&gt; Adressen'!$A657="","",IF(OFFSET('Koordinaten -&gt; Adressen'!$A657,1,0)="",CONCATENATE("&lt;Placemark&gt; &lt;name&gt;Geocoding&lt;/name&gt;&lt;description&gt;",'Koordinaten -&gt; Adressen'!$D657," &lt;/description&gt; &lt;styleUrl&gt;#ico1&lt;/styleUrl&gt;&lt;Point&gt;&lt;coordinates&gt;",'Koordinaten -&gt; Adressen'!$L657,",",'Koordinaten -&gt; Adressen'!$M657,", 0.000000&lt;/coordinates&gt;&lt;/Point&gt; &lt;/Placemark&gt;&lt;/Document&gt;&lt;/kml&gt;"),CONCATENATE("&lt;Placemark&gt; &lt;name&gt;Geocoding&lt;/name&gt;&lt;description&gt;",'Koordinaten -&gt; Adressen'!$D657," &lt;/description&gt; &lt;styleUrl&gt;#ico1&lt;/styleUrl&gt;&lt;Point&gt;&lt;coordinates&gt;",'Koordinaten -&gt; Adressen'!$L657,",",'Koordinaten -&gt; Adressen'!$M657,", 0.000000&lt;/coordinates&gt;&lt;/Point&gt; &lt;/Placemark&gt;")))</f>
        <v/>
      </c>
    </row>
    <row r="658" spans="1:14" x14ac:dyDescent="0.25">
      <c r="A658" s="13"/>
      <c r="B658" s="14"/>
      <c r="C658" s="17" t="str">
        <f t="shared" si="123"/>
        <v/>
      </c>
      <c r="D658" s="18" t="str">
        <f t="shared" si="115"/>
        <v/>
      </c>
      <c r="E658" s="18" t="str">
        <f t="shared" si="119"/>
        <v/>
      </c>
      <c r="F658" s="18" t="str">
        <f t="shared" si="120"/>
        <v/>
      </c>
      <c r="G658" s="18" t="str">
        <f t="shared" si="114"/>
        <v/>
      </c>
      <c r="H658" s="18" t="str">
        <f t="shared" si="121"/>
        <v/>
      </c>
      <c r="I658" s="19" t="str">
        <f t="shared" si="124"/>
        <v/>
      </c>
      <c r="J658" s="17" t="str">
        <f t="shared" si="122"/>
        <v/>
      </c>
      <c r="K658" s="12" t="str">
        <f t="shared" si="116"/>
        <v/>
      </c>
      <c r="L658" s="12" t="str">
        <f t="shared" si="117"/>
        <v/>
      </c>
      <c r="M658" s="12" t="str">
        <f t="shared" si="118"/>
        <v/>
      </c>
      <c r="N658" s="1" t="str">
        <f ca="1">IF('Koordinaten -&gt; Adressen'!$A658="","",IF(OFFSET('Koordinaten -&gt; Adressen'!$A658,1,0)="",CONCATENATE("&lt;Placemark&gt; &lt;name&gt;Geocoding&lt;/name&gt;&lt;description&gt;",'Koordinaten -&gt; Adressen'!$D658," &lt;/description&gt; &lt;styleUrl&gt;#ico1&lt;/styleUrl&gt;&lt;Point&gt;&lt;coordinates&gt;",'Koordinaten -&gt; Adressen'!$L658,",",'Koordinaten -&gt; Adressen'!$M658,", 0.000000&lt;/coordinates&gt;&lt;/Point&gt; &lt;/Placemark&gt;&lt;/Document&gt;&lt;/kml&gt;"),CONCATENATE("&lt;Placemark&gt; &lt;name&gt;Geocoding&lt;/name&gt;&lt;description&gt;",'Koordinaten -&gt; Adressen'!$D658," &lt;/description&gt; &lt;styleUrl&gt;#ico1&lt;/styleUrl&gt;&lt;Point&gt;&lt;coordinates&gt;",'Koordinaten -&gt; Adressen'!$L658,",",'Koordinaten -&gt; Adressen'!$M658,", 0.000000&lt;/coordinates&gt;&lt;/Point&gt; &lt;/Placemark&gt;")))</f>
        <v/>
      </c>
    </row>
    <row r="659" spans="1:14" x14ac:dyDescent="0.25">
      <c r="A659" s="20"/>
      <c r="B659" s="21"/>
      <c r="C659" s="10" t="str">
        <f t="shared" si="123"/>
        <v/>
      </c>
      <c r="D659" s="8" t="str">
        <f t="shared" si="115"/>
        <v/>
      </c>
      <c r="E659" s="8" t="str">
        <f t="shared" si="119"/>
        <v/>
      </c>
      <c r="F659" s="8" t="str">
        <f t="shared" si="120"/>
        <v/>
      </c>
      <c r="G659" s="8" t="str">
        <f t="shared" si="114"/>
        <v/>
      </c>
      <c r="H659" s="8" t="str">
        <f t="shared" si="121"/>
        <v/>
      </c>
      <c r="I659" s="9" t="str">
        <f t="shared" si="124"/>
        <v/>
      </c>
      <c r="J659" s="10" t="str">
        <f t="shared" si="122"/>
        <v/>
      </c>
      <c r="K659" s="12" t="str">
        <f t="shared" si="116"/>
        <v/>
      </c>
      <c r="L659" s="12" t="str">
        <f t="shared" si="117"/>
        <v/>
      </c>
      <c r="M659" s="12" t="str">
        <f t="shared" si="118"/>
        <v/>
      </c>
      <c r="N659" s="1" t="str">
        <f ca="1">IF('Koordinaten -&gt; Adressen'!$A659="","",IF(OFFSET('Koordinaten -&gt; Adressen'!$A659,1,0)="",CONCATENATE("&lt;Placemark&gt; &lt;name&gt;Geocoding&lt;/name&gt;&lt;description&gt;",'Koordinaten -&gt; Adressen'!$D659," &lt;/description&gt; &lt;styleUrl&gt;#ico1&lt;/styleUrl&gt;&lt;Point&gt;&lt;coordinates&gt;",'Koordinaten -&gt; Adressen'!$L659,",",'Koordinaten -&gt; Adressen'!$M659,", 0.000000&lt;/coordinates&gt;&lt;/Point&gt; &lt;/Placemark&gt;&lt;/Document&gt;&lt;/kml&gt;"),CONCATENATE("&lt;Placemark&gt; &lt;name&gt;Geocoding&lt;/name&gt;&lt;description&gt;",'Koordinaten -&gt; Adressen'!$D659," &lt;/description&gt; &lt;styleUrl&gt;#ico1&lt;/styleUrl&gt;&lt;Point&gt;&lt;coordinates&gt;",'Koordinaten -&gt; Adressen'!$L659,",",'Koordinaten -&gt; Adressen'!$M659,", 0.000000&lt;/coordinates&gt;&lt;/Point&gt; &lt;/Placemark&gt;")))</f>
        <v/>
      </c>
    </row>
    <row r="660" spans="1:14" x14ac:dyDescent="0.25">
      <c r="A660" s="13"/>
      <c r="B660" s="14"/>
      <c r="C660" s="17" t="str">
        <f t="shared" si="123"/>
        <v/>
      </c>
      <c r="D660" s="18" t="str">
        <f t="shared" si="115"/>
        <v/>
      </c>
      <c r="E660" s="18" t="str">
        <f t="shared" si="119"/>
        <v/>
      </c>
      <c r="F660" s="18" t="str">
        <f t="shared" si="120"/>
        <v/>
      </c>
      <c r="G660" s="18" t="str">
        <f t="shared" si="114"/>
        <v/>
      </c>
      <c r="H660" s="18" t="str">
        <f t="shared" si="121"/>
        <v/>
      </c>
      <c r="I660" s="19" t="str">
        <f t="shared" si="124"/>
        <v/>
      </c>
      <c r="J660" s="17" t="str">
        <f t="shared" si="122"/>
        <v/>
      </c>
      <c r="K660" s="12" t="str">
        <f t="shared" si="116"/>
        <v/>
      </c>
      <c r="L660" s="12" t="str">
        <f t="shared" si="117"/>
        <v/>
      </c>
      <c r="M660" s="12" t="str">
        <f t="shared" si="118"/>
        <v/>
      </c>
      <c r="N660" s="1" t="str">
        <f ca="1">IF('Koordinaten -&gt; Adressen'!$A660="","",IF(OFFSET('Koordinaten -&gt; Adressen'!$A660,1,0)="",CONCATENATE("&lt;Placemark&gt; &lt;name&gt;Geocoding&lt;/name&gt;&lt;description&gt;",'Koordinaten -&gt; Adressen'!$D660," &lt;/description&gt; &lt;styleUrl&gt;#ico1&lt;/styleUrl&gt;&lt;Point&gt;&lt;coordinates&gt;",'Koordinaten -&gt; Adressen'!$L660,",",'Koordinaten -&gt; Adressen'!$M660,", 0.000000&lt;/coordinates&gt;&lt;/Point&gt; &lt;/Placemark&gt;&lt;/Document&gt;&lt;/kml&gt;"),CONCATENATE("&lt;Placemark&gt; &lt;name&gt;Geocoding&lt;/name&gt;&lt;description&gt;",'Koordinaten -&gt; Adressen'!$D660," &lt;/description&gt; &lt;styleUrl&gt;#ico1&lt;/styleUrl&gt;&lt;Point&gt;&lt;coordinates&gt;",'Koordinaten -&gt; Adressen'!$L660,",",'Koordinaten -&gt; Adressen'!$M660,", 0.000000&lt;/coordinates&gt;&lt;/Point&gt; &lt;/Placemark&gt;")))</f>
        <v/>
      </c>
    </row>
    <row r="661" spans="1:14" x14ac:dyDescent="0.25">
      <c r="A661" s="20"/>
      <c r="B661" s="21"/>
      <c r="C661" s="10" t="str">
        <f t="shared" si="123"/>
        <v/>
      </c>
      <c r="D661" s="8" t="str">
        <f t="shared" si="115"/>
        <v/>
      </c>
      <c r="E661" s="8" t="str">
        <f t="shared" si="119"/>
        <v/>
      </c>
      <c r="F661" s="8" t="str">
        <f t="shared" si="120"/>
        <v/>
      </c>
      <c r="G661" s="8" t="str">
        <f t="shared" si="114"/>
        <v/>
      </c>
      <c r="H661" s="8" t="str">
        <f t="shared" si="121"/>
        <v/>
      </c>
      <c r="I661" s="9" t="str">
        <f t="shared" si="124"/>
        <v/>
      </c>
      <c r="J661" s="10" t="str">
        <f t="shared" si="122"/>
        <v/>
      </c>
      <c r="K661" s="12" t="str">
        <f t="shared" si="116"/>
        <v/>
      </c>
      <c r="L661" s="12" t="str">
        <f t="shared" si="117"/>
        <v/>
      </c>
      <c r="M661" s="12" t="str">
        <f t="shared" si="118"/>
        <v/>
      </c>
      <c r="N661" s="1" t="str">
        <f ca="1">IF('Koordinaten -&gt; Adressen'!$A661="","",IF(OFFSET('Koordinaten -&gt; Adressen'!$A661,1,0)="",CONCATENATE("&lt;Placemark&gt; &lt;name&gt;Geocoding&lt;/name&gt;&lt;description&gt;",'Koordinaten -&gt; Adressen'!$D661," &lt;/description&gt; &lt;styleUrl&gt;#ico1&lt;/styleUrl&gt;&lt;Point&gt;&lt;coordinates&gt;",'Koordinaten -&gt; Adressen'!$L661,",",'Koordinaten -&gt; Adressen'!$M661,", 0.000000&lt;/coordinates&gt;&lt;/Point&gt; &lt;/Placemark&gt;&lt;/Document&gt;&lt;/kml&gt;"),CONCATENATE("&lt;Placemark&gt; &lt;name&gt;Geocoding&lt;/name&gt;&lt;description&gt;",'Koordinaten -&gt; Adressen'!$D661," &lt;/description&gt; &lt;styleUrl&gt;#ico1&lt;/styleUrl&gt;&lt;Point&gt;&lt;coordinates&gt;",'Koordinaten -&gt; Adressen'!$L661,",",'Koordinaten -&gt; Adressen'!$M661,", 0.000000&lt;/coordinates&gt;&lt;/Point&gt; &lt;/Placemark&gt;")))</f>
        <v/>
      </c>
    </row>
    <row r="662" spans="1:14" x14ac:dyDescent="0.25">
      <c r="A662" s="13"/>
      <c r="B662" s="14"/>
      <c r="C662" s="17" t="str">
        <f t="shared" si="123"/>
        <v/>
      </c>
      <c r="D662" s="18" t="str">
        <f t="shared" si="115"/>
        <v/>
      </c>
      <c r="E662" s="18" t="str">
        <f t="shared" si="119"/>
        <v/>
      </c>
      <c r="F662" s="18" t="str">
        <f t="shared" si="120"/>
        <v/>
      </c>
      <c r="G662" s="18" t="str">
        <f t="shared" si="114"/>
        <v/>
      </c>
      <c r="H662" s="18" t="str">
        <f t="shared" si="121"/>
        <v/>
      </c>
      <c r="I662" s="19" t="str">
        <f t="shared" si="124"/>
        <v/>
      </c>
      <c r="J662" s="17" t="str">
        <f t="shared" si="122"/>
        <v/>
      </c>
      <c r="K662" s="12" t="str">
        <f t="shared" si="116"/>
        <v/>
      </c>
      <c r="L662" s="12" t="str">
        <f t="shared" si="117"/>
        <v/>
      </c>
      <c r="M662" s="12" t="str">
        <f t="shared" si="118"/>
        <v/>
      </c>
      <c r="N662" s="1" t="str">
        <f ca="1">IF('Koordinaten -&gt; Adressen'!$A662="","",IF(OFFSET('Koordinaten -&gt; Adressen'!$A662,1,0)="",CONCATENATE("&lt;Placemark&gt; &lt;name&gt;Geocoding&lt;/name&gt;&lt;description&gt;",'Koordinaten -&gt; Adressen'!$D662," &lt;/description&gt; &lt;styleUrl&gt;#ico1&lt;/styleUrl&gt;&lt;Point&gt;&lt;coordinates&gt;",'Koordinaten -&gt; Adressen'!$L662,",",'Koordinaten -&gt; Adressen'!$M662,", 0.000000&lt;/coordinates&gt;&lt;/Point&gt; &lt;/Placemark&gt;&lt;/Document&gt;&lt;/kml&gt;"),CONCATENATE("&lt;Placemark&gt; &lt;name&gt;Geocoding&lt;/name&gt;&lt;description&gt;",'Koordinaten -&gt; Adressen'!$D662," &lt;/description&gt; &lt;styleUrl&gt;#ico1&lt;/styleUrl&gt;&lt;Point&gt;&lt;coordinates&gt;",'Koordinaten -&gt; Adressen'!$L662,",",'Koordinaten -&gt; Adressen'!$M662,", 0.000000&lt;/coordinates&gt;&lt;/Point&gt; &lt;/Placemark&gt;")))</f>
        <v/>
      </c>
    </row>
    <row r="663" spans="1:14" x14ac:dyDescent="0.25">
      <c r="A663" s="20"/>
      <c r="B663" s="21"/>
      <c r="C663" s="10" t="str">
        <f t="shared" si="123"/>
        <v/>
      </c>
      <c r="D663" s="8" t="str">
        <f t="shared" si="115"/>
        <v/>
      </c>
      <c r="E663" s="8" t="str">
        <f t="shared" si="119"/>
        <v/>
      </c>
      <c r="F663" s="8" t="str">
        <f t="shared" si="120"/>
        <v/>
      </c>
      <c r="G663" s="8" t="str">
        <f t="shared" si="114"/>
        <v/>
      </c>
      <c r="H663" s="8" t="str">
        <f t="shared" si="121"/>
        <v/>
      </c>
      <c r="I663" s="9" t="str">
        <f t="shared" si="124"/>
        <v/>
      </c>
      <c r="J663" s="10" t="str">
        <f t="shared" si="122"/>
        <v/>
      </c>
      <c r="K663" s="12" t="str">
        <f t="shared" si="116"/>
        <v/>
      </c>
      <c r="L663" s="12" t="str">
        <f t="shared" si="117"/>
        <v/>
      </c>
      <c r="M663" s="12" t="str">
        <f t="shared" si="118"/>
        <v/>
      </c>
      <c r="N663" s="1" t="str">
        <f ca="1">IF('Koordinaten -&gt; Adressen'!$A663="","",IF(OFFSET('Koordinaten -&gt; Adressen'!$A663,1,0)="",CONCATENATE("&lt;Placemark&gt; &lt;name&gt;Geocoding&lt;/name&gt;&lt;description&gt;",'Koordinaten -&gt; Adressen'!$D663," &lt;/description&gt; &lt;styleUrl&gt;#ico1&lt;/styleUrl&gt;&lt;Point&gt;&lt;coordinates&gt;",'Koordinaten -&gt; Adressen'!$L663,",",'Koordinaten -&gt; Adressen'!$M663,", 0.000000&lt;/coordinates&gt;&lt;/Point&gt; &lt;/Placemark&gt;&lt;/Document&gt;&lt;/kml&gt;"),CONCATENATE("&lt;Placemark&gt; &lt;name&gt;Geocoding&lt;/name&gt;&lt;description&gt;",'Koordinaten -&gt; Adressen'!$D663," &lt;/description&gt; &lt;styleUrl&gt;#ico1&lt;/styleUrl&gt;&lt;Point&gt;&lt;coordinates&gt;",'Koordinaten -&gt; Adressen'!$L663,",",'Koordinaten -&gt; Adressen'!$M663,", 0.000000&lt;/coordinates&gt;&lt;/Point&gt; &lt;/Placemark&gt;")))</f>
        <v/>
      </c>
    </row>
    <row r="664" spans="1:14" x14ac:dyDescent="0.25">
      <c r="A664" s="13"/>
      <c r="B664" s="14"/>
      <c r="C664" s="17" t="str">
        <f t="shared" si="123"/>
        <v/>
      </c>
      <c r="D664" s="18" t="str">
        <f t="shared" si="115"/>
        <v/>
      </c>
      <c r="E664" s="18" t="str">
        <f t="shared" si="119"/>
        <v/>
      </c>
      <c r="F664" s="18" t="str">
        <f t="shared" si="120"/>
        <v/>
      </c>
      <c r="G664" s="18" t="str">
        <f t="shared" si="114"/>
        <v/>
      </c>
      <c r="H664" s="18" t="str">
        <f t="shared" si="121"/>
        <v/>
      </c>
      <c r="I664" s="19" t="str">
        <f t="shared" si="124"/>
        <v/>
      </c>
      <c r="J664" s="17" t="str">
        <f t="shared" si="122"/>
        <v/>
      </c>
      <c r="K664" s="12" t="str">
        <f t="shared" si="116"/>
        <v/>
      </c>
      <c r="L664" s="12" t="str">
        <f t="shared" si="117"/>
        <v/>
      </c>
      <c r="M664" s="12" t="str">
        <f t="shared" si="118"/>
        <v/>
      </c>
      <c r="N664" s="1" t="str">
        <f ca="1">IF('Koordinaten -&gt; Adressen'!$A664="","",IF(OFFSET('Koordinaten -&gt; Adressen'!$A664,1,0)="",CONCATENATE("&lt;Placemark&gt; &lt;name&gt;Geocoding&lt;/name&gt;&lt;description&gt;",'Koordinaten -&gt; Adressen'!$D664," &lt;/description&gt; &lt;styleUrl&gt;#ico1&lt;/styleUrl&gt;&lt;Point&gt;&lt;coordinates&gt;",'Koordinaten -&gt; Adressen'!$L664,",",'Koordinaten -&gt; Adressen'!$M664,", 0.000000&lt;/coordinates&gt;&lt;/Point&gt; &lt;/Placemark&gt;&lt;/Document&gt;&lt;/kml&gt;"),CONCATENATE("&lt;Placemark&gt; &lt;name&gt;Geocoding&lt;/name&gt;&lt;description&gt;",'Koordinaten -&gt; Adressen'!$D664," &lt;/description&gt; &lt;styleUrl&gt;#ico1&lt;/styleUrl&gt;&lt;Point&gt;&lt;coordinates&gt;",'Koordinaten -&gt; Adressen'!$L664,",",'Koordinaten -&gt; Adressen'!$M664,", 0.000000&lt;/coordinates&gt;&lt;/Point&gt; &lt;/Placemark&gt;")))</f>
        <v/>
      </c>
    </row>
    <row r="665" spans="1:14" x14ac:dyDescent="0.25">
      <c r="A665" s="20"/>
      <c r="B665" s="21"/>
      <c r="C665" s="10" t="str">
        <f t="shared" si="123"/>
        <v/>
      </c>
      <c r="D665" s="8" t="str">
        <f t="shared" si="115"/>
        <v/>
      </c>
      <c r="E665" s="8" t="str">
        <f t="shared" si="119"/>
        <v/>
      </c>
      <c r="F665" s="8" t="str">
        <f t="shared" si="120"/>
        <v/>
      </c>
      <c r="G665" s="8" t="str">
        <f t="shared" si="114"/>
        <v/>
      </c>
      <c r="H665" s="8" t="str">
        <f t="shared" si="121"/>
        <v/>
      </c>
      <c r="I665" s="9" t="str">
        <f t="shared" si="124"/>
        <v/>
      </c>
      <c r="J665" s="10" t="str">
        <f t="shared" si="122"/>
        <v/>
      </c>
      <c r="K665" s="12" t="str">
        <f t="shared" si="116"/>
        <v/>
      </c>
      <c r="L665" s="12" t="str">
        <f t="shared" si="117"/>
        <v/>
      </c>
      <c r="M665" s="12" t="str">
        <f t="shared" si="118"/>
        <v/>
      </c>
      <c r="N665" s="1" t="str">
        <f ca="1">IF('Koordinaten -&gt; Adressen'!$A665="","",IF(OFFSET('Koordinaten -&gt; Adressen'!$A665,1,0)="",CONCATENATE("&lt;Placemark&gt; &lt;name&gt;Geocoding&lt;/name&gt;&lt;description&gt;",'Koordinaten -&gt; Adressen'!$D665," &lt;/description&gt; &lt;styleUrl&gt;#ico1&lt;/styleUrl&gt;&lt;Point&gt;&lt;coordinates&gt;",'Koordinaten -&gt; Adressen'!$L665,",",'Koordinaten -&gt; Adressen'!$M665,", 0.000000&lt;/coordinates&gt;&lt;/Point&gt; &lt;/Placemark&gt;&lt;/Document&gt;&lt;/kml&gt;"),CONCATENATE("&lt;Placemark&gt; &lt;name&gt;Geocoding&lt;/name&gt;&lt;description&gt;",'Koordinaten -&gt; Adressen'!$D665," &lt;/description&gt; &lt;styleUrl&gt;#ico1&lt;/styleUrl&gt;&lt;Point&gt;&lt;coordinates&gt;",'Koordinaten -&gt; Adressen'!$L665,",",'Koordinaten -&gt; Adressen'!$M665,", 0.000000&lt;/coordinates&gt;&lt;/Point&gt; &lt;/Placemark&gt;")))</f>
        <v/>
      </c>
    </row>
    <row r="666" spans="1:14" x14ac:dyDescent="0.25">
      <c r="A666" s="13"/>
      <c r="B666" s="14"/>
      <c r="C666" s="17" t="str">
        <f t="shared" si="123"/>
        <v/>
      </c>
      <c r="D666" s="18" t="str">
        <f t="shared" si="115"/>
        <v/>
      </c>
      <c r="E666" s="18" t="str">
        <f t="shared" si="119"/>
        <v/>
      </c>
      <c r="F666" s="18" t="str">
        <f t="shared" si="120"/>
        <v/>
      </c>
      <c r="G666" s="18" t="str">
        <f t="shared" si="114"/>
        <v/>
      </c>
      <c r="H666" s="18" t="str">
        <f t="shared" si="121"/>
        <v/>
      </c>
      <c r="I666" s="19" t="str">
        <f t="shared" si="124"/>
        <v/>
      </c>
      <c r="J666" s="17" t="str">
        <f t="shared" si="122"/>
        <v/>
      </c>
      <c r="K666" s="12" t="str">
        <f t="shared" si="116"/>
        <v/>
      </c>
      <c r="L666" s="12" t="str">
        <f t="shared" si="117"/>
        <v/>
      </c>
      <c r="M666" s="12" t="str">
        <f t="shared" si="118"/>
        <v/>
      </c>
      <c r="N666" s="1" t="str">
        <f ca="1">IF('Koordinaten -&gt; Adressen'!$A666="","",IF(OFFSET('Koordinaten -&gt; Adressen'!$A666,1,0)="",CONCATENATE("&lt;Placemark&gt; &lt;name&gt;Geocoding&lt;/name&gt;&lt;description&gt;",'Koordinaten -&gt; Adressen'!$D666," &lt;/description&gt; &lt;styleUrl&gt;#ico1&lt;/styleUrl&gt;&lt;Point&gt;&lt;coordinates&gt;",'Koordinaten -&gt; Adressen'!$L666,",",'Koordinaten -&gt; Adressen'!$M666,", 0.000000&lt;/coordinates&gt;&lt;/Point&gt; &lt;/Placemark&gt;&lt;/Document&gt;&lt;/kml&gt;"),CONCATENATE("&lt;Placemark&gt; &lt;name&gt;Geocoding&lt;/name&gt;&lt;description&gt;",'Koordinaten -&gt; Adressen'!$D666," &lt;/description&gt; &lt;styleUrl&gt;#ico1&lt;/styleUrl&gt;&lt;Point&gt;&lt;coordinates&gt;",'Koordinaten -&gt; Adressen'!$L666,",",'Koordinaten -&gt; Adressen'!$M666,", 0.000000&lt;/coordinates&gt;&lt;/Point&gt; &lt;/Placemark&gt;")))</f>
        <v/>
      </c>
    </row>
    <row r="667" spans="1:14" x14ac:dyDescent="0.25">
      <c r="A667" s="20"/>
      <c r="B667" s="21"/>
      <c r="C667" s="10" t="str">
        <f t="shared" si="123"/>
        <v/>
      </c>
      <c r="D667" s="8" t="str">
        <f t="shared" si="115"/>
        <v/>
      </c>
      <c r="E667" s="8" t="str">
        <f t="shared" si="119"/>
        <v/>
      </c>
      <c r="F667" s="8" t="str">
        <f t="shared" si="120"/>
        <v/>
      </c>
      <c r="G667" s="8" t="str">
        <f t="shared" si="114"/>
        <v/>
      </c>
      <c r="H667" s="8" t="str">
        <f t="shared" si="121"/>
        <v/>
      </c>
      <c r="I667" s="9" t="str">
        <f t="shared" si="124"/>
        <v/>
      </c>
      <c r="J667" s="10" t="str">
        <f t="shared" si="122"/>
        <v/>
      </c>
      <c r="K667" s="12" t="str">
        <f t="shared" si="116"/>
        <v/>
      </c>
      <c r="L667" s="12" t="str">
        <f t="shared" si="117"/>
        <v/>
      </c>
      <c r="M667" s="12" t="str">
        <f t="shared" si="118"/>
        <v/>
      </c>
      <c r="N667" s="1" t="str">
        <f ca="1">IF('Koordinaten -&gt; Adressen'!$A667="","",IF(OFFSET('Koordinaten -&gt; Adressen'!$A667,1,0)="",CONCATENATE("&lt;Placemark&gt; &lt;name&gt;Geocoding&lt;/name&gt;&lt;description&gt;",'Koordinaten -&gt; Adressen'!$D667," &lt;/description&gt; &lt;styleUrl&gt;#ico1&lt;/styleUrl&gt;&lt;Point&gt;&lt;coordinates&gt;",'Koordinaten -&gt; Adressen'!$L667,",",'Koordinaten -&gt; Adressen'!$M667,", 0.000000&lt;/coordinates&gt;&lt;/Point&gt; &lt;/Placemark&gt;&lt;/Document&gt;&lt;/kml&gt;"),CONCATENATE("&lt;Placemark&gt; &lt;name&gt;Geocoding&lt;/name&gt;&lt;description&gt;",'Koordinaten -&gt; Adressen'!$D667," &lt;/description&gt; &lt;styleUrl&gt;#ico1&lt;/styleUrl&gt;&lt;Point&gt;&lt;coordinates&gt;",'Koordinaten -&gt; Adressen'!$L667,",",'Koordinaten -&gt; Adressen'!$M667,", 0.000000&lt;/coordinates&gt;&lt;/Point&gt; &lt;/Placemark&gt;")))</f>
        <v/>
      </c>
    </row>
    <row r="668" spans="1:14" x14ac:dyDescent="0.25">
      <c r="A668" s="13"/>
      <c r="B668" s="14"/>
      <c r="C668" s="17" t="str">
        <f t="shared" si="123"/>
        <v/>
      </c>
      <c r="D668" s="18" t="str">
        <f t="shared" si="115"/>
        <v/>
      </c>
      <c r="E668" s="18" t="str">
        <f t="shared" si="119"/>
        <v/>
      </c>
      <c r="F668" s="18" t="str">
        <f t="shared" si="120"/>
        <v/>
      </c>
      <c r="G668" s="18" t="str">
        <f t="shared" si="114"/>
        <v/>
      </c>
      <c r="H668" s="18" t="str">
        <f t="shared" si="121"/>
        <v/>
      </c>
      <c r="I668" s="19" t="str">
        <f t="shared" si="124"/>
        <v/>
      </c>
      <c r="J668" s="17" t="str">
        <f t="shared" si="122"/>
        <v/>
      </c>
      <c r="K668" s="12" t="str">
        <f t="shared" si="116"/>
        <v/>
      </c>
      <c r="L668" s="12" t="str">
        <f t="shared" si="117"/>
        <v/>
      </c>
      <c r="M668" s="12" t="str">
        <f t="shared" si="118"/>
        <v/>
      </c>
      <c r="N668" s="1" t="str">
        <f ca="1">IF('Koordinaten -&gt; Adressen'!$A668="","",IF(OFFSET('Koordinaten -&gt; Adressen'!$A668,1,0)="",CONCATENATE("&lt;Placemark&gt; &lt;name&gt;Geocoding&lt;/name&gt;&lt;description&gt;",'Koordinaten -&gt; Adressen'!$D668," &lt;/description&gt; &lt;styleUrl&gt;#ico1&lt;/styleUrl&gt;&lt;Point&gt;&lt;coordinates&gt;",'Koordinaten -&gt; Adressen'!$L668,",",'Koordinaten -&gt; Adressen'!$M668,", 0.000000&lt;/coordinates&gt;&lt;/Point&gt; &lt;/Placemark&gt;&lt;/Document&gt;&lt;/kml&gt;"),CONCATENATE("&lt;Placemark&gt; &lt;name&gt;Geocoding&lt;/name&gt;&lt;description&gt;",'Koordinaten -&gt; Adressen'!$D668," &lt;/description&gt; &lt;styleUrl&gt;#ico1&lt;/styleUrl&gt;&lt;Point&gt;&lt;coordinates&gt;",'Koordinaten -&gt; Adressen'!$L668,",",'Koordinaten -&gt; Adressen'!$M668,", 0.000000&lt;/coordinates&gt;&lt;/Point&gt; &lt;/Placemark&gt;")))</f>
        <v/>
      </c>
    </row>
    <row r="669" spans="1:14" x14ac:dyDescent="0.25">
      <c r="A669" s="20"/>
      <c r="B669" s="21"/>
      <c r="C669" s="10" t="str">
        <f t="shared" si="123"/>
        <v/>
      </c>
      <c r="D669" s="8" t="str">
        <f t="shared" si="115"/>
        <v/>
      </c>
      <c r="E669" s="8" t="str">
        <f t="shared" si="119"/>
        <v/>
      </c>
      <c r="F669" s="8" t="str">
        <f t="shared" si="120"/>
        <v/>
      </c>
      <c r="G669" s="8" t="str">
        <f t="shared" si="114"/>
        <v/>
      </c>
      <c r="H669" s="8" t="str">
        <f t="shared" si="121"/>
        <v/>
      </c>
      <c r="I669" s="9" t="str">
        <f t="shared" si="124"/>
        <v/>
      </c>
      <c r="J669" s="10" t="str">
        <f t="shared" si="122"/>
        <v/>
      </c>
      <c r="K669" s="12" t="str">
        <f t="shared" si="116"/>
        <v/>
      </c>
      <c r="L669" s="12" t="str">
        <f t="shared" si="117"/>
        <v/>
      </c>
      <c r="M669" s="12" t="str">
        <f t="shared" si="118"/>
        <v/>
      </c>
      <c r="N669" s="1" t="str">
        <f ca="1">IF('Koordinaten -&gt; Adressen'!$A669="","",IF(OFFSET('Koordinaten -&gt; Adressen'!$A669,1,0)="",CONCATENATE("&lt;Placemark&gt; &lt;name&gt;Geocoding&lt;/name&gt;&lt;description&gt;",'Koordinaten -&gt; Adressen'!$D669," &lt;/description&gt; &lt;styleUrl&gt;#ico1&lt;/styleUrl&gt;&lt;Point&gt;&lt;coordinates&gt;",'Koordinaten -&gt; Adressen'!$L669,",",'Koordinaten -&gt; Adressen'!$M669,", 0.000000&lt;/coordinates&gt;&lt;/Point&gt; &lt;/Placemark&gt;&lt;/Document&gt;&lt;/kml&gt;"),CONCATENATE("&lt;Placemark&gt; &lt;name&gt;Geocoding&lt;/name&gt;&lt;description&gt;",'Koordinaten -&gt; Adressen'!$D669," &lt;/description&gt; &lt;styleUrl&gt;#ico1&lt;/styleUrl&gt;&lt;Point&gt;&lt;coordinates&gt;",'Koordinaten -&gt; Adressen'!$L669,",",'Koordinaten -&gt; Adressen'!$M669,", 0.000000&lt;/coordinates&gt;&lt;/Point&gt; &lt;/Placemark&gt;")))</f>
        <v/>
      </c>
    </row>
    <row r="670" spans="1:14" x14ac:dyDescent="0.25">
      <c r="A670" s="13"/>
      <c r="B670" s="14"/>
      <c r="C670" s="17" t="str">
        <f t="shared" si="123"/>
        <v/>
      </c>
      <c r="D670" s="18" t="str">
        <f t="shared" si="115"/>
        <v/>
      </c>
      <c r="E670" s="18" t="str">
        <f t="shared" si="119"/>
        <v/>
      </c>
      <c r="F670" s="18" t="str">
        <f t="shared" si="120"/>
        <v/>
      </c>
      <c r="G670" s="18" t="str">
        <f t="shared" si="114"/>
        <v/>
      </c>
      <c r="H670" s="18" t="str">
        <f t="shared" si="121"/>
        <v/>
      </c>
      <c r="I670" s="19" t="str">
        <f t="shared" si="124"/>
        <v/>
      </c>
      <c r="J670" s="17" t="str">
        <f t="shared" si="122"/>
        <v/>
      </c>
      <c r="K670" s="12" t="str">
        <f t="shared" si="116"/>
        <v/>
      </c>
      <c r="L670" s="12" t="str">
        <f t="shared" si="117"/>
        <v/>
      </c>
      <c r="M670" s="12" t="str">
        <f t="shared" si="118"/>
        <v/>
      </c>
      <c r="N670" s="1" t="str">
        <f ca="1">IF('Koordinaten -&gt; Adressen'!$A670="","",IF(OFFSET('Koordinaten -&gt; Adressen'!$A670,1,0)="",CONCATENATE("&lt;Placemark&gt; &lt;name&gt;Geocoding&lt;/name&gt;&lt;description&gt;",'Koordinaten -&gt; Adressen'!$D670," &lt;/description&gt; &lt;styleUrl&gt;#ico1&lt;/styleUrl&gt;&lt;Point&gt;&lt;coordinates&gt;",'Koordinaten -&gt; Adressen'!$L670,",",'Koordinaten -&gt; Adressen'!$M670,", 0.000000&lt;/coordinates&gt;&lt;/Point&gt; &lt;/Placemark&gt;&lt;/Document&gt;&lt;/kml&gt;"),CONCATENATE("&lt;Placemark&gt; &lt;name&gt;Geocoding&lt;/name&gt;&lt;description&gt;",'Koordinaten -&gt; Adressen'!$D670," &lt;/description&gt; &lt;styleUrl&gt;#ico1&lt;/styleUrl&gt;&lt;Point&gt;&lt;coordinates&gt;",'Koordinaten -&gt; Adressen'!$L670,",",'Koordinaten -&gt; Adressen'!$M670,", 0.000000&lt;/coordinates&gt;&lt;/Point&gt; &lt;/Placemark&gt;")))</f>
        <v/>
      </c>
    </row>
    <row r="671" spans="1:14" x14ac:dyDescent="0.25">
      <c r="A671" s="20"/>
      <c r="B671" s="21"/>
      <c r="C671" s="10" t="str">
        <f t="shared" si="123"/>
        <v/>
      </c>
      <c r="D671" s="8" t="str">
        <f t="shared" si="115"/>
        <v/>
      </c>
      <c r="E671" s="8" t="str">
        <f t="shared" si="119"/>
        <v/>
      </c>
      <c r="F671" s="8" t="str">
        <f t="shared" si="120"/>
        <v/>
      </c>
      <c r="G671" s="8" t="str">
        <f t="shared" si="114"/>
        <v/>
      </c>
      <c r="H671" s="8" t="str">
        <f t="shared" si="121"/>
        <v/>
      </c>
      <c r="I671" s="9" t="str">
        <f t="shared" si="124"/>
        <v/>
      </c>
      <c r="J671" s="10" t="str">
        <f t="shared" si="122"/>
        <v/>
      </c>
      <c r="K671" s="12" t="str">
        <f t="shared" si="116"/>
        <v/>
      </c>
      <c r="L671" s="12" t="str">
        <f t="shared" si="117"/>
        <v/>
      </c>
      <c r="M671" s="12" t="str">
        <f t="shared" si="118"/>
        <v/>
      </c>
      <c r="N671" s="1" t="str">
        <f ca="1">IF('Koordinaten -&gt; Adressen'!$A671="","",IF(OFFSET('Koordinaten -&gt; Adressen'!$A671,1,0)="",CONCATENATE("&lt;Placemark&gt; &lt;name&gt;Geocoding&lt;/name&gt;&lt;description&gt;",'Koordinaten -&gt; Adressen'!$D671," &lt;/description&gt; &lt;styleUrl&gt;#ico1&lt;/styleUrl&gt;&lt;Point&gt;&lt;coordinates&gt;",'Koordinaten -&gt; Adressen'!$L671,",",'Koordinaten -&gt; Adressen'!$M671,", 0.000000&lt;/coordinates&gt;&lt;/Point&gt; &lt;/Placemark&gt;&lt;/Document&gt;&lt;/kml&gt;"),CONCATENATE("&lt;Placemark&gt; &lt;name&gt;Geocoding&lt;/name&gt;&lt;description&gt;",'Koordinaten -&gt; Adressen'!$D671," &lt;/description&gt; &lt;styleUrl&gt;#ico1&lt;/styleUrl&gt;&lt;Point&gt;&lt;coordinates&gt;",'Koordinaten -&gt; Adressen'!$L671,",",'Koordinaten -&gt; Adressen'!$M671,", 0.000000&lt;/coordinates&gt;&lt;/Point&gt; &lt;/Placemark&gt;")))</f>
        <v/>
      </c>
    </row>
    <row r="672" spans="1:14" x14ac:dyDescent="0.25">
      <c r="A672" s="13"/>
      <c r="B672" s="14"/>
      <c r="C672" s="17" t="str">
        <f t="shared" si="123"/>
        <v/>
      </c>
      <c r="D672" s="18" t="str">
        <f t="shared" si="115"/>
        <v/>
      </c>
      <c r="E672" s="18" t="str">
        <f t="shared" si="119"/>
        <v/>
      </c>
      <c r="F672" s="18" t="str">
        <f t="shared" si="120"/>
        <v/>
      </c>
      <c r="G672" s="18" t="str">
        <f t="shared" si="114"/>
        <v/>
      </c>
      <c r="H672" s="18" t="str">
        <f t="shared" si="121"/>
        <v/>
      </c>
      <c r="I672" s="19" t="str">
        <f t="shared" si="124"/>
        <v/>
      </c>
      <c r="J672" s="17" t="str">
        <f t="shared" si="122"/>
        <v/>
      </c>
      <c r="K672" s="12" t="str">
        <f t="shared" si="116"/>
        <v/>
      </c>
      <c r="L672" s="12" t="str">
        <f t="shared" si="117"/>
        <v/>
      </c>
      <c r="M672" s="12" t="str">
        <f t="shared" si="118"/>
        <v/>
      </c>
      <c r="N672" s="1" t="str">
        <f ca="1">IF('Koordinaten -&gt; Adressen'!$A672="","",IF(OFFSET('Koordinaten -&gt; Adressen'!$A672,1,0)="",CONCATENATE("&lt;Placemark&gt; &lt;name&gt;Geocoding&lt;/name&gt;&lt;description&gt;",'Koordinaten -&gt; Adressen'!$D672," &lt;/description&gt; &lt;styleUrl&gt;#ico1&lt;/styleUrl&gt;&lt;Point&gt;&lt;coordinates&gt;",'Koordinaten -&gt; Adressen'!$L672,",",'Koordinaten -&gt; Adressen'!$M672,", 0.000000&lt;/coordinates&gt;&lt;/Point&gt; &lt;/Placemark&gt;&lt;/Document&gt;&lt;/kml&gt;"),CONCATENATE("&lt;Placemark&gt; &lt;name&gt;Geocoding&lt;/name&gt;&lt;description&gt;",'Koordinaten -&gt; Adressen'!$D672," &lt;/description&gt; &lt;styleUrl&gt;#ico1&lt;/styleUrl&gt;&lt;Point&gt;&lt;coordinates&gt;",'Koordinaten -&gt; Adressen'!$L672,",",'Koordinaten -&gt; Adressen'!$M672,", 0.000000&lt;/coordinates&gt;&lt;/Point&gt; &lt;/Placemark&gt;")))</f>
        <v/>
      </c>
    </row>
    <row r="673" spans="1:14" x14ac:dyDescent="0.25">
      <c r="A673" s="20"/>
      <c r="B673" s="21"/>
      <c r="C673" s="10" t="str">
        <f t="shared" si="123"/>
        <v/>
      </c>
      <c r="D673" s="8" t="str">
        <f t="shared" si="115"/>
        <v/>
      </c>
      <c r="E673" s="8" t="str">
        <f t="shared" si="119"/>
        <v/>
      </c>
      <c r="F673" s="8" t="str">
        <f t="shared" si="120"/>
        <v/>
      </c>
      <c r="G673" s="8" t="str">
        <f t="shared" si="114"/>
        <v/>
      </c>
      <c r="H673" s="8" t="str">
        <f t="shared" si="121"/>
        <v/>
      </c>
      <c r="I673" s="9" t="str">
        <f t="shared" si="124"/>
        <v/>
      </c>
      <c r="J673" s="10" t="str">
        <f t="shared" si="122"/>
        <v/>
      </c>
      <c r="K673" s="12" t="str">
        <f t="shared" si="116"/>
        <v/>
      </c>
      <c r="L673" s="12" t="str">
        <f t="shared" si="117"/>
        <v/>
      </c>
      <c r="M673" s="12" t="str">
        <f t="shared" si="118"/>
        <v/>
      </c>
      <c r="N673" s="1" t="str">
        <f ca="1">IF('Koordinaten -&gt; Adressen'!$A673="","",IF(OFFSET('Koordinaten -&gt; Adressen'!$A673,1,0)="",CONCATENATE("&lt;Placemark&gt; &lt;name&gt;Geocoding&lt;/name&gt;&lt;description&gt;",'Koordinaten -&gt; Adressen'!$D673," &lt;/description&gt; &lt;styleUrl&gt;#ico1&lt;/styleUrl&gt;&lt;Point&gt;&lt;coordinates&gt;",'Koordinaten -&gt; Adressen'!$L673,",",'Koordinaten -&gt; Adressen'!$M673,", 0.000000&lt;/coordinates&gt;&lt;/Point&gt; &lt;/Placemark&gt;&lt;/Document&gt;&lt;/kml&gt;"),CONCATENATE("&lt;Placemark&gt; &lt;name&gt;Geocoding&lt;/name&gt;&lt;description&gt;",'Koordinaten -&gt; Adressen'!$D673," &lt;/description&gt; &lt;styleUrl&gt;#ico1&lt;/styleUrl&gt;&lt;Point&gt;&lt;coordinates&gt;",'Koordinaten -&gt; Adressen'!$L673,",",'Koordinaten -&gt; Adressen'!$M673,", 0.000000&lt;/coordinates&gt;&lt;/Point&gt; &lt;/Placemark&gt;")))</f>
        <v/>
      </c>
    </row>
    <row r="674" spans="1:14" x14ac:dyDescent="0.25">
      <c r="A674" s="13"/>
      <c r="B674" s="14"/>
      <c r="C674" s="17" t="str">
        <f t="shared" si="123"/>
        <v/>
      </c>
      <c r="D674" s="18" t="str">
        <f t="shared" si="115"/>
        <v/>
      </c>
      <c r="E674" s="18" t="str">
        <f t="shared" si="119"/>
        <v/>
      </c>
      <c r="F674" s="18" t="str">
        <f t="shared" si="120"/>
        <v/>
      </c>
      <c r="G674" s="18" t="str">
        <f t="shared" si="114"/>
        <v/>
      </c>
      <c r="H674" s="18" t="str">
        <f t="shared" si="121"/>
        <v/>
      </c>
      <c r="I674" s="19" t="str">
        <f t="shared" si="124"/>
        <v/>
      </c>
      <c r="J674" s="17" t="str">
        <f t="shared" si="122"/>
        <v/>
      </c>
      <c r="K674" s="12" t="str">
        <f t="shared" si="116"/>
        <v/>
      </c>
      <c r="L674" s="12" t="str">
        <f t="shared" si="117"/>
        <v/>
      </c>
      <c r="M674" s="12" t="str">
        <f t="shared" si="118"/>
        <v/>
      </c>
      <c r="N674" s="1" t="str">
        <f ca="1">IF('Koordinaten -&gt; Adressen'!$A674="","",IF(OFFSET('Koordinaten -&gt; Adressen'!$A674,1,0)="",CONCATENATE("&lt;Placemark&gt; &lt;name&gt;Geocoding&lt;/name&gt;&lt;description&gt;",'Koordinaten -&gt; Adressen'!$D674," &lt;/description&gt; &lt;styleUrl&gt;#ico1&lt;/styleUrl&gt;&lt;Point&gt;&lt;coordinates&gt;",'Koordinaten -&gt; Adressen'!$L674,",",'Koordinaten -&gt; Adressen'!$M674,", 0.000000&lt;/coordinates&gt;&lt;/Point&gt; &lt;/Placemark&gt;&lt;/Document&gt;&lt;/kml&gt;"),CONCATENATE("&lt;Placemark&gt; &lt;name&gt;Geocoding&lt;/name&gt;&lt;description&gt;",'Koordinaten -&gt; Adressen'!$D674," &lt;/description&gt; &lt;styleUrl&gt;#ico1&lt;/styleUrl&gt;&lt;Point&gt;&lt;coordinates&gt;",'Koordinaten -&gt; Adressen'!$L674,",",'Koordinaten -&gt; Adressen'!$M674,", 0.000000&lt;/coordinates&gt;&lt;/Point&gt; &lt;/Placemark&gt;")))</f>
        <v/>
      </c>
    </row>
    <row r="675" spans="1:14" x14ac:dyDescent="0.25">
      <c r="A675" s="20"/>
      <c r="B675" s="21"/>
      <c r="C675" s="10" t="str">
        <f t="shared" si="123"/>
        <v/>
      </c>
      <c r="D675" s="8" t="str">
        <f t="shared" si="115"/>
        <v/>
      </c>
      <c r="E675" s="8" t="str">
        <f t="shared" si="119"/>
        <v/>
      </c>
      <c r="F675" s="8" t="str">
        <f t="shared" si="120"/>
        <v/>
      </c>
      <c r="G675" s="8" t="str">
        <f t="shared" si="114"/>
        <v/>
      </c>
      <c r="H675" s="8" t="str">
        <f t="shared" si="121"/>
        <v/>
      </c>
      <c r="I675" s="9" t="str">
        <f t="shared" si="124"/>
        <v/>
      </c>
      <c r="J675" s="10" t="str">
        <f t="shared" si="122"/>
        <v/>
      </c>
      <c r="K675" s="12" t="str">
        <f t="shared" si="116"/>
        <v/>
      </c>
      <c r="L675" s="12" t="str">
        <f t="shared" si="117"/>
        <v/>
      </c>
      <c r="M675" s="12" t="str">
        <f t="shared" si="118"/>
        <v/>
      </c>
      <c r="N675" s="1" t="str">
        <f ca="1">IF('Koordinaten -&gt; Adressen'!$A675="","",IF(OFFSET('Koordinaten -&gt; Adressen'!$A675,1,0)="",CONCATENATE("&lt;Placemark&gt; &lt;name&gt;Geocoding&lt;/name&gt;&lt;description&gt;",'Koordinaten -&gt; Adressen'!$D675," &lt;/description&gt; &lt;styleUrl&gt;#ico1&lt;/styleUrl&gt;&lt;Point&gt;&lt;coordinates&gt;",'Koordinaten -&gt; Adressen'!$L675,",",'Koordinaten -&gt; Adressen'!$M675,", 0.000000&lt;/coordinates&gt;&lt;/Point&gt; &lt;/Placemark&gt;&lt;/Document&gt;&lt;/kml&gt;"),CONCATENATE("&lt;Placemark&gt; &lt;name&gt;Geocoding&lt;/name&gt;&lt;description&gt;",'Koordinaten -&gt; Adressen'!$D675," &lt;/description&gt; &lt;styleUrl&gt;#ico1&lt;/styleUrl&gt;&lt;Point&gt;&lt;coordinates&gt;",'Koordinaten -&gt; Adressen'!$L675,",",'Koordinaten -&gt; Adressen'!$M675,", 0.000000&lt;/coordinates&gt;&lt;/Point&gt; &lt;/Placemark&gt;")))</f>
        <v/>
      </c>
    </row>
    <row r="676" spans="1:14" x14ac:dyDescent="0.25">
      <c r="A676" s="13"/>
      <c r="B676" s="14"/>
      <c r="C676" s="17" t="str">
        <f t="shared" si="123"/>
        <v/>
      </c>
      <c r="D676" s="18" t="str">
        <f t="shared" si="115"/>
        <v/>
      </c>
      <c r="E676" s="18" t="str">
        <f t="shared" si="119"/>
        <v/>
      </c>
      <c r="F676" s="18" t="str">
        <f t="shared" si="120"/>
        <v/>
      </c>
      <c r="G676" s="18" t="str">
        <f t="shared" si="114"/>
        <v/>
      </c>
      <c r="H676" s="18" t="str">
        <f t="shared" si="121"/>
        <v/>
      </c>
      <c r="I676" s="19" t="str">
        <f t="shared" si="124"/>
        <v/>
      </c>
      <c r="J676" s="17" t="str">
        <f t="shared" si="122"/>
        <v/>
      </c>
      <c r="K676" s="12" t="str">
        <f t="shared" si="116"/>
        <v/>
      </c>
      <c r="L676" s="12" t="str">
        <f t="shared" si="117"/>
        <v/>
      </c>
      <c r="M676" s="12" t="str">
        <f t="shared" si="118"/>
        <v/>
      </c>
      <c r="N676" s="1" t="str">
        <f ca="1">IF('Koordinaten -&gt; Adressen'!$A676="","",IF(OFFSET('Koordinaten -&gt; Adressen'!$A676,1,0)="",CONCATENATE("&lt;Placemark&gt; &lt;name&gt;Geocoding&lt;/name&gt;&lt;description&gt;",'Koordinaten -&gt; Adressen'!$D676," &lt;/description&gt; &lt;styleUrl&gt;#ico1&lt;/styleUrl&gt;&lt;Point&gt;&lt;coordinates&gt;",'Koordinaten -&gt; Adressen'!$L676,",",'Koordinaten -&gt; Adressen'!$M676,", 0.000000&lt;/coordinates&gt;&lt;/Point&gt; &lt;/Placemark&gt;&lt;/Document&gt;&lt;/kml&gt;"),CONCATENATE("&lt;Placemark&gt; &lt;name&gt;Geocoding&lt;/name&gt;&lt;description&gt;",'Koordinaten -&gt; Adressen'!$D676," &lt;/description&gt; &lt;styleUrl&gt;#ico1&lt;/styleUrl&gt;&lt;Point&gt;&lt;coordinates&gt;",'Koordinaten -&gt; Adressen'!$L676,",",'Koordinaten -&gt; Adressen'!$M676,", 0.000000&lt;/coordinates&gt;&lt;/Point&gt; &lt;/Placemark&gt;")))</f>
        <v/>
      </c>
    </row>
    <row r="677" spans="1:14" x14ac:dyDescent="0.25">
      <c r="A677" s="20"/>
      <c r="B677" s="21"/>
      <c r="C677" s="10" t="str">
        <f t="shared" si="123"/>
        <v/>
      </c>
      <c r="D677" s="8" t="str">
        <f t="shared" si="115"/>
        <v/>
      </c>
      <c r="E677" s="8" t="str">
        <f t="shared" si="119"/>
        <v/>
      </c>
      <c r="F677" s="8" t="str">
        <f t="shared" si="120"/>
        <v/>
      </c>
      <c r="G677" s="8" t="str">
        <f t="shared" si="114"/>
        <v/>
      </c>
      <c r="H677" s="8" t="str">
        <f t="shared" si="121"/>
        <v/>
      </c>
      <c r="I677" s="9" t="str">
        <f t="shared" si="124"/>
        <v/>
      </c>
      <c r="J677" s="10" t="str">
        <f t="shared" si="122"/>
        <v/>
      </c>
      <c r="K677" s="12" t="str">
        <f t="shared" si="116"/>
        <v/>
      </c>
      <c r="L677" s="12" t="str">
        <f t="shared" si="117"/>
        <v/>
      </c>
      <c r="M677" s="12" t="str">
        <f t="shared" si="118"/>
        <v/>
      </c>
      <c r="N677" s="1" t="str">
        <f ca="1">IF('Koordinaten -&gt; Adressen'!$A677="","",IF(OFFSET('Koordinaten -&gt; Adressen'!$A677,1,0)="",CONCATENATE("&lt;Placemark&gt; &lt;name&gt;Geocoding&lt;/name&gt;&lt;description&gt;",'Koordinaten -&gt; Adressen'!$D677," &lt;/description&gt; &lt;styleUrl&gt;#ico1&lt;/styleUrl&gt;&lt;Point&gt;&lt;coordinates&gt;",'Koordinaten -&gt; Adressen'!$L677,",",'Koordinaten -&gt; Adressen'!$M677,", 0.000000&lt;/coordinates&gt;&lt;/Point&gt; &lt;/Placemark&gt;&lt;/Document&gt;&lt;/kml&gt;"),CONCATENATE("&lt;Placemark&gt; &lt;name&gt;Geocoding&lt;/name&gt;&lt;description&gt;",'Koordinaten -&gt; Adressen'!$D677," &lt;/description&gt; &lt;styleUrl&gt;#ico1&lt;/styleUrl&gt;&lt;Point&gt;&lt;coordinates&gt;",'Koordinaten -&gt; Adressen'!$L677,",",'Koordinaten -&gt; Adressen'!$M677,", 0.000000&lt;/coordinates&gt;&lt;/Point&gt; &lt;/Placemark&gt;")))</f>
        <v/>
      </c>
    </row>
    <row r="678" spans="1:14" x14ac:dyDescent="0.25">
      <c r="A678" s="13"/>
      <c r="B678" s="14"/>
      <c r="C678" s="17" t="str">
        <f t="shared" si="123"/>
        <v/>
      </c>
      <c r="D678" s="18" t="str">
        <f t="shared" si="115"/>
        <v/>
      </c>
      <c r="E678" s="18" t="str">
        <f t="shared" si="119"/>
        <v/>
      </c>
      <c r="F678" s="18" t="str">
        <f t="shared" si="120"/>
        <v/>
      </c>
      <c r="G678" s="18" t="str">
        <f t="shared" si="114"/>
        <v/>
      </c>
      <c r="H678" s="18" t="str">
        <f t="shared" si="121"/>
        <v/>
      </c>
      <c r="I678" s="19" t="str">
        <f t="shared" si="124"/>
        <v/>
      </c>
      <c r="J678" s="17" t="str">
        <f t="shared" si="122"/>
        <v/>
      </c>
      <c r="K678" s="12" t="str">
        <f t="shared" si="116"/>
        <v/>
      </c>
      <c r="L678" s="12" t="str">
        <f t="shared" si="117"/>
        <v/>
      </c>
      <c r="M678" s="12" t="str">
        <f t="shared" si="118"/>
        <v/>
      </c>
      <c r="N678" s="1" t="str">
        <f ca="1">IF('Koordinaten -&gt; Adressen'!$A678="","",IF(OFFSET('Koordinaten -&gt; Adressen'!$A678,1,0)="",CONCATENATE("&lt;Placemark&gt; &lt;name&gt;Geocoding&lt;/name&gt;&lt;description&gt;",'Koordinaten -&gt; Adressen'!$D678," &lt;/description&gt; &lt;styleUrl&gt;#ico1&lt;/styleUrl&gt;&lt;Point&gt;&lt;coordinates&gt;",'Koordinaten -&gt; Adressen'!$L678,",",'Koordinaten -&gt; Adressen'!$M678,", 0.000000&lt;/coordinates&gt;&lt;/Point&gt; &lt;/Placemark&gt;&lt;/Document&gt;&lt;/kml&gt;"),CONCATENATE("&lt;Placemark&gt; &lt;name&gt;Geocoding&lt;/name&gt;&lt;description&gt;",'Koordinaten -&gt; Adressen'!$D678," &lt;/description&gt; &lt;styleUrl&gt;#ico1&lt;/styleUrl&gt;&lt;Point&gt;&lt;coordinates&gt;",'Koordinaten -&gt; Adressen'!$L678,",",'Koordinaten -&gt; Adressen'!$M678,", 0.000000&lt;/coordinates&gt;&lt;/Point&gt; &lt;/Placemark&gt;")))</f>
        <v/>
      </c>
    </row>
    <row r="679" spans="1:14" x14ac:dyDescent="0.25">
      <c r="A679" s="20"/>
      <c r="B679" s="21"/>
      <c r="C679" s="10" t="str">
        <f t="shared" si="123"/>
        <v/>
      </c>
      <c r="D679" s="8" t="str">
        <f t="shared" si="115"/>
        <v/>
      </c>
      <c r="E679" s="8" t="str">
        <f t="shared" si="119"/>
        <v/>
      </c>
      <c r="F679" s="8" t="str">
        <f t="shared" si="120"/>
        <v/>
      </c>
      <c r="G679" s="8" t="str">
        <f t="shared" si="114"/>
        <v/>
      </c>
      <c r="H679" s="8" t="str">
        <f t="shared" si="121"/>
        <v/>
      </c>
      <c r="I679" s="9" t="str">
        <f t="shared" si="124"/>
        <v/>
      </c>
      <c r="J679" s="10" t="str">
        <f t="shared" si="122"/>
        <v/>
      </c>
      <c r="K679" s="12" t="str">
        <f t="shared" si="116"/>
        <v/>
      </c>
      <c r="L679" s="12" t="str">
        <f t="shared" si="117"/>
        <v/>
      </c>
      <c r="M679" s="12" t="str">
        <f t="shared" si="118"/>
        <v/>
      </c>
      <c r="N679" s="1" t="str">
        <f ca="1">IF('Koordinaten -&gt; Adressen'!$A679="","",IF(OFFSET('Koordinaten -&gt; Adressen'!$A679,1,0)="",CONCATENATE("&lt;Placemark&gt; &lt;name&gt;Geocoding&lt;/name&gt;&lt;description&gt;",'Koordinaten -&gt; Adressen'!$D679," &lt;/description&gt; &lt;styleUrl&gt;#ico1&lt;/styleUrl&gt;&lt;Point&gt;&lt;coordinates&gt;",'Koordinaten -&gt; Adressen'!$L679,",",'Koordinaten -&gt; Adressen'!$M679,", 0.000000&lt;/coordinates&gt;&lt;/Point&gt; &lt;/Placemark&gt;&lt;/Document&gt;&lt;/kml&gt;"),CONCATENATE("&lt;Placemark&gt; &lt;name&gt;Geocoding&lt;/name&gt;&lt;description&gt;",'Koordinaten -&gt; Adressen'!$D679," &lt;/description&gt; &lt;styleUrl&gt;#ico1&lt;/styleUrl&gt;&lt;Point&gt;&lt;coordinates&gt;",'Koordinaten -&gt; Adressen'!$L679,",",'Koordinaten -&gt; Adressen'!$M679,", 0.000000&lt;/coordinates&gt;&lt;/Point&gt; &lt;/Placemark&gt;")))</f>
        <v/>
      </c>
    </row>
    <row r="680" spans="1:14" x14ac:dyDescent="0.25">
      <c r="A680" s="13"/>
      <c r="B680" s="14"/>
      <c r="C680" s="17" t="str">
        <f t="shared" si="123"/>
        <v/>
      </c>
      <c r="D680" s="18" t="str">
        <f t="shared" si="115"/>
        <v/>
      </c>
      <c r="E680" s="18" t="str">
        <f t="shared" si="119"/>
        <v/>
      </c>
      <c r="F680" s="18" t="str">
        <f t="shared" si="120"/>
        <v/>
      </c>
      <c r="G680" s="18" t="str">
        <f t="shared" si="114"/>
        <v/>
      </c>
      <c r="H680" s="18" t="str">
        <f t="shared" si="121"/>
        <v/>
      </c>
      <c r="I680" s="19" t="str">
        <f t="shared" si="124"/>
        <v/>
      </c>
      <c r="J680" s="17" t="str">
        <f t="shared" si="122"/>
        <v/>
      </c>
      <c r="K680" s="12" t="str">
        <f t="shared" si="116"/>
        <v/>
      </c>
      <c r="L680" s="12" t="str">
        <f t="shared" si="117"/>
        <v/>
      </c>
      <c r="M680" s="12" t="str">
        <f t="shared" si="118"/>
        <v/>
      </c>
      <c r="N680" s="1" t="str">
        <f ca="1">IF('Koordinaten -&gt; Adressen'!$A680="","",IF(OFFSET('Koordinaten -&gt; Adressen'!$A680,1,0)="",CONCATENATE("&lt;Placemark&gt; &lt;name&gt;Geocoding&lt;/name&gt;&lt;description&gt;",'Koordinaten -&gt; Adressen'!$D680," &lt;/description&gt; &lt;styleUrl&gt;#ico1&lt;/styleUrl&gt;&lt;Point&gt;&lt;coordinates&gt;",'Koordinaten -&gt; Adressen'!$L680,",",'Koordinaten -&gt; Adressen'!$M680,", 0.000000&lt;/coordinates&gt;&lt;/Point&gt; &lt;/Placemark&gt;&lt;/Document&gt;&lt;/kml&gt;"),CONCATENATE("&lt;Placemark&gt; &lt;name&gt;Geocoding&lt;/name&gt;&lt;description&gt;",'Koordinaten -&gt; Adressen'!$D680," &lt;/description&gt; &lt;styleUrl&gt;#ico1&lt;/styleUrl&gt;&lt;Point&gt;&lt;coordinates&gt;",'Koordinaten -&gt; Adressen'!$L680,",",'Koordinaten -&gt; Adressen'!$M680,", 0.000000&lt;/coordinates&gt;&lt;/Point&gt; &lt;/Placemark&gt;")))</f>
        <v/>
      </c>
    </row>
    <row r="681" spans="1:14" x14ac:dyDescent="0.25">
      <c r="A681" s="20"/>
      <c r="B681" s="21"/>
      <c r="C681" s="10" t="str">
        <f t="shared" si="123"/>
        <v/>
      </c>
      <c r="D681" s="8" t="str">
        <f t="shared" si="115"/>
        <v/>
      </c>
      <c r="E681" s="8" t="str">
        <f t="shared" si="119"/>
        <v/>
      </c>
      <c r="F681" s="8" t="str">
        <f t="shared" si="120"/>
        <v/>
      </c>
      <c r="G681" s="8" t="str">
        <f t="shared" si="114"/>
        <v/>
      </c>
      <c r="H681" s="8" t="str">
        <f t="shared" si="121"/>
        <v/>
      </c>
      <c r="I681" s="9" t="str">
        <f t="shared" si="124"/>
        <v/>
      </c>
      <c r="J681" s="10" t="str">
        <f t="shared" si="122"/>
        <v/>
      </c>
      <c r="K681" s="12" t="str">
        <f t="shared" si="116"/>
        <v/>
      </c>
      <c r="L681" s="12" t="str">
        <f t="shared" si="117"/>
        <v/>
      </c>
      <c r="M681" s="12" t="str">
        <f t="shared" si="118"/>
        <v/>
      </c>
      <c r="N681" s="1" t="str">
        <f ca="1">IF('Koordinaten -&gt; Adressen'!$A681="","",IF(OFFSET('Koordinaten -&gt; Adressen'!$A681,1,0)="",CONCATENATE("&lt;Placemark&gt; &lt;name&gt;Geocoding&lt;/name&gt;&lt;description&gt;",'Koordinaten -&gt; Adressen'!$D681," &lt;/description&gt; &lt;styleUrl&gt;#ico1&lt;/styleUrl&gt;&lt;Point&gt;&lt;coordinates&gt;",'Koordinaten -&gt; Adressen'!$L681,",",'Koordinaten -&gt; Adressen'!$M681,", 0.000000&lt;/coordinates&gt;&lt;/Point&gt; &lt;/Placemark&gt;&lt;/Document&gt;&lt;/kml&gt;"),CONCATENATE("&lt;Placemark&gt; &lt;name&gt;Geocoding&lt;/name&gt;&lt;description&gt;",'Koordinaten -&gt; Adressen'!$D681," &lt;/description&gt; &lt;styleUrl&gt;#ico1&lt;/styleUrl&gt;&lt;Point&gt;&lt;coordinates&gt;",'Koordinaten -&gt; Adressen'!$L681,",",'Koordinaten -&gt; Adressen'!$M681,", 0.000000&lt;/coordinates&gt;&lt;/Point&gt; &lt;/Placemark&gt;")))</f>
        <v/>
      </c>
    </row>
    <row r="682" spans="1:14" x14ac:dyDescent="0.25">
      <c r="A682" s="13"/>
      <c r="B682" s="14"/>
      <c r="C682" s="17" t="str">
        <f t="shared" si="123"/>
        <v/>
      </c>
      <c r="D682" s="18" t="str">
        <f t="shared" si="115"/>
        <v/>
      </c>
      <c r="E682" s="18" t="str">
        <f t="shared" si="119"/>
        <v/>
      </c>
      <c r="F682" s="18" t="str">
        <f t="shared" si="120"/>
        <v/>
      </c>
      <c r="G682" s="18" t="str">
        <f t="shared" si="114"/>
        <v/>
      </c>
      <c r="H682" s="18" t="str">
        <f t="shared" si="121"/>
        <v/>
      </c>
      <c r="I682" s="19" t="str">
        <f t="shared" si="124"/>
        <v/>
      </c>
      <c r="J682" s="17" t="str">
        <f t="shared" si="122"/>
        <v/>
      </c>
      <c r="K682" s="12" t="str">
        <f t="shared" si="116"/>
        <v/>
      </c>
      <c r="L682" s="12" t="str">
        <f t="shared" si="117"/>
        <v/>
      </c>
      <c r="M682" s="12" t="str">
        <f t="shared" si="118"/>
        <v/>
      </c>
      <c r="N682" s="1" t="str">
        <f ca="1">IF('Koordinaten -&gt; Adressen'!$A682="","",IF(OFFSET('Koordinaten -&gt; Adressen'!$A682,1,0)="",CONCATENATE("&lt;Placemark&gt; &lt;name&gt;Geocoding&lt;/name&gt;&lt;description&gt;",'Koordinaten -&gt; Adressen'!$D682," &lt;/description&gt; &lt;styleUrl&gt;#ico1&lt;/styleUrl&gt;&lt;Point&gt;&lt;coordinates&gt;",'Koordinaten -&gt; Adressen'!$L682,",",'Koordinaten -&gt; Adressen'!$M682,", 0.000000&lt;/coordinates&gt;&lt;/Point&gt; &lt;/Placemark&gt;&lt;/Document&gt;&lt;/kml&gt;"),CONCATENATE("&lt;Placemark&gt; &lt;name&gt;Geocoding&lt;/name&gt;&lt;description&gt;",'Koordinaten -&gt; Adressen'!$D682," &lt;/description&gt; &lt;styleUrl&gt;#ico1&lt;/styleUrl&gt;&lt;Point&gt;&lt;coordinates&gt;",'Koordinaten -&gt; Adressen'!$L682,",",'Koordinaten -&gt; Adressen'!$M682,", 0.000000&lt;/coordinates&gt;&lt;/Point&gt; &lt;/Placemark&gt;")))</f>
        <v/>
      </c>
    </row>
    <row r="683" spans="1:14" x14ac:dyDescent="0.25">
      <c r="A683" s="20"/>
      <c r="B683" s="21"/>
      <c r="C683" s="10" t="str">
        <f t="shared" si="123"/>
        <v/>
      </c>
      <c r="D683" s="8" t="str">
        <f t="shared" si="115"/>
        <v/>
      </c>
      <c r="E683" s="8" t="str">
        <f t="shared" si="119"/>
        <v/>
      </c>
      <c r="F683" s="8" t="str">
        <f t="shared" si="120"/>
        <v/>
      </c>
      <c r="G683" s="8" t="str">
        <f t="shared" si="114"/>
        <v/>
      </c>
      <c r="H683" s="8" t="str">
        <f t="shared" si="121"/>
        <v/>
      </c>
      <c r="I683" s="9" t="str">
        <f t="shared" si="124"/>
        <v/>
      </c>
      <c r="J683" s="10" t="str">
        <f t="shared" si="122"/>
        <v/>
      </c>
      <c r="K683" s="12" t="str">
        <f t="shared" si="116"/>
        <v/>
      </c>
      <c r="L683" s="12" t="str">
        <f t="shared" si="117"/>
        <v/>
      </c>
      <c r="M683" s="12" t="str">
        <f t="shared" si="118"/>
        <v/>
      </c>
      <c r="N683" s="1" t="str">
        <f ca="1">IF('Koordinaten -&gt; Adressen'!$A683="","",IF(OFFSET('Koordinaten -&gt; Adressen'!$A683,1,0)="",CONCATENATE("&lt;Placemark&gt; &lt;name&gt;Geocoding&lt;/name&gt;&lt;description&gt;",'Koordinaten -&gt; Adressen'!$D683," &lt;/description&gt; &lt;styleUrl&gt;#ico1&lt;/styleUrl&gt;&lt;Point&gt;&lt;coordinates&gt;",'Koordinaten -&gt; Adressen'!$L683,",",'Koordinaten -&gt; Adressen'!$M683,", 0.000000&lt;/coordinates&gt;&lt;/Point&gt; &lt;/Placemark&gt;&lt;/Document&gt;&lt;/kml&gt;"),CONCATENATE("&lt;Placemark&gt; &lt;name&gt;Geocoding&lt;/name&gt;&lt;description&gt;",'Koordinaten -&gt; Adressen'!$D683," &lt;/description&gt; &lt;styleUrl&gt;#ico1&lt;/styleUrl&gt;&lt;Point&gt;&lt;coordinates&gt;",'Koordinaten -&gt; Adressen'!$L683,",",'Koordinaten -&gt; Adressen'!$M683,", 0.000000&lt;/coordinates&gt;&lt;/Point&gt; &lt;/Placemark&gt;")))</f>
        <v/>
      </c>
    </row>
    <row r="684" spans="1:14" x14ac:dyDescent="0.25">
      <c r="A684" s="13"/>
      <c r="B684" s="14"/>
      <c r="C684" s="17" t="str">
        <f t="shared" si="123"/>
        <v/>
      </c>
      <c r="D684" s="18" t="str">
        <f t="shared" si="115"/>
        <v/>
      </c>
      <c r="E684" s="18" t="str">
        <f t="shared" si="119"/>
        <v/>
      </c>
      <c r="F684" s="18" t="str">
        <f t="shared" si="120"/>
        <v/>
      </c>
      <c r="G684" s="18" t="str">
        <f t="shared" si="114"/>
        <v/>
      </c>
      <c r="H684" s="18" t="str">
        <f t="shared" si="121"/>
        <v/>
      </c>
      <c r="I684" s="19" t="str">
        <f t="shared" si="124"/>
        <v/>
      </c>
      <c r="J684" s="17" t="str">
        <f t="shared" si="122"/>
        <v/>
      </c>
      <c r="K684" s="12" t="str">
        <f t="shared" si="116"/>
        <v/>
      </c>
      <c r="L684" s="12" t="str">
        <f t="shared" si="117"/>
        <v/>
      </c>
      <c r="M684" s="12" t="str">
        <f t="shared" si="118"/>
        <v/>
      </c>
      <c r="N684" s="1" t="str">
        <f ca="1">IF('Koordinaten -&gt; Adressen'!$A684="","",IF(OFFSET('Koordinaten -&gt; Adressen'!$A684,1,0)="",CONCATENATE("&lt;Placemark&gt; &lt;name&gt;Geocoding&lt;/name&gt;&lt;description&gt;",'Koordinaten -&gt; Adressen'!$D684," &lt;/description&gt; &lt;styleUrl&gt;#ico1&lt;/styleUrl&gt;&lt;Point&gt;&lt;coordinates&gt;",'Koordinaten -&gt; Adressen'!$L684,",",'Koordinaten -&gt; Adressen'!$M684,", 0.000000&lt;/coordinates&gt;&lt;/Point&gt; &lt;/Placemark&gt;&lt;/Document&gt;&lt;/kml&gt;"),CONCATENATE("&lt;Placemark&gt; &lt;name&gt;Geocoding&lt;/name&gt;&lt;description&gt;",'Koordinaten -&gt; Adressen'!$D684," &lt;/description&gt; &lt;styleUrl&gt;#ico1&lt;/styleUrl&gt;&lt;Point&gt;&lt;coordinates&gt;",'Koordinaten -&gt; Adressen'!$L684,",",'Koordinaten -&gt; Adressen'!$M684,", 0.000000&lt;/coordinates&gt;&lt;/Point&gt; &lt;/Placemark&gt;")))</f>
        <v/>
      </c>
    </row>
    <row r="685" spans="1:14" x14ac:dyDescent="0.25">
      <c r="A685" s="20"/>
      <c r="B685" s="21"/>
      <c r="C685" s="10" t="str">
        <f t="shared" si="123"/>
        <v/>
      </c>
      <c r="D685" s="8" t="str">
        <f t="shared" si="115"/>
        <v/>
      </c>
      <c r="E685" s="8" t="str">
        <f t="shared" si="119"/>
        <v/>
      </c>
      <c r="F685" s="8" t="str">
        <f t="shared" si="120"/>
        <v/>
      </c>
      <c r="G685" s="8" t="str">
        <f t="shared" si="114"/>
        <v/>
      </c>
      <c r="H685" s="8" t="str">
        <f t="shared" si="121"/>
        <v/>
      </c>
      <c r="I685" s="9" t="str">
        <f t="shared" si="124"/>
        <v/>
      </c>
      <c r="J685" s="10" t="str">
        <f t="shared" si="122"/>
        <v/>
      </c>
      <c r="K685" s="12" t="str">
        <f t="shared" si="116"/>
        <v/>
      </c>
      <c r="L685" s="12" t="str">
        <f t="shared" si="117"/>
        <v/>
      </c>
      <c r="M685" s="12" t="str">
        <f t="shared" si="118"/>
        <v/>
      </c>
      <c r="N685" s="1" t="str">
        <f ca="1">IF('Koordinaten -&gt; Adressen'!$A685="","",IF(OFFSET('Koordinaten -&gt; Adressen'!$A685,1,0)="",CONCATENATE("&lt;Placemark&gt; &lt;name&gt;Geocoding&lt;/name&gt;&lt;description&gt;",'Koordinaten -&gt; Adressen'!$D685," &lt;/description&gt; &lt;styleUrl&gt;#ico1&lt;/styleUrl&gt;&lt;Point&gt;&lt;coordinates&gt;",'Koordinaten -&gt; Adressen'!$L685,",",'Koordinaten -&gt; Adressen'!$M685,", 0.000000&lt;/coordinates&gt;&lt;/Point&gt; &lt;/Placemark&gt;&lt;/Document&gt;&lt;/kml&gt;"),CONCATENATE("&lt;Placemark&gt; &lt;name&gt;Geocoding&lt;/name&gt;&lt;description&gt;",'Koordinaten -&gt; Adressen'!$D685," &lt;/description&gt; &lt;styleUrl&gt;#ico1&lt;/styleUrl&gt;&lt;Point&gt;&lt;coordinates&gt;",'Koordinaten -&gt; Adressen'!$L685,",",'Koordinaten -&gt; Adressen'!$M685,", 0.000000&lt;/coordinates&gt;&lt;/Point&gt; &lt;/Placemark&gt;")))</f>
        <v/>
      </c>
    </row>
    <row r="686" spans="1:14" x14ac:dyDescent="0.25">
      <c r="A686" s="13"/>
      <c r="B686" s="14"/>
      <c r="C686" s="17" t="str">
        <f t="shared" si="123"/>
        <v/>
      </c>
      <c r="D686" s="18" t="str">
        <f t="shared" si="115"/>
        <v/>
      </c>
      <c r="E686" s="18" t="str">
        <f t="shared" si="119"/>
        <v/>
      </c>
      <c r="F686" s="18" t="str">
        <f t="shared" si="120"/>
        <v/>
      </c>
      <c r="G686" s="18" t="str">
        <f t="shared" si="114"/>
        <v/>
      </c>
      <c r="H686" s="18" t="str">
        <f t="shared" si="121"/>
        <v/>
      </c>
      <c r="I686" s="19" t="str">
        <f t="shared" si="124"/>
        <v/>
      </c>
      <c r="J686" s="17" t="str">
        <f t="shared" si="122"/>
        <v/>
      </c>
      <c r="K686" s="12" t="str">
        <f t="shared" si="116"/>
        <v/>
      </c>
      <c r="L686" s="12" t="str">
        <f t="shared" si="117"/>
        <v/>
      </c>
      <c r="M686" s="12" t="str">
        <f t="shared" si="118"/>
        <v/>
      </c>
      <c r="N686" s="1" t="str">
        <f ca="1">IF('Koordinaten -&gt; Adressen'!$A686="","",IF(OFFSET('Koordinaten -&gt; Adressen'!$A686,1,0)="",CONCATENATE("&lt;Placemark&gt; &lt;name&gt;Geocoding&lt;/name&gt;&lt;description&gt;",'Koordinaten -&gt; Adressen'!$D686," &lt;/description&gt; &lt;styleUrl&gt;#ico1&lt;/styleUrl&gt;&lt;Point&gt;&lt;coordinates&gt;",'Koordinaten -&gt; Adressen'!$L686,",",'Koordinaten -&gt; Adressen'!$M686,", 0.000000&lt;/coordinates&gt;&lt;/Point&gt; &lt;/Placemark&gt;&lt;/Document&gt;&lt;/kml&gt;"),CONCATENATE("&lt;Placemark&gt; &lt;name&gt;Geocoding&lt;/name&gt;&lt;description&gt;",'Koordinaten -&gt; Adressen'!$D686," &lt;/description&gt; &lt;styleUrl&gt;#ico1&lt;/styleUrl&gt;&lt;Point&gt;&lt;coordinates&gt;",'Koordinaten -&gt; Adressen'!$L686,",",'Koordinaten -&gt; Adressen'!$M686,", 0.000000&lt;/coordinates&gt;&lt;/Point&gt; &lt;/Placemark&gt;")))</f>
        <v/>
      </c>
    </row>
    <row r="687" spans="1:14" x14ac:dyDescent="0.25">
      <c r="A687" s="20"/>
      <c r="B687" s="21"/>
      <c r="C687" s="10" t="str">
        <f t="shared" si="123"/>
        <v/>
      </c>
      <c r="D687" s="8" t="str">
        <f t="shared" si="115"/>
        <v/>
      </c>
      <c r="E687" s="8" t="str">
        <f t="shared" si="119"/>
        <v/>
      </c>
      <c r="F687" s="8" t="str">
        <f t="shared" si="120"/>
        <v/>
      </c>
      <c r="G687" s="8" t="str">
        <f t="shared" si="114"/>
        <v/>
      </c>
      <c r="H687" s="8" t="str">
        <f t="shared" si="121"/>
        <v/>
      </c>
      <c r="I687" s="9" t="str">
        <f t="shared" si="124"/>
        <v/>
      </c>
      <c r="J687" s="10" t="str">
        <f t="shared" si="122"/>
        <v/>
      </c>
      <c r="K687" s="12" t="str">
        <f t="shared" si="116"/>
        <v/>
      </c>
      <c r="L687" s="12" t="str">
        <f t="shared" si="117"/>
        <v/>
      </c>
      <c r="M687" s="12" t="str">
        <f t="shared" si="118"/>
        <v/>
      </c>
      <c r="N687" s="1" t="str">
        <f ca="1">IF('Koordinaten -&gt; Adressen'!$A687="","",IF(OFFSET('Koordinaten -&gt; Adressen'!$A687,1,0)="",CONCATENATE("&lt;Placemark&gt; &lt;name&gt;Geocoding&lt;/name&gt;&lt;description&gt;",'Koordinaten -&gt; Adressen'!$D687," &lt;/description&gt; &lt;styleUrl&gt;#ico1&lt;/styleUrl&gt;&lt;Point&gt;&lt;coordinates&gt;",'Koordinaten -&gt; Adressen'!$L687,",",'Koordinaten -&gt; Adressen'!$M687,", 0.000000&lt;/coordinates&gt;&lt;/Point&gt; &lt;/Placemark&gt;&lt;/Document&gt;&lt;/kml&gt;"),CONCATENATE("&lt;Placemark&gt; &lt;name&gt;Geocoding&lt;/name&gt;&lt;description&gt;",'Koordinaten -&gt; Adressen'!$D687," &lt;/description&gt; &lt;styleUrl&gt;#ico1&lt;/styleUrl&gt;&lt;Point&gt;&lt;coordinates&gt;",'Koordinaten -&gt; Adressen'!$L687,",",'Koordinaten -&gt; Adressen'!$M687,", 0.000000&lt;/coordinates&gt;&lt;/Point&gt; &lt;/Placemark&gt;")))</f>
        <v/>
      </c>
    </row>
    <row r="688" spans="1:14" x14ac:dyDescent="0.25">
      <c r="A688" s="13"/>
      <c r="B688" s="14"/>
      <c r="C688" s="17" t="str">
        <f t="shared" si="123"/>
        <v/>
      </c>
      <c r="D688" s="18" t="str">
        <f t="shared" si="115"/>
        <v/>
      </c>
      <c r="E688" s="18" t="str">
        <f t="shared" si="119"/>
        <v/>
      </c>
      <c r="F688" s="18" t="str">
        <f t="shared" si="120"/>
        <v/>
      </c>
      <c r="G688" s="18" t="str">
        <f t="shared" si="114"/>
        <v/>
      </c>
      <c r="H688" s="18" t="str">
        <f t="shared" si="121"/>
        <v/>
      </c>
      <c r="I688" s="19" t="str">
        <f t="shared" si="124"/>
        <v/>
      </c>
      <c r="J688" s="17" t="str">
        <f t="shared" si="122"/>
        <v/>
      </c>
      <c r="K688" s="12" t="str">
        <f t="shared" si="116"/>
        <v/>
      </c>
      <c r="L688" s="12" t="str">
        <f t="shared" si="117"/>
        <v/>
      </c>
      <c r="M688" s="12" t="str">
        <f t="shared" si="118"/>
        <v/>
      </c>
      <c r="N688" s="1" t="str">
        <f ca="1">IF('Koordinaten -&gt; Adressen'!$A688="","",IF(OFFSET('Koordinaten -&gt; Adressen'!$A688,1,0)="",CONCATENATE("&lt;Placemark&gt; &lt;name&gt;Geocoding&lt;/name&gt;&lt;description&gt;",'Koordinaten -&gt; Adressen'!$D688," &lt;/description&gt; &lt;styleUrl&gt;#ico1&lt;/styleUrl&gt;&lt;Point&gt;&lt;coordinates&gt;",'Koordinaten -&gt; Adressen'!$L688,",",'Koordinaten -&gt; Adressen'!$M688,", 0.000000&lt;/coordinates&gt;&lt;/Point&gt; &lt;/Placemark&gt;&lt;/Document&gt;&lt;/kml&gt;"),CONCATENATE("&lt;Placemark&gt; &lt;name&gt;Geocoding&lt;/name&gt;&lt;description&gt;",'Koordinaten -&gt; Adressen'!$D688," &lt;/description&gt; &lt;styleUrl&gt;#ico1&lt;/styleUrl&gt;&lt;Point&gt;&lt;coordinates&gt;",'Koordinaten -&gt; Adressen'!$L688,",",'Koordinaten -&gt; Adressen'!$M688,", 0.000000&lt;/coordinates&gt;&lt;/Point&gt; &lt;/Placemark&gt;")))</f>
        <v/>
      </c>
    </row>
    <row r="689" spans="1:14" x14ac:dyDescent="0.25">
      <c r="A689" s="20"/>
      <c r="B689" s="21"/>
      <c r="C689" s="10" t="str">
        <f t="shared" si="123"/>
        <v/>
      </c>
      <c r="D689" s="8" t="str">
        <f t="shared" si="115"/>
        <v/>
      </c>
      <c r="E689" s="8" t="str">
        <f t="shared" si="119"/>
        <v/>
      </c>
      <c r="F689" s="8" t="str">
        <f t="shared" si="120"/>
        <v/>
      </c>
      <c r="G689" s="8" t="str">
        <f t="shared" si="114"/>
        <v/>
      </c>
      <c r="H689" s="8" t="str">
        <f t="shared" si="121"/>
        <v/>
      </c>
      <c r="I689" s="9" t="str">
        <f t="shared" si="124"/>
        <v/>
      </c>
      <c r="J689" s="10" t="str">
        <f t="shared" si="122"/>
        <v/>
      </c>
      <c r="K689" s="12" t="str">
        <f t="shared" si="116"/>
        <v/>
      </c>
      <c r="L689" s="12" t="str">
        <f t="shared" si="117"/>
        <v/>
      </c>
      <c r="M689" s="12" t="str">
        <f t="shared" si="118"/>
        <v/>
      </c>
      <c r="N689" s="1" t="str">
        <f ca="1">IF('Koordinaten -&gt; Adressen'!$A689="","",IF(OFFSET('Koordinaten -&gt; Adressen'!$A689,1,0)="",CONCATENATE("&lt;Placemark&gt; &lt;name&gt;Geocoding&lt;/name&gt;&lt;description&gt;",'Koordinaten -&gt; Adressen'!$D689," &lt;/description&gt; &lt;styleUrl&gt;#ico1&lt;/styleUrl&gt;&lt;Point&gt;&lt;coordinates&gt;",'Koordinaten -&gt; Adressen'!$L689,",",'Koordinaten -&gt; Adressen'!$M689,", 0.000000&lt;/coordinates&gt;&lt;/Point&gt; &lt;/Placemark&gt;&lt;/Document&gt;&lt;/kml&gt;"),CONCATENATE("&lt;Placemark&gt; &lt;name&gt;Geocoding&lt;/name&gt;&lt;description&gt;",'Koordinaten -&gt; Adressen'!$D689," &lt;/description&gt; &lt;styleUrl&gt;#ico1&lt;/styleUrl&gt;&lt;Point&gt;&lt;coordinates&gt;",'Koordinaten -&gt; Adressen'!$L689,",",'Koordinaten -&gt; Adressen'!$M689,", 0.000000&lt;/coordinates&gt;&lt;/Point&gt; &lt;/Placemark&gt;")))</f>
        <v/>
      </c>
    </row>
    <row r="690" spans="1:14" x14ac:dyDescent="0.25">
      <c r="A690" s="13"/>
      <c r="B690" s="14"/>
      <c r="C690" s="17" t="str">
        <f t="shared" si="123"/>
        <v/>
      </c>
      <c r="D690" s="18" t="str">
        <f t="shared" si="115"/>
        <v/>
      </c>
      <c r="E690" s="18" t="str">
        <f t="shared" si="119"/>
        <v/>
      </c>
      <c r="F690" s="18" t="str">
        <f t="shared" si="120"/>
        <v/>
      </c>
      <c r="G690" s="18" t="str">
        <f t="shared" si="114"/>
        <v/>
      </c>
      <c r="H690" s="18" t="str">
        <f t="shared" si="121"/>
        <v/>
      </c>
      <c r="I690" s="19" t="str">
        <f t="shared" si="124"/>
        <v/>
      </c>
      <c r="J690" s="17" t="str">
        <f t="shared" si="122"/>
        <v/>
      </c>
      <c r="K690" s="12" t="str">
        <f t="shared" si="116"/>
        <v/>
      </c>
      <c r="L690" s="12" t="str">
        <f t="shared" si="117"/>
        <v/>
      </c>
      <c r="M690" s="12" t="str">
        <f t="shared" si="118"/>
        <v/>
      </c>
      <c r="N690" s="1" t="str">
        <f ca="1">IF('Koordinaten -&gt; Adressen'!$A690="","",IF(OFFSET('Koordinaten -&gt; Adressen'!$A690,1,0)="",CONCATENATE("&lt;Placemark&gt; &lt;name&gt;Geocoding&lt;/name&gt;&lt;description&gt;",'Koordinaten -&gt; Adressen'!$D690," &lt;/description&gt; &lt;styleUrl&gt;#ico1&lt;/styleUrl&gt;&lt;Point&gt;&lt;coordinates&gt;",'Koordinaten -&gt; Adressen'!$L690,",",'Koordinaten -&gt; Adressen'!$M690,", 0.000000&lt;/coordinates&gt;&lt;/Point&gt; &lt;/Placemark&gt;&lt;/Document&gt;&lt;/kml&gt;"),CONCATENATE("&lt;Placemark&gt; &lt;name&gt;Geocoding&lt;/name&gt;&lt;description&gt;",'Koordinaten -&gt; Adressen'!$D690," &lt;/description&gt; &lt;styleUrl&gt;#ico1&lt;/styleUrl&gt;&lt;Point&gt;&lt;coordinates&gt;",'Koordinaten -&gt; Adressen'!$L690,",",'Koordinaten -&gt; Adressen'!$M690,", 0.000000&lt;/coordinates&gt;&lt;/Point&gt; &lt;/Placemark&gt;")))</f>
        <v/>
      </c>
    </row>
    <row r="691" spans="1:14" x14ac:dyDescent="0.25">
      <c r="A691" s="20"/>
      <c r="B691" s="21"/>
      <c r="C691" s="10" t="str">
        <f t="shared" si="123"/>
        <v/>
      </c>
      <c r="D691" s="8" t="str">
        <f t="shared" si="115"/>
        <v/>
      </c>
      <c r="E691" s="8" t="str">
        <f t="shared" si="119"/>
        <v/>
      </c>
      <c r="F691" s="8" t="str">
        <f t="shared" si="120"/>
        <v/>
      </c>
      <c r="G691" s="8" t="str">
        <f t="shared" si="114"/>
        <v/>
      </c>
      <c r="H691" s="8" t="str">
        <f t="shared" si="121"/>
        <v/>
      </c>
      <c r="I691" s="9" t="str">
        <f t="shared" si="124"/>
        <v/>
      </c>
      <c r="J691" s="10" t="str">
        <f t="shared" si="122"/>
        <v/>
      </c>
      <c r="K691" s="12" t="str">
        <f t="shared" si="116"/>
        <v/>
      </c>
      <c r="L691" s="12" t="str">
        <f t="shared" si="117"/>
        <v/>
      </c>
      <c r="M691" s="12" t="str">
        <f t="shared" si="118"/>
        <v/>
      </c>
      <c r="N691" s="1" t="str">
        <f ca="1">IF('Koordinaten -&gt; Adressen'!$A691="","",IF(OFFSET('Koordinaten -&gt; Adressen'!$A691,1,0)="",CONCATENATE("&lt;Placemark&gt; &lt;name&gt;Geocoding&lt;/name&gt;&lt;description&gt;",'Koordinaten -&gt; Adressen'!$D691," &lt;/description&gt; &lt;styleUrl&gt;#ico1&lt;/styleUrl&gt;&lt;Point&gt;&lt;coordinates&gt;",'Koordinaten -&gt; Adressen'!$L691,",",'Koordinaten -&gt; Adressen'!$M691,", 0.000000&lt;/coordinates&gt;&lt;/Point&gt; &lt;/Placemark&gt;&lt;/Document&gt;&lt;/kml&gt;"),CONCATENATE("&lt;Placemark&gt; &lt;name&gt;Geocoding&lt;/name&gt;&lt;description&gt;",'Koordinaten -&gt; Adressen'!$D691," &lt;/description&gt; &lt;styleUrl&gt;#ico1&lt;/styleUrl&gt;&lt;Point&gt;&lt;coordinates&gt;",'Koordinaten -&gt; Adressen'!$L691,",",'Koordinaten -&gt; Adressen'!$M691,", 0.000000&lt;/coordinates&gt;&lt;/Point&gt; &lt;/Placemark&gt;")))</f>
        <v/>
      </c>
    </row>
    <row r="692" spans="1:14" x14ac:dyDescent="0.25">
      <c r="A692" s="13"/>
      <c r="B692" s="14"/>
      <c r="C692" s="17" t="str">
        <f t="shared" si="123"/>
        <v/>
      </c>
      <c r="D692" s="18" t="str">
        <f t="shared" si="115"/>
        <v/>
      </c>
      <c r="E692" s="18" t="str">
        <f t="shared" si="119"/>
        <v/>
      </c>
      <c r="F692" s="18" t="str">
        <f t="shared" si="120"/>
        <v/>
      </c>
      <c r="G692" s="18" t="str">
        <f t="shared" si="114"/>
        <v/>
      </c>
      <c r="H692" s="18" t="str">
        <f t="shared" si="121"/>
        <v/>
      </c>
      <c r="I692" s="19" t="str">
        <f t="shared" si="124"/>
        <v/>
      </c>
      <c r="J692" s="17" t="str">
        <f t="shared" si="122"/>
        <v/>
      </c>
      <c r="K692" s="12" t="str">
        <f t="shared" si="116"/>
        <v/>
      </c>
      <c r="L692" s="12" t="str">
        <f t="shared" si="117"/>
        <v/>
      </c>
      <c r="M692" s="12" t="str">
        <f t="shared" si="118"/>
        <v/>
      </c>
      <c r="N692" s="1" t="str">
        <f ca="1">IF('Koordinaten -&gt; Adressen'!$A692="","",IF(OFFSET('Koordinaten -&gt; Adressen'!$A692,1,0)="",CONCATENATE("&lt;Placemark&gt; &lt;name&gt;Geocoding&lt;/name&gt;&lt;description&gt;",'Koordinaten -&gt; Adressen'!$D692," &lt;/description&gt; &lt;styleUrl&gt;#ico1&lt;/styleUrl&gt;&lt;Point&gt;&lt;coordinates&gt;",'Koordinaten -&gt; Adressen'!$L692,",",'Koordinaten -&gt; Adressen'!$M692,", 0.000000&lt;/coordinates&gt;&lt;/Point&gt; &lt;/Placemark&gt;&lt;/Document&gt;&lt;/kml&gt;"),CONCATENATE("&lt;Placemark&gt; &lt;name&gt;Geocoding&lt;/name&gt;&lt;description&gt;",'Koordinaten -&gt; Adressen'!$D692," &lt;/description&gt; &lt;styleUrl&gt;#ico1&lt;/styleUrl&gt;&lt;Point&gt;&lt;coordinates&gt;",'Koordinaten -&gt; Adressen'!$L692,",",'Koordinaten -&gt; Adressen'!$M692,", 0.000000&lt;/coordinates&gt;&lt;/Point&gt; &lt;/Placemark&gt;")))</f>
        <v/>
      </c>
    </row>
    <row r="693" spans="1:14" x14ac:dyDescent="0.25">
      <c r="A693" s="20"/>
      <c r="B693" s="21"/>
      <c r="C693" s="10" t="str">
        <f t="shared" si="123"/>
        <v/>
      </c>
      <c r="D693" s="8" t="str">
        <f t="shared" si="115"/>
        <v/>
      </c>
      <c r="E693" s="8" t="str">
        <f t="shared" si="119"/>
        <v/>
      </c>
      <c r="F693" s="8" t="str">
        <f t="shared" si="120"/>
        <v/>
      </c>
      <c r="G693" s="8" t="str">
        <f t="shared" si="114"/>
        <v/>
      </c>
      <c r="H693" s="8" t="str">
        <f t="shared" si="121"/>
        <v/>
      </c>
      <c r="I693" s="9" t="str">
        <f t="shared" si="124"/>
        <v/>
      </c>
      <c r="J693" s="10" t="str">
        <f t="shared" si="122"/>
        <v/>
      </c>
      <c r="K693" s="12" t="str">
        <f t="shared" si="116"/>
        <v/>
      </c>
      <c r="L693" s="12" t="str">
        <f t="shared" si="117"/>
        <v/>
      </c>
      <c r="M693" s="12" t="str">
        <f t="shared" si="118"/>
        <v/>
      </c>
      <c r="N693" s="1" t="str">
        <f ca="1">IF('Koordinaten -&gt; Adressen'!$A693="","",IF(OFFSET('Koordinaten -&gt; Adressen'!$A693,1,0)="",CONCATENATE("&lt;Placemark&gt; &lt;name&gt;Geocoding&lt;/name&gt;&lt;description&gt;",'Koordinaten -&gt; Adressen'!$D693," &lt;/description&gt; &lt;styleUrl&gt;#ico1&lt;/styleUrl&gt;&lt;Point&gt;&lt;coordinates&gt;",'Koordinaten -&gt; Adressen'!$L693,",",'Koordinaten -&gt; Adressen'!$M693,", 0.000000&lt;/coordinates&gt;&lt;/Point&gt; &lt;/Placemark&gt;&lt;/Document&gt;&lt;/kml&gt;"),CONCATENATE("&lt;Placemark&gt; &lt;name&gt;Geocoding&lt;/name&gt;&lt;description&gt;",'Koordinaten -&gt; Adressen'!$D693," &lt;/description&gt; &lt;styleUrl&gt;#ico1&lt;/styleUrl&gt;&lt;Point&gt;&lt;coordinates&gt;",'Koordinaten -&gt; Adressen'!$L693,",",'Koordinaten -&gt; Adressen'!$M693,", 0.000000&lt;/coordinates&gt;&lt;/Point&gt; &lt;/Placemark&gt;")))</f>
        <v/>
      </c>
    </row>
    <row r="694" spans="1:14" x14ac:dyDescent="0.25">
      <c r="A694" s="13"/>
      <c r="B694" s="14"/>
      <c r="C694" s="17" t="str">
        <f t="shared" si="123"/>
        <v/>
      </c>
      <c r="D694" s="18" t="str">
        <f t="shared" si="115"/>
        <v/>
      </c>
      <c r="E694" s="18" t="str">
        <f t="shared" si="119"/>
        <v/>
      </c>
      <c r="F694" s="18" t="str">
        <f t="shared" si="120"/>
        <v/>
      </c>
      <c r="G694" s="18" t="str">
        <f t="shared" si="114"/>
        <v/>
      </c>
      <c r="H694" s="18" t="str">
        <f t="shared" si="121"/>
        <v/>
      </c>
      <c r="I694" s="19" t="str">
        <f t="shared" si="124"/>
        <v/>
      </c>
      <c r="J694" s="17" t="str">
        <f t="shared" si="122"/>
        <v/>
      </c>
      <c r="K694" s="12" t="str">
        <f t="shared" si="116"/>
        <v/>
      </c>
      <c r="L694" s="12" t="str">
        <f t="shared" si="117"/>
        <v/>
      </c>
      <c r="M694" s="12" t="str">
        <f t="shared" si="118"/>
        <v/>
      </c>
      <c r="N694" s="1" t="str">
        <f ca="1">IF('Koordinaten -&gt; Adressen'!$A694="","",IF(OFFSET('Koordinaten -&gt; Adressen'!$A694,1,0)="",CONCATENATE("&lt;Placemark&gt; &lt;name&gt;Geocoding&lt;/name&gt;&lt;description&gt;",'Koordinaten -&gt; Adressen'!$D694," &lt;/description&gt; &lt;styleUrl&gt;#ico1&lt;/styleUrl&gt;&lt;Point&gt;&lt;coordinates&gt;",'Koordinaten -&gt; Adressen'!$L694,",",'Koordinaten -&gt; Adressen'!$M694,", 0.000000&lt;/coordinates&gt;&lt;/Point&gt; &lt;/Placemark&gt;&lt;/Document&gt;&lt;/kml&gt;"),CONCATENATE("&lt;Placemark&gt; &lt;name&gt;Geocoding&lt;/name&gt;&lt;description&gt;",'Koordinaten -&gt; Adressen'!$D694," &lt;/description&gt; &lt;styleUrl&gt;#ico1&lt;/styleUrl&gt;&lt;Point&gt;&lt;coordinates&gt;",'Koordinaten -&gt; Adressen'!$L694,",",'Koordinaten -&gt; Adressen'!$M694,", 0.000000&lt;/coordinates&gt;&lt;/Point&gt; &lt;/Placemark&gt;")))</f>
        <v/>
      </c>
    </row>
    <row r="695" spans="1:14" x14ac:dyDescent="0.25">
      <c r="A695" s="20"/>
      <c r="B695" s="21"/>
      <c r="C695" s="10" t="str">
        <f t="shared" si="123"/>
        <v/>
      </c>
      <c r="D695" s="8" t="str">
        <f t="shared" si="115"/>
        <v/>
      </c>
      <c r="E695" s="8" t="str">
        <f t="shared" si="119"/>
        <v/>
      </c>
      <c r="F695" s="8" t="str">
        <f t="shared" si="120"/>
        <v/>
      </c>
      <c r="G695" s="8" t="str">
        <f t="shared" si="114"/>
        <v/>
      </c>
      <c r="H695" s="8" t="str">
        <f t="shared" si="121"/>
        <v/>
      </c>
      <c r="I695" s="9" t="str">
        <f t="shared" si="124"/>
        <v/>
      </c>
      <c r="J695" s="10" t="str">
        <f t="shared" si="122"/>
        <v/>
      </c>
      <c r="K695" s="12" t="str">
        <f t="shared" si="116"/>
        <v/>
      </c>
      <c r="L695" s="12" t="str">
        <f t="shared" si="117"/>
        <v/>
      </c>
      <c r="M695" s="12" t="str">
        <f t="shared" si="118"/>
        <v/>
      </c>
      <c r="N695" s="1" t="str">
        <f ca="1">IF('Koordinaten -&gt; Adressen'!$A695="","",IF(OFFSET('Koordinaten -&gt; Adressen'!$A695,1,0)="",CONCATENATE("&lt;Placemark&gt; &lt;name&gt;Geocoding&lt;/name&gt;&lt;description&gt;",'Koordinaten -&gt; Adressen'!$D695," &lt;/description&gt; &lt;styleUrl&gt;#ico1&lt;/styleUrl&gt;&lt;Point&gt;&lt;coordinates&gt;",'Koordinaten -&gt; Adressen'!$L695,",",'Koordinaten -&gt; Adressen'!$M695,", 0.000000&lt;/coordinates&gt;&lt;/Point&gt; &lt;/Placemark&gt;&lt;/Document&gt;&lt;/kml&gt;"),CONCATENATE("&lt;Placemark&gt; &lt;name&gt;Geocoding&lt;/name&gt;&lt;description&gt;",'Koordinaten -&gt; Adressen'!$D695," &lt;/description&gt; &lt;styleUrl&gt;#ico1&lt;/styleUrl&gt;&lt;Point&gt;&lt;coordinates&gt;",'Koordinaten -&gt; Adressen'!$L695,",",'Koordinaten -&gt; Adressen'!$M695,", 0.000000&lt;/coordinates&gt;&lt;/Point&gt; &lt;/Placemark&gt;")))</f>
        <v/>
      </c>
    </row>
    <row r="696" spans="1:14" x14ac:dyDescent="0.25">
      <c r="A696" s="13"/>
      <c r="B696" s="14"/>
      <c r="C696" s="17" t="str">
        <f t="shared" si="123"/>
        <v/>
      </c>
      <c r="D696" s="18" t="str">
        <f t="shared" si="115"/>
        <v/>
      </c>
      <c r="E696" s="18" t="str">
        <f t="shared" si="119"/>
        <v/>
      </c>
      <c r="F696" s="18" t="str">
        <f t="shared" si="120"/>
        <v/>
      </c>
      <c r="G696" s="18" t="str">
        <f t="shared" si="114"/>
        <v/>
      </c>
      <c r="H696" s="18" t="str">
        <f t="shared" si="121"/>
        <v/>
      </c>
      <c r="I696" s="19" t="str">
        <f t="shared" si="124"/>
        <v/>
      </c>
      <c r="J696" s="17" t="str">
        <f t="shared" si="122"/>
        <v/>
      </c>
      <c r="K696" s="12" t="str">
        <f t="shared" si="116"/>
        <v/>
      </c>
      <c r="L696" s="12" t="str">
        <f t="shared" si="117"/>
        <v/>
      </c>
      <c r="M696" s="12" t="str">
        <f t="shared" si="118"/>
        <v/>
      </c>
      <c r="N696" s="1" t="str">
        <f ca="1">IF('Koordinaten -&gt; Adressen'!$A696="","",IF(OFFSET('Koordinaten -&gt; Adressen'!$A696,1,0)="",CONCATENATE("&lt;Placemark&gt; &lt;name&gt;Geocoding&lt;/name&gt;&lt;description&gt;",'Koordinaten -&gt; Adressen'!$D696," &lt;/description&gt; &lt;styleUrl&gt;#ico1&lt;/styleUrl&gt;&lt;Point&gt;&lt;coordinates&gt;",'Koordinaten -&gt; Adressen'!$L696,",",'Koordinaten -&gt; Adressen'!$M696,", 0.000000&lt;/coordinates&gt;&lt;/Point&gt; &lt;/Placemark&gt;&lt;/Document&gt;&lt;/kml&gt;"),CONCATENATE("&lt;Placemark&gt; &lt;name&gt;Geocoding&lt;/name&gt;&lt;description&gt;",'Koordinaten -&gt; Adressen'!$D696," &lt;/description&gt; &lt;styleUrl&gt;#ico1&lt;/styleUrl&gt;&lt;Point&gt;&lt;coordinates&gt;",'Koordinaten -&gt; Adressen'!$L696,",",'Koordinaten -&gt; Adressen'!$M696,", 0.000000&lt;/coordinates&gt;&lt;/Point&gt; &lt;/Placemark&gt;")))</f>
        <v/>
      </c>
    </row>
    <row r="697" spans="1:14" x14ac:dyDescent="0.25">
      <c r="A697" s="20"/>
      <c r="B697" s="21"/>
      <c r="C697" s="10" t="str">
        <f t="shared" si="123"/>
        <v/>
      </c>
      <c r="D697" s="8" t="str">
        <f t="shared" si="115"/>
        <v/>
      </c>
      <c r="E697" s="8" t="str">
        <f t="shared" si="119"/>
        <v/>
      </c>
      <c r="F697" s="8" t="str">
        <f t="shared" si="120"/>
        <v/>
      </c>
      <c r="G697" s="8" t="str">
        <f t="shared" si="114"/>
        <v/>
      </c>
      <c r="H697" s="8" t="str">
        <f t="shared" si="121"/>
        <v/>
      </c>
      <c r="I697" s="9" t="str">
        <f t="shared" si="124"/>
        <v/>
      </c>
      <c r="J697" s="10" t="str">
        <f t="shared" si="122"/>
        <v/>
      </c>
      <c r="K697" s="12" t="str">
        <f t="shared" si="116"/>
        <v/>
      </c>
      <c r="L697" s="12" t="str">
        <f t="shared" si="117"/>
        <v/>
      </c>
      <c r="M697" s="12" t="str">
        <f t="shared" si="118"/>
        <v/>
      </c>
      <c r="N697" s="1" t="str">
        <f ca="1">IF('Koordinaten -&gt; Adressen'!$A697="","",IF(OFFSET('Koordinaten -&gt; Adressen'!$A697,1,0)="",CONCATENATE("&lt;Placemark&gt; &lt;name&gt;Geocoding&lt;/name&gt;&lt;description&gt;",'Koordinaten -&gt; Adressen'!$D697," &lt;/description&gt; &lt;styleUrl&gt;#ico1&lt;/styleUrl&gt;&lt;Point&gt;&lt;coordinates&gt;",'Koordinaten -&gt; Adressen'!$L697,",",'Koordinaten -&gt; Adressen'!$M697,", 0.000000&lt;/coordinates&gt;&lt;/Point&gt; &lt;/Placemark&gt;&lt;/Document&gt;&lt;/kml&gt;"),CONCATENATE("&lt;Placemark&gt; &lt;name&gt;Geocoding&lt;/name&gt;&lt;description&gt;",'Koordinaten -&gt; Adressen'!$D697," &lt;/description&gt; &lt;styleUrl&gt;#ico1&lt;/styleUrl&gt;&lt;Point&gt;&lt;coordinates&gt;",'Koordinaten -&gt; Adressen'!$L697,",",'Koordinaten -&gt; Adressen'!$M697,", 0.000000&lt;/coordinates&gt;&lt;/Point&gt; &lt;/Placemark&gt;")))</f>
        <v/>
      </c>
    </row>
    <row r="698" spans="1:14" x14ac:dyDescent="0.25">
      <c r="A698" s="13"/>
      <c r="B698" s="14"/>
      <c r="C698" s="17" t="str">
        <f t="shared" si="123"/>
        <v/>
      </c>
      <c r="D698" s="18" t="str">
        <f t="shared" si="115"/>
        <v/>
      </c>
      <c r="E698" s="18" t="str">
        <f t="shared" si="119"/>
        <v/>
      </c>
      <c r="F698" s="18" t="str">
        <f t="shared" si="120"/>
        <v/>
      </c>
      <c r="G698" s="18" t="str">
        <f t="shared" si="114"/>
        <v/>
      </c>
      <c r="H698" s="18" t="str">
        <f t="shared" si="121"/>
        <v/>
      </c>
      <c r="I698" s="19" t="str">
        <f t="shared" si="124"/>
        <v/>
      </c>
      <c r="J698" s="17" t="str">
        <f t="shared" si="122"/>
        <v/>
      </c>
      <c r="K698" s="12" t="str">
        <f t="shared" si="116"/>
        <v/>
      </c>
      <c r="L698" s="12" t="str">
        <f t="shared" si="117"/>
        <v/>
      </c>
      <c r="M698" s="12" t="str">
        <f t="shared" si="118"/>
        <v/>
      </c>
      <c r="N698" s="1" t="str">
        <f ca="1">IF('Koordinaten -&gt; Adressen'!$A698="","",IF(OFFSET('Koordinaten -&gt; Adressen'!$A698,1,0)="",CONCATENATE("&lt;Placemark&gt; &lt;name&gt;Geocoding&lt;/name&gt;&lt;description&gt;",'Koordinaten -&gt; Adressen'!$D698," &lt;/description&gt; &lt;styleUrl&gt;#ico1&lt;/styleUrl&gt;&lt;Point&gt;&lt;coordinates&gt;",'Koordinaten -&gt; Adressen'!$L698,",",'Koordinaten -&gt; Adressen'!$M698,", 0.000000&lt;/coordinates&gt;&lt;/Point&gt; &lt;/Placemark&gt;&lt;/Document&gt;&lt;/kml&gt;"),CONCATENATE("&lt;Placemark&gt; &lt;name&gt;Geocoding&lt;/name&gt;&lt;description&gt;",'Koordinaten -&gt; Adressen'!$D698," &lt;/description&gt; &lt;styleUrl&gt;#ico1&lt;/styleUrl&gt;&lt;Point&gt;&lt;coordinates&gt;",'Koordinaten -&gt; Adressen'!$L698,",",'Koordinaten -&gt; Adressen'!$M698,", 0.000000&lt;/coordinates&gt;&lt;/Point&gt; &lt;/Placemark&gt;")))</f>
        <v/>
      </c>
    </row>
    <row r="699" spans="1:14" x14ac:dyDescent="0.25">
      <c r="A699" s="20"/>
      <c r="B699" s="21"/>
      <c r="C699" s="10" t="str">
        <f t="shared" si="123"/>
        <v/>
      </c>
      <c r="D699" s="8" t="str">
        <f t="shared" si="115"/>
        <v/>
      </c>
      <c r="E699" s="8" t="str">
        <f t="shared" si="119"/>
        <v/>
      </c>
      <c r="F699" s="8" t="str">
        <f t="shared" si="120"/>
        <v/>
      </c>
      <c r="G699" s="8" t="str">
        <f t="shared" si="114"/>
        <v/>
      </c>
      <c r="H699" s="8" t="str">
        <f t="shared" si="121"/>
        <v/>
      </c>
      <c r="I699" s="9" t="str">
        <f t="shared" si="124"/>
        <v/>
      </c>
      <c r="J699" s="10" t="str">
        <f t="shared" si="122"/>
        <v/>
      </c>
      <c r="K699" s="12" t="str">
        <f t="shared" si="116"/>
        <v/>
      </c>
      <c r="L699" s="12" t="str">
        <f t="shared" si="117"/>
        <v/>
      </c>
      <c r="M699" s="12" t="str">
        <f t="shared" si="118"/>
        <v/>
      </c>
      <c r="N699" s="1" t="str">
        <f ca="1">IF('Koordinaten -&gt; Adressen'!$A699="","",IF(OFFSET('Koordinaten -&gt; Adressen'!$A699,1,0)="",CONCATENATE("&lt;Placemark&gt; &lt;name&gt;Geocoding&lt;/name&gt;&lt;description&gt;",'Koordinaten -&gt; Adressen'!$D699," &lt;/description&gt; &lt;styleUrl&gt;#ico1&lt;/styleUrl&gt;&lt;Point&gt;&lt;coordinates&gt;",'Koordinaten -&gt; Adressen'!$L699,",",'Koordinaten -&gt; Adressen'!$M699,", 0.000000&lt;/coordinates&gt;&lt;/Point&gt; &lt;/Placemark&gt;&lt;/Document&gt;&lt;/kml&gt;"),CONCATENATE("&lt;Placemark&gt; &lt;name&gt;Geocoding&lt;/name&gt;&lt;description&gt;",'Koordinaten -&gt; Adressen'!$D699," &lt;/description&gt; &lt;styleUrl&gt;#ico1&lt;/styleUrl&gt;&lt;Point&gt;&lt;coordinates&gt;",'Koordinaten -&gt; Adressen'!$L699,",",'Koordinaten -&gt; Adressen'!$M699,", 0.000000&lt;/coordinates&gt;&lt;/Point&gt; &lt;/Placemark&gt;")))</f>
        <v/>
      </c>
    </row>
    <row r="700" spans="1:14" x14ac:dyDescent="0.25">
      <c r="A700" s="13"/>
      <c r="B700" s="14"/>
      <c r="C700" s="17" t="str">
        <f t="shared" si="123"/>
        <v/>
      </c>
      <c r="D700" s="18" t="str">
        <f t="shared" si="115"/>
        <v/>
      </c>
      <c r="E700" s="18" t="str">
        <f t="shared" si="119"/>
        <v/>
      </c>
      <c r="F700" s="18" t="str">
        <f t="shared" si="120"/>
        <v/>
      </c>
      <c r="G700" s="18" t="str">
        <f t="shared" si="114"/>
        <v/>
      </c>
      <c r="H700" s="18" t="str">
        <f t="shared" si="121"/>
        <v/>
      </c>
      <c r="I700" s="19" t="str">
        <f t="shared" si="124"/>
        <v/>
      </c>
      <c r="J700" s="17" t="str">
        <f t="shared" si="122"/>
        <v/>
      </c>
      <c r="K700" s="12" t="str">
        <f t="shared" si="116"/>
        <v/>
      </c>
      <c r="L700" s="12" t="str">
        <f t="shared" si="117"/>
        <v/>
      </c>
      <c r="M700" s="12" t="str">
        <f t="shared" si="118"/>
        <v/>
      </c>
      <c r="N700" s="1" t="str">
        <f ca="1">IF('Koordinaten -&gt; Adressen'!$A700="","",IF(OFFSET('Koordinaten -&gt; Adressen'!$A700,1,0)="",CONCATENATE("&lt;Placemark&gt; &lt;name&gt;Geocoding&lt;/name&gt;&lt;description&gt;",'Koordinaten -&gt; Adressen'!$D700," &lt;/description&gt; &lt;styleUrl&gt;#ico1&lt;/styleUrl&gt;&lt;Point&gt;&lt;coordinates&gt;",'Koordinaten -&gt; Adressen'!$L700,",",'Koordinaten -&gt; Adressen'!$M700,", 0.000000&lt;/coordinates&gt;&lt;/Point&gt; &lt;/Placemark&gt;&lt;/Document&gt;&lt;/kml&gt;"),CONCATENATE("&lt;Placemark&gt; &lt;name&gt;Geocoding&lt;/name&gt;&lt;description&gt;",'Koordinaten -&gt; Adressen'!$D700," &lt;/description&gt; &lt;styleUrl&gt;#ico1&lt;/styleUrl&gt;&lt;Point&gt;&lt;coordinates&gt;",'Koordinaten -&gt; Adressen'!$L700,",",'Koordinaten -&gt; Adressen'!$M700,", 0.000000&lt;/coordinates&gt;&lt;/Point&gt; &lt;/Placemark&gt;")))</f>
        <v/>
      </c>
    </row>
    <row r="701" spans="1:14" x14ac:dyDescent="0.25">
      <c r="A701" s="20"/>
      <c r="B701" s="21"/>
      <c r="C701" s="10" t="str">
        <f t="shared" si="123"/>
        <v/>
      </c>
      <c r="D701" s="8" t="str">
        <f t="shared" si="115"/>
        <v/>
      </c>
      <c r="E701" s="8" t="str">
        <f t="shared" si="119"/>
        <v/>
      </c>
      <c r="F701" s="8" t="str">
        <f t="shared" si="120"/>
        <v/>
      </c>
      <c r="G701" s="8" t="str">
        <f t="shared" si="114"/>
        <v/>
      </c>
      <c r="H701" s="8" t="str">
        <f t="shared" si="121"/>
        <v/>
      </c>
      <c r="I701" s="9" t="str">
        <f t="shared" si="124"/>
        <v/>
      </c>
      <c r="J701" s="10" t="str">
        <f t="shared" si="122"/>
        <v/>
      </c>
      <c r="K701" s="12" t="str">
        <f t="shared" si="116"/>
        <v/>
      </c>
      <c r="L701" s="12" t="str">
        <f t="shared" si="117"/>
        <v/>
      </c>
      <c r="M701" s="12" t="str">
        <f t="shared" si="118"/>
        <v/>
      </c>
      <c r="N701" s="1" t="str">
        <f ca="1">IF('Koordinaten -&gt; Adressen'!$A701="","",IF(OFFSET('Koordinaten -&gt; Adressen'!$A701,1,0)="",CONCATENATE("&lt;Placemark&gt; &lt;name&gt;Geocoding&lt;/name&gt;&lt;description&gt;",'Koordinaten -&gt; Adressen'!$D701," &lt;/description&gt; &lt;styleUrl&gt;#ico1&lt;/styleUrl&gt;&lt;Point&gt;&lt;coordinates&gt;",'Koordinaten -&gt; Adressen'!$L701,",",'Koordinaten -&gt; Adressen'!$M701,", 0.000000&lt;/coordinates&gt;&lt;/Point&gt; &lt;/Placemark&gt;&lt;/Document&gt;&lt;/kml&gt;"),CONCATENATE("&lt;Placemark&gt; &lt;name&gt;Geocoding&lt;/name&gt;&lt;description&gt;",'Koordinaten -&gt; Adressen'!$D701," &lt;/description&gt; &lt;styleUrl&gt;#ico1&lt;/styleUrl&gt;&lt;Point&gt;&lt;coordinates&gt;",'Koordinaten -&gt; Adressen'!$L701,",",'Koordinaten -&gt; Adressen'!$M701,", 0.000000&lt;/coordinates&gt;&lt;/Point&gt; &lt;/Placemark&gt;")))</f>
        <v/>
      </c>
    </row>
    <row r="702" spans="1:14" x14ac:dyDescent="0.25">
      <c r="A702" s="13"/>
      <c r="B702" s="14"/>
      <c r="C702" s="17" t="str">
        <f t="shared" si="123"/>
        <v/>
      </c>
      <c r="D702" s="18" t="str">
        <f t="shared" si="115"/>
        <v/>
      </c>
      <c r="E702" s="18" t="str">
        <f t="shared" si="119"/>
        <v/>
      </c>
      <c r="F702" s="18" t="str">
        <f t="shared" si="120"/>
        <v/>
      </c>
      <c r="G702" s="18" t="str">
        <f t="shared" si="114"/>
        <v/>
      </c>
      <c r="H702" s="18" t="str">
        <f t="shared" si="121"/>
        <v/>
      </c>
      <c r="I702" s="19" t="str">
        <f t="shared" si="124"/>
        <v/>
      </c>
      <c r="J702" s="17" t="str">
        <f t="shared" si="122"/>
        <v/>
      </c>
      <c r="K702" s="12" t="str">
        <f t="shared" si="116"/>
        <v/>
      </c>
      <c r="L702" s="12" t="str">
        <f t="shared" si="117"/>
        <v/>
      </c>
      <c r="M702" s="12" t="str">
        <f t="shared" si="118"/>
        <v/>
      </c>
      <c r="N702" s="1" t="str">
        <f ca="1">IF('Koordinaten -&gt; Adressen'!$A702="","",IF(OFFSET('Koordinaten -&gt; Adressen'!$A702,1,0)="",CONCATENATE("&lt;Placemark&gt; &lt;name&gt;Geocoding&lt;/name&gt;&lt;description&gt;",'Koordinaten -&gt; Adressen'!$D702," &lt;/description&gt; &lt;styleUrl&gt;#ico1&lt;/styleUrl&gt;&lt;Point&gt;&lt;coordinates&gt;",'Koordinaten -&gt; Adressen'!$L702,",",'Koordinaten -&gt; Adressen'!$M702,", 0.000000&lt;/coordinates&gt;&lt;/Point&gt; &lt;/Placemark&gt;&lt;/Document&gt;&lt;/kml&gt;"),CONCATENATE("&lt;Placemark&gt; &lt;name&gt;Geocoding&lt;/name&gt;&lt;description&gt;",'Koordinaten -&gt; Adressen'!$D702," &lt;/description&gt; &lt;styleUrl&gt;#ico1&lt;/styleUrl&gt;&lt;Point&gt;&lt;coordinates&gt;",'Koordinaten -&gt; Adressen'!$L702,",",'Koordinaten -&gt; Adressen'!$M702,", 0.000000&lt;/coordinates&gt;&lt;/Point&gt; &lt;/Placemark&gt;")))</f>
        <v/>
      </c>
    </row>
    <row r="703" spans="1:14" x14ac:dyDescent="0.25">
      <c r="A703" s="20"/>
      <c r="B703" s="21"/>
      <c r="C703" s="10" t="str">
        <f t="shared" si="123"/>
        <v/>
      </c>
      <c r="D703" s="8" t="str">
        <f t="shared" si="115"/>
        <v/>
      </c>
      <c r="E703" s="8" t="str">
        <f t="shared" si="119"/>
        <v/>
      </c>
      <c r="F703" s="8" t="str">
        <f t="shared" si="120"/>
        <v/>
      </c>
      <c r="G703" s="8" t="str">
        <f t="shared" si="114"/>
        <v/>
      </c>
      <c r="H703" s="8" t="str">
        <f t="shared" si="121"/>
        <v/>
      </c>
      <c r="I703" s="9" t="str">
        <f t="shared" si="124"/>
        <v/>
      </c>
      <c r="J703" s="10" t="str">
        <f t="shared" si="122"/>
        <v/>
      </c>
      <c r="K703" s="12" t="str">
        <f t="shared" si="116"/>
        <v/>
      </c>
      <c r="L703" s="12" t="str">
        <f t="shared" si="117"/>
        <v/>
      </c>
      <c r="M703" s="12" t="str">
        <f t="shared" si="118"/>
        <v/>
      </c>
      <c r="N703" s="1" t="str">
        <f ca="1">IF('Koordinaten -&gt; Adressen'!$A703="","",IF(OFFSET('Koordinaten -&gt; Adressen'!$A703,1,0)="",CONCATENATE("&lt;Placemark&gt; &lt;name&gt;Geocoding&lt;/name&gt;&lt;description&gt;",'Koordinaten -&gt; Adressen'!$D703," &lt;/description&gt; &lt;styleUrl&gt;#ico1&lt;/styleUrl&gt;&lt;Point&gt;&lt;coordinates&gt;",'Koordinaten -&gt; Adressen'!$L703,",",'Koordinaten -&gt; Adressen'!$M703,", 0.000000&lt;/coordinates&gt;&lt;/Point&gt; &lt;/Placemark&gt;&lt;/Document&gt;&lt;/kml&gt;"),CONCATENATE("&lt;Placemark&gt; &lt;name&gt;Geocoding&lt;/name&gt;&lt;description&gt;",'Koordinaten -&gt; Adressen'!$D703," &lt;/description&gt; &lt;styleUrl&gt;#ico1&lt;/styleUrl&gt;&lt;Point&gt;&lt;coordinates&gt;",'Koordinaten -&gt; Adressen'!$L703,",",'Koordinaten -&gt; Adressen'!$M703,", 0.000000&lt;/coordinates&gt;&lt;/Point&gt; &lt;/Placemark&gt;")))</f>
        <v/>
      </c>
    </row>
    <row r="704" spans="1:14" x14ac:dyDescent="0.25">
      <c r="A704" s="13"/>
      <c r="B704" s="14"/>
      <c r="C704" s="17" t="str">
        <f t="shared" si="123"/>
        <v/>
      </c>
      <c r="D704" s="18" t="str">
        <f t="shared" si="115"/>
        <v/>
      </c>
      <c r="E704" s="18" t="str">
        <f t="shared" si="119"/>
        <v/>
      </c>
      <c r="F704" s="18" t="str">
        <f t="shared" si="120"/>
        <v/>
      </c>
      <c r="G704" s="18" t="str">
        <f t="shared" si="114"/>
        <v/>
      </c>
      <c r="H704" s="18" t="str">
        <f t="shared" si="121"/>
        <v/>
      </c>
      <c r="I704" s="19" t="str">
        <f t="shared" si="124"/>
        <v/>
      </c>
      <c r="J704" s="17" t="str">
        <f t="shared" si="122"/>
        <v/>
      </c>
      <c r="K704" s="12" t="str">
        <f t="shared" si="116"/>
        <v/>
      </c>
      <c r="L704" s="12" t="str">
        <f t="shared" si="117"/>
        <v/>
      </c>
      <c r="M704" s="12" t="str">
        <f t="shared" si="118"/>
        <v/>
      </c>
      <c r="N704" s="1" t="str">
        <f ca="1">IF('Koordinaten -&gt; Adressen'!$A704="","",IF(OFFSET('Koordinaten -&gt; Adressen'!$A704,1,0)="",CONCATENATE("&lt;Placemark&gt; &lt;name&gt;Geocoding&lt;/name&gt;&lt;description&gt;",'Koordinaten -&gt; Adressen'!$D704," &lt;/description&gt; &lt;styleUrl&gt;#ico1&lt;/styleUrl&gt;&lt;Point&gt;&lt;coordinates&gt;",'Koordinaten -&gt; Adressen'!$L704,",",'Koordinaten -&gt; Adressen'!$M704,", 0.000000&lt;/coordinates&gt;&lt;/Point&gt; &lt;/Placemark&gt;&lt;/Document&gt;&lt;/kml&gt;"),CONCATENATE("&lt;Placemark&gt; &lt;name&gt;Geocoding&lt;/name&gt;&lt;description&gt;",'Koordinaten -&gt; Adressen'!$D704," &lt;/description&gt; &lt;styleUrl&gt;#ico1&lt;/styleUrl&gt;&lt;Point&gt;&lt;coordinates&gt;",'Koordinaten -&gt; Adressen'!$L704,",",'Koordinaten -&gt; Adressen'!$M704,", 0.000000&lt;/coordinates&gt;&lt;/Point&gt; &lt;/Placemark&gt;")))</f>
        <v/>
      </c>
    </row>
    <row r="705" spans="1:14" x14ac:dyDescent="0.25">
      <c r="A705" s="20"/>
      <c r="B705" s="21"/>
      <c r="C705" s="10" t="str">
        <f t="shared" si="123"/>
        <v/>
      </c>
      <c r="D705" s="8" t="str">
        <f t="shared" si="115"/>
        <v/>
      </c>
      <c r="E705" s="8" t="str">
        <f t="shared" si="119"/>
        <v/>
      </c>
      <c r="F705" s="8" t="str">
        <f t="shared" si="120"/>
        <v/>
      </c>
      <c r="G705" s="8" t="str">
        <f t="shared" si="114"/>
        <v/>
      </c>
      <c r="H705" s="8" t="str">
        <f t="shared" si="121"/>
        <v/>
      </c>
      <c r="I705" s="9" t="str">
        <f t="shared" si="124"/>
        <v/>
      </c>
      <c r="J705" s="10" t="str">
        <f t="shared" si="122"/>
        <v/>
      </c>
      <c r="K705" s="12" t="str">
        <f t="shared" si="116"/>
        <v/>
      </c>
      <c r="L705" s="12" t="str">
        <f t="shared" si="117"/>
        <v/>
      </c>
      <c r="M705" s="12" t="str">
        <f t="shared" si="118"/>
        <v/>
      </c>
      <c r="N705" s="1" t="str">
        <f ca="1">IF('Koordinaten -&gt; Adressen'!$A705="","",IF(OFFSET('Koordinaten -&gt; Adressen'!$A705,1,0)="",CONCATENATE("&lt;Placemark&gt; &lt;name&gt;Geocoding&lt;/name&gt;&lt;description&gt;",'Koordinaten -&gt; Adressen'!$D705," &lt;/description&gt; &lt;styleUrl&gt;#ico1&lt;/styleUrl&gt;&lt;Point&gt;&lt;coordinates&gt;",'Koordinaten -&gt; Adressen'!$L705,",",'Koordinaten -&gt; Adressen'!$M705,", 0.000000&lt;/coordinates&gt;&lt;/Point&gt; &lt;/Placemark&gt;&lt;/Document&gt;&lt;/kml&gt;"),CONCATENATE("&lt;Placemark&gt; &lt;name&gt;Geocoding&lt;/name&gt;&lt;description&gt;",'Koordinaten -&gt; Adressen'!$D705," &lt;/description&gt; &lt;styleUrl&gt;#ico1&lt;/styleUrl&gt;&lt;Point&gt;&lt;coordinates&gt;",'Koordinaten -&gt; Adressen'!$L705,",",'Koordinaten -&gt; Adressen'!$M705,", 0.000000&lt;/coordinates&gt;&lt;/Point&gt; &lt;/Placemark&gt;")))</f>
        <v/>
      </c>
    </row>
    <row r="706" spans="1:14" x14ac:dyDescent="0.25">
      <c r="A706" s="13"/>
      <c r="B706" s="14"/>
      <c r="C706" s="17" t="str">
        <f t="shared" si="123"/>
        <v/>
      </c>
      <c r="D706" s="18" t="str">
        <f t="shared" si="115"/>
        <v/>
      </c>
      <c r="E706" s="18" t="str">
        <f t="shared" si="119"/>
        <v/>
      </c>
      <c r="F706" s="18" t="str">
        <f t="shared" si="120"/>
        <v/>
      </c>
      <c r="G706" s="18" t="str">
        <f t="shared" si="114"/>
        <v/>
      </c>
      <c r="H706" s="18" t="str">
        <f t="shared" si="121"/>
        <v/>
      </c>
      <c r="I706" s="19" t="str">
        <f t="shared" si="124"/>
        <v/>
      </c>
      <c r="J706" s="17" t="str">
        <f t="shared" si="122"/>
        <v/>
      </c>
      <c r="K706" s="12" t="str">
        <f t="shared" si="116"/>
        <v/>
      </c>
      <c r="L706" s="12" t="str">
        <f t="shared" si="117"/>
        <v/>
      </c>
      <c r="M706" s="12" t="str">
        <f t="shared" si="118"/>
        <v/>
      </c>
      <c r="N706" s="1" t="str">
        <f ca="1">IF('Koordinaten -&gt; Adressen'!$A706="","",IF(OFFSET('Koordinaten -&gt; Adressen'!$A706,1,0)="",CONCATENATE("&lt;Placemark&gt; &lt;name&gt;Geocoding&lt;/name&gt;&lt;description&gt;",'Koordinaten -&gt; Adressen'!$D706," &lt;/description&gt; &lt;styleUrl&gt;#ico1&lt;/styleUrl&gt;&lt;Point&gt;&lt;coordinates&gt;",'Koordinaten -&gt; Adressen'!$L706,",",'Koordinaten -&gt; Adressen'!$M706,", 0.000000&lt;/coordinates&gt;&lt;/Point&gt; &lt;/Placemark&gt;&lt;/Document&gt;&lt;/kml&gt;"),CONCATENATE("&lt;Placemark&gt; &lt;name&gt;Geocoding&lt;/name&gt;&lt;description&gt;",'Koordinaten -&gt; Adressen'!$D706," &lt;/description&gt; &lt;styleUrl&gt;#ico1&lt;/styleUrl&gt;&lt;Point&gt;&lt;coordinates&gt;",'Koordinaten -&gt; Adressen'!$L706,",",'Koordinaten -&gt; Adressen'!$M706,", 0.000000&lt;/coordinates&gt;&lt;/Point&gt; &lt;/Placemark&gt;")))</f>
        <v/>
      </c>
    </row>
    <row r="707" spans="1:14" x14ac:dyDescent="0.25">
      <c r="A707" s="20"/>
      <c r="B707" s="21"/>
      <c r="C707" s="10" t="str">
        <f t="shared" si="123"/>
        <v/>
      </c>
      <c r="D707" s="8" t="str">
        <f t="shared" si="115"/>
        <v/>
      </c>
      <c r="E707" s="8" t="str">
        <f t="shared" si="119"/>
        <v/>
      </c>
      <c r="F707" s="8" t="str">
        <f t="shared" si="120"/>
        <v/>
      </c>
      <c r="G707" s="8" t="str">
        <f t="shared" si="114"/>
        <v/>
      </c>
      <c r="H707" s="8" t="str">
        <f t="shared" si="121"/>
        <v/>
      </c>
      <c r="I707" s="9" t="str">
        <f t="shared" si="124"/>
        <v/>
      </c>
      <c r="J707" s="10" t="str">
        <f t="shared" si="122"/>
        <v/>
      </c>
      <c r="K707" s="12" t="str">
        <f t="shared" si="116"/>
        <v/>
      </c>
      <c r="L707" s="12" t="str">
        <f t="shared" si="117"/>
        <v/>
      </c>
      <c r="M707" s="12" t="str">
        <f t="shared" si="118"/>
        <v/>
      </c>
      <c r="N707" s="1" t="str">
        <f ca="1">IF('Koordinaten -&gt; Adressen'!$A707="","",IF(OFFSET('Koordinaten -&gt; Adressen'!$A707,1,0)="",CONCATENATE("&lt;Placemark&gt; &lt;name&gt;Geocoding&lt;/name&gt;&lt;description&gt;",'Koordinaten -&gt; Adressen'!$D707," &lt;/description&gt; &lt;styleUrl&gt;#ico1&lt;/styleUrl&gt;&lt;Point&gt;&lt;coordinates&gt;",'Koordinaten -&gt; Adressen'!$L707,",",'Koordinaten -&gt; Adressen'!$M707,", 0.000000&lt;/coordinates&gt;&lt;/Point&gt; &lt;/Placemark&gt;&lt;/Document&gt;&lt;/kml&gt;"),CONCATENATE("&lt;Placemark&gt; &lt;name&gt;Geocoding&lt;/name&gt;&lt;description&gt;",'Koordinaten -&gt; Adressen'!$D707," &lt;/description&gt; &lt;styleUrl&gt;#ico1&lt;/styleUrl&gt;&lt;Point&gt;&lt;coordinates&gt;",'Koordinaten -&gt; Adressen'!$L707,",",'Koordinaten -&gt; Adressen'!$M707,", 0.000000&lt;/coordinates&gt;&lt;/Point&gt; &lt;/Placemark&gt;")))</f>
        <v/>
      </c>
    </row>
    <row r="708" spans="1:14" x14ac:dyDescent="0.25">
      <c r="A708" s="13"/>
      <c r="B708" s="14"/>
      <c r="C708" s="17" t="str">
        <f t="shared" si="123"/>
        <v/>
      </c>
      <c r="D708" s="18" t="str">
        <f t="shared" si="115"/>
        <v/>
      </c>
      <c r="E708" s="18" t="str">
        <f t="shared" si="119"/>
        <v/>
      </c>
      <c r="F708" s="18" t="str">
        <f t="shared" si="120"/>
        <v/>
      </c>
      <c r="G708" s="18" t="str">
        <f t="shared" si="114"/>
        <v/>
      </c>
      <c r="H708" s="18" t="str">
        <f t="shared" si="121"/>
        <v/>
      </c>
      <c r="I708" s="19" t="str">
        <f t="shared" si="124"/>
        <v/>
      </c>
      <c r="J708" s="17" t="str">
        <f t="shared" si="122"/>
        <v/>
      </c>
      <c r="K708" s="12" t="str">
        <f t="shared" si="116"/>
        <v/>
      </c>
      <c r="L708" s="12" t="str">
        <f t="shared" si="117"/>
        <v/>
      </c>
      <c r="M708" s="12" t="str">
        <f t="shared" si="118"/>
        <v/>
      </c>
      <c r="N708" s="1" t="str">
        <f ca="1">IF('Koordinaten -&gt; Adressen'!$A708="","",IF(OFFSET('Koordinaten -&gt; Adressen'!$A708,1,0)="",CONCATENATE("&lt;Placemark&gt; &lt;name&gt;Geocoding&lt;/name&gt;&lt;description&gt;",'Koordinaten -&gt; Adressen'!$D708," &lt;/description&gt; &lt;styleUrl&gt;#ico1&lt;/styleUrl&gt;&lt;Point&gt;&lt;coordinates&gt;",'Koordinaten -&gt; Adressen'!$L708,",",'Koordinaten -&gt; Adressen'!$M708,", 0.000000&lt;/coordinates&gt;&lt;/Point&gt; &lt;/Placemark&gt;&lt;/Document&gt;&lt;/kml&gt;"),CONCATENATE("&lt;Placemark&gt; &lt;name&gt;Geocoding&lt;/name&gt;&lt;description&gt;",'Koordinaten -&gt; Adressen'!$D708," &lt;/description&gt; &lt;styleUrl&gt;#ico1&lt;/styleUrl&gt;&lt;Point&gt;&lt;coordinates&gt;",'Koordinaten -&gt; Adressen'!$L708,",",'Koordinaten -&gt; Adressen'!$M708,", 0.000000&lt;/coordinates&gt;&lt;/Point&gt; &lt;/Placemark&gt;")))</f>
        <v/>
      </c>
    </row>
    <row r="709" spans="1:14" x14ac:dyDescent="0.25">
      <c r="A709" s="20"/>
      <c r="B709" s="21"/>
      <c r="C709" s="10" t="str">
        <f t="shared" si="123"/>
        <v/>
      </c>
      <c r="D709" s="8" t="str">
        <f t="shared" si="115"/>
        <v/>
      </c>
      <c r="E709" s="8" t="str">
        <f t="shared" si="119"/>
        <v/>
      </c>
      <c r="F709" s="8" t="str">
        <f t="shared" si="120"/>
        <v/>
      </c>
      <c r="G709" s="8" t="str">
        <f t="shared" ref="G709:G772" si="125">IF($C709="","",IF(ISNUMBER(SEARCH("[]",$C709)),"",LEFT(MID($C709,SEARCH("&lt;b&gt;",$C709)+3,SEARCH("&lt;/b&gt;",$C709)-SEARCH("&lt;b&gt;",$C709)-3),4)))</f>
        <v/>
      </c>
      <c r="H709" s="8" t="str">
        <f t="shared" si="121"/>
        <v/>
      </c>
      <c r="I709" s="9" t="str">
        <f t="shared" si="124"/>
        <v/>
      </c>
      <c r="J709" s="10" t="str">
        <f t="shared" si="122"/>
        <v/>
      </c>
      <c r="K709" s="12" t="str">
        <f t="shared" si="116"/>
        <v/>
      </c>
      <c r="L709" s="12" t="str">
        <f t="shared" si="117"/>
        <v/>
      </c>
      <c r="M709" s="12" t="str">
        <f t="shared" si="118"/>
        <v/>
      </c>
      <c r="N709" s="1" t="str">
        <f ca="1">IF('Koordinaten -&gt; Adressen'!$A709="","",IF(OFFSET('Koordinaten -&gt; Adressen'!$A709,1,0)="",CONCATENATE("&lt;Placemark&gt; &lt;name&gt;Geocoding&lt;/name&gt;&lt;description&gt;",'Koordinaten -&gt; Adressen'!$D709," &lt;/description&gt; &lt;styleUrl&gt;#ico1&lt;/styleUrl&gt;&lt;Point&gt;&lt;coordinates&gt;",'Koordinaten -&gt; Adressen'!$L709,",",'Koordinaten -&gt; Adressen'!$M709,", 0.000000&lt;/coordinates&gt;&lt;/Point&gt; &lt;/Placemark&gt;&lt;/Document&gt;&lt;/kml&gt;"),CONCATENATE("&lt;Placemark&gt; &lt;name&gt;Geocoding&lt;/name&gt;&lt;description&gt;",'Koordinaten -&gt; Adressen'!$D709," &lt;/description&gt; &lt;styleUrl&gt;#ico1&lt;/styleUrl&gt;&lt;Point&gt;&lt;coordinates&gt;",'Koordinaten -&gt; Adressen'!$L709,",",'Koordinaten -&gt; Adressen'!$M709,", 0.000000&lt;/coordinates&gt;&lt;/Point&gt; &lt;/Placemark&gt;")))</f>
        <v/>
      </c>
    </row>
    <row r="710" spans="1:14" x14ac:dyDescent="0.25">
      <c r="A710" s="13"/>
      <c r="B710" s="14"/>
      <c r="C710" s="17" t="str">
        <f t="shared" si="123"/>
        <v/>
      </c>
      <c r="D710" s="18" t="str">
        <f t="shared" ref="D710:D773" si="126">SUBSTITUTE(SUBSTITUTE(SUBSTITUTE(SUBSTITUTE(SUBSTITUTE(SUBSTITUTE(SUBSTITUTE(SUBSTITUTE(SUBSTITUTE(IF($C710="","",IF(ISNUMBER(SEARCH("[]",$C710)),CONCATENATE("Keine Adresse in ",$E$1,"m Umkreis"),SUBSTITUTE(MID($C710,SEARCH("""label"":",$C710)+9,SEARCH("&lt;/b&gt;",$C710)-SEARCH("""label"":",$C710)-9),"&lt;b&gt;",", "))), "\u00f6", "ö"),"\u00e4", "ä"),"\u00fc", "ü"),"\u00e9", "é"),"\u00e8", "è"),"\u00ea", "ê"),"\u00e2", "â"),"\u00e0", "à"),"\u00f4", "ô")</f>
        <v/>
      </c>
      <c r="E710" s="18" t="str">
        <f t="shared" si="119"/>
        <v/>
      </c>
      <c r="F710" s="18" t="str">
        <f t="shared" si="120"/>
        <v/>
      </c>
      <c r="G710" s="18" t="str">
        <f t="shared" si="125"/>
        <v/>
      </c>
      <c r="H710" s="18" t="str">
        <f t="shared" si="121"/>
        <v/>
      </c>
      <c r="I710" s="19" t="str">
        <f t="shared" si="124"/>
        <v/>
      </c>
      <c r="J710" s="17" t="str">
        <f t="shared" si="122"/>
        <v/>
      </c>
      <c r="K710" s="12" t="str">
        <f t="shared" ref="K710:K773" si="127">IF($A710&lt;20,"",_xlfn.WEBSERVICE(CONCATENATE("https://geodesy.geo.admin.ch/reframe/lv",IF($A710&gt;2000000,"95","03"),"towgs84?easting=",$A710,"&amp;northing=",$B710)))</f>
        <v/>
      </c>
      <c r="L710" s="12" t="str">
        <f t="shared" ref="L710:L773" si="128">IF($A710&lt;20,"",LEFT(MID(LEFT($K710,FIND("]",$K710)-1),FIND("[",$K710)+1,LEN($K710)),(FIND(",",MID(LEFT($K710,FIND("]",$K710)-1),FIND("[",$K710)+1,LEN($K710)),1)-1)))</f>
        <v/>
      </c>
      <c r="M710" s="12" t="str">
        <f t="shared" ref="M710:M773" si="129">IF($A710&lt;20,"",TRIM(MID(MID(LEFT($K710,FIND("]",$K710)-1),FIND("[",$K710)+1,LEN($K710)),FIND(",",MID(LEFT($K710,FIND("]",$K710)-1),FIND("[",$K710)+1,LEN($K710)))+1,256)))</f>
        <v/>
      </c>
      <c r="N710" s="1" t="str">
        <f ca="1">IF('Koordinaten -&gt; Adressen'!$A710="","",IF(OFFSET('Koordinaten -&gt; Adressen'!$A710,1,0)="",CONCATENATE("&lt;Placemark&gt; &lt;name&gt;Geocoding&lt;/name&gt;&lt;description&gt;",'Koordinaten -&gt; Adressen'!$D710," &lt;/description&gt; &lt;styleUrl&gt;#ico1&lt;/styleUrl&gt;&lt;Point&gt;&lt;coordinates&gt;",'Koordinaten -&gt; Adressen'!$L710,",",'Koordinaten -&gt; Adressen'!$M710,", 0.000000&lt;/coordinates&gt;&lt;/Point&gt; &lt;/Placemark&gt;&lt;/Document&gt;&lt;/kml&gt;"),CONCATENATE("&lt;Placemark&gt; &lt;name&gt;Geocoding&lt;/name&gt;&lt;description&gt;",'Koordinaten -&gt; Adressen'!$D710," &lt;/description&gt; &lt;styleUrl&gt;#ico1&lt;/styleUrl&gt;&lt;Point&gt;&lt;coordinates&gt;",'Koordinaten -&gt; Adressen'!$L710,",",'Koordinaten -&gt; Adressen'!$M710,", 0.000000&lt;/coordinates&gt;&lt;/Point&gt; &lt;/Placemark&gt;")))</f>
        <v/>
      </c>
    </row>
    <row r="711" spans="1:14" x14ac:dyDescent="0.25">
      <c r="A711" s="20"/>
      <c r="B711" s="21"/>
      <c r="C711" s="10" t="str">
        <f t="shared" si="123"/>
        <v/>
      </c>
      <c r="D711" s="8" t="str">
        <f t="shared" si="126"/>
        <v/>
      </c>
      <c r="E711" s="8" t="str">
        <f t="shared" ref="E711:E774" si="130">SUBSTITUTE(SUBSTITUTE(SUBSTITUTE(SUBSTITUTE(SUBSTITUTE(SUBSTITUTE(SUBSTITUTE(SUBSTITUTE(SUBSTITUTE(IF($C711="","",IF(ISNUMBER(SEARCH("[]",$C711)),"",MID($C711,SEARCH("""label"":",$C711)+9,SEARCH("&lt;b&gt;",$C711)-SEARCH("""label"":",$C711)-9))), "\u00f6", "ö"),"\u00e4", "ä"),"\u00fc", "ü"),"\u00e9", "é"),"\u00e8", "è"),"\u00ea", "ê"),"\u00e2", "â"),"\u00e0", "à"),"\u00f4", "ô")</f>
        <v/>
      </c>
      <c r="F711" s="8" t="str">
        <f t="shared" ref="F711:F774" si="131">IF($C711="","",IF(ISNUMBER(SEARCH("[]",$C711)),"",MID($C711,SEARCH("""num"":",$C711)+6,SEARCH(",""objektklasse""",$C711)-SEARCH("""num"":",$C711)-6)))</f>
        <v/>
      </c>
      <c r="G711" s="8" t="str">
        <f t="shared" si="125"/>
        <v/>
      </c>
      <c r="H711" s="8" t="str">
        <f t="shared" ref="H711:H774" si="132">SUBSTITUTE(SUBSTITUTE(SUBSTITUTE(SUBSTITUTE(SUBSTITUTE(SUBSTITUTE(SUBSTITUTE(SUBSTITUTE(SUBSTITUTE(IF($C711="","",IF(ISNUMBER(SEARCH("[]",$C711)),"",TRIM(RIGHT(MID($C711,SEARCH("&lt;b&gt;",$C711)+3,SEARCH("&lt;/b&gt;",$C711)-SEARCH("&lt;b&gt;",$C711)-3),LEN(MID($C711,SEARCH("&lt;b&gt;",$C711)+3,SEARCH("&lt;/b&gt;",$C711)-SEARCH("&lt;b&gt;",$C711)-3))-4)))), "\u00f6", "ö"),"\u00e4", "ä"),"\u00fc", "ü"),"\u00e9", "é"),"\u00e8", "è"),"\u00ea", "ê"),"\u00e2", "â"),"\u00e0", "à"),"\u00f4", "ô")</f>
        <v/>
      </c>
      <c r="I711" s="9" t="str">
        <f t="shared" si="124"/>
        <v/>
      </c>
      <c r="J711" s="10" t="str">
        <f t="shared" si="122"/>
        <v/>
      </c>
      <c r="K711" s="12" t="str">
        <f t="shared" si="127"/>
        <v/>
      </c>
      <c r="L711" s="12" t="str">
        <f t="shared" si="128"/>
        <v/>
      </c>
      <c r="M711" s="12" t="str">
        <f t="shared" si="129"/>
        <v/>
      </c>
      <c r="N711" s="1" t="str">
        <f ca="1">IF('Koordinaten -&gt; Adressen'!$A711="","",IF(OFFSET('Koordinaten -&gt; Adressen'!$A711,1,0)="",CONCATENATE("&lt;Placemark&gt; &lt;name&gt;Geocoding&lt;/name&gt;&lt;description&gt;",'Koordinaten -&gt; Adressen'!$D711," &lt;/description&gt; &lt;styleUrl&gt;#ico1&lt;/styleUrl&gt;&lt;Point&gt;&lt;coordinates&gt;",'Koordinaten -&gt; Adressen'!$L711,",",'Koordinaten -&gt; Adressen'!$M711,", 0.000000&lt;/coordinates&gt;&lt;/Point&gt; &lt;/Placemark&gt;&lt;/Document&gt;&lt;/kml&gt;"),CONCATENATE("&lt;Placemark&gt; &lt;name&gt;Geocoding&lt;/name&gt;&lt;description&gt;",'Koordinaten -&gt; Adressen'!$D711," &lt;/description&gt; &lt;styleUrl&gt;#ico1&lt;/styleUrl&gt;&lt;Point&gt;&lt;coordinates&gt;",'Koordinaten -&gt; Adressen'!$L711,",",'Koordinaten -&gt; Adressen'!$M711,", 0.000000&lt;/coordinates&gt;&lt;/Point&gt; &lt;/Placemark&gt;")))</f>
        <v/>
      </c>
    </row>
    <row r="712" spans="1:14" x14ac:dyDescent="0.25">
      <c r="A712" s="13"/>
      <c r="B712" s="14"/>
      <c r="C712" s="17" t="str">
        <f t="shared" si="123"/>
        <v/>
      </c>
      <c r="D712" s="18" t="str">
        <f t="shared" si="126"/>
        <v/>
      </c>
      <c r="E712" s="18" t="str">
        <f t="shared" si="130"/>
        <v/>
      </c>
      <c r="F712" s="18" t="str">
        <f t="shared" si="131"/>
        <v/>
      </c>
      <c r="G712" s="18" t="str">
        <f t="shared" si="125"/>
        <v/>
      </c>
      <c r="H712" s="18" t="str">
        <f t="shared" si="132"/>
        <v/>
      </c>
      <c r="I712" s="19" t="str">
        <f t="shared" si="124"/>
        <v/>
      </c>
      <c r="J712" s="17" t="str">
        <f t="shared" ref="J712:J775" si="133">IF((LEN($C712)-LEN(SUBSTITUTE($C712,"""featureId"":","")))/LEN("""featureId"":")&gt;1,"uU mehrere Adressen","")</f>
        <v/>
      </c>
      <c r="K712" s="12" t="str">
        <f t="shared" si="127"/>
        <v/>
      </c>
      <c r="L712" s="12" t="str">
        <f t="shared" si="128"/>
        <v/>
      </c>
      <c r="M712" s="12" t="str">
        <f t="shared" si="129"/>
        <v/>
      </c>
      <c r="N712" s="1" t="str">
        <f ca="1">IF('Koordinaten -&gt; Adressen'!$A712="","",IF(OFFSET('Koordinaten -&gt; Adressen'!$A712,1,0)="",CONCATENATE("&lt;Placemark&gt; &lt;name&gt;Geocoding&lt;/name&gt;&lt;description&gt;",'Koordinaten -&gt; Adressen'!$D712," &lt;/description&gt; &lt;styleUrl&gt;#ico1&lt;/styleUrl&gt;&lt;Point&gt;&lt;coordinates&gt;",'Koordinaten -&gt; Adressen'!$L712,",",'Koordinaten -&gt; Adressen'!$M712,", 0.000000&lt;/coordinates&gt;&lt;/Point&gt; &lt;/Placemark&gt;&lt;/Document&gt;&lt;/kml&gt;"),CONCATENATE("&lt;Placemark&gt; &lt;name&gt;Geocoding&lt;/name&gt;&lt;description&gt;",'Koordinaten -&gt; Adressen'!$D712," &lt;/description&gt; &lt;styleUrl&gt;#ico1&lt;/styleUrl&gt;&lt;Point&gt;&lt;coordinates&gt;",'Koordinaten -&gt; Adressen'!$L712,",",'Koordinaten -&gt; Adressen'!$M712,", 0.000000&lt;/coordinates&gt;&lt;/Point&gt; &lt;/Placemark&gt;")))</f>
        <v/>
      </c>
    </row>
    <row r="713" spans="1:14" x14ac:dyDescent="0.25">
      <c r="A713" s="20"/>
      <c r="B713" s="21"/>
      <c r="C713" s="10" t="str">
        <f t="shared" si="123"/>
        <v/>
      </c>
      <c r="D713" s="8" t="str">
        <f t="shared" si="126"/>
        <v/>
      </c>
      <c r="E713" s="8" t="str">
        <f t="shared" si="130"/>
        <v/>
      </c>
      <c r="F713" s="8" t="str">
        <f t="shared" si="131"/>
        <v/>
      </c>
      <c r="G713" s="8" t="str">
        <f t="shared" si="125"/>
        <v/>
      </c>
      <c r="H713" s="8" t="str">
        <f t="shared" si="132"/>
        <v/>
      </c>
      <c r="I713" s="9" t="str">
        <f t="shared" si="124"/>
        <v/>
      </c>
      <c r="J713" s="10" t="str">
        <f t="shared" si="133"/>
        <v/>
      </c>
      <c r="K713" s="12" t="str">
        <f t="shared" si="127"/>
        <v/>
      </c>
      <c r="L713" s="12" t="str">
        <f t="shared" si="128"/>
        <v/>
      </c>
      <c r="M713" s="12" t="str">
        <f t="shared" si="129"/>
        <v/>
      </c>
      <c r="N713" s="1" t="str">
        <f ca="1">IF('Koordinaten -&gt; Adressen'!$A713="","",IF(OFFSET('Koordinaten -&gt; Adressen'!$A713,1,0)="",CONCATENATE("&lt;Placemark&gt; &lt;name&gt;Geocoding&lt;/name&gt;&lt;description&gt;",'Koordinaten -&gt; Adressen'!$D713," &lt;/description&gt; &lt;styleUrl&gt;#ico1&lt;/styleUrl&gt;&lt;Point&gt;&lt;coordinates&gt;",'Koordinaten -&gt; Adressen'!$L713,",",'Koordinaten -&gt; Adressen'!$M713,", 0.000000&lt;/coordinates&gt;&lt;/Point&gt; &lt;/Placemark&gt;&lt;/Document&gt;&lt;/kml&gt;"),CONCATENATE("&lt;Placemark&gt; &lt;name&gt;Geocoding&lt;/name&gt;&lt;description&gt;",'Koordinaten -&gt; Adressen'!$D713," &lt;/description&gt; &lt;styleUrl&gt;#ico1&lt;/styleUrl&gt;&lt;Point&gt;&lt;coordinates&gt;",'Koordinaten -&gt; Adressen'!$L713,",",'Koordinaten -&gt; Adressen'!$M713,", 0.000000&lt;/coordinates&gt;&lt;/Point&gt; &lt;/Placemark&gt;")))</f>
        <v/>
      </c>
    </row>
    <row r="714" spans="1:14" x14ac:dyDescent="0.25">
      <c r="A714" s="13"/>
      <c r="B714" s="14"/>
      <c r="C714" s="17" t="str">
        <f t="shared" ref="C714:C777" si="134">IF($A714="","",_xlfn.WEBSERVICE(CONCATENATE("https://api3.geo.admin.ch/rest/services/api/SearchServer?bbox=",A714-IF($A714&gt;90,$E$1,($E$1* 0.00001)),",",B714-IF($A714&gt;90,$E$1,($E$1*0.00001)),",",A714+IF($A714&gt;90,$E$1,($E$1*0.00001)),",",B714+IF($A714&gt;90,$E$1,($E$1* 0.00001)),"&amp;type=locations&amp;origins=address&amp;returnGeometry=false&amp;sortbbox=true&amp;sr=",IF($A714&gt;2000000,2056,IF($A714&lt;20,4326,21781)))))</f>
        <v/>
      </c>
      <c r="D714" s="18" t="str">
        <f t="shared" si="126"/>
        <v/>
      </c>
      <c r="E714" s="18" t="str">
        <f t="shared" si="130"/>
        <v/>
      </c>
      <c r="F714" s="18" t="str">
        <f t="shared" si="131"/>
        <v/>
      </c>
      <c r="G714" s="18" t="str">
        <f t="shared" si="125"/>
        <v/>
      </c>
      <c r="H714" s="18" t="str">
        <f t="shared" si="132"/>
        <v/>
      </c>
      <c r="I714" s="19" t="str">
        <f t="shared" ref="I714:I777" si="135">IF($B714="","",IF(ISNUMBER(SEARCH("[]",$B714))," ",HYPERLINK(CONCATENATE("https://map.geo.admin.ch/?swisssearch=",D714,"&amp;zoom=10&amp;layers=ch.bfs.gebaeude_wohnungs_register"),"Karte")))</f>
        <v/>
      </c>
      <c r="J714" s="17" t="str">
        <f t="shared" si="133"/>
        <v/>
      </c>
      <c r="K714" s="12" t="str">
        <f t="shared" si="127"/>
        <v/>
      </c>
      <c r="L714" s="12" t="str">
        <f t="shared" si="128"/>
        <v/>
      </c>
      <c r="M714" s="12" t="str">
        <f t="shared" si="129"/>
        <v/>
      </c>
      <c r="N714" s="1" t="str">
        <f ca="1">IF('Koordinaten -&gt; Adressen'!$A714="","",IF(OFFSET('Koordinaten -&gt; Adressen'!$A714,1,0)="",CONCATENATE("&lt;Placemark&gt; &lt;name&gt;Geocoding&lt;/name&gt;&lt;description&gt;",'Koordinaten -&gt; Adressen'!$D714," &lt;/description&gt; &lt;styleUrl&gt;#ico1&lt;/styleUrl&gt;&lt;Point&gt;&lt;coordinates&gt;",'Koordinaten -&gt; Adressen'!$L714,",",'Koordinaten -&gt; Adressen'!$M714,", 0.000000&lt;/coordinates&gt;&lt;/Point&gt; &lt;/Placemark&gt;&lt;/Document&gt;&lt;/kml&gt;"),CONCATENATE("&lt;Placemark&gt; &lt;name&gt;Geocoding&lt;/name&gt;&lt;description&gt;",'Koordinaten -&gt; Adressen'!$D714," &lt;/description&gt; &lt;styleUrl&gt;#ico1&lt;/styleUrl&gt;&lt;Point&gt;&lt;coordinates&gt;",'Koordinaten -&gt; Adressen'!$L714,",",'Koordinaten -&gt; Adressen'!$M714,", 0.000000&lt;/coordinates&gt;&lt;/Point&gt; &lt;/Placemark&gt;")))</f>
        <v/>
      </c>
    </row>
    <row r="715" spans="1:14" x14ac:dyDescent="0.25">
      <c r="A715" s="20"/>
      <c r="B715" s="21"/>
      <c r="C715" s="10" t="str">
        <f t="shared" si="134"/>
        <v/>
      </c>
      <c r="D715" s="8" t="str">
        <f t="shared" si="126"/>
        <v/>
      </c>
      <c r="E715" s="8" t="str">
        <f t="shared" si="130"/>
        <v/>
      </c>
      <c r="F715" s="8" t="str">
        <f t="shared" si="131"/>
        <v/>
      </c>
      <c r="G715" s="8" t="str">
        <f t="shared" si="125"/>
        <v/>
      </c>
      <c r="H715" s="8" t="str">
        <f t="shared" si="132"/>
        <v/>
      </c>
      <c r="I715" s="9" t="str">
        <f t="shared" si="135"/>
        <v/>
      </c>
      <c r="J715" s="10" t="str">
        <f t="shared" si="133"/>
        <v/>
      </c>
      <c r="K715" s="12" t="str">
        <f t="shared" si="127"/>
        <v/>
      </c>
      <c r="L715" s="12" t="str">
        <f t="shared" si="128"/>
        <v/>
      </c>
      <c r="M715" s="12" t="str">
        <f t="shared" si="129"/>
        <v/>
      </c>
      <c r="N715" s="1" t="str">
        <f ca="1">IF('Koordinaten -&gt; Adressen'!$A715="","",IF(OFFSET('Koordinaten -&gt; Adressen'!$A715,1,0)="",CONCATENATE("&lt;Placemark&gt; &lt;name&gt;Geocoding&lt;/name&gt;&lt;description&gt;",'Koordinaten -&gt; Adressen'!$D715," &lt;/description&gt; &lt;styleUrl&gt;#ico1&lt;/styleUrl&gt;&lt;Point&gt;&lt;coordinates&gt;",'Koordinaten -&gt; Adressen'!$L715,",",'Koordinaten -&gt; Adressen'!$M715,", 0.000000&lt;/coordinates&gt;&lt;/Point&gt; &lt;/Placemark&gt;&lt;/Document&gt;&lt;/kml&gt;"),CONCATENATE("&lt;Placemark&gt; &lt;name&gt;Geocoding&lt;/name&gt;&lt;description&gt;",'Koordinaten -&gt; Adressen'!$D715," &lt;/description&gt; &lt;styleUrl&gt;#ico1&lt;/styleUrl&gt;&lt;Point&gt;&lt;coordinates&gt;",'Koordinaten -&gt; Adressen'!$L715,",",'Koordinaten -&gt; Adressen'!$M715,", 0.000000&lt;/coordinates&gt;&lt;/Point&gt; &lt;/Placemark&gt;")))</f>
        <v/>
      </c>
    </row>
    <row r="716" spans="1:14" x14ac:dyDescent="0.25">
      <c r="A716" s="13"/>
      <c r="B716" s="14"/>
      <c r="C716" s="17" t="str">
        <f t="shared" si="134"/>
        <v/>
      </c>
      <c r="D716" s="18" t="str">
        <f t="shared" si="126"/>
        <v/>
      </c>
      <c r="E716" s="18" t="str">
        <f t="shared" si="130"/>
        <v/>
      </c>
      <c r="F716" s="18" t="str">
        <f t="shared" si="131"/>
        <v/>
      </c>
      <c r="G716" s="18" t="str">
        <f t="shared" si="125"/>
        <v/>
      </c>
      <c r="H716" s="18" t="str">
        <f t="shared" si="132"/>
        <v/>
      </c>
      <c r="I716" s="19" t="str">
        <f t="shared" si="135"/>
        <v/>
      </c>
      <c r="J716" s="17" t="str">
        <f t="shared" si="133"/>
        <v/>
      </c>
      <c r="K716" s="12" t="str">
        <f t="shared" si="127"/>
        <v/>
      </c>
      <c r="L716" s="12" t="str">
        <f t="shared" si="128"/>
        <v/>
      </c>
      <c r="M716" s="12" t="str">
        <f t="shared" si="129"/>
        <v/>
      </c>
      <c r="N716" s="1" t="str">
        <f ca="1">IF('Koordinaten -&gt; Adressen'!$A716="","",IF(OFFSET('Koordinaten -&gt; Adressen'!$A716,1,0)="",CONCATENATE("&lt;Placemark&gt; &lt;name&gt;Geocoding&lt;/name&gt;&lt;description&gt;",'Koordinaten -&gt; Adressen'!$D716," &lt;/description&gt; &lt;styleUrl&gt;#ico1&lt;/styleUrl&gt;&lt;Point&gt;&lt;coordinates&gt;",'Koordinaten -&gt; Adressen'!$L716,",",'Koordinaten -&gt; Adressen'!$M716,", 0.000000&lt;/coordinates&gt;&lt;/Point&gt; &lt;/Placemark&gt;&lt;/Document&gt;&lt;/kml&gt;"),CONCATENATE("&lt;Placemark&gt; &lt;name&gt;Geocoding&lt;/name&gt;&lt;description&gt;",'Koordinaten -&gt; Adressen'!$D716," &lt;/description&gt; &lt;styleUrl&gt;#ico1&lt;/styleUrl&gt;&lt;Point&gt;&lt;coordinates&gt;",'Koordinaten -&gt; Adressen'!$L716,",",'Koordinaten -&gt; Adressen'!$M716,", 0.000000&lt;/coordinates&gt;&lt;/Point&gt; &lt;/Placemark&gt;")))</f>
        <v/>
      </c>
    </row>
    <row r="717" spans="1:14" x14ac:dyDescent="0.25">
      <c r="A717" s="20"/>
      <c r="B717" s="21"/>
      <c r="C717" s="10" t="str">
        <f t="shared" si="134"/>
        <v/>
      </c>
      <c r="D717" s="8" t="str">
        <f t="shared" si="126"/>
        <v/>
      </c>
      <c r="E717" s="8" t="str">
        <f t="shared" si="130"/>
        <v/>
      </c>
      <c r="F717" s="8" t="str">
        <f t="shared" si="131"/>
        <v/>
      </c>
      <c r="G717" s="8" t="str">
        <f t="shared" si="125"/>
        <v/>
      </c>
      <c r="H717" s="8" t="str">
        <f t="shared" si="132"/>
        <v/>
      </c>
      <c r="I717" s="9" t="str">
        <f t="shared" si="135"/>
        <v/>
      </c>
      <c r="J717" s="10" t="str">
        <f t="shared" si="133"/>
        <v/>
      </c>
      <c r="K717" s="12" t="str">
        <f t="shared" si="127"/>
        <v/>
      </c>
      <c r="L717" s="12" t="str">
        <f t="shared" si="128"/>
        <v/>
      </c>
      <c r="M717" s="12" t="str">
        <f t="shared" si="129"/>
        <v/>
      </c>
      <c r="N717" s="1" t="str">
        <f ca="1">IF('Koordinaten -&gt; Adressen'!$A717="","",IF(OFFSET('Koordinaten -&gt; Adressen'!$A717,1,0)="",CONCATENATE("&lt;Placemark&gt; &lt;name&gt;Geocoding&lt;/name&gt;&lt;description&gt;",'Koordinaten -&gt; Adressen'!$D717," &lt;/description&gt; &lt;styleUrl&gt;#ico1&lt;/styleUrl&gt;&lt;Point&gt;&lt;coordinates&gt;",'Koordinaten -&gt; Adressen'!$L717,",",'Koordinaten -&gt; Adressen'!$M717,", 0.000000&lt;/coordinates&gt;&lt;/Point&gt; &lt;/Placemark&gt;&lt;/Document&gt;&lt;/kml&gt;"),CONCATENATE("&lt;Placemark&gt; &lt;name&gt;Geocoding&lt;/name&gt;&lt;description&gt;",'Koordinaten -&gt; Adressen'!$D717," &lt;/description&gt; &lt;styleUrl&gt;#ico1&lt;/styleUrl&gt;&lt;Point&gt;&lt;coordinates&gt;",'Koordinaten -&gt; Adressen'!$L717,",",'Koordinaten -&gt; Adressen'!$M717,", 0.000000&lt;/coordinates&gt;&lt;/Point&gt; &lt;/Placemark&gt;")))</f>
        <v/>
      </c>
    </row>
    <row r="718" spans="1:14" x14ac:dyDescent="0.25">
      <c r="A718" s="13"/>
      <c r="B718" s="14"/>
      <c r="C718" s="17" t="str">
        <f t="shared" si="134"/>
        <v/>
      </c>
      <c r="D718" s="18" t="str">
        <f t="shared" si="126"/>
        <v/>
      </c>
      <c r="E718" s="18" t="str">
        <f t="shared" si="130"/>
        <v/>
      </c>
      <c r="F718" s="18" t="str">
        <f t="shared" si="131"/>
        <v/>
      </c>
      <c r="G718" s="18" t="str">
        <f t="shared" si="125"/>
        <v/>
      </c>
      <c r="H718" s="18" t="str">
        <f t="shared" si="132"/>
        <v/>
      </c>
      <c r="I718" s="19" t="str">
        <f t="shared" si="135"/>
        <v/>
      </c>
      <c r="J718" s="17" t="str">
        <f t="shared" si="133"/>
        <v/>
      </c>
      <c r="K718" s="12" t="str">
        <f t="shared" si="127"/>
        <v/>
      </c>
      <c r="L718" s="12" t="str">
        <f t="shared" si="128"/>
        <v/>
      </c>
      <c r="M718" s="12" t="str">
        <f t="shared" si="129"/>
        <v/>
      </c>
      <c r="N718" s="1" t="str">
        <f ca="1">IF('Koordinaten -&gt; Adressen'!$A718="","",IF(OFFSET('Koordinaten -&gt; Adressen'!$A718,1,0)="",CONCATENATE("&lt;Placemark&gt; &lt;name&gt;Geocoding&lt;/name&gt;&lt;description&gt;",'Koordinaten -&gt; Adressen'!$D718," &lt;/description&gt; &lt;styleUrl&gt;#ico1&lt;/styleUrl&gt;&lt;Point&gt;&lt;coordinates&gt;",'Koordinaten -&gt; Adressen'!$L718,",",'Koordinaten -&gt; Adressen'!$M718,", 0.000000&lt;/coordinates&gt;&lt;/Point&gt; &lt;/Placemark&gt;&lt;/Document&gt;&lt;/kml&gt;"),CONCATENATE("&lt;Placemark&gt; &lt;name&gt;Geocoding&lt;/name&gt;&lt;description&gt;",'Koordinaten -&gt; Adressen'!$D718," &lt;/description&gt; &lt;styleUrl&gt;#ico1&lt;/styleUrl&gt;&lt;Point&gt;&lt;coordinates&gt;",'Koordinaten -&gt; Adressen'!$L718,",",'Koordinaten -&gt; Adressen'!$M718,", 0.000000&lt;/coordinates&gt;&lt;/Point&gt; &lt;/Placemark&gt;")))</f>
        <v/>
      </c>
    </row>
    <row r="719" spans="1:14" x14ac:dyDescent="0.25">
      <c r="A719" s="20"/>
      <c r="B719" s="21"/>
      <c r="C719" s="10" t="str">
        <f t="shared" si="134"/>
        <v/>
      </c>
      <c r="D719" s="8" t="str">
        <f t="shared" si="126"/>
        <v/>
      </c>
      <c r="E719" s="8" t="str">
        <f t="shared" si="130"/>
        <v/>
      </c>
      <c r="F719" s="8" t="str">
        <f t="shared" si="131"/>
        <v/>
      </c>
      <c r="G719" s="8" t="str">
        <f t="shared" si="125"/>
        <v/>
      </c>
      <c r="H719" s="8" t="str">
        <f t="shared" si="132"/>
        <v/>
      </c>
      <c r="I719" s="9" t="str">
        <f t="shared" si="135"/>
        <v/>
      </c>
      <c r="J719" s="10" t="str">
        <f t="shared" si="133"/>
        <v/>
      </c>
      <c r="K719" s="12" t="str">
        <f t="shared" si="127"/>
        <v/>
      </c>
      <c r="L719" s="12" t="str">
        <f t="shared" si="128"/>
        <v/>
      </c>
      <c r="M719" s="12" t="str">
        <f t="shared" si="129"/>
        <v/>
      </c>
      <c r="N719" s="1" t="str">
        <f ca="1">IF('Koordinaten -&gt; Adressen'!$A719="","",IF(OFFSET('Koordinaten -&gt; Adressen'!$A719,1,0)="",CONCATENATE("&lt;Placemark&gt; &lt;name&gt;Geocoding&lt;/name&gt;&lt;description&gt;",'Koordinaten -&gt; Adressen'!$D719," &lt;/description&gt; &lt;styleUrl&gt;#ico1&lt;/styleUrl&gt;&lt;Point&gt;&lt;coordinates&gt;",'Koordinaten -&gt; Adressen'!$L719,",",'Koordinaten -&gt; Adressen'!$M719,", 0.000000&lt;/coordinates&gt;&lt;/Point&gt; &lt;/Placemark&gt;&lt;/Document&gt;&lt;/kml&gt;"),CONCATENATE("&lt;Placemark&gt; &lt;name&gt;Geocoding&lt;/name&gt;&lt;description&gt;",'Koordinaten -&gt; Adressen'!$D719," &lt;/description&gt; &lt;styleUrl&gt;#ico1&lt;/styleUrl&gt;&lt;Point&gt;&lt;coordinates&gt;",'Koordinaten -&gt; Adressen'!$L719,",",'Koordinaten -&gt; Adressen'!$M719,", 0.000000&lt;/coordinates&gt;&lt;/Point&gt; &lt;/Placemark&gt;")))</f>
        <v/>
      </c>
    </row>
    <row r="720" spans="1:14" x14ac:dyDescent="0.25">
      <c r="A720" s="13"/>
      <c r="B720" s="14"/>
      <c r="C720" s="17" t="str">
        <f t="shared" si="134"/>
        <v/>
      </c>
      <c r="D720" s="18" t="str">
        <f t="shared" si="126"/>
        <v/>
      </c>
      <c r="E720" s="18" t="str">
        <f t="shared" si="130"/>
        <v/>
      </c>
      <c r="F720" s="18" t="str">
        <f t="shared" si="131"/>
        <v/>
      </c>
      <c r="G720" s="18" t="str">
        <f t="shared" si="125"/>
        <v/>
      </c>
      <c r="H720" s="18" t="str">
        <f t="shared" si="132"/>
        <v/>
      </c>
      <c r="I720" s="19" t="str">
        <f t="shared" si="135"/>
        <v/>
      </c>
      <c r="J720" s="17" t="str">
        <f t="shared" si="133"/>
        <v/>
      </c>
      <c r="K720" s="12" t="str">
        <f t="shared" si="127"/>
        <v/>
      </c>
      <c r="L720" s="12" t="str">
        <f t="shared" si="128"/>
        <v/>
      </c>
      <c r="M720" s="12" t="str">
        <f t="shared" si="129"/>
        <v/>
      </c>
      <c r="N720" s="1" t="str">
        <f ca="1">IF('Koordinaten -&gt; Adressen'!$A720="","",IF(OFFSET('Koordinaten -&gt; Adressen'!$A720,1,0)="",CONCATENATE("&lt;Placemark&gt; &lt;name&gt;Geocoding&lt;/name&gt;&lt;description&gt;",'Koordinaten -&gt; Adressen'!$D720," &lt;/description&gt; &lt;styleUrl&gt;#ico1&lt;/styleUrl&gt;&lt;Point&gt;&lt;coordinates&gt;",'Koordinaten -&gt; Adressen'!$L720,",",'Koordinaten -&gt; Adressen'!$M720,", 0.000000&lt;/coordinates&gt;&lt;/Point&gt; &lt;/Placemark&gt;&lt;/Document&gt;&lt;/kml&gt;"),CONCATENATE("&lt;Placemark&gt; &lt;name&gt;Geocoding&lt;/name&gt;&lt;description&gt;",'Koordinaten -&gt; Adressen'!$D720," &lt;/description&gt; &lt;styleUrl&gt;#ico1&lt;/styleUrl&gt;&lt;Point&gt;&lt;coordinates&gt;",'Koordinaten -&gt; Adressen'!$L720,",",'Koordinaten -&gt; Adressen'!$M720,", 0.000000&lt;/coordinates&gt;&lt;/Point&gt; &lt;/Placemark&gt;")))</f>
        <v/>
      </c>
    </row>
    <row r="721" spans="1:14" x14ac:dyDescent="0.25">
      <c r="A721" s="20"/>
      <c r="B721" s="21"/>
      <c r="C721" s="10" t="str">
        <f t="shared" si="134"/>
        <v/>
      </c>
      <c r="D721" s="8" t="str">
        <f t="shared" si="126"/>
        <v/>
      </c>
      <c r="E721" s="8" t="str">
        <f t="shared" si="130"/>
        <v/>
      </c>
      <c r="F721" s="8" t="str">
        <f t="shared" si="131"/>
        <v/>
      </c>
      <c r="G721" s="8" t="str">
        <f t="shared" si="125"/>
        <v/>
      </c>
      <c r="H721" s="8" t="str">
        <f t="shared" si="132"/>
        <v/>
      </c>
      <c r="I721" s="9" t="str">
        <f t="shared" si="135"/>
        <v/>
      </c>
      <c r="J721" s="10" t="str">
        <f t="shared" si="133"/>
        <v/>
      </c>
      <c r="K721" s="12" t="str">
        <f t="shared" si="127"/>
        <v/>
      </c>
      <c r="L721" s="12" t="str">
        <f t="shared" si="128"/>
        <v/>
      </c>
      <c r="M721" s="12" t="str">
        <f t="shared" si="129"/>
        <v/>
      </c>
      <c r="N721" s="1" t="str">
        <f ca="1">IF('Koordinaten -&gt; Adressen'!$A721="","",IF(OFFSET('Koordinaten -&gt; Adressen'!$A721,1,0)="",CONCATENATE("&lt;Placemark&gt; &lt;name&gt;Geocoding&lt;/name&gt;&lt;description&gt;",'Koordinaten -&gt; Adressen'!$D721," &lt;/description&gt; &lt;styleUrl&gt;#ico1&lt;/styleUrl&gt;&lt;Point&gt;&lt;coordinates&gt;",'Koordinaten -&gt; Adressen'!$L721,",",'Koordinaten -&gt; Adressen'!$M721,", 0.000000&lt;/coordinates&gt;&lt;/Point&gt; &lt;/Placemark&gt;&lt;/Document&gt;&lt;/kml&gt;"),CONCATENATE("&lt;Placemark&gt; &lt;name&gt;Geocoding&lt;/name&gt;&lt;description&gt;",'Koordinaten -&gt; Adressen'!$D721," &lt;/description&gt; &lt;styleUrl&gt;#ico1&lt;/styleUrl&gt;&lt;Point&gt;&lt;coordinates&gt;",'Koordinaten -&gt; Adressen'!$L721,",",'Koordinaten -&gt; Adressen'!$M721,", 0.000000&lt;/coordinates&gt;&lt;/Point&gt; &lt;/Placemark&gt;")))</f>
        <v/>
      </c>
    </row>
    <row r="722" spans="1:14" x14ac:dyDescent="0.25">
      <c r="A722" s="13"/>
      <c r="B722" s="14"/>
      <c r="C722" s="17" t="str">
        <f t="shared" si="134"/>
        <v/>
      </c>
      <c r="D722" s="18" t="str">
        <f t="shared" si="126"/>
        <v/>
      </c>
      <c r="E722" s="18" t="str">
        <f t="shared" si="130"/>
        <v/>
      </c>
      <c r="F722" s="18" t="str">
        <f t="shared" si="131"/>
        <v/>
      </c>
      <c r="G722" s="18" t="str">
        <f t="shared" si="125"/>
        <v/>
      </c>
      <c r="H722" s="18" t="str">
        <f t="shared" si="132"/>
        <v/>
      </c>
      <c r="I722" s="19" t="str">
        <f t="shared" si="135"/>
        <v/>
      </c>
      <c r="J722" s="17" t="str">
        <f t="shared" si="133"/>
        <v/>
      </c>
      <c r="K722" s="12" t="str">
        <f t="shared" si="127"/>
        <v/>
      </c>
      <c r="L722" s="12" t="str">
        <f t="shared" si="128"/>
        <v/>
      </c>
      <c r="M722" s="12" t="str">
        <f t="shared" si="129"/>
        <v/>
      </c>
      <c r="N722" s="1" t="str">
        <f ca="1">IF('Koordinaten -&gt; Adressen'!$A722="","",IF(OFFSET('Koordinaten -&gt; Adressen'!$A722,1,0)="",CONCATENATE("&lt;Placemark&gt; &lt;name&gt;Geocoding&lt;/name&gt;&lt;description&gt;",'Koordinaten -&gt; Adressen'!$D722," &lt;/description&gt; &lt;styleUrl&gt;#ico1&lt;/styleUrl&gt;&lt;Point&gt;&lt;coordinates&gt;",'Koordinaten -&gt; Adressen'!$L722,",",'Koordinaten -&gt; Adressen'!$M722,", 0.000000&lt;/coordinates&gt;&lt;/Point&gt; &lt;/Placemark&gt;&lt;/Document&gt;&lt;/kml&gt;"),CONCATENATE("&lt;Placemark&gt; &lt;name&gt;Geocoding&lt;/name&gt;&lt;description&gt;",'Koordinaten -&gt; Adressen'!$D722," &lt;/description&gt; &lt;styleUrl&gt;#ico1&lt;/styleUrl&gt;&lt;Point&gt;&lt;coordinates&gt;",'Koordinaten -&gt; Adressen'!$L722,",",'Koordinaten -&gt; Adressen'!$M722,", 0.000000&lt;/coordinates&gt;&lt;/Point&gt; &lt;/Placemark&gt;")))</f>
        <v/>
      </c>
    </row>
    <row r="723" spans="1:14" x14ac:dyDescent="0.25">
      <c r="A723" s="20"/>
      <c r="B723" s="21"/>
      <c r="C723" s="10" t="str">
        <f t="shared" si="134"/>
        <v/>
      </c>
      <c r="D723" s="8" t="str">
        <f t="shared" si="126"/>
        <v/>
      </c>
      <c r="E723" s="8" t="str">
        <f t="shared" si="130"/>
        <v/>
      </c>
      <c r="F723" s="8" t="str">
        <f t="shared" si="131"/>
        <v/>
      </c>
      <c r="G723" s="8" t="str">
        <f t="shared" si="125"/>
        <v/>
      </c>
      <c r="H723" s="8" t="str">
        <f t="shared" si="132"/>
        <v/>
      </c>
      <c r="I723" s="9" t="str">
        <f t="shared" si="135"/>
        <v/>
      </c>
      <c r="J723" s="10" t="str">
        <f t="shared" si="133"/>
        <v/>
      </c>
      <c r="K723" s="12" t="str">
        <f t="shared" si="127"/>
        <v/>
      </c>
      <c r="L723" s="12" t="str">
        <f t="shared" si="128"/>
        <v/>
      </c>
      <c r="M723" s="12" t="str">
        <f t="shared" si="129"/>
        <v/>
      </c>
      <c r="N723" s="1" t="str">
        <f ca="1">IF('Koordinaten -&gt; Adressen'!$A723="","",IF(OFFSET('Koordinaten -&gt; Adressen'!$A723,1,0)="",CONCATENATE("&lt;Placemark&gt; &lt;name&gt;Geocoding&lt;/name&gt;&lt;description&gt;",'Koordinaten -&gt; Adressen'!$D723," &lt;/description&gt; &lt;styleUrl&gt;#ico1&lt;/styleUrl&gt;&lt;Point&gt;&lt;coordinates&gt;",'Koordinaten -&gt; Adressen'!$L723,",",'Koordinaten -&gt; Adressen'!$M723,", 0.000000&lt;/coordinates&gt;&lt;/Point&gt; &lt;/Placemark&gt;&lt;/Document&gt;&lt;/kml&gt;"),CONCATENATE("&lt;Placemark&gt; &lt;name&gt;Geocoding&lt;/name&gt;&lt;description&gt;",'Koordinaten -&gt; Adressen'!$D723," &lt;/description&gt; &lt;styleUrl&gt;#ico1&lt;/styleUrl&gt;&lt;Point&gt;&lt;coordinates&gt;",'Koordinaten -&gt; Adressen'!$L723,",",'Koordinaten -&gt; Adressen'!$M723,", 0.000000&lt;/coordinates&gt;&lt;/Point&gt; &lt;/Placemark&gt;")))</f>
        <v/>
      </c>
    </row>
    <row r="724" spans="1:14" x14ac:dyDescent="0.25">
      <c r="A724" s="13"/>
      <c r="B724" s="14"/>
      <c r="C724" s="17" t="str">
        <f t="shared" si="134"/>
        <v/>
      </c>
      <c r="D724" s="18" t="str">
        <f t="shared" si="126"/>
        <v/>
      </c>
      <c r="E724" s="18" t="str">
        <f t="shared" si="130"/>
        <v/>
      </c>
      <c r="F724" s="18" t="str">
        <f t="shared" si="131"/>
        <v/>
      </c>
      <c r="G724" s="18" t="str">
        <f t="shared" si="125"/>
        <v/>
      </c>
      <c r="H724" s="18" t="str">
        <f t="shared" si="132"/>
        <v/>
      </c>
      <c r="I724" s="19" t="str">
        <f t="shared" si="135"/>
        <v/>
      </c>
      <c r="J724" s="17" t="str">
        <f t="shared" si="133"/>
        <v/>
      </c>
      <c r="K724" s="12" t="str">
        <f t="shared" si="127"/>
        <v/>
      </c>
      <c r="L724" s="12" t="str">
        <f t="shared" si="128"/>
        <v/>
      </c>
      <c r="M724" s="12" t="str">
        <f t="shared" si="129"/>
        <v/>
      </c>
      <c r="N724" s="1" t="str">
        <f ca="1">IF('Koordinaten -&gt; Adressen'!$A724="","",IF(OFFSET('Koordinaten -&gt; Adressen'!$A724,1,0)="",CONCATENATE("&lt;Placemark&gt; &lt;name&gt;Geocoding&lt;/name&gt;&lt;description&gt;",'Koordinaten -&gt; Adressen'!$D724," &lt;/description&gt; &lt;styleUrl&gt;#ico1&lt;/styleUrl&gt;&lt;Point&gt;&lt;coordinates&gt;",'Koordinaten -&gt; Adressen'!$L724,",",'Koordinaten -&gt; Adressen'!$M724,", 0.000000&lt;/coordinates&gt;&lt;/Point&gt; &lt;/Placemark&gt;&lt;/Document&gt;&lt;/kml&gt;"),CONCATENATE("&lt;Placemark&gt; &lt;name&gt;Geocoding&lt;/name&gt;&lt;description&gt;",'Koordinaten -&gt; Adressen'!$D724," &lt;/description&gt; &lt;styleUrl&gt;#ico1&lt;/styleUrl&gt;&lt;Point&gt;&lt;coordinates&gt;",'Koordinaten -&gt; Adressen'!$L724,",",'Koordinaten -&gt; Adressen'!$M724,", 0.000000&lt;/coordinates&gt;&lt;/Point&gt; &lt;/Placemark&gt;")))</f>
        <v/>
      </c>
    </row>
    <row r="725" spans="1:14" x14ac:dyDescent="0.25">
      <c r="A725" s="20"/>
      <c r="B725" s="21"/>
      <c r="C725" s="10" t="str">
        <f t="shared" si="134"/>
        <v/>
      </c>
      <c r="D725" s="8" t="str">
        <f t="shared" si="126"/>
        <v/>
      </c>
      <c r="E725" s="8" t="str">
        <f t="shared" si="130"/>
        <v/>
      </c>
      <c r="F725" s="8" t="str">
        <f t="shared" si="131"/>
        <v/>
      </c>
      <c r="G725" s="8" t="str">
        <f t="shared" si="125"/>
        <v/>
      </c>
      <c r="H725" s="8" t="str">
        <f t="shared" si="132"/>
        <v/>
      </c>
      <c r="I725" s="9" t="str">
        <f t="shared" si="135"/>
        <v/>
      </c>
      <c r="J725" s="10" t="str">
        <f t="shared" si="133"/>
        <v/>
      </c>
      <c r="K725" s="12" t="str">
        <f t="shared" si="127"/>
        <v/>
      </c>
      <c r="L725" s="12" t="str">
        <f t="shared" si="128"/>
        <v/>
      </c>
      <c r="M725" s="12" t="str">
        <f t="shared" si="129"/>
        <v/>
      </c>
      <c r="N725" s="1" t="str">
        <f ca="1">IF('Koordinaten -&gt; Adressen'!$A725="","",IF(OFFSET('Koordinaten -&gt; Adressen'!$A725,1,0)="",CONCATENATE("&lt;Placemark&gt; &lt;name&gt;Geocoding&lt;/name&gt;&lt;description&gt;",'Koordinaten -&gt; Adressen'!$D725," &lt;/description&gt; &lt;styleUrl&gt;#ico1&lt;/styleUrl&gt;&lt;Point&gt;&lt;coordinates&gt;",'Koordinaten -&gt; Adressen'!$L725,",",'Koordinaten -&gt; Adressen'!$M725,", 0.000000&lt;/coordinates&gt;&lt;/Point&gt; &lt;/Placemark&gt;&lt;/Document&gt;&lt;/kml&gt;"),CONCATENATE("&lt;Placemark&gt; &lt;name&gt;Geocoding&lt;/name&gt;&lt;description&gt;",'Koordinaten -&gt; Adressen'!$D725," &lt;/description&gt; &lt;styleUrl&gt;#ico1&lt;/styleUrl&gt;&lt;Point&gt;&lt;coordinates&gt;",'Koordinaten -&gt; Adressen'!$L725,",",'Koordinaten -&gt; Adressen'!$M725,", 0.000000&lt;/coordinates&gt;&lt;/Point&gt; &lt;/Placemark&gt;")))</f>
        <v/>
      </c>
    </row>
    <row r="726" spans="1:14" x14ac:dyDescent="0.25">
      <c r="A726" s="13"/>
      <c r="B726" s="14"/>
      <c r="C726" s="17" t="str">
        <f t="shared" si="134"/>
        <v/>
      </c>
      <c r="D726" s="18" t="str">
        <f t="shared" si="126"/>
        <v/>
      </c>
      <c r="E726" s="18" t="str">
        <f t="shared" si="130"/>
        <v/>
      </c>
      <c r="F726" s="18" t="str">
        <f t="shared" si="131"/>
        <v/>
      </c>
      <c r="G726" s="18" t="str">
        <f t="shared" si="125"/>
        <v/>
      </c>
      <c r="H726" s="18" t="str">
        <f t="shared" si="132"/>
        <v/>
      </c>
      <c r="I726" s="19" t="str">
        <f t="shared" si="135"/>
        <v/>
      </c>
      <c r="J726" s="17" t="str">
        <f t="shared" si="133"/>
        <v/>
      </c>
      <c r="K726" s="12" t="str">
        <f t="shared" si="127"/>
        <v/>
      </c>
      <c r="L726" s="12" t="str">
        <f t="shared" si="128"/>
        <v/>
      </c>
      <c r="M726" s="12" t="str">
        <f t="shared" si="129"/>
        <v/>
      </c>
      <c r="N726" s="1" t="str">
        <f ca="1">IF('Koordinaten -&gt; Adressen'!$A726="","",IF(OFFSET('Koordinaten -&gt; Adressen'!$A726,1,0)="",CONCATENATE("&lt;Placemark&gt; &lt;name&gt;Geocoding&lt;/name&gt;&lt;description&gt;",'Koordinaten -&gt; Adressen'!$D726," &lt;/description&gt; &lt;styleUrl&gt;#ico1&lt;/styleUrl&gt;&lt;Point&gt;&lt;coordinates&gt;",'Koordinaten -&gt; Adressen'!$L726,",",'Koordinaten -&gt; Adressen'!$M726,", 0.000000&lt;/coordinates&gt;&lt;/Point&gt; &lt;/Placemark&gt;&lt;/Document&gt;&lt;/kml&gt;"),CONCATENATE("&lt;Placemark&gt; &lt;name&gt;Geocoding&lt;/name&gt;&lt;description&gt;",'Koordinaten -&gt; Adressen'!$D726," &lt;/description&gt; &lt;styleUrl&gt;#ico1&lt;/styleUrl&gt;&lt;Point&gt;&lt;coordinates&gt;",'Koordinaten -&gt; Adressen'!$L726,",",'Koordinaten -&gt; Adressen'!$M726,", 0.000000&lt;/coordinates&gt;&lt;/Point&gt; &lt;/Placemark&gt;")))</f>
        <v/>
      </c>
    </row>
    <row r="727" spans="1:14" x14ac:dyDescent="0.25">
      <c r="A727" s="20"/>
      <c r="B727" s="21"/>
      <c r="C727" s="10" t="str">
        <f t="shared" si="134"/>
        <v/>
      </c>
      <c r="D727" s="8" t="str">
        <f t="shared" si="126"/>
        <v/>
      </c>
      <c r="E727" s="8" t="str">
        <f t="shared" si="130"/>
        <v/>
      </c>
      <c r="F727" s="8" t="str">
        <f t="shared" si="131"/>
        <v/>
      </c>
      <c r="G727" s="8" t="str">
        <f t="shared" si="125"/>
        <v/>
      </c>
      <c r="H727" s="8" t="str">
        <f t="shared" si="132"/>
        <v/>
      </c>
      <c r="I727" s="9" t="str">
        <f t="shared" si="135"/>
        <v/>
      </c>
      <c r="J727" s="10" t="str">
        <f t="shared" si="133"/>
        <v/>
      </c>
      <c r="K727" s="12" t="str">
        <f t="shared" si="127"/>
        <v/>
      </c>
      <c r="L727" s="12" t="str">
        <f t="shared" si="128"/>
        <v/>
      </c>
      <c r="M727" s="12" t="str">
        <f t="shared" si="129"/>
        <v/>
      </c>
      <c r="N727" s="1" t="str">
        <f ca="1">IF('Koordinaten -&gt; Adressen'!$A727="","",IF(OFFSET('Koordinaten -&gt; Adressen'!$A727,1,0)="",CONCATENATE("&lt;Placemark&gt; &lt;name&gt;Geocoding&lt;/name&gt;&lt;description&gt;",'Koordinaten -&gt; Adressen'!$D727," &lt;/description&gt; &lt;styleUrl&gt;#ico1&lt;/styleUrl&gt;&lt;Point&gt;&lt;coordinates&gt;",'Koordinaten -&gt; Adressen'!$L727,",",'Koordinaten -&gt; Adressen'!$M727,", 0.000000&lt;/coordinates&gt;&lt;/Point&gt; &lt;/Placemark&gt;&lt;/Document&gt;&lt;/kml&gt;"),CONCATENATE("&lt;Placemark&gt; &lt;name&gt;Geocoding&lt;/name&gt;&lt;description&gt;",'Koordinaten -&gt; Adressen'!$D727," &lt;/description&gt; &lt;styleUrl&gt;#ico1&lt;/styleUrl&gt;&lt;Point&gt;&lt;coordinates&gt;",'Koordinaten -&gt; Adressen'!$L727,",",'Koordinaten -&gt; Adressen'!$M727,", 0.000000&lt;/coordinates&gt;&lt;/Point&gt; &lt;/Placemark&gt;")))</f>
        <v/>
      </c>
    </row>
    <row r="728" spans="1:14" x14ac:dyDescent="0.25">
      <c r="A728" s="13"/>
      <c r="B728" s="14"/>
      <c r="C728" s="17" t="str">
        <f t="shared" si="134"/>
        <v/>
      </c>
      <c r="D728" s="18" t="str">
        <f t="shared" si="126"/>
        <v/>
      </c>
      <c r="E728" s="18" t="str">
        <f t="shared" si="130"/>
        <v/>
      </c>
      <c r="F728" s="18" t="str">
        <f t="shared" si="131"/>
        <v/>
      </c>
      <c r="G728" s="18" t="str">
        <f t="shared" si="125"/>
        <v/>
      </c>
      <c r="H728" s="18" t="str">
        <f t="shared" si="132"/>
        <v/>
      </c>
      <c r="I728" s="19" t="str">
        <f t="shared" si="135"/>
        <v/>
      </c>
      <c r="J728" s="17" t="str">
        <f t="shared" si="133"/>
        <v/>
      </c>
      <c r="K728" s="12" t="str">
        <f t="shared" si="127"/>
        <v/>
      </c>
      <c r="L728" s="12" t="str">
        <f t="shared" si="128"/>
        <v/>
      </c>
      <c r="M728" s="12" t="str">
        <f t="shared" si="129"/>
        <v/>
      </c>
      <c r="N728" s="1" t="str">
        <f ca="1">IF('Koordinaten -&gt; Adressen'!$A728="","",IF(OFFSET('Koordinaten -&gt; Adressen'!$A728,1,0)="",CONCATENATE("&lt;Placemark&gt; &lt;name&gt;Geocoding&lt;/name&gt;&lt;description&gt;",'Koordinaten -&gt; Adressen'!$D728," &lt;/description&gt; &lt;styleUrl&gt;#ico1&lt;/styleUrl&gt;&lt;Point&gt;&lt;coordinates&gt;",'Koordinaten -&gt; Adressen'!$L728,",",'Koordinaten -&gt; Adressen'!$M728,", 0.000000&lt;/coordinates&gt;&lt;/Point&gt; &lt;/Placemark&gt;&lt;/Document&gt;&lt;/kml&gt;"),CONCATENATE("&lt;Placemark&gt; &lt;name&gt;Geocoding&lt;/name&gt;&lt;description&gt;",'Koordinaten -&gt; Adressen'!$D728," &lt;/description&gt; &lt;styleUrl&gt;#ico1&lt;/styleUrl&gt;&lt;Point&gt;&lt;coordinates&gt;",'Koordinaten -&gt; Adressen'!$L728,",",'Koordinaten -&gt; Adressen'!$M728,", 0.000000&lt;/coordinates&gt;&lt;/Point&gt; &lt;/Placemark&gt;")))</f>
        <v/>
      </c>
    </row>
    <row r="729" spans="1:14" x14ac:dyDescent="0.25">
      <c r="A729" s="20"/>
      <c r="B729" s="21"/>
      <c r="C729" s="10" t="str">
        <f t="shared" si="134"/>
        <v/>
      </c>
      <c r="D729" s="8" t="str">
        <f t="shared" si="126"/>
        <v/>
      </c>
      <c r="E729" s="8" t="str">
        <f t="shared" si="130"/>
        <v/>
      </c>
      <c r="F729" s="8" t="str">
        <f t="shared" si="131"/>
        <v/>
      </c>
      <c r="G729" s="8" t="str">
        <f t="shared" si="125"/>
        <v/>
      </c>
      <c r="H729" s="8" t="str">
        <f t="shared" si="132"/>
        <v/>
      </c>
      <c r="I729" s="9" t="str">
        <f t="shared" si="135"/>
        <v/>
      </c>
      <c r="J729" s="10" t="str">
        <f t="shared" si="133"/>
        <v/>
      </c>
      <c r="K729" s="12" t="str">
        <f t="shared" si="127"/>
        <v/>
      </c>
      <c r="L729" s="12" t="str">
        <f t="shared" si="128"/>
        <v/>
      </c>
      <c r="M729" s="12" t="str">
        <f t="shared" si="129"/>
        <v/>
      </c>
      <c r="N729" s="1" t="str">
        <f ca="1">IF('Koordinaten -&gt; Adressen'!$A729="","",IF(OFFSET('Koordinaten -&gt; Adressen'!$A729,1,0)="",CONCATENATE("&lt;Placemark&gt; &lt;name&gt;Geocoding&lt;/name&gt;&lt;description&gt;",'Koordinaten -&gt; Adressen'!$D729," &lt;/description&gt; &lt;styleUrl&gt;#ico1&lt;/styleUrl&gt;&lt;Point&gt;&lt;coordinates&gt;",'Koordinaten -&gt; Adressen'!$L729,",",'Koordinaten -&gt; Adressen'!$M729,", 0.000000&lt;/coordinates&gt;&lt;/Point&gt; &lt;/Placemark&gt;&lt;/Document&gt;&lt;/kml&gt;"),CONCATENATE("&lt;Placemark&gt; &lt;name&gt;Geocoding&lt;/name&gt;&lt;description&gt;",'Koordinaten -&gt; Adressen'!$D729," &lt;/description&gt; &lt;styleUrl&gt;#ico1&lt;/styleUrl&gt;&lt;Point&gt;&lt;coordinates&gt;",'Koordinaten -&gt; Adressen'!$L729,",",'Koordinaten -&gt; Adressen'!$M729,", 0.000000&lt;/coordinates&gt;&lt;/Point&gt; &lt;/Placemark&gt;")))</f>
        <v/>
      </c>
    </row>
    <row r="730" spans="1:14" x14ac:dyDescent="0.25">
      <c r="A730" s="13"/>
      <c r="B730" s="14"/>
      <c r="C730" s="17" t="str">
        <f t="shared" si="134"/>
        <v/>
      </c>
      <c r="D730" s="18" t="str">
        <f t="shared" si="126"/>
        <v/>
      </c>
      <c r="E730" s="18" t="str">
        <f t="shared" si="130"/>
        <v/>
      </c>
      <c r="F730" s="18" t="str">
        <f t="shared" si="131"/>
        <v/>
      </c>
      <c r="G730" s="18" t="str">
        <f t="shared" si="125"/>
        <v/>
      </c>
      <c r="H730" s="18" t="str">
        <f t="shared" si="132"/>
        <v/>
      </c>
      <c r="I730" s="19" t="str">
        <f t="shared" si="135"/>
        <v/>
      </c>
      <c r="J730" s="17" t="str">
        <f t="shared" si="133"/>
        <v/>
      </c>
      <c r="K730" s="12" t="str">
        <f t="shared" si="127"/>
        <v/>
      </c>
      <c r="L730" s="12" t="str">
        <f t="shared" si="128"/>
        <v/>
      </c>
      <c r="M730" s="12" t="str">
        <f t="shared" si="129"/>
        <v/>
      </c>
      <c r="N730" s="1" t="str">
        <f ca="1">IF('Koordinaten -&gt; Adressen'!$A730="","",IF(OFFSET('Koordinaten -&gt; Adressen'!$A730,1,0)="",CONCATENATE("&lt;Placemark&gt; &lt;name&gt;Geocoding&lt;/name&gt;&lt;description&gt;",'Koordinaten -&gt; Adressen'!$D730," &lt;/description&gt; &lt;styleUrl&gt;#ico1&lt;/styleUrl&gt;&lt;Point&gt;&lt;coordinates&gt;",'Koordinaten -&gt; Adressen'!$L730,",",'Koordinaten -&gt; Adressen'!$M730,", 0.000000&lt;/coordinates&gt;&lt;/Point&gt; &lt;/Placemark&gt;&lt;/Document&gt;&lt;/kml&gt;"),CONCATENATE("&lt;Placemark&gt; &lt;name&gt;Geocoding&lt;/name&gt;&lt;description&gt;",'Koordinaten -&gt; Adressen'!$D730," &lt;/description&gt; &lt;styleUrl&gt;#ico1&lt;/styleUrl&gt;&lt;Point&gt;&lt;coordinates&gt;",'Koordinaten -&gt; Adressen'!$L730,",",'Koordinaten -&gt; Adressen'!$M730,", 0.000000&lt;/coordinates&gt;&lt;/Point&gt; &lt;/Placemark&gt;")))</f>
        <v/>
      </c>
    </row>
    <row r="731" spans="1:14" x14ac:dyDescent="0.25">
      <c r="A731" s="20"/>
      <c r="B731" s="21"/>
      <c r="C731" s="10" t="str">
        <f t="shared" si="134"/>
        <v/>
      </c>
      <c r="D731" s="8" t="str">
        <f t="shared" si="126"/>
        <v/>
      </c>
      <c r="E731" s="8" t="str">
        <f t="shared" si="130"/>
        <v/>
      </c>
      <c r="F731" s="8" t="str">
        <f t="shared" si="131"/>
        <v/>
      </c>
      <c r="G731" s="8" t="str">
        <f t="shared" si="125"/>
        <v/>
      </c>
      <c r="H731" s="8" t="str">
        <f t="shared" si="132"/>
        <v/>
      </c>
      <c r="I731" s="9" t="str">
        <f t="shared" si="135"/>
        <v/>
      </c>
      <c r="J731" s="10" t="str">
        <f t="shared" si="133"/>
        <v/>
      </c>
      <c r="K731" s="12" t="str">
        <f t="shared" si="127"/>
        <v/>
      </c>
      <c r="L731" s="12" t="str">
        <f t="shared" si="128"/>
        <v/>
      </c>
      <c r="M731" s="12" t="str">
        <f t="shared" si="129"/>
        <v/>
      </c>
      <c r="N731" s="1" t="str">
        <f ca="1">IF('Koordinaten -&gt; Adressen'!$A731="","",IF(OFFSET('Koordinaten -&gt; Adressen'!$A731,1,0)="",CONCATENATE("&lt;Placemark&gt; &lt;name&gt;Geocoding&lt;/name&gt;&lt;description&gt;",'Koordinaten -&gt; Adressen'!$D731," &lt;/description&gt; &lt;styleUrl&gt;#ico1&lt;/styleUrl&gt;&lt;Point&gt;&lt;coordinates&gt;",'Koordinaten -&gt; Adressen'!$L731,",",'Koordinaten -&gt; Adressen'!$M731,", 0.000000&lt;/coordinates&gt;&lt;/Point&gt; &lt;/Placemark&gt;&lt;/Document&gt;&lt;/kml&gt;"),CONCATENATE("&lt;Placemark&gt; &lt;name&gt;Geocoding&lt;/name&gt;&lt;description&gt;",'Koordinaten -&gt; Adressen'!$D731," &lt;/description&gt; &lt;styleUrl&gt;#ico1&lt;/styleUrl&gt;&lt;Point&gt;&lt;coordinates&gt;",'Koordinaten -&gt; Adressen'!$L731,",",'Koordinaten -&gt; Adressen'!$M731,", 0.000000&lt;/coordinates&gt;&lt;/Point&gt; &lt;/Placemark&gt;")))</f>
        <v/>
      </c>
    </row>
    <row r="732" spans="1:14" x14ac:dyDescent="0.25">
      <c r="A732" s="13"/>
      <c r="B732" s="14"/>
      <c r="C732" s="17" t="str">
        <f t="shared" si="134"/>
        <v/>
      </c>
      <c r="D732" s="18" t="str">
        <f t="shared" si="126"/>
        <v/>
      </c>
      <c r="E732" s="18" t="str">
        <f t="shared" si="130"/>
        <v/>
      </c>
      <c r="F732" s="18" t="str">
        <f t="shared" si="131"/>
        <v/>
      </c>
      <c r="G732" s="18" t="str">
        <f t="shared" si="125"/>
        <v/>
      </c>
      <c r="H732" s="18" t="str">
        <f t="shared" si="132"/>
        <v/>
      </c>
      <c r="I732" s="19" t="str">
        <f t="shared" si="135"/>
        <v/>
      </c>
      <c r="J732" s="17" t="str">
        <f t="shared" si="133"/>
        <v/>
      </c>
      <c r="K732" s="12" t="str">
        <f t="shared" si="127"/>
        <v/>
      </c>
      <c r="L732" s="12" t="str">
        <f t="shared" si="128"/>
        <v/>
      </c>
      <c r="M732" s="12" t="str">
        <f t="shared" si="129"/>
        <v/>
      </c>
      <c r="N732" s="1" t="str">
        <f ca="1">IF('Koordinaten -&gt; Adressen'!$A732="","",IF(OFFSET('Koordinaten -&gt; Adressen'!$A732,1,0)="",CONCATENATE("&lt;Placemark&gt; &lt;name&gt;Geocoding&lt;/name&gt;&lt;description&gt;",'Koordinaten -&gt; Adressen'!$D732," &lt;/description&gt; &lt;styleUrl&gt;#ico1&lt;/styleUrl&gt;&lt;Point&gt;&lt;coordinates&gt;",'Koordinaten -&gt; Adressen'!$L732,",",'Koordinaten -&gt; Adressen'!$M732,", 0.000000&lt;/coordinates&gt;&lt;/Point&gt; &lt;/Placemark&gt;&lt;/Document&gt;&lt;/kml&gt;"),CONCATENATE("&lt;Placemark&gt; &lt;name&gt;Geocoding&lt;/name&gt;&lt;description&gt;",'Koordinaten -&gt; Adressen'!$D732," &lt;/description&gt; &lt;styleUrl&gt;#ico1&lt;/styleUrl&gt;&lt;Point&gt;&lt;coordinates&gt;",'Koordinaten -&gt; Adressen'!$L732,",",'Koordinaten -&gt; Adressen'!$M732,", 0.000000&lt;/coordinates&gt;&lt;/Point&gt; &lt;/Placemark&gt;")))</f>
        <v/>
      </c>
    </row>
    <row r="733" spans="1:14" x14ac:dyDescent="0.25">
      <c r="A733" s="20"/>
      <c r="B733" s="21"/>
      <c r="C733" s="10" t="str">
        <f t="shared" si="134"/>
        <v/>
      </c>
      <c r="D733" s="8" t="str">
        <f t="shared" si="126"/>
        <v/>
      </c>
      <c r="E733" s="8" t="str">
        <f t="shared" si="130"/>
        <v/>
      </c>
      <c r="F733" s="8" t="str">
        <f t="shared" si="131"/>
        <v/>
      </c>
      <c r="G733" s="8" t="str">
        <f t="shared" si="125"/>
        <v/>
      </c>
      <c r="H733" s="8" t="str">
        <f t="shared" si="132"/>
        <v/>
      </c>
      <c r="I733" s="9" t="str">
        <f t="shared" si="135"/>
        <v/>
      </c>
      <c r="J733" s="10" t="str">
        <f t="shared" si="133"/>
        <v/>
      </c>
      <c r="K733" s="12" t="str">
        <f t="shared" si="127"/>
        <v/>
      </c>
      <c r="L733" s="12" t="str">
        <f t="shared" si="128"/>
        <v/>
      </c>
      <c r="M733" s="12" t="str">
        <f t="shared" si="129"/>
        <v/>
      </c>
      <c r="N733" s="1" t="str">
        <f ca="1">IF('Koordinaten -&gt; Adressen'!$A733="","",IF(OFFSET('Koordinaten -&gt; Adressen'!$A733,1,0)="",CONCATENATE("&lt;Placemark&gt; &lt;name&gt;Geocoding&lt;/name&gt;&lt;description&gt;",'Koordinaten -&gt; Adressen'!$D733," &lt;/description&gt; &lt;styleUrl&gt;#ico1&lt;/styleUrl&gt;&lt;Point&gt;&lt;coordinates&gt;",'Koordinaten -&gt; Adressen'!$L733,",",'Koordinaten -&gt; Adressen'!$M733,", 0.000000&lt;/coordinates&gt;&lt;/Point&gt; &lt;/Placemark&gt;&lt;/Document&gt;&lt;/kml&gt;"),CONCATENATE("&lt;Placemark&gt; &lt;name&gt;Geocoding&lt;/name&gt;&lt;description&gt;",'Koordinaten -&gt; Adressen'!$D733," &lt;/description&gt; &lt;styleUrl&gt;#ico1&lt;/styleUrl&gt;&lt;Point&gt;&lt;coordinates&gt;",'Koordinaten -&gt; Adressen'!$L733,",",'Koordinaten -&gt; Adressen'!$M733,", 0.000000&lt;/coordinates&gt;&lt;/Point&gt; &lt;/Placemark&gt;")))</f>
        <v/>
      </c>
    </row>
    <row r="734" spans="1:14" x14ac:dyDescent="0.25">
      <c r="A734" s="13"/>
      <c r="B734" s="14"/>
      <c r="C734" s="17" t="str">
        <f t="shared" si="134"/>
        <v/>
      </c>
      <c r="D734" s="18" t="str">
        <f t="shared" si="126"/>
        <v/>
      </c>
      <c r="E734" s="18" t="str">
        <f t="shared" si="130"/>
        <v/>
      </c>
      <c r="F734" s="18" t="str">
        <f t="shared" si="131"/>
        <v/>
      </c>
      <c r="G734" s="18" t="str">
        <f t="shared" si="125"/>
        <v/>
      </c>
      <c r="H734" s="18" t="str">
        <f t="shared" si="132"/>
        <v/>
      </c>
      <c r="I734" s="19" t="str">
        <f t="shared" si="135"/>
        <v/>
      </c>
      <c r="J734" s="17" t="str">
        <f t="shared" si="133"/>
        <v/>
      </c>
      <c r="K734" s="12" t="str">
        <f t="shared" si="127"/>
        <v/>
      </c>
      <c r="L734" s="12" t="str">
        <f t="shared" si="128"/>
        <v/>
      </c>
      <c r="M734" s="12" t="str">
        <f t="shared" si="129"/>
        <v/>
      </c>
      <c r="N734" s="1" t="str">
        <f ca="1">IF('Koordinaten -&gt; Adressen'!$A734="","",IF(OFFSET('Koordinaten -&gt; Adressen'!$A734,1,0)="",CONCATENATE("&lt;Placemark&gt; &lt;name&gt;Geocoding&lt;/name&gt;&lt;description&gt;",'Koordinaten -&gt; Adressen'!$D734," &lt;/description&gt; &lt;styleUrl&gt;#ico1&lt;/styleUrl&gt;&lt;Point&gt;&lt;coordinates&gt;",'Koordinaten -&gt; Adressen'!$L734,",",'Koordinaten -&gt; Adressen'!$M734,", 0.000000&lt;/coordinates&gt;&lt;/Point&gt; &lt;/Placemark&gt;&lt;/Document&gt;&lt;/kml&gt;"),CONCATENATE("&lt;Placemark&gt; &lt;name&gt;Geocoding&lt;/name&gt;&lt;description&gt;",'Koordinaten -&gt; Adressen'!$D734," &lt;/description&gt; &lt;styleUrl&gt;#ico1&lt;/styleUrl&gt;&lt;Point&gt;&lt;coordinates&gt;",'Koordinaten -&gt; Adressen'!$L734,",",'Koordinaten -&gt; Adressen'!$M734,", 0.000000&lt;/coordinates&gt;&lt;/Point&gt; &lt;/Placemark&gt;")))</f>
        <v/>
      </c>
    </row>
    <row r="735" spans="1:14" x14ac:dyDescent="0.25">
      <c r="A735" s="20"/>
      <c r="B735" s="21"/>
      <c r="C735" s="10" t="str">
        <f t="shared" si="134"/>
        <v/>
      </c>
      <c r="D735" s="8" t="str">
        <f t="shared" si="126"/>
        <v/>
      </c>
      <c r="E735" s="8" t="str">
        <f t="shared" si="130"/>
        <v/>
      </c>
      <c r="F735" s="8" t="str">
        <f t="shared" si="131"/>
        <v/>
      </c>
      <c r="G735" s="8" t="str">
        <f t="shared" si="125"/>
        <v/>
      </c>
      <c r="H735" s="8" t="str">
        <f t="shared" si="132"/>
        <v/>
      </c>
      <c r="I735" s="9" t="str">
        <f t="shared" si="135"/>
        <v/>
      </c>
      <c r="J735" s="10" t="str">
        <f t="shared" si="133"/>
        <v/>
      </c>
      <c r="K735" s="12" t="str">
        <f t="shared" si="127"/>
        <v/>
      </c>
      <c r="L735" s="12" t="str">
        <f t="shared" si="128"/>
        <v/>
      </c>
      <c r="M735" s="12" t="str">
        <f t="shared" si="129"/>
        <v/>
      </c>
      <c r="N735" s="1" t="str">
        <f ca="1">IF('Koordinaten -&gt; Adressen'!$A735="","",IF(OFFSET('Koordinaten -&gt; Adressen'!$A735,1,0)="",CONCATENATE("&lt;Placemark&gt; &lt;name&gt;Geocoding&lt;/name&gt;&lt;description&gt;",'Koordinaten -&gt; Adressen'!$D735," &lt;/description&gt; &lt;styleUrl&gt;#ico1&lt;/styleUrl&gt;&lt;Point&gt;&lt;coordinates&gt;",'Koordinaten -&gt; Adressen'!$L735,",",'Koordinaten -&gt; Adressen'!$M735,", 0.000000&lt;/coordinates&gt;&lt;/Point&gt; &lt;/Placemark&gt;&lt;/Document&gt;&lt;/kml&gt;"),CONCATENATE("&lt;Placemark&gt; &lt;name&gt;Geocoding&lt;/name&gt;&lt;description&gt;",'Koordinaten -&gt; Adressen'!$D735," &lt;/description&gt; &lt;styleUrl&gt;#ico1&lt;/styleUrl&gt;&lt;Point&gt;&lt;coordinates&gt;",'Koordinaten -&gt; Adressen'!$L735,",",'Koordinaten -&gt; Adressen'!$M735,", 0.000000&lt;/coordinates&gt;&lt;/Point&gt; &lt;/Placemark&gt;")))</f>
        <v/>
      </c>
    </row>
    <row r="736" spans="1:14" x14ac:dyDescent="0.25">
      <c r="A736" s="13"/>
      <c r="B736" s="14"/>
      <c r="C736" s="17" t="str">
        <f t="shared" si="134"/>
        <v/>
      </c>
      <c r="D736" s="18" t="str">
        <f t="shared" si="126"/>
        <v/>
      </c>
      <c r="E736" s="18" t="str">
        <f t="shared" si="130"/>
        <v/>
      </c>
      <c r="F736" s="18" t="str">
        <f t="shared" si="131"/>
        <v/>
      </c>
      <c r="G736" s="18" t="str">
        <f t="shared" si="125"/>
        <v/>
      </c>
      <c r="H736" s="18" t="str">
        <f t="shared" si="132"/>
        <v/>
      </c>
      <c r="I736" s="19" t="str">
        <f t="shared" si="135"/>
        <v/>
      </c>
      <c r="J736" s="17" t="str">
        <f t="shared" si="133"/>
        <v/>
      </c>
      <c r="K736" s="12" t="str">
        <f t="shared" si="127"/>
        <v/>
      </c>
      <c r="L736" s="12" t="str">
        <f t="shared" si="128"/>
        <v/>
      </c>
      <c r="M736" s="12" t="str">
        <f t="shared" si="129"/>
        <v/>
      </c>
      <c r="N736" s="1" t="str">
        <f ca="1">IF('Koordinaten -&gt; Adressen'!$A736="","",IF(OFFSET('Koordinaten -&gt; Adressen'!$A736,1,0)="",CONCATENATE("&lt;Placemark&gt; &lt;name&gt;Geocoding&lt;/name&gt;&lt;description&gt;",'Koordinaten -&gt; Adressen'!$D736," &lt;/description&gt; &lt;styleUrl&gt;#ico1&lt;/styleUrl&gt;&lt;Point&gt;&lt;coordinates&gt;",'Koordinaten -&gt; Adressen'!$L736,",",'Koordinaten -&gt; Adressen'!$M736,", 0.000000&lt;/coordinates&gt;&lt;/Point&gt; &lt;/Placemark&gt;&lt;/Document&gt;&lt;/kml&gt;"),CONCATENATE("&lt;Placemark&gt; &lt;name&gt;Geocoding&lt;/name&gt;&lt;description&gt;",'Koordinaten -&gt; Adressen'!$D736," &lt;/description&gt; &lt;styleUrl&gt;#ico1&lt;/styleUrl&gt;&lt;Point&gt;&lt;coordinates&gt;",'Koordinaten -&gt; Adressen'!$L736,",",'Koordinaten -&gt; Adressen'!$M736,", 0.000000&lt;/coordinates&gt;&lt;/Point&gt; &lt;/Placemark&gt;")))</f>
        <v/>
      </c>
    </row>
    <row r="737" spans="1:14" x14ac:dyDescent="0.25">
      <c r="A737" s="20"/>
      <c r="B737" s="21"/>
      <c r="C737" s="10" t="str">
        <f t="shared" si="134"/>
        <v/>
      </c>
      <c r="D737" s="8" t="str">
        <f t="shared" si="126"/>
        <v/>
      </c>
      <c r="E737" s="8" t="str">
        <f t="shared" si="130"/>
        <v/>
      </c>
      <c r="F737" s="8" t="str">
        <f t="shared" si="131"/>
        <v/>
      </c>
      <c r="G737" s="8" t="str">
        <f t="shared" si="125"/>
        <v/>
      </c>
      <c r="H737" s="8" t="str">
        <f t="shared" si="132"/>
        <v/>
      </c>
      <c r="I737" s="9" t="str">
        <f t="shared" si="135"/>
        <v/>
      </c>
      <c r="J737" s="10" t="str">
        <f t="shared" si="133"/>
        <v/>
      </c>
      <c r="K737" s="12" t="str">
        <f t="shared" si="127"/>
        <v/>
      </c>
      <c r="L737" s="12" t="str">
        <f t="shared" si="128"/>
        <v/>
      </c>
      <c r="M737" s="12" t="str">
        <f t="shared" si="129"/>
        <v/>
      </c>
      <c r="N737" s="1" t="str">
        <f ca="1">IF('Koordinaten -&gt; Adressen'!$A737="","",IF(OFFSET('Koordinaten -&gt; Adressen'!$A737,1,0)="",CONCATENATE("&lt;Placemark&gt; &lt;name&gt;Geocoding&lt;/name&gt;&lt;description&gt;",'Koordinaten -&gt; Adressen'!$D737," &lt;/description&gt; &lt;styleUrl&gt;#ico1&lt;/styleUrl&gt;&lt;Point&gt;&lt;coordinates&gt;",'Koordinaten -&gt; Adressen'!$L737,",",'Koordinaten -&gt; Adressen'!$M737,", 0.000000&lt;/coordinates&gt;&lt;/Point&gt; &lt;/Placemark&gt;&lt;/Document&gt;&lt;/kml&gt;"),CONCATENATE("&lt;Placemark&gt; &lt;name&gt;Geocoding&lt;/name&gt;&lt;description&gt;",'Koordinaten -&gt; Adressen'!$D737," &lt;/description&gt; &lt;styleUrl&gt;#ico1&lt;/styleUrl&gt;&lt;Point&gt;&lt;coordinates&gt;",'Koordinaten -&gt; Adressen'!$L737,",",'Koordinaten -&gt; Adressen'!$M737,", 0.000000&lt;/coordinates&gt;&lt;/Point&gt; &lt;/Placemark&gt;")))</f>
        <v/>
      </c>
    </row>
    <row r="738" spans="1:14" x14ac:dyDescent="0.25">
      <c r="A738" s="13"/>
      <c r="B738" s="14"/>
      <c r="C738" s="17" t="str">
        <f t="shared" si="134"/>
        <v/>
      </c>
      <c r="D738" s="18" t="str">
        <f t="shared" si="126"/>
        <v/>
      </c>
      <c r="E738" s="18" t="str">
        <f t="shared" si="130"/>
        <v/>
      </c>
      <c r="F738" s="18" t="str">
        <f t="shared" si="131"/>
        <v/>
      </c>
      <c r="G738" s="18" t="str">
        <f t="shared" si="125"/>
        <v/>
      </c>
      <c r="H738" s="18" t="str">
        <f t="shared" si="132"/>
        <v/>
      </c>
      <c r="I738" s="19" t="str">
        <f t="shared" si="135"/>
        <v/>
      </c>
      <c r="J738" s="17" t="str">
        <f t="shared" si="133"/>
        <v/>
      </c>
      <c r="K738" s="12" t="str">
        <f t="shared" si="127"/>
        <v/>
      </c>
      <c r="L738" s="12" t="str">
        <f t="shared" si="128"/>
        <v/>
      </c>
      <c r="M738" s="12" t="str">
        <f t="shared" si="129"/>
        <v/>
      </c>
      <c r="N738" s="1" t="str">
        <f ca="1">IF('Koordinaten -&gt; Adressen'!$A738="","",IF(OFFSET('Koordinaten -&gt; Adressen'!$A738,1,0)="",CONCATENATE("&lt;Placemark&gt; &lt;name&gt;Geocoding&lt;/name&gt;&lt;description&gt;",'Koordinaten -&gt; Adressen'!$D738," &lt;/description&gt; &lt;styleUrl&gt;#ico1&lt;/styleUrl&gt;&lt;Point&gt;&lt;coordinates&gt;",'Koordinaten -&gt; Adressen'!$L738,",",'Koordinaten -&gt; Adressen'!$M738,", 0.000000&lt;/coordinates&gt;&lt;/Point&gt; &lt;/Placemark&gt;&lt;/Document&gt;&lt;/kml&gt;"),CONCATENATE("&lt;Placemark&gt; &lt;name&gt;Geocoding&lt;/name&gt;&lt;description&gt;",'Koordinaten -&gt; Adressen'!$D738," &lt;/description&gt; &lt;styleUrl&gt;#ico1&lt;/styleUrl&gt;&lt;Point&gt;&lt;coordinates&gt;",'Koordinaten -&gt; Adressen'!$L738,",",'Koordinaten -&gt; Adressen'!$M738,", 0.000000&lt;/coordinates&gt;&lt;/Point&gt; &lt;/Placemark&gt;")))</f>
        <v/>
      </c>
    </row>
    <row r="739" spans="1:14" x14ac:dyDescent="0.25">
      <c r="A739" s="20"/>
      <c r="B739" s="21"/>
      <c r="C739" s="10" t="str">
        <f t="shared" si="134"/>
        <v/>
      </c>
      <c r="D739" s="8" t="str">
        <f t="shared" si="126"/>
        <v/>
      </c>
      <c r="E739" s="8" t="str">
        <f t="shared" si="130"/>
        <v/>
      </c>
      <c r="F739" s="8" t="str">
        <f t="shared" si="131"/>
        <v/>
      </c>
      <c r="G739" s="8" t="str">
        <f t="shared" si="125"/>
        <v/>
      </c>
      <c r="H739" s="8" t="str">
        <f t="shared" si="132"/>
        <v/>
      </c>
      <c r="I739" s="9" t="str">
        <f t="shared" si="135"/>
        <v/>
      </c>
      <c r="J739" s="10" t="str">
        <f t="shared" si="133"/>
        <v/>
      </c>
      <c r="K739" s="12" t="str">
        <f t="shared" si="127"/>
        <v/>
      </c>
      <c r="L739" s="12" t="str">
        <f t="shared" si="128"/>
        <v/>
      </c>
      <c r="M739" s="12" t="str">
        <f t="shared" si="129"/>
        <v/>
      </c>
      <c r="N739" s="1" t="str">
        <f ca="1">IF('Koordinaten -&gt; Adressen'!$A739="","",IF(OFFSET('Koordinaten -&gt; Adressen'!$A739,1,0)="",CONCATENATE("&lt;Placemark&gt; &lt;name&gt;Geocoding&lt;/name&gt;&lt;description&gt;",'Koordinaten -&gt; Adressen'!$D739," &lt;/description&gt; &lt;styleUrl&gt;#ico1&lt;/styleUrl&gt;&lt;Point&gt;&lt;coordinates&gt;",'Koordinaten -&gt; Adressen'!$L739,",",'Koordinaten -&gt; Adressen'!$M739,", 0.000000&lt;/coordinates&gt;&lt;/Point&gt; &lt;/Placemark&gt;&lt;/Document&gt;&lt;/kml&gt;"),CONCATENATE("&lt;Placemark&gt; &lt;name&gt;Geocoding&lt;/name&gt;&lt;description&gt;",'Koordinaten -&gt; Adressen'!$D739," &lt;/description&gt; &lt;styleUrl&gt;#ico1&lt;/styleUrl&gt;&lt;Point&gt;&lt;coordinates&gt;",'Koordinaten -&gt; Adressen'!$L739,",",'Koordinaten -&gt; Adressen'!$M739,", 0.000000&lt;/coordinates&gt;&lt;/Point&gt; &lt;/Placemark&gt;")))</f>
        <v/>
      </c>
    </row>
    <row r="740" spans="1:14" x14ac:dyDescent="0.25">
      <c r="A740" s="13"/>
      <c r="B740" s="14"/>
      <c r="C740" s="17" t="str">
        <f t="shared" si="134"/>
        <v/>
      </c>
      <c r="D740" s="18" t="str">
        <f t="shared" si="126"/>
        <v/>
      </c>
      <c r="E740" s="18" t="str">
        <f t="shared" si="130"/>
        <v/>
      </c>
      <c r="F740" s="18" t="str">
        <f t="shared" si="131"/>
        <v/>
      </c>
      <c r="G740" s="18" t="str">
        <f t="shared" si="125"/>
        <v/>
      </c>
      <c r="H740" s="18" t="str">
        <f t="shared" si="132"/>
        <v/>
      </c>
      <c r="I740" s="19" t="str">
        <f t="shared" si="135"/>
        <v/>
      </c>
      <c r="J740" s="17" t="str">
        <f t="shared" si="133"/>
        <v/>
      </c>
      <c r="K740" s="12" t="str">
        <f t="shared" si="127"/>
        <v/>
      </c>
      <c r="L740" s="12" t="str">
        <f t="shared" si="128"/>
        <v/>
      </c>
      <c r="M740" s="12" t="str">
        <f t="shared" si="129"/>
        <v/>
      </c>
      <c r="N740" s="1" t="str">
        <f ca="1">IF('Koordinaten -&gt; Adressen'!$A740="","",IF(OFFSET('Koordinaten -&gt; Adressen'!$A740,1,0)="",CONCATENATE("&lt;Placemark&gt; &lt;name&gt;Geocoding&lt;/name&gt;&lt;description&gt;",'Koordinaten -&gt; Adressen'!$D740," &lt;/description&gt; &lt;styleUrl&gt;#ico1&lt;/styleUrl&gt;&lt;Point&gt;&lt;coordinates&gt;",'Koordinaten -&gt; Adressen'!$L740,",",'Koordinaten -&gt; Adressen'!$M740,", 0.000000&lt;/coordinates&gt;&lt;/Point&gt; &lt;/Placemark&gt;&lt;/Document&gt;&lt;/kml&gt;"),CONCATENATE("&lt;Placemark&gt; &lt;name&gt;Geocoding&lt;/name&gt;&lt;description&gt;",'Koordinaten -&gt; Adressen'!$D740," &lt;/description&gt; &lt;styleUrl&gt;#ico1&lt;/styleUrl&gt;&lt;Point&gt;&lt;coordinates&gt;",'Koordinaten -&gt; Adressen'!$L740,",",'Koordinaten -&gt; Adressen'!$M740,", 0.000000&lt;/coordinates&gt;&lt;/Point&gt; &lt;/Placemark&gt;")))</f>
        <v/>
      </c>
    </row>
    <row r="741" spans="1:14" x14ac:dyDescent="0.25">
      <c r="A741" s="20"/>
      <c r="B741" s="21"/>
      <c r="C741" s="10" t="str">
        <f t="shared" si="134"/>
        <v/>
      </c>
      <c r="D741" s="8" t="str">
        <f t="shared" si="126"/>
        <v/>
      </c>
      <c r="E741" s="8" t="str">
        <f t="shared" si="130"/>
        <v/>
      </c>
      <c r="F741" s="8" t="str">
        <f t="shared" si="131"/>
        <v/>
      </c>
      <c r="G741" s="8" t="str">
        <f t="shared" si="125"/>
        <v/>
      </c>
      <c r="H741" s="8" t="str">
        <f t="shared" si="132"/>
        <v/>
      </c>
      <c r="I741" s="9" t="str">
        <f t="shared" si="135"/>
        <v/>
      </c>
      <c r="J741" s="10" t="str">
        <f t="shared" si="133"/>
        <v/>
      </c>
      <c r="K741" s="12" t="str">
        <f t="shared" si="127"/>
        <v/>
      </c>
      <c r="L741" s="12" t="str">
        <f t="shared" si="128"/>
        <v/>
      </c>
      <c r="M741" s="12" t="str">
        <f t="shared" si="129"/>
        <v/>
      </c>
      <c r="N741" s="1" t="str">
        <f ca="1">IF('Koordinaten -&gt; Adressen'!$A741="","",IF(OFFSET('Koordinaten -&gt; Adressen'!$A741,1,0)="",CONCATENATE("&lt;Placemark&gt; &lt;name&gt;Geocoding&lt;/name&gt;&lt;description&gt;",'Koordinaten -&gt; Adressen'!$D741," &lt;/description&gt; &lt;styleUrl&gt;#ico1&lt;/styleUrl&gt;&lt;Point&gt;&lt;coordinates&gt;",'Koordinaten -&gt; Adressen'!$L741,",",'Koordinaten -&gt; Adressen'!$M741,", 0.000000&lt;/coordinates&gt;&lt;/Point&gt; &lt;/Placemark&gt;&lt;/Document&gt;&lt;/kml&gt;"),CONCATENATE("&lt;Placemark&gt; &lt;name&gt;Geocoding&lt;/name&gt;&lt;description&gt;",'Koordinaten -&gt; Adressen'!$D741," &lt;/description&gt; &lt;styleUrl&gt;#ico1&lt;/styleUrl&gt;&lt;Point&gt;&lt;coordinates&gt;",'Koordinaten -&gt; Adressen'!$L741,",",'Koordinaten -&gt; Adressen'!$M741,", 0.000000&lt;/coordinates&gt;&lt;/Point&gt; &lt;/Placemark&gt;")))</f>
        <v/>
      </c>
    </row>
    <row r="742" spans="1:14" x14ac:dyDescent="0.25">
      <c r="A742" s="13"/>
      <c r="B742" s="14"/>
      <c r="C742" s="17" t="str">
        <f t="shared" si="134"/>
        <v/>
      </c>
      <c r="D742" s="18" t="str">
        <f t="shared" si="126"/>
        <v/>
      </c>
      <c r="E742" s="18" t="str">
        <f t="shared" si="130"/>
        <v/>
      </c>
      <c r="F742" s="18" t="str">
        <f t="shared" si="131"/>
        <v/>
      </c>
      <c r="G742" s="18" t="str">
        <f t="shared" si="125"/>
        <v/>
      </c>
      <c r="H742" s="18" t="str">
        <f t="shared" si="132"/>
        <v/>
      </c>
      <c r="I742" s="19" t="str">
        <f t="shared" si="135"/>
        <v/>
      </c>
      <c r="J742" s="17" t="str">
        <f t="shared" si="133"/>
        <v/>
      </c>
      <c r="K742" s="12" t="str">
        <f t="shared" si="127"/>
        <v/>
      </c>
      <c r="L742" s="12" t="str">
        <f t="shared" si="128"/>
        <v/>
      </c>
      <c r="M742" s="12" t="str">
        <f t="shared" si="129"/>
        <v/>
      </c>
      <c r="N742" s="1" t="str">
        <f ca="1">IF('Koordinaten -&gt; Adressen'!$A742="","",IF(OFFSET('Koordinaten -&gt; Adressen'!$A742,1,0)="",CONCATENATE("&lt;Placemark&gt; &lt;name&gt;Geocoding&lt;/name&gt;&lt;description&gt;",'Koordinaten -&gt; Adressen'!$D742," &lt;/description&gt; &lt;styleUrl&gt;#ico1&lt;/styleUrl&gt;&lt;Point&gt;&lt;coordinates&gt;",'Koordinaten -&gt; Adressen'!$L742,",",'Koordinaten -&gt; Adressen'!$M742,", 0.000000&lt;/coordinates&gt;&lt;/Point&gt; &lt;/Placemark&gt;&lt;/Document&gt;&lt;/kml&gt;"),CONCATENATE("&lt;Placemark&gt; &lt;name&gt;Geocoding&lt;/name&gt;&lt;description&gt;",'Koordinaten -&gt; Adressen'!$D742," &lt;/description&gt; &lt;styleUrl&gt;#ico1&lt;/styleUrl&gt;&lt;Point&gt;&lt;coordinates&gt;",'Koordinaten -&gt; Adressen'!$L742,",",'Koordinaten -&gt; Adressen'!$M742,", 0.000000&lt;/coordinates&gt;&lt;/Point&gt; &lt;/Placemark&gt;")))</f>
        <v/>
      </c>
    </row>
    <row r="743" spans="1:14" x14ac:dyDescent="0.25">
      <c r="A743" s="20"/>
      <c r="B743" s="21"/>
      <c r="C743" s="10" t="str">
        <f t="shared" si="134"/>
        <v/>
      </c>
      <c r="D743" s="8" t="str">
        <f t="shared" si="126"/>
        <v/>
      </c>
      <c r="E743" s="8" t="str">
        <f t="shared" si="130"/>
        <v/>
      </c>
      <c r="F743" s="8" t="str">
        <f t="shared" si="131"/>
        <v/>
      </c>
      <c r="G743" s="8" t="str">
        <f t="shared" si="125"/>
        <v/>
      </c>
      <c r="H743" s="8" t="str">
        <f t="shared" si="132"/>
        <v/>
      </c>
      <c r="I743" s="9" t="str">
        <f t="shared" si="135"/>
        <v/>
      </c>
      <c r="J743" s="10" t="str">
        <f t="shared" si="133"/>
        <v/>
      </c>
      <c r="K743" s="12" t="str">
        <f t="shared" si="127"/>
        <v/>
      </c>
      <c r="L743" s="12" t="str">
        <f t="shared" si="128"/>
        <v/>
      </c>
      <c r="M743" s="12" t="str">
        <f t="shared" si="129"/>
        <v/>
      </c>
      <c r="N743" s="1" t="str">
        <f ca="1">IF('Koordinaten -&gt; Adressen'!$A743="","",IF(OFFSET('Koordinaten -&gt; Adressen'!$A743,1,0)="",CONCATENATE("&lt;Placemark&gt; &lt;name&gt;Geocoding&lt;/name&gt;&lt;description&gt;",'Koordinaten -&gt; Adressen'!$D743," &lt;/description&gt; &lt;styleUrl&gt;#ico1&lt;/styleUrl&gt;&lt;Point&gt;&lt;coordinates&gt;",'Koordinaten -&gt; Adressen'!$L743,",",'Koordinaten -&gt; Adressen'!$M743,", 0.000000&lt;/coordinates&gt;&lt;/Point&gt; &lt;/Placemark&gt;&lt;/Document&gt;&lt;/kml&gt;"),CONCATENATE("&lt;Placemark&gt; &lt;name&gt;Geocoding&lt;/name&gt;&lt;description&gt;",'Koordinaten -&gt; Adressen'!$D743," &lt;/description&gt; &lt;styleUrl&gt;#ico1&lt;/styleUrl&gt;&lt;Point&gt;&lt;coordinates&gt;",'Koordinaten -&gt; Adressen'!$L743,",",'Koordinaten -&gt; Adressen'!$M743,", 0.000000&lt;/coordinates&gt;&lt;/Point&gt; &lt;/Placemark&gt;")))</f>
        <v/>
      </c>
    </row>
    <row r="744" spans="1:14" x14ac:dyDescent="0.25">
      <c r="A744" s="13"/>
      <c r="B744" s="14"/>
      <c r="C744" s="17" t="str">
        <f t="shared" si="134"/>
        <v/>
      </c>
      <c r="D744" s="18" t="str">
        <f t="shared" si="126"/>
        <v/>
      </c>
      <c r="E744" s="18" t="str">
        <f t="shared" si="130"/>
        <v/>
      </c>
      <c r="F744" s="18" t="str">
        <f t="shared" si="131"/>
        <v/>
      </c>
      <c r="G744" s="18" t="str">
        <f t="shared" si="125"/>
        <v/>
      </c>
      <c r="H744" s="18" t="str">
        <f t="shared" si="132"/>
        <v/>
      </c>
      <c r="I744" s="19" t="str">
        <f t="shared" si="135"/>
        <v/>
      </c>
      <c r="J744" s="17" t="str">
        <f t="shared" si="133"/>
        <v/>
      </c>
      <c r="K744" s="12" t="str">
        <f t="shared" si="127"/>
        <v/>
      </c>
      <c r="L744" s="12" t="str">
        <f t="shared" si="128"/>
        <v/>
      </c>
      <c r="M744" s="12" t="str">
        <f t="shared" si="129"/>
        <v/>
      </c>
      <c r="N744" s="1" t="str">
        <f ca="1">IF('Koordinaten -&gt; Adressen'!$A744="","",IF(OFFSET('Koordinaten -&gt; Adressen'!$A744,1,0)="",CONCATENATE("&lt;Placemark&gt; &lt;name&gt;Geocoding&lt;/name&gt;&lt;description&gt;",'Koordinaten -&gt; Adressen'!$D744," &lt;/description&gt; &lt;styleUrl&gt;#ico1&lt;/styleUrl&gt;&lt;Point&gt;&lt;coordinates&gt;",'Koordinaten -&gt; Adressen'!$L744,",",'Koordinaten -&gt; Adressen'!$M744,", 0.000000&lt;/coordinates&gt;&lt;/Point&gt; &lt;/Placemark&gt;&lt;/Document&gt;&lt;/kml&gt;"),CONCATENATE("&lt;Placemark&gt; &lt;name&gt;Geocoding&lt;/name&gt;&lt;description&gt;",'Koordinaten -&gt; Adressen'!$D744," &lt;/description&gt; &lt;styleUrl&gt;#ico1&lt;/styleUrl&gt;&lt;Point&gt;&lt;coordinates&gt;",'Koordinaten -&gt; Adressen'!$L744,",",'Koordinaten -&gt; Adressen'!$M744,", 0.000000&lt;/coordinates&gt;&lt;/Point&gt; &lt;/Placemark&gt;")))</f>
        <v/>
      </c>
    </row>
    <row r="745" spans="1:14" x14ac:dyDescent="0.25">
      <c r="A745" s="20"/>
      <c r="B745" s="21"/>
      <c r="C745" s="10" t="str">
        <f t="shared" si="134"/>
        <v/>
      </c>
      <c r="D745" s="8" t="str">
        <f t="shared" si="126"/>
        <v/>
      </c>
      <c r="E745" s="8" t="str">
        <f t="shared" si="130"/>
        <v/>
      </c>
      <c r="F745" s="8" t="str">
        <f t="shared" si="131"/>
        <v/>
      </c>
      <c r="G745" s="8" t="str">
        <f t="shared" si="125"/>
        <v/>
      </c>
      <c r="H745" s="8" t="str">
        <f t="shared" si="132"/>
        <v/>
      </c>
      <c r="I745" s="9" t="str">
        <f t="shared" si="135"/>
        <v/>
      </c>
      <c r="J745" s="10" t="str">
        <f t="shared" si="133"/>
        <v/>
      </c>
      <c r="K745" s="12" t="str">
        <f t="shared" si="127"/>
        <v/>
      </c>
      <c r="L745" s="12" t="str">
        <f t="shared" si="128"/>
        <v/>
      </c>
      <c r="M745" s="12" t="str">
        <f t="shared" si="129"/>
        <v/>
      </c>
      <c r="N745" s="1" t="str">
        <f ca="1">IF('Koordinaten -&gt; Adressen'!$A745="","",IF(OFFSET('Koordinaten -&gt; Adressen'!$A745,1,0)="",CONCATENATE("&lt;Placemark&gt; &lt;name&gt;Geocoding&lt;/name&gt;&lt;description&gt;",'Koordinaten -&gt; Adressen'!$D745," &lt;/description&gt; &lt;styleUrl&gt;#ico1&lt;/styleUrl&gt;&lt;Point&gt;&lt;coordinates&gt;",'Koordinaten -&gt; Adressen'!$L745,",",'Koordinaten -&gt; Adressen'!$M745,", 0.000000&lt;/coordinates&gt;&lt;/Point&gt; &lt;/Placemark&gt;&lt;/Document&gt;&lt;/kml&gt;"),CONCATENATE("&lt;Placemark&gt; &lt;name&gt;Geocoding&lt;/name&gt;&lt;description&gt;",'Koordinaten -&gt; Adressen'!$D745," &lt;/description&gt; &lt;styleUrl&gt;#ico1&lt;/styleUrl&gt;&lt;Point&gt;&lt;coordinates&gt;",'Koordinaten -&gt; Adressen'!$L745,",",'Koordinaten -&gt; Adressen'!$M745,", 0.000000&lt;/coordinates&gt;&lt;/Point&gt; &lt;/Placemark&gt;")))</f>
        <v/>
      </c>
    </row>
    <row r="746" spans="1:14" x14ac:dyDescent="0.25">
      <c r="A746" s="13"/>
      <c r="B746" s="14"/>
      <c r="C746" s="17" t="str">
        <f t="shared" si="134"/>
        <v/>
      </c>
      <c r="D746" s="18" t="str">
        <f t="shared" si="126"/>
        <v/>
      </c>
      <c r="E746" s="18" t="str">
        <f t="shared" si="130"/>
        <v/>
      </c>
      <c r="F746" s="18" t="str">
        <f t="shared" si="131"/>
        <v/>
      </c>
      <c r="G746" s="18" t="str">
        <f t="shared" si="125"/>
        <v/>
      </c>
      <c r="H746" s="18" t="str">
        <f t="shared" si="132"/>
        <v/>
      </c>
      <c r="I746" s="19" t="str">
        <f t="shared" si="135"/>
        <v/>
      </c>
      <c r="J746" s="17" t="str">
        <f t="shared" si="133"/>
        <v/>
      </c>
      <c r="K746" s="12" t="str">
        <f t="shared" si="127"/>
        <v/>
      </c>
      <c r="L746" s="12" t="str">
        <f t="shared" si="128"/>
        <v/>
      </c>
      <c r="M746" s="12" t="str">
        <f t="shared" si="129"/>
        <v/>
      </c>
      <c r="N746" s="1" t="str">
        <f ca="1">IF('Koordinaten -&gt; Adressen'!$A746="","",IF(OFFSET('Koordinaten -&gt; Adressen'!$A746,1,0)="",CONCATENATE("&lt;Placemark&gt; &lt;name&gt;Geocoding&lt;/name&gt;&lt;description&gt;",'Koordinaten -&gt; Adressen'!$D746," &lt;/description&gt; &lt;styleUrl&gt;#ico1&lt;/styleUrl&gt;&lt;Point&gt;&lt;coordinates&gt;",'Koordinaten -&gt; Adressen'!$L746,",",'Koordinaten -&gt; Adressen'!$M746,", 0.000000&lt;/coordinates&gt;&lt;/Point&gt; &lt;/Placemark&gt;&lt;/Document&gt;&lt;/kml&gt;"),CONCATENATE("&lt;Placemark&gt; &lt;name&gt;Geocoding&lt;/name&gt;&lt;description&gt;",'Koordinaten -&gt; Adressen'!$D746," &lt;/description&gt; &lt;styleUrl&gt;#ico1&lt;/styleUrl&gt;&lt;Point&gt;&lt;coordinates&gt;",'Koordinaten -&gt; Adressen'!$L746,",",'Koordinaten -&gt; Adressen'!$M746,", 0.000000&lt;/coordinates&gt;&lt;/Point&gt; &lt;/Placemark&gt;")))</f>
        <v/>
      </c>
    </row>
    <row r="747" spans="1:14" x14ac:dyDescent="0.25">
      <c r="A747" s="20"/>
      <c r="B747" s="21"/>
      <c r="C747" s="10" t="str">
        <f t="shared" si="134"/>
        <v/>
      </c>
      <c r="D747" s="8" t="str">
        <f t="shared" si="126"/>
        <v/>
      </c>
      <c r="E747" s="8" t="str">
        <f t="shared" si="130"/>
        <v/>
      </c>
      <c r="F747" s="8" t="str">
        <f t="shared" si="131"/>
        <v/>
      </c>
      <c r="G747" s="8" t="str">
        <f t="shared" si="125"/>
        <v/>
      </c>
      <c r="H747" s="8" t="str">
        <f t="shared" si="132"/>
        <v/>
      </c>
      <c r="I747" s="9" t="str">
        <f t="shared" si="135"/>
        <v/>
      </c>
      <c r="J747" s="10" t="str">
        <f t="shared" si="133"/>
        <v/>
      </c>
      <c r="K747" s="12" t="str">
        <f t="shared" si="127"/>
        <v/>
      </c>
      <c r="L747" s="12" t="str">
        <f t="shared" si="128"/>
        <v/>
      </c>
      <c r="M747" s="12" t="str">
        <f t="shared" si="129"/>
        <v/>
      </c>
      <c r="N747" s="1" t="str">
        <f ca="1">IF('Koordinaten -&gt; Adressen'!$A747="","",IF(OFFSET('Koordinaten -&gt; Adressen'!$A747,1,0)="",CONCATENATE("&lt;Placemark&gt; &lt;name&gt;Geocoding&lt;/name&gt;&lt;description&gt;",'Koordinaten -&gt; Adressen'!$D747," &lt;/description&gt; &lt;styleUrl&gt;#ico1&lt;/styleUrl&gt;&lt;Point&gt;&lt;coordinates&gt;",'Koordinaten -&gt; Adressen'!$L747,",",'Koordinaten -&gt; Adressen'!$M747,", 0.000000&lt;/coordinates&gt;&lt;/Point&gt; &lt;/Placemark&gt;&lt;/Document&gt;&lt;/kml&gt;"),CONCATENATE("&lt;Placemark&gt; &lt;name&gt;Geocoding&lt;/name&gt;&lt;description&gt;",'Koordinaten -&gt; Adressen'!$D747," &lt;/description&gt; &lt;styleUrl&gt;#ico1&lt;/styleUrl&gt;&lt;Point&gt;&lt;coordinates&gt;",'Koordinaten -&gt; Adressen'!$L747,",",'Koordinaten -&gt; Adressen'!$M747,", 0.000000&lt;/coordinates&gt;&lt;/Point&gt; &lt;/Placemark&gt;")))</f>
        <v/>
      </c>
    </row>
    <row r="748" spans="1:14" x14ac:dyDescent="0.25">
      <c r="A748" s="13"/>
      <c r="B748" s="14"/>
      <c r="C748" s="17" t="str">
        <f t="shared" si="134"/>
        <v/>
      </c>
      <c r="D748" s="18" t="str">
        <f t="shared" si="126"/>
        <v/>
      </c>
      <c r="E748" s="18" t="str">
        <f t="shared" si="130"/>
        <v/>
      </c>
      <c r="F748" s="18" t="str">
        <f t="shared" si="131"/>
        <v/>
      </c>
      <c r="G748" s="18" t="str">
        <f t="shared" si="125"/>
        <v/>
      </c>
      <c r="H748" s="18" t="str">
        <f t="shared" si="132"/>
        <v/>
      </c>
      <c r="I748" s="19" t="str">
        <f t="shared" si="135"/>
        <v/>
      </c>
      <c r="J748" s="17" t="str">
        <f t="shared" si="133"/>
        <v/>
      </c>
      <c r="K748" s="12" t="str">
        <f t="shared" si="127"/>
        <v/>
      </c>
      <c r="L748" s="12" t="str">
        <f t="shared" si="128"/>
        <v/>
      </c>
      <c r="M748" s="12" t="str">
        <f t="shared" si="129"/>
        <v/>
      </c>
      <c r="N748" s="1" t="str">
        <f ca="1">IF('Koordinaten -&gt; Adressen'!$A748="","",IF(OFFSET('Koordinaten -&gt; Adressen'!$A748,1,0)="",CONCATENATE("&lt;Placemark&gt; &lt;name&gt;Geocoding&lt;/name&gt;&lt;description&gt;",'Koordinaten -&gt; Adressen'!$D748," &lt;/description&gt; &lt;styleUrl&gt;#ico1&lt;/styleUrl&gt;&lt;Point&gt;&lt;coordinates&gt;",'Koordinaten -&gt; Adressen'!$L748,",",'Koordinaten -&gt; Adressen'!$M748,", 0.000000&lt;/coordinates&gt;&lt;/Point&gt; &lt;/Placemark&gt;&lt;/Document&gt;&lt;/kml&gt;"),CONCATENATE("&lt;Placemark&gt; &lt;name&gt;Geocoding&lt;/name&gt;&lt;description&gt;",'Koordinaten -&gt; Adressen'!$D748," &lt;/description&gt; &lt;styleUrl&gt;#ico1&lt;/styleUrl&gt;&lt;Point&gt;&lt;coordinates&gt;",'Koordinaten -&gt; Adressen'!$L748,",",'Koordinaten -&gt; Adressen'!$M748,", 0.000000&lt;/coordinates&gt;&lt;/Point&gt; &lt;/Placemark&gt;")))</f>
        <v/>
      </c>
    </row>
    <row r="749" spans="1:14" x14ac:dyDescent="0.25">
      <c r="A749" s="20"/>
      <c r="B749" s="21"/>
      <c r="C749" s="10" t="str">
        <f t="shared" si="134"/>
        <v/>
      </c>
      <c r="D749" s="8" t="str">
        <f t="shared" si="126"/>
        <v/>
      </c>
      <c r="E749" s="8" t="str">
        <f t="shared" si="130"/>
        <v/>
      </c>
      <c r="F749" s="8" t="str">
        <f t="shared" si="131"/>
        <v/>
      </c>
      <c r="G749" s="8" t="str">
        <f t="shared" si="125"/>
        <v/>
      </c>
      <c r="H749" s="8" t="str">
        <f t="shared" si="132"/>
        <v/>
      </c>
      <c r="I749" s="9" t="str">
        <f t="shared" si="135"/>
        <v/>
      </c>
      <c r="J749" s="10" t="str">
        <f t="shared" si="133"/>
        <v/>
      </c>
      <c r="K749" s="12" t="str">
        <f t="shared" si="127"/>
        <v/>
      </c>
      <c r="L749" s="12" t="str">
        <f t="shared" si="128"/>
        <v/>
      </c>
      <c r="M749" s="12" t="str">
        <f t="shared" si="129"/>
        <v/>
      </c>
      <c r="N749" s="1" t="str">
        <f ca="1">IF('Koordinaten -&gt; Adressen'!$A749="","",IF(OFFSET('Koordinaten -&gt; Adressen'!$A749,1,0)="",CONCATENATE("&lt;Placemark&gt; &lt;name&gt;Geocoding&lt;/name&gt;&lt;description&gt;",'Koordinaten -&gt; Adressen'!$D749," &lt;/description&gt; &lt;styleUrl&gt;#ico1&lt;/styleUrl&gt;&lt;Point&gt;&lt;coordinates&gt;",'Koordinaten -&gt; Adressen'!$L749,",",'Koordinaten -&gt; Adressen'!$M749,", 0.000000&lt;/coordinates&gt;&lt;/Point&gt; &lt;/Placemark&gt;&lt;/Document&gt;&lt;/kml&gt;"),CONCATENATE("&lt;Placemark&gt; &lt;name&gt;Geocoding&lt;/name&gt;&lt;description&gt;",'Koordinaten -&gt; Adressen'!$D749," &lt;/description&gt; &lt;styleUrl&gt;#ico1&lt;/styleUrl&gt;&lt;Point&gt;&lt;coordinates&gt;",'Koordinaten -&gt; Adressen'!$L749,",",'Koordinaten -&gt; Adressen'!$M749,", 0.000000&lt;/coordinates&gt;&lt;/Point&gt; &lt;/Placemark&gt;")))</f>
        <v/>
      </c>
    </row>
    <row r="750" spans="1:14" x14ac:dyDescent="0.25">
      <c r="A750" s="13"/>
      <c r="B750" s="14"/>
      <c r="C750" s="17" t="str">
        <f t="shared" si="134"/>
        <v/>
      </c>
      <c r="D750" s="18" t="str">
        <f t="shared" si="126"/>
        <v/>
      </c>
      <c r="E750" s="18" t="str">
        <f t="shared" si="130"/>
        <v/>
      </c>
      <c r="F750" s="18" t="str">
        <f t="shared" si="131"/>
        <v/>
      </c>
      <c r="G750" s="18" t="str">
        <f t="shared" si="125"/>
        <v/>
      </c>
      <c r="H750" s="18" t="str">
        <f t="shared" si="132"/>
        <v/>
      </c>
      <c r="I750" s="19" t="str">
        <f t="shared" si="135"/>
        <v/>
      </c>
      <c r="J750" s="17" t="str">
        <f t="shared" si="133"/>
        <v/>
      </c>
      <c r="K750" s="12" t="str">
        <f t="shared" si="127"/>
        <v/>
      </c>
      <c r="L750" s="12" t="str">
        <f t="shared" si="128"/>
        <v/>
      </c>
      <c r="M750" s="12" t="str">
        <f t="shared" si="129"/>
        <v/>
      </c>
      <c r="N750" s="1" t="str">
        <f ca="1">IF('Koordinaten -&gt; Adressen'!$A750="","",IF(OFFSET('Koordinaten -&gt; Adressen'!$A750,1,0)="",CONCATENATE("&lt;Placemark&gt; &lt;name&gt;Geocoding&lt;/name&gt;&lt;description&gt;",'Koordinaten -&gt; Adressen'!$D750," &lt;/description&gt; &lt;styleUrl&gt;#ico1&lt;/styleUrl&gt;&lt;Point&gt;&lt;coordinates&gt;",'Koordinaten -&gt; Adressen'!$L750,",",'Koordinaten -&gt; Adressen'!$M750,", 0.000000&lt;/coordinates&gt;&lt;/Point&gt; &lt;/Placemark&gt;&lt;/Document&gt;&lt;/kml&gt;"),CONCATENATE("&lt;Placemark&gt; &lt;name&gt;Geocoding&lt;/name&gt;&lt;description&gt;",'Koordinaten -&gt; Adressen'!$D750," &lt;/description&gt; &lt;styleUrl&gt;#ico1&lt;/styleUrl&gt;&lt;Point&gt;&lt;coordinates&gt;",'Koordinaten -&gt; Adressen'!$L750,",",'Koordinaten -&gt; Adressen'!$M750,", 0.000000&lt;/coordinates&gt;&lt;/Point&gt; &lt;/Placemark&gt;")))</f>
        <v/>
      </c>
    </row>
    <row r="751" spans="1:14" x14ac:dyDescent="0.25">
      <c r="A751" s="20"/>
      <c r="B751" s="21"/>
      <c r="C751" s="10" t="str">
        <f t="shared" si="134"/>
        <v/>
      </c>
      <c r="D751" s="8" t="str">
        <f t="shared" si="126"/>
        <v/>
      </c>
      <c r="E751" s="8" t="str">
        <f t="shared" si="130"/>
        <v/>
      </c>
      <c r="F751" s="8" t="str">
        <f t="shared" si="131"/>
        <v/>
      </c>
      <c r="G751" s="8" t="str">
        <f t="shared" si="125"/>
        <v/>
      </c>
      <c r="H751" s="8" t="str">
        <f t="shared" si="132"/>
        <v/>
      </c>
      <c r="I751" s="9" t="str">
        <f t="shared" si="135"/>
        <v/>
      </c>
      <c r="J751" s="10" t="str">
        <f t="shared" si="133"/>
        <v/>
      </c>
      <c r="K751" s="12" t="str">
        <f t="shared" si="127"/>
        <v/>
      </c>
      <c r="L751" s="12" t="str">
        <f t="shared" si="128"/>
        <v/>
      </c>
      <c r="M751" s="12" t="str">
        <f t="shared" si="129"/>
        <v/>
      </c>
      <c r="N751" s="1" t="str">
        <f ca="1">IF('Koordinaten -&gt; Adressen'!$A751="","",IF(OFFSET('Koordinaten -&gt; Adressen'!$A751,1,0)="",CONCATENATE("&lt;Placemark&gt; &lt;name&gt;Geocoding&lt;/name&gt;&lt;description&gt;",'Koordinaten -&gt; Adressen'!$D751," &lt;/description&gt; &lt;styleUrl&gt;#ico1&lt;/styleUrl&gt;&lt;Point&gt;&lt;coordinates&gt;",'Koordinaten -&gt; Adressen'!$L751,",",'Koordinaten -&gt; Adressen'!$M751,", 0.000000&lt;/coordinates&gt;&lt;/Point&gt; &lt;/Placemark&gt;&lt;/Document&gt;&lt;/kml&gt;"),CONCATENATE("&lt;Placemark&gt; &lt;name&gt;Geocoding&lt;/name&gt;&lt;description&gt;",'Koordinaten -&gt; Adressen'!$D751," &lt;/description&gt; &lt;styleUrl&gt;#ico1&lt;/styleUrl&gt;&lt;Point&gt;&lt;coordinates&gt;",'Koordinaten -&gt; Adressen'!$L751,",",'Koordinaten -&gt; Adressen'!$M751,", 0.000000&lt;/coordinates&gt;&lt;/Point&gt; &lt;/Placemark&gt;")))</f>
        <v/>
      </c>
    </row>
    <row r="752" spans="1:14" x14ac:dyDescent="0.25">
      <c r="A752" s="13"/>
      <c r="B752" s="14"/>
      <c r="C752" s="17" t="str">
        <f t="shared" si="134"/>
        <v/>
      </c>
      <c r="D752" s="18" t="str">
        <f t="shared" si="126"/>
        <v/>
      </c>
      <c r="E752" s="18" t="str">
        <f t="shared" si="130"/>
        <v/>
      </c>
      <c r="F752" s="18" t="str">
        <f t="shared" si="131"/>
        <v/>
      </c>
      <c r="G752" s="18" t="str">
        <f t="shared" si="125"/>
        <v/>
      </c>
      <c r="H752" s="18" t="str">
        <f t="shared" si="132"/>
        <v/>
      </c>
      <c r="I752" s="19" t="str">
        <f t="shared" si="135"/>
        <v/>
      </c>
      <c r="J752" s="17" t="str">
        <f t="shared" si="133"/>
        <v/>
      </c>
      <c r="K752" s="12" t="str">
        <f t="shared" si="127"/>
        <v/>
      </c>
      <c r="L752" s="12" t="str">
        <f t="shared" si="128"/>
        <v/>
      </c>
      <c r="M752" s="12" t="str">
        <f t="shared" si="129"/>
        <v/>
      </c>
      <c r="N752" s="1" t="str">
        <f ca="1">IF('Koordinaten -&gt; Adressen'!$A752="","",IF(OFFSET('Koordinaten -&gt; Adressen'!$A752,1,0)="",CONCATENATE("&lt;Placemark&gt; &lt;name&gt;Geocoding&lt;/name&gt;&lt;description&gt;",'Koordinaten -&gt; Adressen'!$D752," &lt;/description&gt; &lt;styleUrl&gt;#ico1&lt;/styleUrl&gt;&lt;Point&gt;&lt;coordinates&gt;",'Koordinaten -&gt; Adressen'!$L752,",",'Koordinaten -&gt; Adressen'!$M752,", 0.000000&lt;/coordinates&gt;&lt;/Point&gt; &lt;/Placemark&gt;&lt;/Document&gt;&lt;/kml&gt;"),CONCATENATE("&lt;Placemark&gt; &lt;name&gt;Geocoding&lt;/name&gt;&lt;description&gt;",'Koordinaten -&gt; Adressen'!$D752," &lt;/description&gt; &lt;styleUrl&gt;#ico1&lt;/styleUrl&gt;&lt;Point&gt;&lt;coordinates&gt;",'Koordinaten -&gt; Adressen'!$L752,",",'Koordinaten -&gt; Adressen'!$M752,", 0.000000&lt;/coordinates&gt;&lt;/Point&gt; &lt;/Placemark&gt;")))</f>
        <v/>
      </c>
    </row>
    <row r="753" spans="1:14" x14ac:dyDescent="0.25">
      <c r="A753" s="20"/>
      <c r="B753" s="21"/>
      <c r="C753" s="10" t="str">
        <f t="shared" si="134"/>
        <v/>
      </c>
      <c r="D753" s="8" t="str">
        <f t="shared" si="126"/>
        <v/>
      </c>
      <c r="E753" s="8" t="str">
        <f t="shared" si="130"/>
        <v/>
      </c>
      <c r="F753" s="8" t="str">
        <f t="shared" si="131"/>
        <v/>
      </c>
      <c r="G753" s="8" t="str">
        <f t="shared" si="125"/>
        <v/>
      </c>
      <c r="H753" s="8" t="str">
        <f t="shared" si="132"/>
        <v/>
      </c>
      <c r="I753" s="9" t="str">
        <f t="shared" si="135"/>
        <v/>
      </c>
      <c r="J753" s="10" t="str">
        <f t="shared" si="133"/>
        <v/>
      </c>
      <c r="K753" s="12" t="str">
        <f t="shared" si="127"/>
        <v/>
      </c>
      <c r="L753" s="12" t="str">
        <f t="shared" si="128"/>
        <v/>
      </c>
      <c r="M753" s="12" t="str">
        <f t="shared" si="129"/>
        <v/>
      </c>
      <c r="N753" s="1" t="str">
        <f ca="1">IF('Koordinaten -&gt; Adressen'!$A753="","",IF(OFFSET('Koordinaten -&gt; Adressen'!$A753,1,0)="",CONCATENATE("&lt;Placemark&gt; &lt;name&gt;Geocoding&lt;/name&gt;&lt;description&gt;",'Koordinaten -&gt; Adressen'!$D753," &lt;/description&gt; &lt;styleUrl&gt;#ico1&lt;/styleUrl&gt;&lt;Point&gt;&lt;coordinates&gt;",'Koordinaten -&gt; Adressen'!$L753,",",'Koordinaten -&gt; Adressen'!$M753,", 0.000000&lt;/coordinates&gt;&lt;/Point&gt; &lt;/Placemark&gt;&lt;/Document&gt;&lt;/kml&gt;"),CONCATENATE("&lt;Placemark&gt; &lt;name&gt;Geocoding&lt;/name&gt;&lt;description&gt;",'Koordinaten -&gt; Adressen'!$D753," &lt;/description&gt; &lt;styleUrl&gt;#ico1&lt;/styleUrl&gt;&lt;Point&gt;&lt;coordinates&gt;",'Koordinaten -&gt; Adressen'!$L753,",",'Koordinaten -&gt; Adressen'!$M753,", 0.000000&lt;/coordinates&gt;&lt;/Point&gt; &lt;/Placemark&gt;")))</f>
        <v/>
      </c>
    </row>
    <row r="754" spans="1:14" x14ac:dyDescent="0.25">
      <c r="A754" s="13"/>
      <c r="B754" s="14"/>
      <c r="C754" s="17" t="str">
        <f t="shared" si="134"/>
        <v/>
      </c>
      <c r="D754" s="18" t="str">
        <f t="shared" si="126"/>
        <v/>
      </c>
      <c r="E754" s="18" t="str">
        <f t="shared" si="130"/>
        <v/>
      </c>
      <c r="F754" s="18" t="str">
        <f t="shared" si="131"/>
        <v/>
      </c>
      <c r="G754" s="18" t="str">
        <f t="shared" si="125"/>
        <v/>
      </c>
      <c r="H754" s="18" t="str">
        <f t="shared" si="132"/>
        <v/>
      </c>
      <c r="I754" s="19" t="str">
        <f t="shared" si="135"/>
        <v/>
      </c>
      <c r="J754" s="17" t="str">
        <f t="shared" si="133"/>
        <v/>
      </c>
      <c r="K754" s="12" t="str">
        <f t="shared" si="127"/>
        <v/>
      </c>
      <c r="L754" s="12" t="str">
        <f t="shared" si="128"/>
        <v/>
      </c>
      <c r="M754" s="12" t="str">
        <f t="shared" si="129"/>
        <v/>
      </c>
      <c r="N754" s="1" t="str">
        <f ca="1">IF('Koordinaten -&gt; Adressen'!$A754="","",IF(OFFSET('Koordinaten -&gt; Adressen'!$A754,1,0)="",CONCATENATE("&lt;Placemark&gt; &lt;name&gt;Geocoding&lt;/name&gt;&lt;description&gt;",'Koordinaten -&gt; Adressen'!$D754," &lt;/description&gt; &lt;styleUrl&gt;#ico1&lt;/styleUrl&gt;&lt;Point&gt;&lt;coordinates&gt;",'Koordinaten -&gt; Adressen'!$L754,",",'Koordinaten -&gt; Adressen'!$M754,", 0.000000&lt;/coordinates&gt;&lt;/Point&gt; &lt;/Placemark&gt;&lt;/Document&gt;&lt;/kml&gt;"),CONCATENATE("&lt;Placemark&gt; &lt;name&gt;Geocoding&lt;/name&gt;&lt;description&gt;",'Koordinaten -&gt; Adressen'!$D754," &lt;/description&gt; &lt;styleUrl&gt;#ico1&lt;/styleUrl&gt;&lt;Point&gt;&lt;coordinates&gt;",'Koordinaten -&gt; Adressen'!$L754,",",'Koordinaten -&gt; Adressen'!$M754,", 0.000000&lt;/coordinates&gt;&lt;/Point&gt; &lt;/Placemark&gt;")))</f>
        <v/>
      </c>
    </row>
    <row r="755" spans="1:14" x14ac:dyDescent="0.25">
      <c r="A755" s="20"/>
      <c r="B755" s="21"/>
      <c r="C755" s="10" t="str">
        <f t="shared" si="134"/>
        <v/>
      </c>
      <c r="D755" s="8" t="str">
        <f t="shared" si="126"/>
        <v/>
      </c>
      <c r="E755" s="8" t="str">
        <f t="shared" si="130"/>
        <v/>
      </c>
      <c r="F755" s="8" t="str">
        <f t="shared" si="131"/>
        <v/>
      </c>
      <c r="G755" s="8" t="str">
        <f t="shared" si="125"/>
        <v/>
      </c>
      <c r="H755" s="8" t="str">
        <f t="shared" si="132"/>
        <v/>
      </c>
      <c r="I755" s="9" t="str">
        <f t="shared" si="135"/>
        <v/>
      </c>
      <c r="J755" s="10" t="str">
        <f t="shared" si="133"/>
        <v/>
      </c>
      <c r="K755" s="12" t="str">
        <f t="shared" si="127"/>
        <v/>
      </c>
      <c r="L755" s="12" t="str">
        <f t="shared" si="128"/>
        <v/>
      </c>
      <c r="M755" s="12" t="str">
        <f t="shared" si="129"/>
        <v/>
      </c>
      <c r="N755" s="1" t="str">
        <f ca="1">IF('Koordinaten -&gt; Adressen'!$A755="","",IF(OFFSET('Koordinaten -&gt; Adressen'!$A755,1,0)="",CONCATENATE("&lt;Placemark&gt; &lt;name&gt;Geocoding&lt;/name&gt;&lt;description&gt;",'Koordinaten -&gt; Adressen'!$D755," &lt;/description&gt; &lt;styleUrl&gt;#ico1&lt;/styleUrl&gt;&lt;Point&gt;&lt;coordinates&gt;",'Koordinaten -&gt; Adressen'!$L755,",",'Koordinaten -&gt; Adressen'!$M755,", 0.000000&lt;/coordinates&gt;&lt;/Point&gt; &lt;/Placemark&gt;&lt;/Document&gt;&lt;/kml&gt;"),CONCATENATE("&lt;Placemark&gt; &lt;name&gt;Geocoding&lt;/name&gt;&lt;description&gt;",'Koordinaten -&gt; Adressen'!$D755," &lt;/description&gt; &lt;styleUrl&gt;#ico1&lt;/styleUrl&gt;&lt;Point&gt;&lt;coordinates&gt;",'Koordinaten -&gt; Adressen'!$L755,",",'Koordinaten -&gt; Adressen'!$M755,", 0.000000&lt;/coordinates&gt;&lt;/Point&gt; &lt;/Placemark&gt;")))</f>
        <v/>
      </c>
    </row>
    <row r="756" spans="1:14" x14ac:dyDescent="0.25">
      <c r="A756" s="13"/>
      <c r="B756" s="14"/>
      <c r="C756" s="17" t="str">
        <f t="shared" si="134"/>
        <v/>
      </c>
      <c r="D756" s="18" t="str">
        <f t="shared" si="126"/>
        <v/>
      </c>
      <c r="E756" s="18" t="str">
        <f t="shared" si="130"/>
        <v/>
      </c>
      <c r="F756" s="18" t="str">
        <f t="shared" si="131"/>
        <v/>
      </c>
      <c r="G756" s="18" t="str">
        <f t="shared" si="125"/>
        <v/>
      </c>
      <c r="H756" s="18" t="str">
        <f t="shared" si="132"/>
        <v/>
      </c>
      <c r="I756" s="19" t="str">
        <f t="shared" si="135"/>
        <v/>
      </c>
      <c r="J756" s="17" t="str">
        <f t="shared" si="133"/>
        <v/>
      </c>
      <c r="K756" s="12" t="str">
        <f t="shared" si="127"/>
        <v/>
      </c>
      <c r="L756" s="12" t="str">
        <f t="shared" si="128"/>
        <v/>
      </c>
      <c r="M756" s="12" t="str">
        <f t="shared" si="129"/>
        <v/>
      </c>
      <c r="N756" s="1" t="str">
        <f ca="1">IF('Koordinaten -&gt; Adressen'!$A756="","",IF(OFFSET('Koordinaten -&gt; Adressen'!$A756,1,0)="",CONCATENATE("&lt;Placemark&gt; &lt;name&gt;Geocoding&lt;/name&gt;&lt;description&gt;",'Koordinaten -&gt; Adressen'!$D756," &lt;/description&gt; &lt;styleUrl&gt;#ico1&lt;/styleUrl&gt;&lt;Point&gt;&lt;coordinates&gt;",'Koordinaten -&gt; Adressen'!$L756,",",'Koordinaten -&gt; Adressen'!$M756,", 0.000000&lt;/coordinates&gt;&lt;/Point&gt; &lt;/Placemark&gt;&lt;/Document&gt;&lt;/kml&gt;"),CONCATENATE("&lt;Placemark&gt; &lt;name&gt;Geocoding&lt;/name&gt;&lt;description&gt;",'Koordinaten -&gt; Adressen'!$D756," &lt;/description&gt; &lt;styleUrl&gt;#ico1&lt;/styleUrl&gt;&lt;Point&gt;&lt;coordinates&gt;",'Koordinaten -&gt; Adressen'!$L756,",",'Koordinaten -&gt; Adressen'!$M756,", 0.000000&lt;/coordinates&gt;&lt;/Point&gt; &lt;/Placemark&gt;")))</f>
        <v/>
      </c>
    </row>
    <row r="757" spans="1:14" x14ac:dyDescent="0.25">
      <c r="A757" s="20"/>
      <c r="B757" s="21"/>
      <c r="C757" s="10" t="str">
        <f t="shared" si="134"/>
        <v/>
      </c>
      <c r="D757" s="8" t="str">
        <f t="shared" si="126"/>
        <v/>
      </c>
      <c r="E757" s="8" t="str">
        <f t="shared" si="130"/>
        <v/>
      </c>
      <c r="F757" s="8" t="str">
        <f t="shared" si="131"/>
        <v/>
      </c>
      <c r="G757" s="8" t="str">
        <f t="shared" si="125"/>
        <v/>
      </c>
      <c r="H757" s="8" t="str">
        <f t="shared" si="132"/>
        <v/>
      </c>
      <c r="I757" s="9" t="str">
        <f t="shared" si="135"/>
        <v/>
      </c>
      <c r="J757" s="10" t="str">
        <f t="shared" si="133"/>
        <v/>
      </c>
      <c r="K757" s="12" t="str">
        <f t="shared" si="127"/>
        <v/>
      </c>
      <c r="L757" s="12" t="str">
        <f t="shared" si="128"/>
        <v/>
      </c>
      <c r="M757" s="12" t="str">
        <f t="shared" si="129"/>
        <v/>
      </c>
      <c r="N757" s="1" t="str">
        <f ca="1">IF('Koordinaten -&gt; Adressen'!$A757="","",IF(OFFSET('Koordinaten -&gt; Adressen'!$A757,1,0)="",CONCATENATE("&lt;Placemark&gt; &lt;name&gt;Geocoding&lt;/name&gt;&lt;description&gt;",'Koordinaten -&gt; Adressen'!$D757," &lt;/description&gt; &lt;styleUrl&gt;#ico1&lt;/styleUrl&gt;&lt;Point&gt;&lt;coordinates&gt;",'Koordinaten -&gt; Adressen'!$L757,",",'Koordinaten -&gt; Adressen'!$M757,", 0.000000&lt;/coordinates&gt;&lt;/Point&gt; &lt;/Placemark&gt;&lt;/Document&gt;&lt;/kml&gt;"),CONCATENATE("&lt;Placemark&gt; &lt;name&gt;Geocoding&lt;/name&gt;&lt;description&gt;",'Koordinaten -&gt; Adressen'!$D757," &lt;/description&gt; &lt;styleUrl&gt;#ico1&lt;/styleUrl&gt;&lt;Point&gt;&lt;coordinates&gt;",'Koordinaten -&gt; Adressen'!$L757,",",'Koordinaten -&gt; Adressen'!$M757,", 0.000000&lt;/coordinates&gt;&lt;/Point&gt; &lt;/Placemark&gt;")))</f>
        <v/>
      </c>
    </row>
    <row r="758" spans="1:14" x14ac:dyDescent="0.25">
      <c r="A758" s="13"/>
      <c r="B758" s="14"/>
      <c r="C758" s="17" t="str">
        <f t="shared" si="134"/>
        <v/>
      </c>
      <c r="D758" s="18" t="str">
        <f t="shared" si="126"/>
        <v/>
      </c>
      <c r="E758" s="18" t="str">
        <f t="shared" si="130"/>
        <v/>
      </c>
      <c r="F758" s="18" t="str">
        <f t="shared" si="131"/>
        <v/>
      </c>
      <c r="G758" s="18" t="str">
        <f t="shared" si="125"/>
        <v/>
      </c>
      <c r="H758" s="18" t="str">
        <f t="shared" si="132"/>
        <v/>
      </c>
      <c r="I758" s="19" t="str">
        <f t="shared" si="135"/>
        <v/>
      </c>
      <c r="J758" s="17" t="str">
        <f t="shared" si="133"/>
        <v/>
      </c>
      <c r="K758" s="12" t="str">
        <f t="shared" si="127"/>
        <v/>
      </c>
      <c r="L758" s="12" t="str">
        <f t="shared" si="128"/>
        <v/>
      </c>
      <c r="M758" s="12" t="str">
        <f t="shared" si="129"/>
        <v/>
      </c>
      <c r="N758" s="1" t="str">
        <f ca="1">IF('Koordinaten -&gt; Adressen'!$A758="","",IF(OFFSET('Koordinaten -&gt; Adressen'!$A758,1,0)="",CONCATENATE("&lt;Placemark&gt; &lt;name&gt;Geocoding&lt;/name&gt;&lt;description&gt;",'Koordinaten -&gt; Adressen'!$D758," &lt;/description&gt; &lt;styleUrl&gt;#ico1&lt;/styleUrl&gt;&lt;Point&gt;&lt;coordinates&gt;",'Koordinaten -&gt; Adressen'!$L758,",",'Koordinaten -&gt; Adressen'!$M758,", 0.000000&lt;/coordinates&gt;&lt;/Point&gt; &lt;/Placemark&gt;&lt;/Document&gt;&lt;/kml&gt;"),CONCATENATE("&lt;Placemark&gt; &lt;name&gt;Geocoding&lt;/name&gt;&lt;description&gt;",'Koordinaten -&gt; Adressen'!$D758," &lt;/description&gt; &lt;styleUrl&gt;#ico1&lt;/styleUrl&gt;&lt;Point&gt;&lt;coordinates&gt;",'Koordinaten -&gt; Adressen'!$L758,",",'Koordinaten -&gt; Adressen'!$M758,", 0.000000&lt;/coordinates&gt;&lt;/Point&gt; &lt;/Placemark&gt;")))</f>
        <v/>
      </c>
    </row>
    <row r="759" spans="1:14" x14ac:dyDescent="0.25">
      <c r="A759" s="20"/>
      <c r="B759" s="21"/>
      <c r="C759" s="10" t="str">
        <f t="shared" si="134"/>
        <v/>
      </c>
      <c r="D759" s="8" t="str">
        <f t="shared" si="126"/>
        <v/>
      </c>
      <c r="E759" s="8" t="str">
        <f t="shared" si="130"/>
        <v/>
      </c>
      <c r="F759" s="8" t="str">
        <f t="shared" si="131"/>
        <v/>
      </c>
      <c r="G759" s="8" t="str">
        <f t="shared" si="125"/>
        <v/>
      </c>
      <c r="H759" s="8" t="str">
        <f t="shared" si="132"/>
        <v/>
      </c>
      <c r="I759" s="9" t="str">
        <f t="shared" si="135"/>
        <v/>
      </c>
      <c r="J759" s="10" t="str">
        <f t="shared" si="133"/>
        <v/>
      </c>
      <c r="K759" s="12" t="str">
        <f t="shared" si="127"/>
        <v/>
      </c>
      <c r="L759" s="12" t="str">
        <f t="shared" si="128"/>
        <v/>
      </c>
      <c r="M759" s="12" t="str">
        <f t="shared" si="129"/>
        <v/>
      </c>
      <c r="N759" s="1" t="str">
        <f ca="1">IF('Koordinaten -&gt; Adressen'!$A759="","",IF(OFFSET('Koordinaten -&gt; Adressen'!$A759,1,0)="",CONCATENATE("&lt;Placemark&gt; &lt;name&gt;Geocoding&lt;/name&gt;&lt;description&gt;",'Koordinaten -&gt; Adressen'!$D759," &lt;/description&gt; &lt;styleUrl&gt;#ico1&lt;/styleUrl&gt;&lt;Point&gt;&lt;coordinates&gt;",'Koordinaten -&gt; Adressen'!$L759,",",'Koordinaten -&gt; Adressen'!$M759,", 0.000000&lt;/coordinates&gt;&lt;/Point&gt; &lt;/Placemark&gt;&lt;/Document&gt;&lt;/kml&gt;"),CONCATENATE("&lt;Placemark&gt; &lt;name&gt;Geocoding&lt;/name&gt;&lt;description&gt;",'Koordinaten -&gt; Adressen'!$D759," &lt;/description&gt; &lt;styleUrl&gt;#ico1&lt;/styleUrl&gt;&lt;Point&gt;&lt;coordinates&gt;",'Koordinaten -&gt; Adressen'!$L759,",",'Koordinaten -&gt; Adressen'!$M759,", 0.000000&lt;/coordinates&gt;&lt;/Point&gt; &lt;/Placemark&gt;")))</f>
        <v/>
      </c>
    </row>
    <row r="760" spans="1:14" x14ac:dyDescent="0.25">
      <c r="A760" s="13"/>
      <c r="B760" s="14"/>
      <c r="C760" s="17" t="str">
        <f t="shared" si="134"/>
        <v/>
      </c>
      <c r="D760" s="18" t="str">
        <f t="shared" si="126"/>
        <v/>
      </c>
      <c r="E760" s="18" t="str">
        <f t="shared" si="130"/>
        <v/>
      </c>
      <c r="F760" s="18" t="str">
        <f t="shared" si="131"/>
        <v/>
      </c>
      <c r="G760" s="18" t="str">
        <f t="shared" si="125"/>
        <v/>
      </c>
      <c r="H760" s="18" t="str">
        <f t="shared" si="132"/>
        <v/>
      </c>
      <c r="I760" s="19" t="str">
        <f t="shared" si="135"/>
        <v/>
      </c>
      <c r="J760" s="17" t="str">
        <f t="shared" si="133"/>
        <v/>
      </c>
      <c r="K760" s="12" t="str">
        <f t="shared" si="127"/>
        <v/>
      </c>
      <c r="L760" s="12" t="str">
        <f t="shared" si="128"/>
        <v/>
      </c>
      <c r="M760" s="12" t="str">
        <f t="shared" si="129"/>
        <v/>
      </c>
      <c r="N760" s="1" t="str">
        <f ca="1">IF('Koordinaten -&gt; Adressen'!$A760="","",IF(OFFSET('Koordinaten -&gt; Adressen'!$A760,1,0)="",CONCATENATE("&lt;Placemark&gt; &lt;name&gt;Geocoding&lt;/name&gt;&lt;description&gt;",'Koordinaten -&gt; Adressen'!$D760," &lt;/description&gt; &lt;styleUrl&gt;#ico1&lt;/styleUrl&gt;&lt;Point&gt;&lt;coordinates&gt;",'Koordinaten -&gt; Adressen'!$L760,",",'Koordinaten -&gt; Adressen'!$M760,", 0.000000&lt;/coordinates&gt;&lt;/Point&gt; &lt;/Placemark&gt;&lt;/Document&gt;&lt;/kml&gt;"),CONCATENATE("&lt;Placemark&gt; &lt;name&gt;Geocoding&lt;/name&gt;&lt;description&gt;",'Koordinaten -&gt; Adressen'!$D760," &lt;/description&gt; &lt;styleUrl&gt;#ico1&lt;/styleUrl&gt;&lt;Point&gt;&lt;coordinates&gt;",'Koordinaten -&gt; Adressen'!$L760,",",'Koordinaten -&gt; Adressen'!$M760,", 0.000000&lt;/coordinates&gt;&lt;/Point&gt; &lt;/Placemark&gt;")))</f>
        <v/>
      </c>
    </row>
    <row r="761" spans="1:14" x14ac:dyDescent="0.25">
      <c r="A761" s="20"/>
      <c r="B761" s="21"/>
      <c r="C761" s="10" t="str">
        <f t="shared" si="134"/>
        <v/>
      </c>
      <c r="D761" s="8" t="str">
        <f t="shared" si="126"/>
        <v/>
      </c>
      <c r="E761" s="8" t="str">
        <f t="shared" si="130"/>
        <v/>
      </c>
      <c r="F761" s="8" t="str">
        <f t="shared" si="131"/>
        <v/>
      </c>
      <c r="G761" s="8" t="str">
        <f t="shared" si="125"/>
        <v/>
      </c>
      <c r="H761" s="8" t="str">
        <f t="shared" si="132"/>
        <v/>
      </c>
      <c r="I761" s="9" t="str">
        <f t="shared" si="135"/>
        <v/>
      </c>
      <c r="J761" s="10" t="str">
        <f t="shared" si="133"/>
        <v/>
      </c>
      <c r="K761" s="12" t="str">
        <f t="shared" si="127"/>
        <v/>
      </c>
      <c r="L761" s="12" t="str">
        <f t="shared" si="128"/>
        <v/>
      </c>
      <c r="M761" s="12" t="str">
        <f t="shared" si="129"/>
        <v/>
      </c>
      <c r="N761" s="1" t="str">
        <f ca="1">IF('Koordinaten -&gt; Adressen'!$A761="","",IF(OFFSET('Koordinaten -&gt; Adressen'!$A761,1,0)="",CONCATENATE("&lt;Placemark&gt; &lt;name&gt;Geocoding&lt;/name&gt;&lt;description&gt;",'Koordinaten -&gt; Adressen'!$D761," &lt;/description&gt; &lt;styleUrl&gt;#ico1&lt;/styleUrl&gt;&lt;Point&gt;&lt;coordinates&gt;",'Koordinaten -&gt; Adressen'!$L761,",",'Koordinaten -&gt; Adressen'!$M761,", 0.000000&lt;/coordinates&gt;&lt;/Point&gt; &lt;/Placemark&gt;&lt;/Document&gt;&lt;/kml&gt;"),CONCATENATE("&lt;Placemark&gt; &lt;name&gt;Geocoding&lt;/name&gt;&lt;description&gt;",'Koordinaten -&gt; Adressen'!$D761," &lt;/description&gt; &lt;styleUrl&gt;#ico1&lt;/styleUrl&gt;&lt;Point&gt;&lt;coordinates&gt;",'Koordinaten -&gt; Adressen'!$L761,",",'Koordinaten -&gt; Adressen'!$M761,", 0.000000&lt;/coordinates&gt;&lt;/Point&gt; &lt;/Placemark&gt;")))</f>
        <v/>
      </c>
    </row>
    <row r="762" spans="1:14" x14ac:dyDescent="0.25">
      <c r="A762" s="13"/>
      <c r="B762" s="14"/>
      <c r="C762" s="17" t="str">
        <f t="shared" si="134"/>
        <v/>
      </c>
      <c r="D762" s="18" t="str">
        <f t="shared" si="126"/>
        <v/>
      </c>
      <c r="E762" s="18" t="str">
        <f t="shared" si="130"/>
        <v/>
      </c>
      <c r="F762" s="18" t="str">
        <f t="shared" si="131"/>
        <v/>
      </c>
      <c r="G762" s="18" t="str">
        <f t="shared" si="125"/>
        <v/>
      </c>
      <c r="H762" s="18" t="str">
        <f t="shared" si="132"/>
        <v/>
      </c>
      <c r="I762" s="19" t="str">
        <f t="shared" si="135"/>
        <v/>
      </c>
      <c r="J762" s="17" t="str">
        <f t="shared" si="133"/>
        <v/>
      </c>
      <c r="K762" s="12" t="str">
        <f t="shared" si="127"/>
        <v/>
      </c>
      <c r="L762" s="12" t="str">
        <f t="shared" si="128"/>
        <v/>
      </c>
      <c r="M762" s="12" t="str">
        <f t="shared" si="129"/>
        <v/>
      </c>
      <c r="N762" s="1" t="str">
        <f ca="1">IF('Koordinaten -&gt; Adressen'!$A762="","",IF(OFFSET('Koordinaten -&gt; Adressen'!$A762,1,0)="",CONCATENATE("&lt;Placemark&gt; &lt;name&gt;Geocoding&lt;/name&gt;&lt;description&gt;",'Koordinaten -&gt; Adressen'!$D762," &lt;/description&gt; &lt;styleUrl&gt;#ico1&lt;/styleUrl&gt;&lt;Point&gt;&lt;coordinates&gt;",'Koordinaten -&gt; Adressen'!$L762,",",'Koordinaten -&gt; Adressen'!$M762,", 0.000000&lt;/coordinates&gt;&lt;/Point&gt; &lt;/Placemark&gt;&lt;/Document&gt;&lt;/kml&gt;"),CONCATENATE("&lt;Placemark&gt; &lt;name&gt;Geocoding&lt;/name&gt;&lt;description&gt;",'Koordinaten -&gt; Adressen'!$D762," &lt;/description&gt; &lt;styleUrl&gt;#ico1&lt;/styleUrl&gt;&lt;Point&gt;&lt;coordinates&gt;",'Koordinaten -&gt; Adressen'!$L762,",",'Koordinaten -&gt; Adressen'!$M762,", 0.000000&lt;/coordinates&gt;&lt;/Point&gt; &lt;/Placemark&gt;")))</f>
        <v/>
      </c>
    </row>
    <row r="763" spans="1:14" x14ac:dyDescent="0.25">
      <c r="A763" s="20"/>
      <c r="B763" s="21"/>
      <c r="C763" s="10" t="str">
        <f t="shared" si="134"/>
        <v/>
      </c>
      <c r="D763" s="8" t="str">
        <f t="shared" si="126"/>
        <v/>
      </c>
      <c r="E763" s="8" t="str">
        <f t="shared" si="130"/>
        <v/>
      </c>
      <c r="F763" s="8" t="str">
        <f t="shared" si="131"/>
        <v/>
      </c>
      <c r="G763" s="8" t="str">
        <f t="shared" si="125"/>
        <v/>
      </c>
      <c r="H763" s="8" t="str">
        <f t="shared" si="132"/>
        <v/>
      </c>
      <c r="I763" s="9" t="str">
        <f t="shared" si="135"/>
        <v/>
      </c>
      <c r="J763" s="10" t="str">
        <f t="shared" si="133"/>
        <v/>
      </c>
      <c r="K763" s="12" t="str">
        <f t="shared" si="127"/>
        <v/>
      </c>
      <c r="L763" s="12" t="str">
        <f t="shared" si="128"/>
        <v/>
      </c>
      <c r="M763" s="12" t="str">
        <f t="shared" si="129"/>
        <v/>
      </c>
      <c r="N763" s="1" t="str">
        <f ca="1">IF('Koordinaten -&gt; Adressen'!$A763="","",IF(OFFSET('Koordinaten -&gt; Adressen'!$A763,1,0)="",CONCATENATE("&lt;Placemark&gt; &lt;name&gt;Geocoding&lt;/name&gt;&lt;description&gt;",'Koordinaten -&gt; Adressen'!$D763," &lt;/description&gt; &lt;styleUrl&gt;#ico1&lt;/styleUrl&gt;&lt;Point&gt;&lt;coordinates&gt;",'Koordinaten -&gt; Adressen'!$L763,",",'Koordinaten -&gt; Adressen'!$M763,", 0.000000&lt;/coordinates&gt;&lt;/Point&gt; &lt;/Placemark&gt;&lt;/Document&gt;&lt;/kml&gt;"),CONCATENATE("&lt;Placemark&gt; &lt;name&gt;Geocoding&lt;/name&gt;&lt;description&gt;",'Koordinaten -&gt; Adressen'!$D763," &lt;/description&gt; &lt;styleUrl&gt;#ico1&lt;/styleUrl&gt;&lt;Point&gt;&lt;coordinates&gt;",'Koordinaten -&gt; Adressen'!$L763,",",'Koordinaten -&gt; Adressen'!$M763,", 0.000000&lt;/coordinates&gt;&lt;/Point&gt; &lt;/Placemark&gt;")))</f>
        <v/>
      </c>
    </row>
    <row r="764" spans="1:14" x14ac:dyDescent="0.25">
      <c r="A764" s="13"/>
      <c r="B764" s="14"/>
      <c r="C764" s="17" t="str">
        <f t="shared" si="134"/>
        <v/>
      </c>
      <c r="D764" s="18" t="str">
        <f t="shared" si="126"/>
        <v/>
      </c>
      <c r="E764" s="18" t="str">
        <f t="shared" si="130"/>
        <v/>
      </c>
      <c r="F764" s="18" t="str">
        <f t="shared" si="131"/>
        <v/>
      </c>
      <c r="G764" s="18" t="str">
        <f t="shared" si="125"/>
        <v/>
      </c>
      <c r="H764" s="18" t="str">
        <f t="shared" si="132"/>
        <v/>
      </c>
      <c r="I764" s="19" t="str">
        <f t="shared" si="135"/>
        <v/>
      </c>
      <c r="J764" s="17" t="str">
        <f t="shared" si="133"/>
        <v/>
      </c>
      <c r="K764" s="12" t="str">
        <f t="shared" si="127"/>
        <v/>
      </c>
      <c r="L764" s="12" t="str">
        <f t="shared" si="128"/>
        <v/>
      </c>
      <c r="M764" s="12" t="str">
        <f t="shared" si="129"/>
        <v/>
      </c>
      <c r="N764" s="1" t="str">
        <f ca="1">IF('Koordinaten -&gt; Adressen'!$A764="","",IF(OFFSET('Koordinaten -&gt; Adressen'!$A764,1,0)="",CONCATENATE("&lt;Placemark&gt; &lt;name&gt;Geocoding&lt;/name&gt;&lt;description&gt;",'Koordinaten -&gt; Adressen'!$D764," &lt;/description&gt; &lt;styleUrl&gt;#ico1&lt;/styleUrl&gt;&lt;Point&gt;&lt;coordinates&gt;",'Koordinaten -&gt; Adressen'!$L764,",",'Koordinaten -&gt; Adressen'!$M764,", 0.000000&lt;/coordinates&gt;&lt;/Point&gt; &lt;/Placemark&gt;&lt;/Document&gt;&lt;/kml&gt;"),CONCATENATE("&lt;Placemark&gt; &lt;name&gt;Geocoding&lt;/name&gt;&lt;description&gt;",'Koordinaten -&gt; Adressen'!$D764," &lt;/description&gt; &lt;styleUrl&gt;#ico1&lt;/styleUrl&gt;&lt;Point&gt;&lt;coordinates&gt;",'Koordinaten -&gt; Adressen'!$L764,",",'Koordinaten -&gt; Adressen'!$M764,", 0.000000&lt;/coordinates&gt;&lt;/Point&gt; &lt;/Placemark&gt;")))</f>
        <v/>
      </c>
    </row>
    <row r="765" spans="1:14" x14ac:dyDescent="0.25">
      <c r="A765" s="20"/>
      <c r="B765" s="21"/>
      <c r="C765" s="10" t="str">
        <f t="shared" si="134"/>
        <v/>
      </c>
      <c r="D765" s="8" t="str">
        <f t="shared" si="126"/>
        <v/>
      </c>
      <c r="E765" s="8" t="str">
        <f t="shared" si="130"/>
        <v/>
      </c>
      <c r="F765" s="8" t="str">
        <f t="shared" si="131"/>
        <v/>
      </c>
      <c r="G765" s="8" t="str">
        <f t="shared" si="125"/>
        <v/>
      </c>
      <c r="H765" s="8" t="str">
        <f t="shared" si="132"/>
        <v/>
      </c>
      <c r="I765" s="9" t="str">
        <f t="shared" si="135"/>
        <v/>
      </c>
      <c r="J765" s="10" t="str">
        <f t="shared" si="133"/>
        <v/>
      </c>
      <c r="K765" s="12" t="str">
        <f t="shared" si="127"/>
        <v/>
      </c>
      <c r="L765" s="12" t="str">
        <f t="shared" si="128"/>
        <v/>
      </c>
      <c r="M765" s="12" t="str">
        <f t="shared" si="129"/>
        <v/>
      </c>
      <c r="N765" s="1" t="str">
        <f ca="1">IF('Koordinaten -&gt; Adressen'!$A765="","",IF(OFFSET('Koordinaten -&gt; Adressen'!$A765,1,0)="",CONCATENATE("&lt;Placemark&gt; &lt;name&gt;Geocoding&lt;/name&gt;&lt;description&gt;",'Koordinaten -&gt; Adressen'!$D765," &lt;/description&gt; &lt;styleUrl&gt;#ico1&lt;/styleUrl&gt;&lt;Point&gt;&lt;coordinates&gt;",'Koordinaten -&gt; Adressen'!$L765,",",'Koordinaten -&gt; Adressen'!$M765,", 0.000000&lt;/coordinates&gt;&lt;/Point&gt; &lt;/Placemark&gt;&lt;/Document&gt;&lt;/kml&gt;"),CONCATENATE("&lt;Placemark&gt; &lt;name&gt;Geocoding&lt;/name&gt;&lt;description&gt;",'Koordinaten -&gt; Adressen'!$D765," &lt;/description&gt; &lt;styleUrl&gt;#ico1&lt;/styleUrl&gt;&lt;Point&gt;&lt;coordinates&gt;",'Koordinaten -&gt; Adressen'!$L765,",",'Koordinaten -&gt; Adressen'!$M765,", 0.000000&lt;/coordinates&gt;&lt;/Point&gt; &lt;/Placemark&gt;")))</f>
        <v/>
      </c>
    </row>
    <row r="766" spans="1:14" x14ac:dyDescent="0.25">
      <c r="A766" s="13"/>
      <c r="B766" s="14"/>
      <c r="C766" s="17" t="str">
        <f t="shared" si="134"/>
        <v/>
      </c>
      <c r="D766" s="18" t="str">
        <f t="shared" si="126"/>
        <v/>
      </c>
      <c r="E766" s="18" t="str">
        <f t="shared" si="130"/>
        <v/>
      </c>
      <c r="F766" s="18" t="str">
        <f t="shared" si="131"/>
        <v/>
      </c>
      <c r="G766" s="18" t="str">
        <f t="shared" si="125"/>
        <v/>
      </c>
      <c r="H766" s="18" t="str">
        <f t="shared" si="132"/>
        <v/>
      </c>
      <c r="I766" s="19" t="str">
        <f t="shared" si="135"/>
        <v/>
      </c>
      <c r="J766" s="17" t="str">
        <f t="shared" si="133"/>
        <v/>
      </c>
      <c r="K766" s="12" t="str">
        <f t="shared" si="127"/>
        <v/>
      </c>
      <c r="L766" s="12" t="str">
        <f t="shared" si="128"/>
        <v/>
      </c>
      <c r="M766" s="12" t="str">
        <f t="shared" si="129"/>
        <v/>
      </c>
      <c r="N766" s="1" t="str">
        <f ca="1">IF('Koordinaten -&gt; Adressen'!$A766="","",IF(OFFSET('Koordinaten -&gt; Adressen'!$A766,1,0)="",CONCATENATE("&lt;Placemark&gt; &lt;name&gt;Geocoding&lt;/name&gt;&lt;description&gt;",'Koordinaten -&gt; Adressen'!$D766," &lt;/description&gt; &lt;styleUrl&gt;#ico1&lt;/styleUrl&gt;&lt;Point&gt;&lt;coordinates&gt;",'Koordinaten -&gt; Adressen'!$L766,",",'Koordinaten -&gt; Adressen'!$M766,", 0.000000&lt;/coordinates&gt;&lt;/Point&gt; &lt;/Placemark&gt;&lt;/Document&gt;&lt;/kml&gt;"),CONCATENATE("&lt;Placemark&gt; &lt;name&gt;Geocoding&lt;/name&gt;&lt;description&gt;",'Koordinaten -&gt; Adressen'!$D766," &lt;/description&gt; &lt;styleUrl&gt;#ico1&lt;/styleUrl&gt;&lt;Point&gt;&lt;coordinates&gt;",'Koordinaten -&gt; Adressen'!$L766,",",'Koordinaten -&gt; Adressen'!$M766,", 0.000000&lt;/coordinates&gt;&lt;/Point&gt; &lt;/Placemark&gt;")))</f>
        <v/>
      </c>
    </row>
    <row r="767" spans="1:14" x14ac:dyDescent="0.25">
      <c r="A767" s="20"/>
      <c r="B767" s="21"/>
      <c r="C767" s="10" t="str">
        <f t="shared" si="134"/>
        <v/>
      </c>
      <c r="D767" s="8" t="str">
        <f t="shared" si="126"/>
        <v/>
      </c>
      <c r="E767" s="8" t="str">
        <f t="shared" si="130"/>
        <v/>
      </c>
      <c r="F767" s="8" t="str">
        <f t="shared" si="131"/>
        <v/>
      </c>
      <c r="G767" s="8" t="str">
        <f t="shared" si="125"/>
        <v/>
      </c>
      <c r="H767" s="8" t="str">
        <f t="shared" si="132"/>
        <v/>
      </c>
      <c r="I767" s="9" t="str">
        <f t="shared" si="135"/>
        <v/>
      </c>
      <c r="J767" s="10" t="str">
        <f t="shared" si="133"/>
        <v/>
      </c>
      <c r="K767" s="12" t="str">
        <f t="shared" si="127"/>
        <v/>
      </c>
      <c r="L767" s="12" t="str">
        <f t="shared" si="128"/>
        <v/>
      </c>
      <c r="M767" s="12" t="str">
        <f t="shared" si="129"/>
        <v/>
      </c>
      <c r="N767" s="1" t="str">
        <f ca="1">IF('Koordinaten -&gt; Adressen'!$A767="","",IF(OFFSET('Koordinaten -&gt; Adressen'!$A767,1,0)="",CONCATENATE("&lt;Placemark&gt; &lt;name&gt;Geocoding&lt;/name&gt;&lt;description&gt;",'Koordinaten -&gt; Adressen'!$D767," &lt;/description&gt; &lt;styleUrl&gt;#ico1&lt;/styleUrl&gt;&lt;Point&gt;&lt;coordinates&gt;",'Koordinaten -&gt; Adressen'!$L767,",",'Koordinaten -&gt; Adressen'!$M767,", 0.000000&lt;/coordinates&gt;&lt;/Point&gt; &lt;/Placemark&gt;&lt;/Document&gt;&lt;/kml&gt;"),CONCATENATE("&lt;Placemark&gt; &lt;name&gt;Geocoding&lt;/name&gt;&lt;description&gt;",'Koordinaten -&gt; Adressen'!$D767," &lt;/description&gt; &lt;styleUrl&gt;#ico1&lt;/styleUrl&gt;&lt;Point&gt;&lt;coordinates&gt;",'Koordinaten -&gt; Adressen'!$L767,",",'Koordinaten -&gt; Adressen'!$M767,", 0.000000&lt;/coordinates&gt;&lt;/Point&gt; &lt;/Placemark&gt;")))</f>
        <v/>
      </c>
    </row>
    <row r="768" spans="1:14" x14ac:dyDescent="0.25">
      <c r="A768" s="13"/>
      <c r="B768" s="14"/>
      <c r="C768" s="17" t="str">
        <f t="shared" si="134"/>
        <v/>
      </c>
      <c r="D768" s="18" t="str">
        <f t="shared" si="126"/>
        <v/>
      </c>
      <c r="E768" s="18" t="str">
        <f t="shared" si="130"/>
        <v/>
      </c>
      <c r="F768" s="18" t="str">
        <f t="shared" si="131"/>
        <v/>
      </c>
      <c r="G768" s="18" t="str">
        <f t="shared" si="125"/>
        <v/>
      </c>
      <c r="H768" s="18" t="str">
        <f t="shared" si="132"/>
        <v/>
      </c>
      <c r="I768" s="19" t="str">
        <f t="shared" si="135"/>
        <v/>
      </c>
      <c r="J768" s="17" t="str">
        <f t="shared" si="133"/>
        <v/>
      </c>
      <c r="K768" s="12" t="str">
        <f t="shared" si="127"/>
        <v/>
      </c>
      <c r="L768" s="12" t="str">
        <f t="shared" si="128"/>
        <v/>
      </c>
      <c r="M768" s="12" t="str">
        <f t="shared" si="129"/>
        <v/>
      </c>
      <c r="N768" s="1" t="str">
        <f ca="1">IF('Koordinaten -&gt; Adressen'!$A768="","",IF(OFFSET('Koordinaten -&gt; Adressen'!$A768,1,0)="",CONCATENATE("&lt;Placemark&gt; &lt;name&gt;Geocoding&lt;/name&gt;&lt;description&gt;",'Koordinaten -&gt; Adressen'!$D768," &lt;/description&gt; &lt;styleUrl&gt;#ico1&lt;/styleUrl&gt;&lt;Point&gt;&lt;coordinates&gt;",'Koordinaten -&gt; Adressen'!$L768,",",'Koordinaten -&gt; Adressen'!$M768,", 0.000000&lt;/coordinates&gt;&lt;/Point&gt; &lt;/Placemark&gt;&lt;/Document&gt;&lt;/kml&gt;"),CONCATENATE("&lt;Placemark&gt; &lt;name&gt;Geocoding&lt;/name&gt;&lt;description&gt;",'Koordinaten -&gt; Adressen'!$D768," &lt;/description&gt; &lt;styleUrl&gt;#ico1&lt;/styleUrl&gt;&lt;Point&gt;&lt;coordinates&gt;",'Koordinaten -&gt; Adressen'!$L768,",",'Koordinaten -&gt; Adressen'!$M768,", 0.000000&lt;/coordinates&gt;&lt;/Point&gt; &lt;/Placemark&gt;")))</f>
        <v/>
      </c>
    </row>
    <row r="769" spans="1:14" x14ac:dyDescent="0.25">
      <c r="A769" s="20"/>
      <c r="B769" s="21"/>
      <c r="C769" s="10" t="str">
        <f t="shared" si="134"/>
        <v/>
      </c>
      <c r="D769" s="8" t="str">
        <f t="shared" si="126"/>
        <v/>
      </c>
      <c r="E769" s="8" t="str">
        <f t="shared" si="130"/>
        <v/>
      </c>
      <c r="F769" s="8" t="str">
        <f t="shared" si="131"/>
        <v/>
      </c>
      <c r="G769" s="8" t="str">
        <f t="shared" si="125"/>
        <v/>
      </c>
      <c r="H769" s="8" t="str">
        <f t="shared" si="132"/>
        <v/>
      </c>
      <c r="I769" s="9" t="str">
        <f t="shared" si="135"/>
        <v/>
      </c>
      <c r="J769" s="10" t="str">
        <f t="shared" si="133"/>
        <v/>
      </c>
      <c r="K769" s="12" t="str">
        <f t="shared" si="127"/>
        <v/>
      </c>
      <c r="L769" s="12" t="str">
        <f t="shared" si="128"/>
        <v/>
      </c>
      <c r="M769" s="12" t="str">
        <f t="shared" si="129"/>
        <v/>
      </c>
      <c r="N769" s="1" t="str">
        <f ca="1">IF('Koordinaten -&gt; Adressen'!$A769="","",IF(OFFSET('Koordinaten -&gt; Adressen'!$A769,1,0)="",CONCATENATE("&lt;Placemark&gt; &lt;name&gt;Geocoding&lt;/name&gt;&lt;description&gt;",'Koordinaten -&gt; Adressen'!$D769," &lt;/description&gt; &lt;styleUrl&gt;#ico1&lt;/styleUrl&gt;&lt;Point&gt;&lt;coordinates&gt;",'Koordinaten -&gt; Adressen'!$L769,",",'Koordinaten -&gt; Adressen'!$M769,", 0.000000&lt;/coordinates&gt;&lt;/Point&gt; &lt;/Placemark&gt;&lt;/Document&gt;&lt;/kml&gt;"),CONCATENATE("&lt;Placemark&gt; &lt;name&gt;Geocoding&lt;/name&gt;&lt;description&gt;",'Koordinaten -&gt; Adressen'!$D769," &lt;/description&gt; &lt;styleUrl&gt;#ico1&lt;/styleUrl&gt;&lt;Point&gt;&lt;coordinates&gt;",'Koordinaten -&gt; Adressen'!$L769,",",'Koordinaten -&gt; Adressen'!$M769,", 0.000000&lt;/coordinates&gt;&lt;/Point&gt; &lt;/Placemark&gt;")))</f>
        <v/>
      </c>
    </row>
    <row r="770" spans="1:14" x14ac:dyDescent="0.25">
      <c r="A770" s="13"/>
      <c r="B770" s="14"/>
      <c r="C770" s="17" t="str">
        <f t="shared" si="134"/>
        <v/>
      </c>
      <c r="D770" s="18" t="str">
        <f t="shared" si="126"/>
        <v/>
      </c>
      <c r="E770" s="18" t="str">
        <f t="shared" si="130"/>
        <v/>
      </c>
      <c r="F770" s="18" t="str">
        <f t="shared" si="131"/>
        <v/>
      </c>
      <c r="G770" s="18" t="str">
        <f t="shared" si="125"/>
        <v/>
      </c>
      <c r="H770" s="18" t="str">
        <f t="shared" si="132"/>
        <v/>
      </c>
      <c r="I770" s="19" t="str">
        <f t="shared" si="135"/>
        <v/>
      </c>
      <c r="J770" s="17" t="str">
        <f t="shared" si="133"/>
        <v/>
      </c>
      <c r="K770" s="12" t="str">
        <f t="shared" si="127"/>
        <v/>
      </c>
      <c r="L770" s="12" t="str">
        <f t="shared" si="128"/>
        <v/>
      </c>
      <c r="M770" s="12" t="str">
        <f t="shared" si="129"/>
        <v/>
      </c>
      <c r="N770" s="1" t="str">
        <f ca="1">IF('Koordinaten -&gt; Adressen'!$A770="","",IF(OFFSET('Koordinaten -&gt; Adressen'!$A770,1,0)="",CONCATENATE("&lt;Placemark&gt; &lt;name&gt;Geocoding&lt;/name&gt;&lt;description&gt;",'Koordinaten -&gt; Adressen'!$D770," &lt;/description&gt; &lt;styleUrl&gt;#ico1&lt;/styleUrl&gt;&lt;Point&gt;&lt;coordinates&gt;",'Koordinaten -&gt; Adressen'!$L770,",",'Koordinaten -&gt; Adressen'!$M770,", 0.000000&lt;/coordinates&gt;&lt;/Point&gt; &lt;/Placemark&gt;&lt;/Document&gt;&lt;/kml&gt;"),CONCATENATE("&lt;Placemark&gt; &lt;name&gt;Geocoding&lt;/name&gt;&lt;description&gt;",'Koordinaten -&gt; Adressen'!$D770," &lt;/description&gt; &lt;styleUrl&gt;#ico1&lt;/styleUrl&gt;&lt;Point&gt;&lt;coordinates&gt;",'Koordinaten -&gt; Adressen'!$L770,",",'Koordinaten -&gt; Adressen'!$M770,", 0.000000&lt;/coordinates&gt;&lt;/Point&gt; &lt;/Placemark&gt;")))</f>
        <v/>
      </c>
    </row>
    <row r="771" spans="1:14" x14ac:dyDescent="0.25">
      <c r="A771" s="20"/>
      <c r="B771" s="21"/>
      <c r="C771" s="10" t="str">
        <f t="shared" si="134"/>
        <v/>
      </c>
      <c r="D771" s="8" t="str">
        <f t="shared" si="126"/>
        <v/>
      </c>
      <c r="E771" s="8" t="str">
        <f t="shared" si="130"/>
        <v/>
      </c>
      <c r="F771" s="8" t="str">
        <f t="shared" si="131"/>
        <v/>
      </c>
      <c r="G771" s="8" t="str">
        <f t="shared" si="125"/>
        <v/>
      </c>
      <c r="H771" s="8" t="str">
        <f t="shared" si="132"/>
        <v/>
      </c>
      <c r="I771" s="9" t="str">
        <f t="shared" si="135"/>
        <v/>
      </c>
      <c r="J771" s="10" t="str">
        <f t="shared" si="133"/>
        <v/>
      </c>
      <c r="K771" s="12" t="str">
        <f t="shared" si="127"/>
        <v/>
      </c>
      <c r="L771" s="12" t="str">
        <f t="shared" si="128"/>
        <v/>
      </c>
      <c r="M771" s="12" t="str">
        <f t="shared" si="129"/>
        <v/>
      </c>
      <c r="N771" s="1" t="str">
        <f ca="1">IF('Koordinaten -&gt; Adressen'!$A771="","",IF(OFFSET('Koordinaten -&gt; Adressen'!$A771,1,0)="",CONCATENATE("&lt;Placemark&gt; &lt;name&gt;Geocoding&lt;/name&gt;&lt;description&gt;",'Koordinaten -&gt; Adressen'!$D771," &lt;/description&gt; &lt;styleUrl&gt;#ico1&lt;/styleUrl&gt;&lt;Point&gt;&lt;coordinates&gt;",'Koordinaten -&gt; Adressen'!$L771,",",'Koordinaten -&gt; Adressen'!$M771,", 0.000000&lt;/coordinates&gt;&lt;/Point&gt; &lt;/Placemark&gt;&lt;/Document&gt;&lt;/kml&gt;"),CONCATENATE("&lt;Placemark&gt; &lt;name&gt;Geocoding&lt;/name&gt;&lt;description&gt;",'Koordinaten -&gt; Adressen'!$D771," &lt;/description&gt; &lt;styleUrl&gt;#ico1&lt;/styleUrl&gt;&lt;Point&gt;&lt;coordinates&gt;",'Koordinaten -&gt; Adressen'!$L771,",",'Koordinaten -&gt; Adressen'!$M771,", 0.000000&lt;/coordinates&gt;&lt;/Point&gt; &lt;/Placemark&gt;")))</f>
        <v/>
      </c>
    </row>
    <row r="772" spans="1:14" x14ac:dyDescent="0.25">
      <c r="A772" s="13"/>
      <c r="B772" s="14"/>
      <c r="C772" s="17" t="str">
        <f t="shared" si="134"/>
        <v/>
      </c>
      <c r="D772" s="18" t="str">
        <f t="shared" si="126"/>
        <v/>
      </c>
      <c r="E772" s="18" t="str">
        <f t="shared" si="130"/>
        <v/>
      </c>
      <c r="F772" s="18" t="str">
        <f t="shared" si="131"/>
        <v/>
      </c>
      <c r="G772" s="18" t="str">
        <f t="shared" si="125"/>
        <v/>
      </c>
      <c r="H772" s="18" t="str">
        <f t="shared" si="132"/>
        <v/>
      </c>
      <c r="I772" s="19" t="str">
        <f t="shared" si="135"/>
        <v/>
      </c>
      <c r="J772" s="17" t="str">
        <f t="shared" si="133"/>
        <v/>
      </c>
      <c r="K772" s="12" t="str">
        <f t="shared" si="127"/>
        <v/>
      </c>
      <c r="L772" s="12" t="str">
        <f t="shared" si="128"/>
        <v/>
      </c>
      <c r="M772" s="12" t="str">
        <f t="shared" si="129"/>
        <v/>
      </c>
      <c r="N772" s="1" t="str">
        <f ca="1">IF('Koordinaten -&gt; Adressen'!$A772="","",IF(OFFSET('Koordinaten -&gt; Adressen'!$A772,1,0)="",CONCATENATE("&lt;Placemark&gt; &lt;name&gt;Geocoding&lt;/name&gt;&lt;description&gt;",'Koordinaten -&gt; Adressen'!$D772," &lt;/description&gt; &lt;styleUrl&gt;#ico1&lt;/styleUrl&gt;&lt;Point&gt;&lt;coordinates&gt;",'Koordinaten -&gt; Adressen'!$L772,",",'Koordinaten -&gt; Adressen'!$M772,", 0.000000&lt;/coordinates&gt;&lt;/Point&gt; &lt;/Placemark&gt;&lt;/Document&gt;&lt;/kml&gt;"),CONCATENATE("&lt;Placemark&gt; &lt;name&gt;Geocoding&lt;/name&gt;&lt;description&gt;",'Koordinaten -&gt; Adressen'!$D772," &lt;/description&gt; &lt;styleUrl&gt;#ico1&lt;/styleUrl&gt;&lt;Point&gt;&lt;coordinates&gt;",'Koordinaten -&gt; Adressen'!$L772,",",'Koordinaten -&gt; Adressen'!$M772,", 0.000000&lt;/coordinates&gt;&lt;/Point&gt; &lt;/Placemark&gt;")))</f>
        <v/>
      </c>
    </row>
    <row r="773" spans="1:14" x14ac:dyDescent="0.25">
      <c r="A773" s="20"/>
      <c r="B773" s="21"/>
      <c r="C773" s="10" t="str">
        <f t="shared" si="134"/>
        <v/>
      </c>
      <c r="D773" s="8" t="str">
        <f t="shared" si="126"/>
        <v/>
      </c>
      <c r="E773" s="8" t="str">
        <f t="shared" si="130"/>
        <v/>
      </c>
      <c r="F773" s="8" t="str">
        <f t="shared" si="131"/>
        <v/>
      </c>
      <c r="G773" s="8" t="str">
        <f t="shared" ref="G773:G836" si="136">IF($C773="","",IF(ISNUMBER(SEARCH("[]",$C773)),"",LEFT(MID($C773,SEARCH("&lt;b&gt;",$C773)+3,SEARCH("&lt;/b&gt;",$C773)-SEARCH("&lt;b&gt;",$C773)-3),4)))</f>
        <v/>
      </c>
      <c r="H773" s="8" t="str">
        <f t="shared" si="132"/>
        <v/>
      </c>
      <c r="I773" s="9" t="str">
        <f t="shared" si="135"/>
        <v/>
      </c>
      <c r="J773" s="10" t="str">
        <f t="shared" si="133"/>
        <v/>
      </c>
      <c r="K773" s="12" t="str">
        <f t="shared" si="127"/>
        <v/>
      </c>
      <c r="L773" s="12" t="str">
        <f t="shared" si="128"/>
        <v/>
      </c>
      <c r="M773" s="12" t="str">
        <f t="shared" si="129"/>
        <v/>
      </c>
      <c r="N773" s="1" t="str">
        <f ca="1">IF('Koordinaten -&gt; Adressen'!$A773="","",IF(OFFSET('Koordinaten -&gt; Adressen'!$A773,1,0)="",CONCATENATE("&lt;Placemark&gt; &lt;name&gt;Geocoding&lt;/name&gt;&lt;description&gt;",'Koordinaten -&gt; Adressen'!$D773," &lt;/description&gt; &lt;styleUrl&gt;#ico1&lt;/styleUrl&gt;&lt;Point&gt;&lt;coordinates&gt;",'Koordinaten -&gt; Adressen'!$L773,",",'Koordinaten -&gt; Adressen'!$M773,", 0.000000&lt;/coordinates&gt;&lt;/Point&gt; &lt;/Placemark&gt;&lt;/Document&gt;&lt;/kml&gt;"),CONCATENATE("&lt;Placemark&gt; &lt;name&gt;Geocoding&lt;/name&gt;&lt;description&gt;",'Koordinaten -&gt; Adressen'!$D773," &lt;/description&gt; &lt;styleUrl&gt;#ico1&lt;/styleUrl&gt;&lt;Point&gt;&lt;coordinates&gt;",'Koordinaten -&gt; Adressen'!$L773,",",'Koordinaten -&gt; Adressen'!$M773,", 0.000000&lt;/coordinates&gt;&lt;/Point&gt; &lt;/Placemark&gt;")))</f>
        <v/>
      </c>
    </row>
    <row r="774" spans="1:14" x14ac:dyDescent="0.25">
      <c r="A774" s="13"/>
      <c r="B774" s="14"/>
      <c r="C774" s="17" t="str">
        <f t="shared" si="134"/>
        <v/>
      </c>
      <c r="D774" s="18" t="str">
        <f t="shared" ref="D774:D837" si="137">SUBSTITUTE(SUBSTITUTE(SUBSTITUTE(SUBSTITUTE(SUBSTITUTE(SUBSTITUTE(SUBSTITUTE(SUBSTITUTE(SUBSTITUTE(IF($C774="","",IF(ISNUMBER(SEARCH("[]",$C774)),CONCATENATE("Keine Adresse in ",$E$1,"m Umkreis"),SUBSTITUTE(MID($C774,SEARCH("""label"":",$C774)+9,SEARCH("&lt;/b&gt;",$C774)-SEARCH("""label"":",$C774)-9),"&lt;b&gt;",", "))), "\u00f6", "ö"),"\u00e4", "ä"),"\u00fc", "ü"),"\u00e9", "é"),"\u00e8", "è"),"\u00ea", "ê"),"\u00e2", "â"),"\u00e0", "à"),"\u00f4", "ô")</f>
        <v/>
      </c>
      <c r="E774" s="18" t="str">
        <f t="shared" si="130"/>
        <v/>
      </c>
      <c r="F774" s="18" t="str">
        <f t="shared" si="131"/>
        <v/>
      </c>
      <c r="G774" s="18" t="str">
        <f t="shared" si="136"/>
        <v/>
      </c>
      <c r="H774" s="18" t="str">
        <f t="shared" si="132"/>
        <v/>
      </c>
      <c r="I774" s="19" t="str">
        <f t="shared" si="135"/>
        <v/>
      </c>
      <c r="J774" s="17" t="str">
        <f t="shared" si="133"/>
        <v/>
      </c>
      <c r="K774" s="12" t="str">
        <f t="shared" ref="K774:K837" si="138">IF($A774&lt;20,"",_xlfn.WEBSERVICE(CONCATENATE("https://geodesy.geo.admin.ch/reframe/lv",IF($A774&gt;2000000,"95","03"),"towgs84?easting=",$A774,"&amp;northing=",$B774)))</f>
        <v/>
      </c>
      <c r="L774" s="12" t="str">
        <f t="shared" ref="L774:L837" si="139">IF($A774&lt;20,"",LEFT(MID(LEFT($K774,FIND("]",$K774)-1),FIND("[",$K774)+1,LEN($K774)),(FIND(",",MID(LEFT($K774,FIND("]",$K774)-1),FIND("[",$K774)+1,LEN($K774)),1)-1)))</f>
        <v/>
      </c>
      <c r="M774" s="12" t="str">
        <f t="shared" ref="M774:M837" si="140">IF($A774&lt;20,"",TRIM(MID(MID(LEFT($K774,FIND("]",$K774)-1),FIND("[",$K774)+1,LEN($K774)),FIND(",",MID(LEFT($K774,FIND("]",$K774)-1),FIND("[",$K774)+1,LEN($K774)))+1,256)))</f>
        <v/>
      </c>
      <c r="N774" s="1" t="str">
        <f ca="1">IF('Koordinaten -&gt; Adressen'!$A774="","",IF(OFFSET('Koordinaten -&gt; Adressen'!$A774,1,0)="",CONCATENATE("&lt;Placemark&gt; &lt;name&gt;Geocoding&lt;/name&gt;&lt;description&gt;",'Koordinaten -&gt; Adressen'!$D774," &lt;/description&gt; &lt;styleUrl&gt;#ico1&lt;/styleUrl&gt;&lt;Point&gt;&lt;coordinates&gt;",'Koordinaten -&gt; Adressen'!$L774,",",'Koordinaten -&gt; Adressen'!$M774,", 0.000000&lt;/coordinates&gt;&lt;/Point&gt; &lt;/Placemark&gt;&lt;/Document&gt;&lt;/kml&gt;"),CONCATENATE("&lt;Placemark&gt; &lt;name&gt;Geocoding&lt;/name&gt;&lt;description&gt;",'Koordinaten -&gt; Adressen'!$D774," &lt;/description&gt; &lt;styleUrl&gt;#ico1&lt;/styleUrl&gt;&lt;Point&gt;&lt;coordinates&gt;",'Koordinaten -&gt; Adressen'!$L774,",",'Koordinaten -&gt; Adressen'!$M774,", 0.000000&lt;/coordinates&gt;&lt;/Point&gt; &lt;/Placemark&gt;")))</f>
        <v/>
      </c>
    </row>
    <row r="775" spans="1:14" x14ac:dyDescent="0.25">
      <c r="A775" s="20"/>
      <c r="B775" s="21"/>
      <c r="C775" s="10" t="str">
        <f t="shared" si="134"/>
        <v/>
      </c>
      <c r="D775" s="8" t="str">
        <f t="shared" si="137"/>
        <v/>
      </c>
      <c r="E775" s="8" t="str">
        <f t="shared" ref="E775:E838" si="141">SUBSTITUTE(SUBSTITUTE(SUBSTITUTE(SUBSTITUTE(SUBSTITUTE(SUBSTITUTE(SUBSTITUTE(SUBSTITUTE(SUBSTITUTE(IF($C775="","",IF(ISNUMBER(SEARCH("[]",$C775)),"",MID($C775,SEARCH("""label"":",$C775)+9,SEARCH("&lt;b&gt;",$C775)-SEARCH("""label"":",$C775)-9))), "\u00f6", "ö"),"\u00e4", "ä"),"\u00fc", "ü"),"\u00e9", "é"),"\u00e8", "è"),"\u00ea", "ê"),"\u00e2", "â"),"\u00e0", "à"),"\u00f4", "ô")</f>
        <v/>
      </c>
      <c r="F775" s="8" t="str">
        <f t="shared" ref="F775:F838" si="142">IF($C775="","",IF(ISNUMBER(SEARCH("[]",$C775)),"",MID($C775,SEARCH("""num"":",$C775)+6,SEARCH(",""objektklasse""",$C775)-SEARCH("""num"":",$C775)-6)))</f>
        <v/>
      </c>
      <c r="G775" s="8" t="str">
        <f t="shared" si="136"/>
        <v/>
      </c>
      <c r="H775" s="8" t="str">
        <f t="shared" ref="H775:H838" si="143">SUBSTITUTE(SUBSTITUTE(SUBSTITUTE(SUBSTITUTE(SUBSTITUTE(SUBSTITUTE(SUBSTITUTE(SUBSTITUTE(SUBSTITUTE(IF($C775="","",IF(ISNUMBER(SEARCH("[]",$C775)),"",TRIM(RIGHT(MID($C775,SEARCH("&lt;b&gt;",$C775)+3,SEARCH("&lt;/b&gt;",$C775)-SEARCH("&lt;b&gt;",$C775)-3),LEN(MID($C775,SEARCH("&lt;b&gt;",$C775)+3,SEARCH("&lt;/b&gt;",$C775)-SEARCH("&lt;b&gt;",$C775)-3))-4)))), "\u00f6", "ö"),"\u00e4", "ä"),"\u00fc", "ü"),"\u00e9", "é"),"\u00e8", "è"),"\u00ea", "ê"),"\u00e2", "â"),"\u00e0", "à"),"\u00f4", "ô")</f>
        <v/>
      </c>
      <c r="I775" s="9" t="str">
        <f t="shared" si="135"/>
        <v/>
      </c>
      <c r="J775" s="10" t="str">
        <f t="shared" si="133"/>
        <v/>
      </c>
      <c r="K775" s="12" t="str">
        <f t="shared" si="138"/>
        <v/>
      </c>
      <c r="L775" s="12" t="str">
        <f t="shared" si="139"/>
        <v/>
      </c>
      <c r="M775" s="12" t="str">
        <f t="shared" si="140"/>
        <v/>
      </c>
      <c r="N775" s="1" t="str">
        <f ca="1">IF('Koordinaten -&gt; Adressen'!$A775="","",IF(OFFSET('Koordinaten -&gt; Adressen'!$A775,1,0)="",CONCATENATE("&lt;Placemark&gt; &lt;name&gt;Geocoding&lt;/name&gt;&lt;description&gt;",'Koordinaten -&gt; Adressen'!$D775," &lt;/description&gt; &lt;styleUrl&gt;#ico1&lt;/styleUrl&gt;&lt;Point&gt;&lt;coordinates&gt;",'Koordinaten -&gt; Adressen'!$L775,",",'Koordinaten -&gt; Adressen'!$M775,", 0.000000&lt;/coordinates&gt;&lt;/Point&gt; &lt;/Placemark&gt;&lt;/Document&gt;&lt;/kml&gt;"),CONCATENATE("&lt;Placemark&gt; &lt;name&gt;Geocoding&lt;/name&gt;&lt;description&gt;",'Koordinaten -&gt; Adressen'!$D775," &lt;/description&gt; &lt;styleUrl&gt;#ico1&lt;/styleUrl&gt;&lt;Point&gt;&lt;coordinates&gt;",'Koordinaten -&gt; Adressen'!$L775,",",'Koordinaten -&gt; Adressen'!$M775,", 0.000000&lt;/coordinates&gt;&lt;/Point&gt; &lt;/Placemark&gt;")))</f>
        <v/>
      </c>
    </row>
    <row r="776" spans="1:14" x14ac:dyDescent="0.25">
      <c r="A776" s="13"/>
      <c r="B776" s="14"/>
      <c r="C776" s="17" t="str">
        <f t="shared" si="134"/>
        <v/>
      </c>
      <c r="D776" s="18" t="str">
        <f t="shared" si="137"/>
        <v/>
      </c>
      <c r="E776" s="18" t="str">
        <f t="shared" si="141"/>
        <v/>
      </c>
      <c r="F776" s="18" t="str">
        <f t="shared" si="142"/>
        <v/>
      </c>
      <c r="G776" s="18" t="str">
        <f t="shared" si="136"/>
        <v/>
      </c>
      <c r="H776" s="18" t="str">
        <f t="shared" si="143"/>
        <v/>
      </c>
      <c r="I776" s="19" t="str">
        <f t="shared" si="135"/>
        <v/>
      </c>
      <c r="J776" s="17" t="str">
        <f t="shared" ref="J776:J839" si="144">IF((LEN($C776)-LEN(SUBSTITUTE($C776,"""featureId"":","")))/LEN("""featureId"":")&gt;1,"uU mehrere Adressen","")</f>
        <v/>
      </c>
      <c r="K776" s="12" t="str">
        <f t="shared" si="138"/>
        <v/>
      </c>
      <c r="L776" s="12" t="str">
        <f t="shared" si="139"/>
        <v/>
      </c>
      <c r="M776" s="12" t="str">
        <f t="shared" si="140"/>
        <v/>
      </c>
      <c r="N776" s="1" t="str">
        <f ca="1">IF('Koordinaten -&gt; Adressen'!$A776="","",IF(OFFSET('Koordinaten -&gt; Adressen'!$A776,1,0)="",CONCATENATE("&lt;Placemark&gt; &lt;name&gt;Geocoding&lt;/name&gt;&lt;description&gt;",'Koordinaten -&gt; Adressen'!$D776," &lt;/description&gt; &lt;styleUrl&gt;#ico1&lt;/styleUrl&gt;&lt;Point&gt;&lt;coordinates&gt;",'Koordinaten -&gt; Adressen'!$L776,",",'Koordinaten -&gt; Adressen'!$M776,", 0.000000&lt;/coordinates&gt;&lt;/Point&gt; &lt;/Placemark&gt;&lt;/Document&gt;&lt;/kml&gt;"),CONCATENATE("&lt;Placemark&gt; &lt;name&gt;Geocoding&lt;/name&gt;&lt;description&gt;",'Koordinaten -&gt; Adressen'!$D776," &lt;/description&gt; &lt;styleUrl&gt;#ico1&lt;/styleUrl&gt;&lt;Point&gt;&lt;coordinates&gt;",'Koordinaten -&gt; Adressen'!$L776,",",'Koordinaten -&gt; Adressen'!$M776,", 0.000000&lt;/coordinates&gt;&lt;/Point&gt; &lt;/Placemark&gt;")))</f>
        <v/>
      </c>
    </row>
    <row r="777" spans="1:14" x14ac:dyDescent="0.25">
      <c r="A777" s="20"/>
      <c r="B777" s="21"/>
      <c r="C777" s="10" t="str">
        <f t="shared" si="134"/>
        <v/>
      </c>
      <c r="D777" s="8" t="str">
        <f t="shared" si="137"/>
        <v/>
      </c>
      <c r="E777" s="8" t="str">
        <f t="shared" si="141"/>
        <v/>
      </c>
      <c r="F777" s="8" t="str">
        <f t="shared" si="142"/>
        <v/>
      </c>
      <c r="G777" s="8" t="str">
        <f t="shared" si="136"/>
        <v/>
      </c>
      <c r="H777" s="8" t="str">
        <f t="shared" si="143"/>
        <v/>
      </c>
      <c r="I777" s="9" t="str">
        <f t="shared" si="135"/>
        <v/>
      </c>
      <c r="J777" s="10" t="str">
        <f t="shared" si="144"/>
        <v/>
      </c>
      <c r="K777" s="12" t="str">
        <f t="shared" si="138"/>
        <v/>
      </c>
      <c r="L777" s="12" t="str">
        <f t="shared" si="139"/>
        <v/>
      </c>
      <c r="M777" s="12" t="str">
        <f t="shared" si="140"/>
        <v/>
      </c>
      <c r="N777" s="1" t="str">
        <f ca="1">IF('Koordinaten -&gt; Adressen'!$A777="","",IF(OFFSET('Koordinaten -&gt; Adressen'!$A777,1,0)="",CONCATENATE("&lt;Placemark&gt; &lt;name&gt;Geocoding&lt;/name&gt;&lt;description&gt;",'Koordinaten -&gt; Adressen'!$D777," &lt;/description&gt; &lt;styleUrl&gt;#ico1&lt;/styleUrl&gt;&lt;Point&gt;&lt;coordinates&gt;",'Koordinaten -&gt; Adressen'!$L777,",",'Koordinaten -&gt; Adressen'!$M777,", 0.000000&lt;/coordinates&gt;&lt;/Point&gt; &lt;/Placemark&gt;&lt;/Document&gt;&lt;/kml&gt;"),CONCATENATE("&lt;Placemark&gt; &lt;name&gt;Geocoding&lt;/name&gt;&lt;description&gt;",'Koordinaten -&gt; Adressen'!$D777," &lt;/description&gt; &lt;styleUrl&gt;#ico1&lt;/styleUrl&gt;&lt;Point&gt;&lt;coordinates&gt;",'Koordinaten -&gt; Adressen'!$L777,",",'Koordinaten -&gt; Adressen'!$M777,", 0.000000&lt;/coordinates&gt;&lt;/Point&gt; &lt;/Placemark&gt;")))</f>
        <v/>
      </c>
    </row>
    <row r="778" spans="1:14" x14ac:dyDescent="0.25">
      <c r="A778" s="13"/>
      <c r="B778" s="14"/>
      <c r="C778" s="17" t="str">
        <f t="shared" ref="C778:C841" si="145">IF($A778="","",_xlfn.WEBSERVICE(CONCATENATE("https://api3.geo.admin.ch/rest/services/api/SearchServer?bbox=",A778-IF($A778&gt;90,$E$1,($E$1* 0.00001)),",",B778-IF($A778&gt;90,$E$1,($E$1*0.00001)),",",A778+IF($A778&gt;90,$E$1,($E$1*0.00001)),",",B778+IF($A778&gt;90,$E$1,($E$1* 0.00001)),"&amp;type=locations&amp;origins=address&amp;returnGeometry=false&amp;sortbbox=true&amp;sr=",IF($A778&gt;2000000,2056,IF($A778&lt;20,4326,21781)))))</f>
        <v/>
      </c>
      <c r="D778" s="18" t="str">
        <f t="shared" si="137"/>
        <v/>
      </c>
      <c r="E778" s="18" t="str">
        <f t="shared" si="141"/>
        <v/>
      </c>
      <c r="F778" s="18" t="str">
        <f t="shared" si="142"/>
        <v/>
      </c>
      <c r="G778" s="18" t="str">
        <f t="shared" si="136"/>
        <v/>
      </c>
      <c r="H778" s="18" t="str">
        <f t="shared" si="143"/>
        <v/>
      </c>
      <c r="I778" s="19" t="str">
        <f t="shared" ref="I778:I841" si="146">IF($B778="","",IF(ISNUMBER(SEARCH("[]",$B778))," ",HYPERLINK(CONCATENATE("https://map.geo.admin.ch/?swisssearch=",D778,"&amp;zoom=10&amp;layers=ch.bfs.gebaeude_wohnungs_register"),"Karte")))</f>
        <v/>
      </c>
      <c r="J778" s="17" t="str">
        <f t="shared" si="144"/>
        <v/>
      </c>
      <c r="K778" s="12" t="str">
        <f t="shared" si="138"/>
        <v/>
      </c>
      <c r="L778" s="12" t="str">
        <f t="shared" si="139"/>
        <v/>
      </c>
      <c r="M778" s="12" t="str">
        <f t="shared" si="140"/>
        <v/>
      </c>
      <c r="N778" s="1" t="str">
        <f ca="1">IF('Koordinaten -&gt; Adressen'!$A778="","",IF(OFFSET('Koordinaten -&gt; Adressen'!$A778,1,0)="",CONCATENATE("&lt;Placemark&gt; &lt;name&gt;Geocoding&lt;/name&gt;&lt;description&gt;",'Koordinaten -&gt; Adressen'!$D778," &lt;/description&gt; &lt;styleUrl&gt;#ico1&lt;/styleUrl&gt;&lt;Point&gt;&lt;coordinates&gt;",'Koordinaten -&gt; Adressen'!$L778,",",'Koordinaten -&gt; Adressen'!$M778,", 0.000000&lt;/coordinates&gt;&lt;/Point&gt; &lt;/Placemark&gt;&lt;/Document&gt;&lt;/kml&gt;"),CONCATENATE("&lt;Placemark&gt; &lt;name&gt;Geocoding&lt;/name&gt;&lt;description&gt;",'Koordinaten -&gt; Adressen'!$D778," &lt;/description&gt; &lt;styleUrl&gt;#ico1&lt;/styleUrl&gt;&lt;Point&gt;&lt;coordinates&gt;",'Koordinaten -&gt; Adressen'!$L778,",",'Koordinaten -&gt; Adressen'!$M778,", 0.000000&lt;/coordinates&gt;&lt;/Point&gt; &lt;/Placemark&gt;")))</f>
        <v/>
      </c>
    </row>
    <row r="779" spans="1:14" x14ac:dyDescent="0.25">
      <c r="A779" s="20"/>
      <c r="B779" s="21"/>
      <c r="C779" s="10" t="str">
        <f t="shared" si="145"/>
        <v/>
      </c>
      <c r="D779" s="8" t="str">
        <f t="shared" si="137"/>
        <v/>
      </c>
      <c r="E779" s="8" t="str">
        <f t="shared" si="141"/>
        <v/>
      </c>
      <c r="F779" s="8" t="str">
        <f t="shared" si="142"/>
        <v/>
      </c>
      <c r="G779" s="8" t="str">
        <f t="shared" si="136"/>
        <v/>
      </c>
      <c r="H779" s="8" t="str">
        <f t="shared" si="143"/>
        <v/>
      </c>
      <c r="I779" s="9" t="str">
        <f t="shared" si="146"/>
        <v/>
      </c>
      <c r="J779" s="10" t="str">
        <f t="shared" si="144"/>
        <v/>
      </c>
      <c r="K779" s="12" t="str">
        <f t="shared" si="138"/>
        <v/>
      </c>
      <c r="L779" s="12" t="str">
        <f t="shared" si="139"/>
        <v/>
      </c>
      <c r="M779" s="12" t="str">
        <f t="shared" si="140"/>
        <v/>
      </c>
      <c r="N779" s="1" t="str">
        <f ca="1">IF('Koordinaten -&gt; Adressen'!$A779="","",IF(OFFSET('Koordinaten -&gt; Adressen'!$A779,1,0)="",CONCATENATE("&lt;Placemark&gt; &lt;name&gt;Geocoding&lt;/name&gt;&lt;description&gt;",'Koordinaten -&gt; Adressen'!$D779," &lt;/description&gt; &lt;styleUrl&gt;#ico1&lt;/styleUrl&gt;&lt;Point&gt;&lt;coordinates&gt;",'Koordinaten -&gt; Adressen'!$L779,",",'Koordinaten -&gt; Adressen'!$M779,", 0.000000&lt;/coordinates&gt;&lt;/Point&gt; &lt;/Placemark&gt;&lt;/Document&gt;&lt;/kml&gt;"),CONCATENATE("&lt;Placemark&gt; &lt;name&gt;Geocoding&lt;/name&gt;&lt;description&gt;",'Koordinaten -&gt; Adressen'!$D779," &lt;/description&gt; &lt;styleUrl&gt;#ico1&lt;/styleUrl&gt;&lt;Point&gt;&lt;coordinates&gt;",'Koordinaten -&gt; Adressen'!$L779,",",'Koordinaten -&gt; Adressen'!$M779,", 0.000000&lt;/coordinates&gt;&lt;/Point&gt; &lt;/Placemark&gt;")))</f>
        <v/>
      </c>
    </row>
    <row r="780" spans="1:14" x14ac:dyDescent="0.25">
      <c r="A780" s="13"/>
      <c r="B780" s="14"/>
      <c r="C780" s="17" t="str">
        <f t="shared" si="145"/>
        <v/>
      </c>
      <c r="D780" s="18" t="str">
        <f t="shared" si="137"/>
        <v/>
      </c>
      <c r="E780" s="18" t="str">
        <f t="shared" si="141"/>
        <v/>
      </c>
      <c r="F780" s="18" t="str">
        <f t="shared" si="142"/>
        <v/>
      </c>
      <c r="G780" s="18" t="str">
        <f t="shared" si="136"/>
        <v/>
      </c>
      <c r="H780" s="18" t="str">
        <f t="shared" si="143"/>
        <v/>
      </c>
      <c r="I780" s="19" t="str">
        <f t="shared" si="146"/>
        <v/>
      </c>
      <c r="J780" s="17" t="str">
        <f t="shared" si="144"/>
        <v/>
      </c>
      <c r="K780" s="12" t="str">
        <f t="shared" si="138"/>
        <v/>
      </c>
      <c r="L780" s="12" t="str">
        <f t="shared" si="139"/>
        <v/>
      </c>
      <c r="M780" s="12" t="str">
        <f t="shared" si="140"/>
        <v/>
      </c>
      <c r="N780" s="1" t="str">
        <f ca="1">IF('Koordinaten -&gt; Adressen'!$A780="","",IF(OFFSET('Koordinaten -&gt; Adressen'!$A780,1,0)="",CONCATENATE("&lt;Placemark&gt; &lt;name&gt;Geocoding&lt;/name&gt;&lt;description&gt;",'Koordinaten -&gt; Adressen'!$D780," &lt;/description&gt; &lt;styleUrl&gt;#ico1&lt;/styleUrl&gt;&lt;Point&gt;&lt;coordinates&gt;",'Koordinaten -&gt; Adressen'!$L780,",",'Koordinaten -&gt; Adressen'!$M780,", 0.000000&lt;/coordinates&gt;&lt;/Point&gt; &lt;/Placemark&gt;&lt;/Document&gt;&lt;/kml&gt;"),CONCATENATE("&lt;Placemark&gt; &lt;name&gt;Geocoding&lt;/name&gt;&lt;description&gt;",'Koordinaten -&gt; Adressen'!$D780," &lt;/description&gt; &lt;styleUrl&gt;#ico1&lt;/styleUrl&gt;&lt;Point&gt;&lt;coordinates&gt;",'Koordinaten -&gt; Adressen'!$L780,",",'Koordinaten -&gt; Adressen'!$M780,", 0.000000&lt;/coordinates&gt;&lt;/Point&gt; &lt;/Placemark&gt;")))</f>
        <v/>
      </c>
    </row>
    <row r="781" spans="1:14" x14ac:dyDescent="0.25">
      <c r="A781" s="20"/>
      <c r="B781" s="21"/>
      <c r="C781" s="10" t="str">
        <f t="shared" si="145"/>
        <v/>
      </c>
      <c r="D781" s="8" t="str">
        <f t="shared" si="137"/>
        <v/>
      </c>
      <c r="E781" s="8" t="str">
        <f t="shared" si="141"/>
        <v/>
      </c>
      <c r="F781" s="8" t="str">
        <f t="shared" si="142"/>
        <v/>
      </c>
      <c r="G781" s="8" t="str">
        <f t="shared" si="136"/>
        <v/>
      </c>
      <c r="H781" s="8" t="str">
        <f t="shared" si="143"/>
        <v/>
      </c>
      <c r="I781" s="9" t="str">
        <f t="shared" si="146"/>
        <v/>
      </c>
      <c r="J781" s="10" t="str">
        <f t="shared" si="144"/>
        <v/>
      </c>
      <c r="K781" s="12" t="str">
        <f t="shared" si="138"/>
        <v/>
      </c>
      <c r="L781" s="12" t="str">
        <f t="shared" si="139"/>
        <v/>
      </c>
      <c r="M781" s="12" t="str">
        <f t="shared" si="140"/>
        <v/>
      </c>
      <c r="N781" s="1" t="str">
        <f ca="1">IF('Koordinaten -&gt; Adressen'!$A781="","",IF(OFFSET('Koordinaten -&gt; Adressen'!$A781,1,0)="",CONCATENATE("&lt;Placemark&gt; &lt;name&gt;Geocoding&lt;/name&gt;&lt;description&gt;",'Koordinaten -&gt; Adressen'!$D781," &lt;/description&gt; &lt;styleUrl&gt;#ico1&lt;/styleUrl&gt;&lt;Point&gt;&lt;coordinates&gt;",'Koordinaten -&gt; Adressen'!$L781,",",'Koordinaten -&gt; Adressen'!$M781,", 0.000000&lt;/coordinates&gt;&lt;/Point&gt; &lt;/Placemark&gt;&lt;/Document&gt;&lt;/kml&gt;"),CONCATENATE("&lt;Placemark&gt; &lt;name&gt;Geocoding&lt;/name&gt;&lt;description&gt;",'Koordinaten -&gt; Adressen'!$D781," &lt;/description&gt; &lt;styleUrl&gt;#ico1&lt;/styleUrl&gt;&lt;Point&gt;&lt;coordinates&gt;",'Koordinaten -&gt; Adressen'!$L781,",",'Koordinaten -&gt; Adressen'!$M781,", 0.000000&lt;/coordinates&gt;&lt;/Point&gt; &lt;/Placemark&gt;")))</f>
        <v/>
      </c>
    </row>
    <row r="782" spans="1:14" x14ac:dyDescent="0.25">
      <c r="A782" s="13"/>
      <c r="B782" s="14"/>
      <c r="C782" s="17" t="str">
        <f t="shared" si="145"/>
        <v/>
      </c>
      <c r="D782" s="18" t="str">
        <f t="shared" si="137"/>
        <v/>
      </c>
      <c r="E782" s="18" t="str">
        <f t="shared" si="141"/>
        <v/>
      </c>
      <c r="F782" s="18" t="str">
        <f t="shared" si="142"/>
        <v/>
      </c>
      <c r="G782" s="18" t="str">
        <f t="shared" si="136"/>
        <v/>
      </c>
      <c r="H782" s="18" t="str">
        <f t="shared" si="143"/>
        <v/>
      </c>
      <c r="I782" s="19" t="str">
        <f t="shared" si="146"/>
        <v/>
      </c>
      <c r="J782" s="17" t="str">
        <f t="shared" si="144"/>
        <v/>
      </c>
      <c r="K782" s="12" t="str">
        <f t="shared" si="138"/>
        <v/>
      </c>
      <c r="L782" s="12" t="str">
        <f t="shared" si="139"/>
        <v/>
      </c>
      <c r="M782" s="12" t="str">
        <f t="shared" si="140"/>
        <v/>
      </c>
      <c r="N782" s="1" t="str">
        <f ca="1">IF('Koordinaten -&gt; Adressen'!$A782="","",IF(OFFSET('Koordinaten -&gt; Adressen'!$A782,1,0)="",CONCATENATE("&lt;Placemark&gt; &lt;name&gt;Geocoding&lt;/name&gt;&lt;description&gt;",'Koordinaten -&gt; Adressen'!$D782," &lt;/description&gt; &lt;styleUrl&gt;#ico1&lt;/styleUrl&gt;&lt;Point&gt;&lt;coordinates&gt;",'Koordinaten -&gt; Adressen'!$L782,",",'Koordinaten -&gt; Adressen'!$M782,", 0.000000&lt;/coordinates&gt;&lt;/Point&gt; &lt;/Placemark&gt;&lt;/Document&gt;&lt;/kml&gt;"),CONCATENATE("&lt;Placemark&gt; &lt;name&gt;Geocoding&lt;/name&gt;&lt;description&gt;",'Koordinaten -&gt; Adressen'!$D782," &lt;/description&gt; &lt;styleUrl&gt;#ico1&lt;/styleUrl&gt;&lt;Point&gt;&lt;coordinates&gt;",'Koordinaten -&gt; Adressen'!$L782,",",'Koordinaten -&gt; Adressen'!$M782,", 0.000000&lt;/coordinates&gt;&lt;/Point&gt; &lt;/Placemark&gt;")))</f>
        <v/>
      </c>
    </row>
    <row r="783" spans="1:14" x14ac:dyDescent="0.25">
      <c r="A783" s="20"/>
      <c r="B783" s="21"/>
      <c r="C783" s="10" t="str">
        <f t="shared" si="145"/>
        <v/>
      </c>
      <c r="D783" s="8" t="str">
        <f t="shared" si="137"/>
        <v/>
      </c>
      <c r="E783" s="8" t="str">
        <f t="shared" si="141"/>
        <v/>
      </c>
      <c r="F783" s="8" t="str">
        <f t="shared" si="142"/>
        <v/>
      </c>
      <c r="G783" s="8" t="str">
        <f t="shared" si="136"/>
        <v/>
      </c>
      <c r="H783" s="8" t="str">
        <f t="shared" si="143"/>
        <v/>
      </c>
      <c r="I783" s="9" t="str">
        <f t="shared" si="146"/>
        <v/>
      </c>
      <c r="J783" s="10" t="str">
        <f t="shared" si="144"/>
        <v/>
      </c>
      <c r="K783" s="12" t="str">
        <f t="shared" si="138"/>
        <v/>
      </c>
      <c r="L783" s="12" t="str">
        <f t="shared" si="139"/>
        <v/>
      </c>
      <c r="M783" s="12" t="str">
        <f t="shared" si="140"/>
        <v/>
      </c>
      <c r="N783" s="1" t="str">
        <f ca="1">IF('Koordinaten -&gt; Adressen'!$A783="","",IF(OFFSET('Koordinaten -&gt; Adressen'!$A783,1,0)="",CONCATENATE("&lt;Placemark&gt; &lt;name&gt;Geocoding&lt;/name&gt;&lt;description&gt;",'Koordinaten -&gt; Adressen'!$D783," &lt;/description&gt; &lt;styleUrl&gt;#ico1&lt;/styleUrl&gt;&lt;Point&gt;&lt;coordinates&gt;",'Koordinaten -&gt; Adressen'!$L783,",",'Koordinaten -&gt; Adressen'!$M783,", 0.000000&lt;/coordinates&gt;&lt;/Point&gt; &lt;/Placemark&gt;&lt;/Document&gt;&lt;/kml&gt;"),CONCATENATE("&lt;Placemark&gt; &lt;name&gt;Geocoding&lt;/name&gt;&lt;description&gt;",'Koordinaten -&gt; Adressen'!$D783," &lt;/description&gt; &lt;styleUrl&gt;#ico1&lt;/styleUrl&gt;&lt;Point&gt;&lt;coordinates&gt;",'Koordinaten -&gt; Adressen'!$L783,",",'Koordinaten -&gt; Adressen'!$M783,", 0.000000&lt;/coordinates&gt;&lt;/Point&gt; &lt;/Placemark&gt;")))</f>
        <v/>
      </c>
    </row>
    <row r="784" spans="1:14" x14ac:dyDescent="0.25">
      <c r="A784" s="13"/>
      <c r="B784" s="14"/>
      <c r="C784" s="17" t="str">
        <f t="shared" si="145"/>
        <v/>
      </c>
      <c r="D784" s="18" t="str">
        <f t="shared" si="137"/>
        <v/>
      </c>
      <c r="E784" s="18" t="str">
        <f t="shared" si="141"/>
        <v/>
      </c>
      <c r="F784" s="18" t="str">
        <f t="shared" si="142"/>
        <v/>
      </c>
      <c r="G784" s="18" t="str">
        <f t="shared" si="136"/>
        <v/>
      </c>
      <c r="H784" s="18" t="str">
        <f t="shared" si="143"/>
        <v/>
      </c>
      <c r="I784" s="19" t="str">
        <f t="shared" si="146"/>
        <v/>
      </c>
      <c r="J784" s="17" t="str">
        <f t="shared" si="144"/>
        <v/>
      </c>
      <c r="K784" s="12" t="str">
        <f t="shared" si="138"/>
        <v/>
      </c>
      <c r="L784" s="12" t="str">
        <f t="shared" si="139"/>
        <v/>
      </c>
      <c r="M784" s="12" t="str">
        <f t="shared" si="140"/>
        <v/>
      </c>
      <c r="N784" s="1" t="str">
        <f ca="1">IF('Koordinaten -&gt; Adressen'!$A784="","",IF(OFFSET('Koordinaten -&gt; Adressen'!$A784,1,0)="",CONCATENATE("&lt;Placemark&gt; &lt;name&gt;Geocoding&lt;/name&gt;&lt;description&gt;",'Koordinaten -&gt; Adressen'!$D784," &lt;/description&gt; &lt;styleUrl&gt;#ico1&lt;/styleUrl&gt;&lt;Point&gt;&lt;coordinates&gt;",'Koordinaten -&gt; Adressen'!$L784,",",'Koordinaten -&gt; Adressen'!$M784,", 0.000000&lt;/coordinates&gt;&lt;/Point&gt; &lt;/Placemark&gt;&lt;/Document&gt;&lt;/kml&gt;"),CONCATENATE("&lt;Placemark&gt; &lt;name&gt;Geocoding&lt;/name&gt;&lt;description&gt;",'Koordinaten -&gt; Adressen'!$D784," &lt;/description&gt; &lt;styleUrl&gt;#ico1&lt;/styleUrl&gt;&lt;Point&gt;&lt;coordinates&gt;",'Koordinaten -&gt; Adressen'!$L784,",",'Koordinaten -&gt; Adressen'!$M784,", 0.000000&lt;/coordinates&gt;&lt;/Point&gt; &lt;/Placemark&gt;")))</f>
        <v/>
      </c>
    </row>
    <row r="785" spans="1:14" x14ac:dyDescent="0.25">
      <c r="A785" s="20"/>
      <c r="B785" s="21"/>
      <c r="C785" s="10" t="str">
        <f t="shared" si="145"/>
        <v/>
      </c>
      <c r="D785" s="8" t="str">
        <f t="shared" si="137"/>
        <v/>
      </c>
      <c r="E785" s="8" t="str">
        <f t="shared" si="141"/>
        <v/>
      </c>
      <c r="F785" s="8" t="str">
        <f t="shared" si="142"/>
        <v/>
      </c>
      <c r="G785" s="8" t="str">
        <f t="shared" si="136"/>
        <v/>
      </c>
      <c r="H785" s="8" t="str">
        <f t="shared" si="143"/>
        <v/>
      </c>
      <c r="I785" s="9" t="str">
        <f t="shared" si="146"/>
        <v/>
      </c>
      <c r="J785" s="10" t="str">
        <f t="shared" si="144"/>
        <v/>
      </c>
      <c r="K785" s="12" t="str">
        <f t="shared" si="138"/>
        <v/>
      </c>
      <c r="L785" s="12" t="str">
        <f t="shared" si="139"/>
        <v/>
      </c>
      <c r="M785" s="12" t="str">
        <f t="shared" si="140"/>
        <v/>
      </c>
      <c r="N785" s="1" t="str">
        <f ca="1">IF('Koordinaten -&gt; Adressen'!$A785="","",IF(OFFSET('Koordinaten -&gt; Adressen'!$A785,1,0)="",CONCATENATE("&lt;Placemark&gt; &lt;name&gt;Geocoding&lt;/name&gt;&lt;description&gt;",'Koordinaten -&gt; Adressen'!$D785," &lt;/description&gt; &lt;styleUrl&gt;#ico1&lt;/styleUrl&gt;&lt;Point&gt;&lt;coordinates&gt;",'Koordinaten -&gt; Adressen'!$L785,",",'Koordinaten -&gt; Adressen'!$M785,", 0.000000&lt;/coordinates&gt;&lt;/Point&gt; &lt;/Placemark&gt;&lt;/Document&gt;&lt;/kml&gt;"),CONCATENATE("&lt;Placemark&gt; &lt;name&gt;Geocoding&lt;/name&gt;&lt;description&gt;",'Koordinaten -&gt; Adressen'!$D785," &lt;/description&gt; &lt;styleUrl&gt;#ico1&lt;/styleUrl&gt;&lt;Point&gt;&lt;coordinates&gt;",'Koordinaten -&gt; Adressen'!$L785,",",'Koordinaten -&gt; Adressen'!$M785,", 0.000000&lt;/coordinates&gt;&lt;/Point&gt; &lt;/Placemark&gt;")))</f>
        <v/>
      </c>
    </row>
    <row r="786" spans="1:14" x14ac:dyDescent="0.25">
      <c r="A786" s="13"/>
      <c r="B786" s="14"/>
      <c r="C786" s="17" t="str">
        <f t="shared" si="145"/>
        <v/>
      </c>
      <c r="D786" s="18" t="str">
        <f t="shared" si="137"/>
        <v/>
      </c>
      <c r="E786" s="18" t="str">
        <f t="shared" si="141"/>
        <v/>
      </c>
      <c r="F786" s="18" t="str">
        <f t="shared" si="142"/>
        <v/>
      </c>
      <c r="G786" s="18" t="str">
        <f t="shared" si="136"/>
        <v/>
      </c>
      <c r="H786" s="18" t="str">
        <f t="shared" si="143"/>
        <v/>
      </c>
      <c r="I786" s="19" t="str">
        <f t="shared" si="146"/>
        <v/>
      </c>
      <c r="J786" s="17" t="str">
        <f t="shared" si="144"/>
        <v/>
      </c>
      <c r="K786" s="12" t="str">
        <f t="shared" si="138"/>
        <v/>
      </c>
      <c r="L786" s="12" t="str">
        <f t="shared" si="139"/>
        <v/>
      </c>
      <c r="M786" s="12" t="str">
        <f t="shared" si="140"/>
        <v/>
      </c>
      <c r="N786" s="1" t="str">
        <f ca="1">IF('Koordinaten -&gt; Adressen'!$A786="","",IF(OFFSET('Koordinaten -&gt; Adressen'!$A786,1,0)="",CONCATENATE("&lt;Placemark&gt; &lt;name&gt;Geocoding&lt;/name&gt;&lt;description&gt;",'Koordinaten -&gt; Adressen'!$D786," &lt;/description&gt; &lt;styleUrl&gt;#ico1&lt;/styleUrl&gt;&lt;Point&gt;&lt;coordinates&gt;",'Koordinaten -&gt; Adressen'!$L786,",",'Koordinaten -&gt; Adressen'!$M786,", 0.000000&lt;/coordinates&gt;&lt;/Point&gt; &lt;/Placemark&gt;&lt;/Document&gt;&lt;/kml&gt;"),CONCATENATE("&lt;Placemark&gt; &lt;name&gt;Geocoding&lt;/name&gt;&lt;description&gt;",'Koordinaten -&gt; Adressen'!$D786," &lt;/description&gt; &lt;styleUrl&gt;#ico1&lt;/styleUrl&gt;&lt;Point&gt;&lt;coordinates&gt;",'Koordinaten -&gt; Adressen'!$L786,",",'Koordinaten -&gt; Adressen'!$M786,", 0.000000&lt;/coordinates&gt;&lt;/Point&gt; &lt;/Placemark&gt;")))</f>
        <v/>
      </c>
    </row>
    <row r="787" spans="1:14" x14ac:dyDescent="0.25">
      <c r="A787" s="20"/>
      <c r="B787" s="21"/>
      <c r="C787" s="10" t="str">
        <f t="shared" si="145"/>
        <v/>
      </c>
      <c r="D787" s="8" t="str">
        <f t="shared" si="137"/>
        <v/>
      </c>
      <c r="E787" s="8" t="str">
        <f t="shared" si="141"/>
        <v/>
      </c>
      <c r="F787" s="8" t="str">
        <f t="shared" si="142"/>
        <v/>
      </c>
      <c r="G787" s="8" t="str">
        <f t="shared" si="136"/>
        <v/>
      </c>
      <c r="H787" s="8" t="str">
        <f t="shared" si="143"/>
        <v/>
      </c>
      <c r="I787" s="9" t="str">
        <f t="shared" si="146"/>
        <v/>
      </c>
      <c r="J787" s="10" t="str">
        <f t="shared" si="144"/>
        <v/>
      </c>
      <c r="K787" s="12" t="str">
        <f t="shared" si="138"/>
        <v/>
      </c>
      <c r="L787" s="12" t="str">
        <f t="shared" si="139"/>
        <v/>
      </c>
      <c r="M787" s="12" t="str">
        <f t="shared" si="140"/>
        <v/>
      </c>
      <c r="N787" s="1" t="str">
        <f ca="1">IF('Koordinaten -&gt; Adressen'!$A787="","",IF(OFFSET('Koordinaten -&gt; Adressen'!$A787,1,0)="",CONCATENATE("&lt;Placemark&gt; &lt;name&gt;Geocoding&lt;/name&gt;&lt;description&gt;",'Koordinaten -&gt; Adressen'!$D787," &lt;/description&gt; &lt;styleUrl&gt;#ico1&lt;/styleUrl&gt;&lt;Point&gt;&lt;coordinates&gt;",'Koordinaten -&gt; Adressen'!$L787,",",'Koordinaten -&gt; Adressen'!$M787,", 0.000000&lt;/coordinates&gt;&lt;/Point&gt; &lt;/Placemark&gt;&lt;/Document&gt;&lt;/kml&gt;"),CONCATENATE("&lt;Placemark&gt; &lt;name&gt;Geocoding&lt;/name&gt;&lt;description&gt;",'Koordinaten -&gt; Adressen'!$D787," &lt;/description&gt; &lt;styleUrl&gt;#ico1&lt;/styleUrl&gt;&lt;Point&gt;&lt;coordinates&gt;",'Koordinaten -&gt; Adressen'!$L787,",",'Koordinaten -&gt; Adressen'!$M787,", 0.000000&lt;/coordinates&gt;&lt;/Point&gt; &lt;/Placemark&gt;")))</f>
        <v/>
      </c>
    </row>
    <row r="788" spans="1:14" x14ac:dyDescent="0.25">
      <c r="A788" s="13"/>
      <c r="B788" s="14"/>
      <c r="C788" s="17" t="str">
        <f t="shared" si="145"/>
        <v/>
      </c>
      <c r="D788" s="18" t="str">
        <f t="shared" si="137"/>
        <v/>
      </c>
      <c r="E788" s="18" t="str">
        <f t="shared" si="141"/>
        <v/>
      </c>
      <c r="F788" s="18" t="str">
        <f t="shared" si="142"/>
        <v/>
      </c>
      <c r="G788" s="18" t="str">
        <f t="shared" si="136"/>
        <v/>
      </c>
      <c r="H788" s="18" t="str">
        <f t="shared" si="143"/>
        <v/>
      </c>
      <c r="I788" s="19" t="str">
        <f t="shared" si="146"/>
        <v/>
      </c>
      <c r="J788" s="17" t="str">
        <f t="shared" si="144"/>
        <v/>
      </c>
      <c r="K788" s="12" t="str">
        <f t="shared" si="138"/>
        <v/>
      </c>
      <c r="L788" s="12" t="str">
        <f t="shared" si="139"/>
        <v/>
      </c>
      <c r="M788" s="12" t="str">
        <f t="shared" si="140"/>
        <v/>
      </c>
      <c r="N788" s="1" t="str">
        <f ca="1">IF('Koordinaten -&gt; Adressen'!$A788="","",IF(OFFSET('Koordinaten -&gt; Adressen'!$A788,1,0)="",CONCATENATE("&lt;Placemark&gt; &lt;name&gt;Geocoding&lt;/name&gt;&lt;description&gt;",'Koordinaten -&gt; Adressen'!$D788," &lt;/description&gt; &lt;styleUrl&gt;#ico1&lt;/styleUrl&gt;&lt;Point&gt;&lt;coordinates&gt;",'Koordinaten -&gt; Adressen'!$L788,",",'Koordinaten -&gt; Adressen'!$M788,", 0.000000&lt;/coordinates&gt;&lt;/Point&gt; &lt;/Placemark&gt;&lt;/Document&gt;&lt;/kml&gt;"),CONCATENATE("&lt;Placemark&gt; &lt;name&gt;Geocoding&lt;/name&gt;&lt;description&gt;",'Koordinaten -&gt; Adressen'!$D788," &lt;/description&gt; &lt;styleUrl&gt;#ico1&lt;/styleUrl&gt;&lt;Point&gt;&lt;coordinates&gt;",'Koordinaten -&gt; Adressen'!$L788,",",'Koordinaten -&gt; Adressen'!$M788,", 0.000000&lt;/coordinates&gt;&lt;/Point&gt; &lt;/Placemark&gt;")))</f>
        <v/>
      </c>
    </row>
    <row r="789" spans="1:14" x14ac:dyDescent="0.25">
      <c r="A789" s="20"/>
      <c r="B789" s="21"/>
      <c r="C789" s="10" t="str">
        <f t="shared" si="145"/>
        <v/>
      </c>
      <c r="D789" s="8" t="str">
        <f t="shared" si="137"/>
        <v/>
      </c>
      <c r="E789" s="8" t="str">
        <f t="shared" si="141"/>
        <v/>
      </c>
      <c r="F789" s="8" t="str">
        <f t="shared" si="142"/>
        <v/>
      </c>
      <c r="G789" s="8" t="str">
        <f t="shared" si="136"/>
        <v/>
      </c>
      <c r="H789" s="8" t="str">
        <f t="shared" si="143"/>
        <v/>
      </c>
      <c r="I789" s="9" t="str">
        <f t="shared" si="146"/>
        <v/>
      </c>
      <c r="J789" s="10" t="str">
        <f t="shared" si="144"/>
        <v/>
      </c>
      <c r="K789" s="12" t="str">
        <f t="shared" si="138"/>
        <v/>
      </c>
      <c r="L789" s="12" t="str">
        <f t="shared" si="139"/>
        <v/>
      </c>
      <c r="M789" s="12" t="str">
        <f t="shared" si="140"/>
        <v/>
      </c>
      <c r="N789" s="1" t="str">
        <f ca="1">IF('Koordinaten -&gt; Adressen'!$A789="","",IF(OFFSET('Koordinaten -&gt; Adressen'!$A789,1,0)="",CONCATENATE("&lt;Placemark&gt; &lt;name&gt;Geocoding&lt;/name&gt;&lt;description&gt;",'Koordinaten -&gt; Adressen'!$D789," &lt;/description&gt; &lt;styleUrl&gt;#ico1&lt;/styleUrl&gt;&lt;Point&gt;&lt;coordinates&gt;",'Koordinaten -&gt; Adressen'!$L789,",",'Koordinaten -&gt; Adressen'!$M789,", 0.000000&lt;/coordinates&gt;&lt;/Point&gt; &lt;/Placemark&gt;&lt;/Document&gt;&lt;/kml&gt;"),CONCATENATE("&lt;Placemark&gt; &lt;name&gt;Geocoding&lt;/name&gt;&lt;description&gt;",'Koordinaten -&gt; Adressen'!$D789," &lt;/description&gt; &lt;styleUrl&gt;#ico1&lt;/styleUrl&gt;&lt;Point&gt;&lt;coordinates&gt;",'Koordinaten -&gt; Adressen'!$L789,",",'Koordinaten -&gt; Adressen'!$M789,", 0.000000&lt;/coordinates&gt;&lt;/Point&gt; &lt;/Placemark&gt;")))</f>
        <v/>
      </c>
    </row>
    <row r="790" spans="1:14" x14ac:dyDescent="0.25">
      <c r="A790" s="13"/>
      <c r="B790" s="14"/>
      <c r="C790" s="17" t="str">
        <f t="shared" si="145"/>
        <v/>
      </c>
      <c r="D790" s="18" t="str">
        <f t="shared" si="137"/>
        <v/>
      </c>
      <c r="E790" s="18" t="str">
        <f t="shared" si="141"/>
        <v/>
      </c>
      <c r="F790" s="18" t="str">
        <f t="shared" si="142"/>
        <v/>
      </c>
      <c r="G790" s="18" t="str">
        <f t="shared" si="136"/>
        <v/>
      </c>
      <c r="H790" s="18" t="str">
        <f t="shared" si="143"/>
        <v/>
      </c>
      <c r="I790" s="19" t="str">
        <f t="shared" si="146"/>
        <v/>
      </c>
      <c r="J790" s="17" t="str">
        <f t="shared" si="144"/>
        <v/>
      </c>
      <c r="K790" s="12" t="str">
        <f t="shared" si="138"/>
        <v/>
      </c>
      <c r="L790" s="12" t="str">
        <f t="shared" si="139"/>
        <v/>
      </c>
      <c r="M790" s="12" t="str">
        <f t="shared" si="140"/>
        <v/>
      </c>
      <c r="N790" s="1" t="str">
        <f ca="1">IF('Koordinaten -&gt; Adressen'!$A790="","",IF(OFFSET('Koordinaten -&gt; Adressen'!$A790,1,0)="",CONCATENATE("&lt;Placemark&gt; &lt;name&gt;Geocoding&lt;/name&gt;&lt;description&gt;",'Koordinaten -&gt; Adressen'!$D790," &lt;/description&gt; &lt;styleUrl&gt;#ico1&lt;/styleUrl&gt;&lt;Point&gt;&lt;coordinates&gt;",'Koordinaten -&gt; Adressen'!$L790,",",'Koordinaten -&gt; Adressen'!$M790,", 0.000000&lt;/coordinates&gt;&lt;/Point&gt; &lt;/Placemark&gt;&lt;/Document&gt;&lt;/kml&gt;"),CONCATENATE("&lt;Placemark&gt; &lt;name&gt;Geocoding&lt;/name&gt;&lt;description&gt;",'Koordinaten -&gt; Adressen'!$D790," &lt;/description&gt; &lt;styleUrl&gt;#ico1&lt;/styleUrl&gt;&lt;Point&gt;&lt;coordinates&gt;",'Koordinaten -&gt; Adressen'!$L790,",",'Koordinaten -&gt; Adressen'!$M790,", 0.000000&lt;/coordinates&gt;&lt;/Point&gt; &lt;/Placemark&gt;")))</f>
        <v/>
      </c>
    </row>
    <row r="791" spans="1:14" x14ac:dyDescent="0.25">
      <c r="A791" s="20"/>
      <c r="B791" s="21"/>
      <c r="C791" s="10" t="str">
        <f t="shared" si="145"/>
        <v/>
      </c>
      <c r="D791" s="8" t="str">
        <f t="shared" si="137"/>
        <v/>
      </c>
      <c r="E791" s="8" t="str">
        <f t="shared" si="141"/>
        <v/>
      </c>
      <c r="F791" s="8" t="str">
        <f t="shared" si="142"/>
        <v/>
      </c>
      <c r="G791" s="8" t="str">
        <f t="shared" si="136"/>
        <v/>
      </c>
      <c r="H791" s="8" t="str">
        <f t="shared" si="143"/>
        <v/>
      </c>
      <c r="I791" s="9" t="str">
        <f t="shared" si="146"/>
        <v/>
      </c>
      <c r="J791" s="10" t="str">
        <f t="shared" si="144"/>
        <v/>
      </c>
      <c r="K791" s="12" t="str">
        <f t="shared" si="138"/>
        <v/>
      </c>
      <c r="L791" s="12" t="str">
        <f t="shared" si="139"/>
        <v/>
      </c>
      <c r="M791" s="12" t="str">
        <f t="shared" si="140"/>
        <v/>
      </c>
      <c r="N791" s="1" t="str">
        <f ca="1">IF('Koordinaten -&gt; Adressen'!$A791="","",IF(OFFSET('Koordinaten -&gt; Adressen'!$A791,1,0)="",CONCATENATE("&lt;Placemark&gt; &lt;name&gt;Geocoding&lt;/name&gt;&lt;description&gt;",'Koordinaten -&gt; Adressen'!$D791," &lt;/description&gt; &lt;styleUrl&gt;#ico1&lt;/styleUrl&gt;&lt;Point&gt;&lt;coordinates&gt;",'Koordinaten -&gt; Adressen'!$L791,",",'Koordinaten -&gt; Adressen'!$M791,", 0.000000&lt;/coordinates&gt;&lt;/Point&gt; &lt;/Placemark&gt;&lt;/Document&gt;&lt;/kml&gt;"),CONCATENATE("&lt;Placemark&gt; &lt;name&gt;Geocoding&lt;/name&gt;&lt;description&gt;",'Koordinaten -&gt; Adressen'!$D791," &lt;/description&gt; &lt;styleUrl&gt;#ico1&lt;/styleUrl&gt;&lt;Point&gt;&lt;coordinates&gt;",'Koordinaten -&gt; Adressen'!$L791,",",'Koordinaten -&gt; Adressen'!$M791,", 0.000000&lt;/coordinates&gt;&lt;/Point&gt; &lt;/Placemark&gt;")))</f>
        <v/>
      </c>
    </row>
    <row r="792" spans="1:14" x14ac:dyDescent="0.25">
      <c r="A792" s="13"/>
      <c r="B792" s="14"/>
      <c r="C792" s="17" t="str">
        <f t="shared" si="145"/>
        <v/>
      </c>
      <c r="D792" s="18" t="str">
        <f t="shared" si="137"/>
        <v/>
      </c>
      <c r="E792" s="18" t="str">
        <f t="shared" si="141"/>
        <v/>
      </c>
      <c r="F792" s="18" t="str">
        <f t="shared" si="142"/>
        <v/>
      </c>
      <c r="G792" s="18" t="str">
        <f t="shared" si="136"/>
        <v/>
      </c>
      <c r="H792" s="18" t="str">
        <f t="shared" si="143"/>
        <v/>
      </c>
      <c r="I792" s="19" t="str">
        <f t="shared" si="146"/>
        <v/>
      </c>
      <c r="J792" s="17" t="str">
        <f t="shared" si="144"/>
        <v/>
      </c>
      <c r="K792" s="12" t="str">
        <f t="shared" si="138"/>
        <v/>
      </c>
      <c r="L792" s="12" t="str">
        <f t="shared" si="139"/>
        <v/>
      </c>
      <c r="M792" s="12" t="str">
        <f t="shared" si="140"/>
        <v/>
      </c>
      <c r="N792" s="1" t="str">
        <f ca="1">IF('Koordinaten -&gt; Adressen'!$A792="","",IF(OFFSET('Koordinaten -&gt; Adressen'!$A792,1,0)="",CONCATENATE("&lt;Placemark&gt; &lt;name&gt;Geocoding&lt;/name&gt;&lt;description&gt;",'Koordinaten -&gt; Adressen'!$D792," &lt;/description&gt; &lt;styleUrl&gt;#ico1&lt;/styleUrl&gt;&lt;Point&gt;&lt;coordinates&gt;",'Koordinaten -&gt; Adressen'!$L792,",",'Koordinaten -&gt; Adressen'!$M792,", 0.000000&lt;/coordinates&gt;&lt;/Point&gt; &lt;/Placemark&gt;&lt;/Document&gt;&lt;/kml&gt;"),CONCATENATE("&lt;Placemark&gt; &lt;name&gt;Geocoding&lt;/name&gt;&lt;description&gt;",'Koordinaten -&gt; Adressen'!$D792," &lt;/description&gt; &lt;styleUrl&gt;#ico1&lt;/styleUrl&gt;&lt;Point&gt;&lt;coordinates&gt;",'Koordinaten -&gt; Adressen'!$L792,",",'Koordinaten -&gt; Adressen'!$M792,", 0.000000&lt;/coordinates&gt;&lt;/Point&gt; &lt;/Placemark&gt;")))</f>
        <v/>
      </c>
    </row>
    <row r="793" spans="1:14" x14ac:dyDescent="0.25">
      <c r="A793" s="20"/>
      <c r="B793" s="21"/>
      <c r="C793" s="10" t="str">
        <f t="shared" si="145"/>
        <v/>
      </c>
      <c r="D793" s="8" t="str">
        <f t="shared" si="137"/>
        <v/>
      </c>
      <c r="E793" s="8" t="str">
        <f t="shared" si="141"/>
        <v/>
      </c>
      <c r="F793" s="8" t="str">
        <f t="shared" si="142"/>
        <v/>
      </c>
      <c r="G793" s="8" t="str">
        <f t="shared" si="136"/>
        <v/>
      </c>
      <c r="H793" s="8" t="str">
        <f t="shared" si="143"/>
        <v/>
      </c>
      <c r="I793" s="9" t="str">
        <f t="shared" si="146"/>
        <v/>
      </c>
      <c r="J793" s="10" t="str">
        <f t="shared" si="144"/>
        <v/>
      </c>
      <c r="K793" s="12" t="str">
        <f t="shared" si="138"/>
        <v/>
      </c>
      <c r="L793" s="12" t="str">
        <f t="shared" si="139"/>
        <v/>
      </c>
      <c r="M793" s="12" t="str">
        <f t="shared" si="140"/>
        <v/>
      </c>
      <c r="N793" s="1" t="str">
        <f ca="1">IF('Koordinaten -&gt; Adressen'!$A793="","",IF(OFFSET('Koordinaten -&gt; Adressen'!$A793,1,0)="",CONCATENATE("&lt;Placemark&gt; &lt;name&gt;Geocoding&lt;/name&gt;&lt;description&gt;",'Koordinaten -&gt; Adressen'!$D793," &lt;/description&gt; &lt;styleUrl&gt;#ico1&lt;/styleUrl&gt;&lt;Point&gt;&lt;coordinates&gt;",'Koordinaten -&gt; Adressen'!$L793,",",'Koordinaten -&gt; Adressen'!$M793,", 0.000000&lt;/coordinates&gt;&lt;/Point&gt; &lt;/Placemark&gt;&lt;/Document&gt;&lt;/kml&gt;"),CONCATENATE("&lt;Placemark&gt; &lt;name&gt;Geocoding&lt;/name&gt;&lt;description&gt;",'Koordinaten -&gt; Adressen'!$D793," &lt;/description&gt; &lt;styleUrl&gt;#ico1&lt;/styleUrl&gt;&lt;Point&gt;&lt;coordinates&gt;",'Koordinaten -&gt; Adressen'!$L793,",",'Koordinaten -&gt; Adressen'!$M793,", 0.000000&lt;/coordinates&gt;&lt;/Point&gt; &lt;/Placemark&gt;")))</f>
        <v/>
      </c>
    </row>
    <row r="794" spans="1:14" x14ac:dyDescent="0.25">
      <c r="A794" s="13"/>
      <c r="B794" s="14"/>
      <c r="C794" s="17" t="str">
        <f t="shared" si="145"/>
        <v/>
      </c>
      <c r="D794" s="18" t="str">
        <f t="shared" si="137"/>
        <v/>
      </c>
      <c r="E794" s="18" t="str">
        <f t="shared" si="141"/>
        <v/>
      </c>
      <c r="F794" s="18" t="str">
        <f t="shared" si="142"/>
        <v/>
      </c>
      <c r="G794" s="18" t="str">
        <f t="shared" si="136"/>
        <v/>
      </c>
      <c r="H794" s="18" t="str">
        <f t="shared" si="143"/>
        <v/>
      </c>
      <c r="I794" s="19" t="str">
        <f t="shared" si="146"/>
        <v/>
      </c>
      <c r="J794" s="17" t="str">
        <f t="shared" si="144"/>
        <v/>
      </c>
      <c r="K794" s="12" t="str">
        <f t="shared" si="138"/>
        <v/>
      </c>
      <c r="L794" s="12" t="str">
        <f t="shared" si="139"/>
        <v/>
      </c>
      <c r="M794" s="12" t="str">
        <f t="shared" si="140"/>
        <v/>
      </c>
      <c r="N794" s="1" t="str">
        <f ca="1">IF('Koordinaten -&gt; Adressen'!$A794="","",IF(OFFSET('Koordinaten -&gt; Adressen'!$A794,1,0)="",CONCATENATE("&lt;Placemark&gt; &lt;name&gt;Geocoding&lt;/name&gt;&lt;description&gt;",'Koordinaten -&gt; Adressen'!$D794," &lt;/description&gt; &lt;styleUrl&gt;#ico1&lt;/styleUrl&gt;&lt;Point&gt;&lt;coordinates&gt;",'Koordinaten -&gt; Adressen'!$L794,",",'Koordinaten -&gt; Adressen'!$M794,", 0.000000&lt;/coordinates&gt;&lt;/Point&gt; &lt;/Placemark&gt;&lt;/Document&gt;&lt;/kml&gt;"),CONCATENATE("&lt;Placemark&gt; &lt;name&gt;Geocoding&lt;/name&gt;&lt;description&gt;",'Koordinaten -&gt; Adressen'!$D794," &lt;/description&gt; &lt;styleUrl&gt;#ico1&lt;/styleUrl&gt;&lt;Point&gt;&lt;coordinates&gt;",'Koordinaten -&gt; Adressen'!$L794,",",'Koordinaten -&gt; Adressen'!$M794,", 0.000000&lt;/coordinates&gt;&lt;/Point&gt; &lt;/Placemark&gt;")))</f>
        <v/>
      </c>
    </row>
    <row r="795" spans="1:14" x14ac:dyDescent="0.25">
      <c r="A795" s="20"/>
      <c r="B795" s="21"/>
      <c r="C795" s="10" t="str">
        <f t="shared" si="145"/>
        <v/>
      </c>
      <c r="D795" s="8" t="str">
        <f t="shared" si="137"/>
        <v/>
      </c>
      <c r="E795" s="8" t="str">
        <f t="shared" si="141"/>
        <v/>
      </c>
      <c r="F795" s="8" t="str">
        <f t="shared" si="142"/>
        <v/>
      </c>
      <c r="G795" s="8" t="str">
        <f t="shared" si="136"/>
        <v/>
      </c>
      <c r="H795" s="8" t="str">
        <f t="shared" si="143"/>
        <v/>
      </c>
      <c r="I795" s="9" t="str">
        <f t="shared" si="146"/>
        <v/>
      </c>
      <c r="J795" s="10" t="str">
        <f t="shared" si="144"/>
        <v/>
      </c>
      <c r="K795" s="12" t="str">
        <f t="shared" si="138"/>
        <v/>
      </c>
      <c r="L795" s="12" t="str">
        <f t="shared" si="139"/>
        <v/>
      </c>
      <c r="M795" s="12" t="str">
        <f t="shared" si="140"/>
        <v/>
      </c>
      <c r="N795" s="1" t="str">
        <f ca="1">IF('Koordinaten -&gt; Adressen'!$A795="","",IF(OFFSET('Koordinaten -&gt; Adressen'!$A795,1,0)="",CONCATENATE("&lt;Placemark&gt; &lt;name&gt;Geocoding&lt;/name&gt;&lt;description&gt;",'Koordinaten -&gt; Adressen'!$D795," &lt;/description&gt; &lt;styleUrl&gt;#ico1&lt;/styleUrl&gt;&lt;Point&gt;&lt;coordinates&gt;",'Koordinaten -&gt; Adressen'!$L795,",",'Koordinaten -&gt; Adressen'!$M795,", 0.000000&lt;/coordinates&gt;&lt;/Point&gt; &lt;/Placemark&gt;&lt;/Document&gt;&lt;/kml&gt;"),CONCATENATE("&lt;Placemark&gt; &lt;name&gt;Geocoding&lt;/name&gt;&lt;description&gt;",'Koordinaten -&gt; Adressen'!$D795," &lt;/description&gt; &lt;styleUrl&gt;#ico1&lt;/styleUrl&gt;&lt;Point&gt;&lt;coordinates&gt;",'Koordinaten -&gt; Adressen'!$L795,",",'Koordinaten -&gt; Adressen'!$M795,", 0.000000&lt;/coordinates&gt;&lt;/Point&gt; &lt;/Placemark&gt;")))</f>
        <v/>
      </c>
    </row>
    <row r="796" spans="1:14" x14ac:dyDescent="0.25">
      <c r="A796" s="13"/>
      <c r="B796" s="14"/>
      <c r="C796" s="17" t="str">
        <f t="shared" si="145"/>
        <v/>
      </c>
      <c r="D796" s="18" t="str">
        <f t="shared" si="137"/>
        <v/>
      </c>
      <c r="E796" s="18" t="str">
        <f t="shared" si="141"/>
        <v/>
      </c>
      <c r="F796" s="18" t="str">
        <f t="shared" si="142"/>
        <v/>
      </c>
      <c r="G796" s="18" t="str">
        <f t="shared" si="136"/>
        <v/>
      </c>
      <c r="H796" s="18" t="str">
        <f t="shared" si="143"/>
        <v/>
      </c>
      <c r="I796" s="19" t="str">
        <f t="shared" si="146"/>
        <v/>
      </c>
      <c r="J796" s="17" t="str">
        <f t="shared" si="144"/>
        <v/>
      </c>
      <c r="K796" s="12" t="str">
        <f t="shared" si="138"/>
        <v/>
      </c>
      <c r="L796" s="12" t="str">
        <f t="shared" si="139"/>
        <v/>
      </c>
      <c r="M796" s="12" t="str">
        <f t="shared" si="140"/>
        <v/>
      </c>
      <c r="N796" s="1" t="str">
        <f ca="1">IF('Koordinaten -&gt; Adressen'!$A796="","",IF(OFFSET('Koordinaten -&gt; Adressen'!$A796,1,0)="",CONCATENATE("&lt;Placemark&gt; &lt;name&gt;Geocoding&lt;/name&gt;&lt;description&gt;",'Koordinaten -&gt; Adressen'!$D796," &lt;/description&gt; &lt;styleUrl&gt;#ico1&lt;/styleUrl&gt;&lt;Point&gt;&lt;coordinates&gt;",'Koordinaten -&gt; Adressen'!$L796,",",'Koordinaten -&gt; Adressen'!$M796,", 0.000000&lt;/coordinates&gt;&lt;/Point&gt; &lt;/Placemark&gt;&lt;/Document&gt;&lt;/kml&gt;"),CONCATENATE("&lt;Placemark&gt; &lt;name&gt;Geocoding&lt;/name&gt;&lt;description&gt;",'Koordinaten -&gt; Adressen'!$D796," &lt;/description&gt; &lt;styleUrl&gt;#ico1&lt;/styleUrl&gt;&lt;Point&gt;&lt;coordinates&gt;",'Koordinaten -&gt; Adressen'!$L796,",",'Koordinaten -&gt; Adressen'!$M796,", 0.000000&lt;/coordinates&gt;&lt;/Point&gt; &lt;/Placemark&gt;")))</f>
        <v/>
      </c>
    </row>
    <row r="797" spans="1:14" x14ac:dyDescent="0.25">
      <c r="A797" s="20"/>
      <c r="B797" s="21"/>
      <c r="C797" s="10" t="str">
        <f t="shared" si="145"/>
        <v/>
      </c>
      <c r="D797" s="8" t="str">
        <f t="shared" si="137"/>
        <v/>
      </c>
      <c r="E797" s="8" t="str">
        <f t="shared" si="141"/>
        <v/>
      </c>
      <c r="F797" s="8" t="str">
        <f t="shared" si="142"/>
        <v/>
      </c>
      <c r="G797" s="8" t="str">
        <f t="shared" si="136"/>
        <v/>
      </c>
      <c r="H797" s="8" t="str">
        <f t="shared" si="143"/>
        <v/>
      </c>
      <c r="I797" s="9" t="str">
        <f t="shared" si="146"/>
        <v/>
      </c>
      <c r="J797" s="10" t="str">
        <f t="shared" si="144"/>
        <v/>
      </c>
      <c r="K797" s="12" t="str">
        <f t="shared" si="138"/>
        <v/>
      </c>
      <c r="L797" s="12" t="str">
        <f t="shared" si="139"/>
        <v/>
      </c>
      <c r="M797" s="12" t="str">
        <f t="shared" si="140"/>
        <v/>
      </c>
      <c r="N797" s="1" t="str">
        <f ca="1">IF('Koordinaten -&gt; Adressen'!$A797="","",IF(OFFSET('Koordinaten -&gt; Adressen'!$A797,1,0)="",CONCATENATE("&lt;Placemark&gt; &lt;name&gt;Geocoding&lt;/name&gt;&lt;description&gt;",'Koordinaten -&gt; Adressen'!$D797," &lt;/description&gt; &lt;styleUrl&gt;#ico1&lt;/styleUrl&gt;&lt;Point&gt;&lt;coordinates&gt;",'Koordinaten -&gt; Adressen'!$L797,",",'Koordinaten -&gt; Adressen'!$M797,", 0.000000&lt;/coordinates&gt;&lt;/Point&gt; &lt;/Placemark&gt;&lt;/Document&gt;&lt;/kml&gt;"),CONCATENATE("&lt;Placemark&gt; &lt;name&gt;Geocoding&lt;/name&gt;&lt;description&gt;",'Koordinaten -&gt; Adressen'!$D797," &lt;/description&gt; &lt;styleUrl&gt;#ico1&lt;/styleUrl&gt;&lt;Point&gt;&lt;coordinates&gt;",'Koordinaten -&gt; Adressen'!$L797,",",'Koordinaten -&gt; Adressen'!$M797,", 0.000000&lt;/coordinates&gt;&lt;/Point&gt; &lt;/Placemark&gt;")))</f>
        <v/>
      </c>
    </row>
    <row r="798" spans="1:14" x14ac:dyDescent="0.25">
      <c r="A798" s="13"/>
      <c r="B798" s="14"/>
      <c r="C798" s="17" t="str">
        <f t="shared" si="145"/>
        <v/>
      </c>
      <c r="D798" s="18" t="str">
        <f t="shared" si="137"/>
        <v/>
      </c>
      <c r="E798" s="18" t="str">
        <f t="shared" si="141"/>
        <v/>
      </c>
      <c r="F798" s="18" t="str">
        <f t="shared" si="142"/>
        <v/>
      </c>
      <c r="G798" s="18" t="str">
        <f t="shared" si="136"/>
        <v/>
      </c>
      <c r="H798" s="18" t="str">
        <f t="shared" si="143"/>
        <v/>
      </c>
      <c r="I798" s="19" t="str">
        <f t="shared" si="146"/>
        <v/>
      </c>
      <c r="J798" s="17" t="str">
        <f t="shared" si="144"/>
        <v/>
      </c>
      <c r="K798" s="12" t="str">
        <f t="shared" si="138"/>
        <v/>
      </c>
      <c r="L798" s="12" t="str">
        <f t="shared" si="139"/>
        <v/>
      </c>
      <c r="M798" s="12" t="str">
        <f t="shared" si="140"/>
        <v/>
      </c>
      <c r="N798" s="1" t="str">
        <f ca="1">IF('Koordinaten -&gt; Adressen'!$A798="","",IF(OFFSET('Koordinaten -&gt; Adressen'!$A798,1,0)="",CONCATENATE("&lt;Placemark&gt; &lt;name&gt;Geocoding&lt;/name&gt;&lt;description&gt;",'Koordinaten -&gt; Adressen'!$D798," &lt;/description&gt; &lt;styleUrl&gt;#ico1&lt;/styleUrl&gt;&lt;Point&gt;&lt;coordinates&gt;",'Koordinaten -&gt; Adressen'!$L798,",",'Koordinaten -&gt; Adressen'!$M798,", 0.000000&lt;/coordinates&gt;&lt;/Point&gt; &lt;/Placemark&gt;&lt;/Document&gt;&lt;/kml&gt;"),CONCATENATE("&lt;Placemark&gt; &lt;name&gt;Geocoding&lt;/name&gt;&lt;description&gt;",'Koordinaten -&gt; Adressen'!$D798," &lt;/description&gt; &lt;styleUrl&gt;#ico1&lt;/styleUrl&gt;&lt;Point&gt;&lt;coordinates&gt;",'Koordinaten -&gt; Adressen'!$L798,",",'Koordinaten -&gt; Adressen'!$M798,", 0.000000&lt;/coordinates&gt;&lt;/Point&gt; &lt;/Placemark&gt;")))</f>
        <v/>
      </c>
    </row>
    <row r="799" spans="1:14" x14ac:dyDescent="0.25">
      <c r="A799" s="20"/>
      <c r="B799" s="21"/>
      <c r="C799" s="10" t="str">
        <f t="shared" si="145"/>
        <v/>
      </c>
      <c r="D799" s="8" t="str">
        <f t="shared" si="137"/>
        <v/>
      </c>
      <c r="E799" s="8" t="str">
        <f t="shared" si="141"/>
        <v/>
      </c>
      <c r="F799" s="8" t="str">
        <f t="shared" si="142"/>
        <v/>
      </c>
      <c r="G799" s="8" t="str">
        <f t="shared" si="136"/>
        <v/>
      </c>
      <c r="H799" s="8" t="str">
        <f t="shared" si="143"/>
        <v/>
      </c>
      <c r="I799" s="9" t="str">
        <f t="shared" si="146"/>
        <v/>
      </c>
      <c r="J799" s="10" t="str">
        <f t="shared" si="144"/>
        <v/>
      </c>
      <c r="K799" s="12" t="str">
        <f t="shared" si="138"/>
        <v/>
      </c>
      <c r="L799" s="12" t="str">
        <f t="shared" si="139"/>
        <v/>
      </c>
      <c r="M799" s="12" t="str">
        <f t="shared" si="140"/>
        <v/>
      </c>
      <c r="N799" s="1" t="str">
        <f ca="1">IF('Koordinaten -&gt; Adressen'!$A799="","",IF(OFFSET('Koordinaten -&gt; Adressen'!$A799,1,0)="",CONCATENATE("&lt;Placemark&gt; &lt;name&gt;Geocoding&lt;/name&gt;&lt;description&gt;",'Koordinaten -&gt; Adressen'!$D799," &lt;/description&gt; &lt;styleUrl&gt;#ico1&lt;/styleUrl&gt;&lt;Point&gt;&lt;coordinates&gt;",'Koordinaten -&gt; Adressen'!$L799,",",'Koordinaten -&gt; Adressen'!$M799,", 0.000000&lt;/coordinates&gt;&lt;/Point&gt; &lt;/Placemark&gt;&lt;/Document&gt;&lt;/kml&gt;"),CONCATENATE("&lt;Placemark&gt; &lt;name&gt;Geocoding&lt;/name&gt;&lt;description&gt;",'Koordinaten -&gt; Adressen'!$D799," &lt;/description&gt; &lt;styleUrl&gt;#ico1&lt;/styleUrl&gt;&lt;Point&gt;&lt;coordinates&gt;",'Koordinaten -&gt; Adressen'!$L799,",",'Koordinaten -&gt; Adressen'!$M799,", 0.000000&lt;/coordinates&gt;&lt;/Point&gt; &lt;/Placemark&gt;")))</f>
        <v/>
      </c>
    </row>
    <row r="800" spans="1:14" x14ac:dyDescent="0.25">
      <c r="A800" s="13"/>
      <c r="B800" s="14"/>
      <c r="C800" s="17" t="str">
        <f t="shared" si="145"/>
        <v/>
      </c>
      <c r="D800" s="18" t="str">
        <f t="shared" si="137"/>
        <v/>
      </c>
      <c r="E800" s="18" t="str">
        <f t="shared" si="141"/>
        <v/>
      </c>
      <c r="F800" s="18" t="str">
        <f t="shared" si="142"/>
        <v/>
      </c>
      <c r="G800" s="18" t="str">
        <f t="shared" si="136"/>
        <v/>
      </c>
      <c r="H800" s="18" t="str">
        <f t="shared" si="143"/>
        <v/>
      </c>
      <c r="I800" s="19" t="str">
        <f t="shared" si="146"/>
        <v/>
      </c>
      <c r="J800" s="17" t="str">
        <f t="shared" si="144"/>
        <v/>
      </c>
      <c r="K800" s="12" t="str">
        <f t="shared" si="138"/>
        <v/>
      </c>
      <c r="L800" s="12" t="str">
        <f t="shared" si="139"/>
        <v/>
      </c>
      <c r="M800" s="12" t="str">
        <f t="shared" si="140"/>
        <v/>
      </c>
      <c r="N800" s="1" t="str">
        <f ca="1">IF('Koordinaten -&gt; Adressen'!$A800="","",IF(OFFSET('Koordinaten -&gt; Adressen'!$A800,1,0)="",CONCATENATE("&lt;Placemark&gt; &lt;name&gt;Geocoding&lt;/name&gt;&lt;description&gt;",'Koordinaten -&gt; Adressen'!$D800," &lt;/description&gt; &lt;styleUrl&gt;#ico1&lt;/styleUrl&gt;&lt;Point&gt;&lt;coordinates&gt;",'Koordinaten -&gt; Adressen'!$L800,",",'Koordinaten -&gt; Adressen'!$M800,", 0.000000&lt;/coordinates&gt;&lt;/Point&gt; &lt;/Placemark&gt;&lt;/Document&gt;&lt;/kml&gt;"),CONCATENATE("&lt;Placemark&gt; &lt;name&gt;Geocoding&lt;/name&gt;&lt;description&gt;",'Koordinaten -&gt; Adressen'!$D800," &lt;/description&gt; &lt;styleUrl&gt;#ico1&lt;/styleUrl&gt;&lt;Point&gt;&lt;coordinates&gt;",'Koordinaten -&gt; Adressen'!$L800,",",'Koordinaten -&gt; Adressen'!$M800,", 0.000000&lt;/coordinates&gt;&lt;/Point&gt; &lt;/Placemark&gt;")))</f>
        <v/>
      </c>
    </row>
    <row r="801" spans="1:14" x14ac:dyDescent="0.25">
      <c r="A801" s="20"/>
      <c r="B801" s="21"/>
      <c r="C801" s="10" t="str">
        <f t="shared" si="145"/>
        <v/>
      </c>
      <c r="D801" s="8" t="str">
        <f t="shared" si="137"/>
        <v/>
      </c>
      <c r="E801" s="8" t="str">
        <f t="shared" si="141"/>
        <v/>
      </c>
      <c r="F801" s="8" t="str">
        <f t="shared" si="142"/>
        <v/>
      </c>
      <c r="G801" s="8" t="str">
        <f t="shared" si="136"/>
        <v/>
      </c>
      <c r="H801" s="8" t="str">
        <f t="shared" si="143"/>
        <v/>
      </c>
      <c r="I801" s="9" t="str">
        <f t="shared" si="146"/>
        <v/>
      </c>
      <c r="J801" s="10" t="str">
        <f t="shared" si="144"/>
        <v/>
      </c>
      <c r="K801" s="12" t="str">
        <f t="shared" si="138"/>
        <v/>
      </c>
      <c r="L801" s="12" t="str">
        <f t="shared" si="139"/>
        <v/>
      </c>
      <c r="M801" s="12" t="str">
        <f t="shared" si="140"/>
        <v/>
      </c>
      <c r="N801" s="1" t="str">
        <f ca="1">IF('Koordinaten -&gt; Adressen'!$A801="","",IF(OFFSET('Koordinaten -&gt; Adressen'!$A801,1,0)="",CONCATENATE("&lt;Placemark&gt; &lt;name&gt;Geocoding&lt;/name&gt;&lt;description&gt;",'Koordinaten -&gt; Adressen'!$D801," &lt;/description&gt; &lt;styleUrl&gt;#ico1&lt;/styleUrl&gt;&lt;Point&gt;&lt;coordinates&gt;",'Koordinaten -&gt; Adressen'!$L801,",",'Koordinaten -&gt; Adressen'!$M801,", 0.000000&lt;/coordinates&gt;&lt;/Point&gt; &lt;/Placemark&gt;&lt;/Document&gt;&lt;/kml&gt;"),CONCATENATE("&lt;Placemark&gt; &lt;name&gt;Geocoding&lt;/name&gt;&lt;description&gt;",'Koordinaten -&gt; Adressen'!$D801," &lt;/description&gt; &lt;styleUrl&gt;#ico1&lt;/styleUrl&gt;&lt;Point&gt;&lt;coordinates&gt;",'Koordinaten -&gt; Adressen'!$L801,",",'Koordinaten -&gt; Adressen'!$M801,", 0.000000&lt;/coordinates&gt;&lt;/Point&gt; &lt;/Placemark&gt;")))</f>
        <v/>
      </c>
    </row>
    <row r="802" spans="1:14" x14ac:dyDescent="0.25">
      <c r="A802" s="13"/>
      <c r="B802" s="14"/>
      <c r="C802" s="17" t="str">
        <f t="shared" si="145"/>
        <v/>
      </c>
      <c r="D802" s="18" t="str">
        <f t="shared" si="137"/>
        <v/>
      </c>
      <c r="E802" s="18" t="str">
        <f t="shared" si="141"/>
        <v/>
      </c>
      <c r="F802" s="18" t="str">
        <f t="shared" si="142"/>
        <v/>
      </c>
      <c r="G802" s="18" t="str">
        <f t="shared" si="136"/>
        <v/>
      </c>
      <c r="H802" s="18" t="str">
        <f t="shared" si="143"/>
        <v/>
      </c>
      <c r="I802" s="19" t="str">
        <f t="shared" si="146"/>
        <v/>
      </c>
      <c r="J802" s="17" t="str">
        <f t="shared" si="144"/>
        <v/>
      </c>
      <c r="K802" s="12" t="str">
        <f t="shared" si="138"/>
        <v/>
      </c>
      <c r="L802" s="12" t="str">
        <f t="shared" si="139"/>
        <v/>
      </c>
      <c r="M802" s="12" t="str">
        <f t="shared" si="140"/>
        <v/>
      </c>
      <c r="N802" s="1" t="str">
        <f ca="1">IF('Koordinaten -&gt; Adressen'!$A802="","",IF(OFFSET('Koordinaten -&gt; Adressen'!$A802,1,0)="",CONCATENATE("&lt;Placemark&gt; &lt;name&gt;Geocoding&lt;/name&gt;&lt;description&gt;",'Koordinaten -&gt; Adressen'!$D802," &lt;/description&gt; &lt;styleUrl&gt;#ico1&lt;/styleUrl&gt;&lt;Point&gt;&lt;coordinates&gt;",'Koordinaten -&gt; Adressen'!$L802,",",'Koordinaten -&gt; Adressen'!$M802,", 0.000000&lt;/coordinates&gt;&lt;/Point&gt; &lt;/Placemark&gt;&lt;/Document&gt;&lt;/kml&gt;"),CONCATENATE("&lt;Placemark&gt; &lt;name&gt;Geocoding&lt;/name&gt;&lt;description&gt;",'Koordinaten -&gt; Adressen'!$D802," &lt;/description&gt; &lt;styleUrl&gt;#ico1&lt;/styleUrl&gt;&lt;Point&gt;&lt;coordinates&gt;",'Koordinaten -&gt; Adressen'!$L802,",",'Koordinaten -&gt; Adressen'!$M802,", 0.000000&lt;/coordinates&gt;&lt;/Point&gt; &lt;/Placemark&gt;")))</f>
        <v/>
      </c>
    </row>
    <row r="803" spans="1:14" x14ac:dyDescent="0.25">
      <c r="A803" s="20"/>
      <c r="B803" s="21"/>
      <c r="C803" s="10" t="str">
        <f t="shared" si="145"/>
        <v/>
      </c>
      <c r="D803" s="8" t="str">
        <f t="shared" si="137"/>
        <v/>
      </c>
      <c r="E803" s="8" t="str">
        <f t="shared" si="141"/>
        <v/>
      </c>
      <c r="F803" s="8" t="str">
        <f t="shared" si="142"/>
        <v/>
      </c>
      <c r="G803" s="8" t="str">
        <f t="shared" si="136"/>
        <v/>
      </c>
      <c r="H803" s="8" t="str">
        <f t="shared" si="143"/>
        <v/>
      </c>
      <c r="I803" s="9" t="str">
        <f t="shared" si="146"/>
        <v/>
      </c>
      <c r="J803" s="10" t="str">
        <f t="shared" si="144"/>
        <v/>
      </c>
      <c r="K803" s="12" t="str">
        <f t="shared" si="138"/>
        <v/>
      </c>
      <c r="L803" s="12" t="str">
        <f t="shared" si="139"/>
        <v/>
      </c>
      <c r="M803" s="12" t="str">
        <f t="shared" si="140"/>
        <v/>
      </c>
      <c r="N803" s="1" t="str">
        <f ca="1">IF('Koordinaten -&gt; Adressen'!$A803="","",IF(OFFSET('Koordinaten -&gt; Adressen'!$A803,1,0)="",CONCATENATE("&lt;Placemark&gt; &lt;name&gt;Geocoding&lt;/name&gt;&lt;description&gt;",'Koordinaten -&gt; Adressen'!$D803," &lt;/description&gt; &lt;styleUrl&gt;#ico1&lt;/styleUrl&gt;&lt;Point&gt;&lt;coordinates&gt;",'Koordinaten -&gt; Adressen'!$L803,",",'Koordinaten -&gt; Adressen'!$M803,", 0.000000&lt;/coordinates&gt;&lt;/Point&gt; &lt;/Placemark&gt;&lt;/Document&gt;&lt;/kml&gt;"),CONCATENATE("&lt;Placemark&gt; &lt;name&gt;Geocoding&lt;/name&gt;&lt;description&gt;",'Koordinaten -&gt; Adressen'!$D803," &lt;/description&gt; &lt;styleUrl&gt;#ico1&lt;/styleUrl&gt;&lt;Point&gt;&lt;coordinates&gt;",'Koordinaten -&gt; Adressen'!$L803,",",'Koordinaten -&gt; Adressen'!$M803,", 0.000000&lt;/coordinates&gt;&lt;/Point&gt; &lt;/Placemark&gt;")))</f>
        <v/>
      </c>
    </row>
    <row r="804" spans="1:14" x14ac:dyDescent="0.25">
      <c r="A804" s="13"/>
      <c r="B804" s="14"/>
      <c r="C804" s="17" t="str">
        <f t="shared" si="145"/>
        <v/>
      </c>
      <c r="D804" s="18" t="str">
        <f t="shared" si="137"/>
        <v/>
      </c>
      <c r="E804" s="18" t="str">
        <f t="shared" si="141"/>
        <v/>
      </c>
      <c r="F804" s="18" t="str">
        <f t="shared" si="142"/>
        <v/>
      </c>
      <c r="G804" s="18" t="str">
        <f t="shared" si="136"/>
        <v/>
      </c>
      <c r="H804" s="18" t="str">
        <f t="shared" si="143"/>
        <v/>
      </c>
      <c r="I804" s="19" t="str">
        <f t="shared" si="146"/>
        <v/>
      </c>
      <c r="J804" s="17" t="str">
        <f t="shared" si="144"/>
        <v/>
      </c>
      <c r="K804" s="12" t="str">
        <f t="shared" si="138"/>
        <v/>
      </c>
      <c r="L804" s="12" t="str">
        <f t="shared" si="139"/>
        <v/>
      </c>
      <c r="M804" s="12" t="str">
        <f t="shared" si="140"/>
        <v/>
      </c>
      <c r="N804" s="1" t="str">
        <f ca="1">IF('Koordinaten -&gt; Adressen'!$A804="","",IF(OFFSET('Koordinaten -&gt; Adressen'!$A804,1,0)="",CONCATENATE("&lt;Placemark&gt; &lt;name&gt;Geocoding&lt;/name&gt;&lt;description&gt;",'Koordinaten -&gt; Adressen'!$D804," &lt;/description&gt; &lt;styleUrl&gt;#ico1&lt;/styleUrl&gt;&lt;Point&gt;&lt;coordinates&gt;",'Koordinaten -&gt; Adressen'!$L804,",",'Koordinaten -&gt; Adressen'!$M804,", 0.000000&lt;/coordinates&gt;&lt;/Point&gt; &lt;/Placemark&gt;&lt;/Document&gt;&lt;/kml&gt;"),CONCATENATE("&lt;Placemark&gt; &lt;name&gt;Geocoding&lt;/name&gt;&lt;description&gt;",'Koordinaten -&gt; Adressen'!$D804," &lt;/description&gt; &lt;styleUrl&gt;#ico1&lt;/styleUrl&gt;&lt;Point&gt;&lt;coordinates&gt;",'Koordinaten -&gt; Adressen'!$L804,",",'Koordinaten -&gt; Adressen'!$M804,", 0.000000&lt;/coordinates&gt;&lt;/Point&gt; &lt;/Placemark&gt;")))</f>
        <v/>
      </c>
    </row>
    <row r="805" spans="1:14" x14ac:dyDescent="0.25">
      <c r="A805" s="20"/>
      <c r="B805" s="21"/>
      <c r="C805" s="10" t="str">
        <f t="shared" si="145"/>
        <v/>
      </c>
      <c r="D805" s="8" t="str">
        <f t="shared" si="137"/>
        <v/>
      </c>
      <c r="E805" s="8" t="str">
        <f t="shared" si="141"/>
        <v/>
      </c>
      <c r="F805" s="8" t="str">
        <f t="shared" si="142"/>
        <v/>
      </c>
      <c r="G805" s="8" t="str">
        <f t="shared" si="136"/>
        <v/>
      </c>
      <c r="H805" s="8" t="str">
        <f t="shared" si="143"/>
        <v/>
      </c>
      <c r="I805" s="9" t="str">
        <f t="shared" si="146"/>
        <v/>
      </c>
      <c r="J805" s="10" t="str">
        <f t="shared" si="144"/>
        <v/>
      </c>
      <c r="K805" s="12" t="str">
        <f t="shared" si="138"/>
        <v/>
      </c>
      <c r="L805" s="12" t="str">
        <f t="shared" si="139"/>
        <v/>
      </c>
      <c r="M805" s="12" t="str">
        <f t="shared" si="140"/>
        <v/>
      </c>
      <c r="N805" s="1" t="str">
        <f ca="1">IF('Koordinaten -&gt; Adressen'!$A805="","",IF(OFFSET('Koordinaten -&gt; Adressen'!$A805,1,0)="",CONCATENATE("&lt;Placemark&gt; &lt;name&gt;Geocoding&lt;/name&gt;&lt;description&gt;",'Koordinaten -&gt; Adressen'!$D805," &lt;/description&gt; &lt;styleUrl&gt;#ico1&lt;/styleUrl&gt;&lt;Point&gt;&lt;coordinates&gt;",'Koordinaten -&gt; Adressen'!$L805,",",'Koordinaten -&gt; Adressen'!$M805,", 0.000000&lt;/coordinates&gt;&lt;/Point&gt; &lt;/Placemark&gt;&lt;/Document&gt;&lt;/kml&gt;"),CONCATENATE("&lt;Placemark&gt; &lt;name&gt;Geocoding&lt;/name&gt;&lt;description&gt;",'Koordinaten -&gt; Adressen'!$D805," &lt;/description&gt; &lt;styleUrl&gt;#ico1&lt;/styleUrl&gt;&lt;Point&gt;&lt;coordinates&gt;",'Koordinaten -&gt; Adressen'!$L805,",",'Koordinaten -&gt; Adressen'!$M805,", 0.000000&lt;/coordinates&gt;&lt;/Point&gt; &lt;/Placemark&gt;")))</f>
        <v/>
      </c>
    </row>
    <row r="806" spans="1:14" x14ac:dyDescent="0.25">
      <c r="A806" s="13"/>
      <c r="B806" s="14"/>
      <c r="C806" s="17" t="str">
        <f t="shared" si="145"/>
        <v/>
      </c>
      <c r="D806" s="18" t="str">
        <f t="shared" si="137"/>
        <v/>
      </c>
      <c r="E806" s="18" t="str">
        <f t="shared" si="141"/>
        <v/>
      </c>
      <c r="F806" s="18" t="str">
        <f t="shared" si="142"/>
        <v/>
      </c>
      <c r="G806" s="18" t="str">
        <f t="shared" si="136"/>
        <v/>
      </c>
      <c r="H806" s="18" t="str">
        <f t="shared" si="143"/>
        <v/>
      </c>
      <c r="I806" s="19" t="str">
        <f t="shared" si="146"/>
        <v/>
      </c>
      <c r="J806" s="17" t="str">
        <f t="shared" si="144"/>
        <v/>
      </c>
      <c r="K806" s="12" t="str">
        <f t="shared" si="138"/>
        <v/>
      </c>
      <c r="L806" s="12" t="str">
        <f t="shared" si="139"/>
        <v/>
      </c>
      <c r="M806" s="12" t="str">
        <f t="shared" si="140"/>
        <v/>
      </c>
      <c r="N806" s="1" t="str">
        <f ca="1">IF('Koordinaten -&gt; Adressen'!$A806="","",IF(OFFSET('Koordinaten -&gt; Adressen'!$A806,1,0)="",CONCATENATE("&lt;Placemark&gt; &lt;name&gt;Geocoding&lt;/name&gt;&lt;description&gt;",'Koordinaten -&gt; Adressen'!$D806," &lt;/description&gt; &lt;styleUrl&gt;#ico1&lt;/styleUrl&gt;&lt;Point&gt;&lt;coordinates&gt;",'Koordinaten -&gt; Adressen'!$L806,",",'Koordinaten -&gt; Adressen'!$M806,", 0.000000&lt;/coordinates&gt;&lt;/Point&gt; &lt;/Placemark&gt;&lt;/Document&gt;&lt;/kml&gt;"),CONCATENATE("&lt;Placemark&gt; &lt;name&gt;Geocoding&lt;/name&gt;&lt;description&gt;",'Koordinaten -&gt; Adressen'!$D806," &lt;/description&gt; &lt;styleUrl&gt;#ico1&lt;/styleUrl&gt;&lt;Point&gt;&lt;coordinates&gt;",'Koordinaten -&gt; Adressen'!$L806,",",'Koordinaten -&gt; Adressen'!$M806,", 0.000000&lt;/coordinates&gt;&lt;/Point&gt; &lt;/Placemark&gt;")))</f>
        <v/>
      </c>
    </row>
    <row r="807" spans="1:14" x14ac:dyDescent="0.25">
      <c r="A807" s="20"/>
      <c r="B807" s="21"/>
      <c r="C807" s="10" t="str">
        <f t="shared" si="145"/>
        <v/>
      </c>
      <c r="D807" s="8" t="str">
        <f t="shared" si="137"/>
        <v/>
      </c>
      <c r="E807" s="8" t="str">
        <f t="shared" si="141"/>
        <v/>
      </c>
      <c r="F807" s="8" t="str">
        <f t="shared" si="142"/>
        <v/>
      </c>
      <c r="G807" s="8" t="str">
        <f t="shared" si="136"/>
        <v/>
      </c>
      <c r="H807" s="8" t="str">
        <f t="shared" si="143"/>
        <v/>
      </c>
      <c r="I807" s="9" t="str">
        <f t="shared" si="146"/>
        <v/>
      </c>
      <c r="J807" s="10" t="str">
        <f t="shared" si="144"/>
        <v/>
      </c>
      <c r="K807" s="12" t="str">
        <f t="shared" si="138"/>
        <v/>
      </c>
      <c r="L807" s="12" t="str">
        <f t="shared" si="139"/>
        <v/>
      </c>
      <c r="M807" s="12" t="str">
        <f t="shared" si="140"/>
        <v/>
      </c>
      <c r="N807" s="1" t="str">
        <f ca="1">IF('Koordinaten -&gt; Adressen'!$A807="","",IF(OFFSET('Koordinaten -&gt; Adressen'!$A807,1,0)="",CONCATENATE("&lt;Placemark&gt; &lt;name&gt;Geocoding&lt;/name&gt;&lt;description&gt;",'Koordinaten -&gt; Adressen'!$D807," &lt;/description&gt; &lt;styleUrl&gt;#ico1&lt;/styleUrl&gt;&lt;Point&gt;&lt;coordinates&gt;",'Koordinaten -&gt; Adressen'!$L807,",",'Koordinaten -&gt; Adressen'!$M807,", 0.000000&lt;/coordinates&gt;&lt;/Point&gt; &lt;/Placemark&gt;&lt;/Document&gt;&lt;/kml&gt;"),CONCATENATE("&lt;Placemark&gt; &lt;name&gt;Geocoding&lt;/name&gt;&lt;description&gt;",'Koordinaten -&gt; Adressen'!$D807," &lt;/description&gt; &lt;styleUrl&gt;#ico1&lt;/styleUrl&gt;&lt;Point&gt;&lt;coordinates&gt;",'Koordinaten -&gt; Adressen'!$L807,",",'Koordinaten -&gt; Adressen'!$M807,", 0.000000&lt;/coordinates&gt;&lt;/Point&gt; &lt;/Placemark&gt;")))</f>
        <v/>
      </c>
    </row>
    <row r="808" spans="1:14" x14ac:dyDescent="0.25">
      <c r="A808" s="13"/>
      <c r="B808" s="14"/>
      <c r="C808" s="17" t="str">
        <f t="shared" si="145"/>
        <v/>
      </c>
      <c r="D808" s="18" t="str">
        <f t="shared" si="137"/>
        <v/>
      </c>
      <c r="E808" s="18" t="str">
        <f t="shared" si="141"/>
        <v/>
      </c>
      <c r="F808" s="18" t="str">
        <f t="shared" si="142"/>
        <v/>
      </c>
      <c r="G808" s="18" t="str">
        <f t="shared" si="136"/>
        <v/>
      </c>
      <c r="H808" s="18" t="str">
        <f t="shared" si="143"/>
        <v/>
      </c>
      <c r="I808" s="19" t="str">
        <f t="shared" si="146"/>
        <v/>
      </c>
      <c r="J808" s="17" t="str">
        <f t="shared" si="144"/>
        <v/>
      </c>
      <c r="K808" s="12" t="str">
        <f t="shared" si="138"/>
        <v/>
      </c>
      <c r="L808" s="12" t="str">
        <f t="shared" si="139"/>
        <v/>
      </c>
      <c r="M808" s="12" t="str">
        <f t="shared" si="140"/>
        <v/>
      </c>
      <c r="N808" s="1" t="str">
        <f ca="1">IF('Koordinaten -&gt; Adressen'!$A808="","",IF(OFFSET('Koordinaten -&gt; Adressen'!$A808,1,0)="",CONCATENATE("&lt;Placemark&gt; &lt;name&gt;Geocoding&lt;/name&gt;&lt;description&gt;",'Koordinaten -&gt; Adressen'!$D808," &lt;/description&gt; &lt;styleUrl&gt;#ico1&lt;/styleUrl&gt;&lt;Point&gt;&lt;coordinates&gt;",'Koordinaten -&gt; Adressen'!$L808,",",'Koordinaten -&gt; Adressen'!$M808,", 0.000000&lt;/coordinates&gt;&lt;/Point&gt; &lt;/Placemark&gt;&lt;/Document&gt;&lt;/kml&gt;"),CONCATENATE("&lt;Placemark&gt; &lt;name&gt;Geocoding&lt;/name&gt;&lt;description&gt;",'Koordinaten -&gt; Adressen'!$D808," &lt;/description&gt; &lt;styleUrl&gt;#ico1&lt;/styleUrl&gt;&lt;Point&gt;&lt;coordinates&gt;",'Koordinaten -&gt; Adressen'!$L808,",",'Koordinaten -&gt; Adressen'!$M808,", 0.000000&lt;/coordinates&gt;&lt;/Point&gt; &lt;/Placemark&gt;")))</f>
        <v/>
      </c>
    </row>
    <row r="809" spans="1:14" x14ac:dyDescent="0.25">
      <c r="A809" s="20"/>
      <c r="B809" s="21"/>
      <c r="C809" s="10" t="str">
        <f t="shared" si="145"/>
        <v/>
      </c>
      <c r="D809" s="8" t="str">
        <f t="shared" si="137"/>
        <v/>
      </c>
      <c r="E809" s="8" t="str">
        <f t="shared" si="141"/>
        <v/>
      </c>
      <c r="F809" s="8" t="str">
        <f t="shared" si="142"/>
        <v/>
      </c>
      <c r="G809" s="8" t="str">
        <f t="shared" si="136"/>
        <v/>
      </c>
      <c r="H809" s="8" t="str">
        <f t="shared" si="143"/>
        <v/>
      </c>
      <c r="I809" s="9" t="str">
        <f t="shared" si="146"/>
        <v/>
      </c>
      <c r="J809" s="10" t="str">
        <f t="shared" si="144"/>
        <v/>
      </c>
      <c r="K809" s="12" t="str">
        <f t="shared" si="138"/>
        <v/>
      </c>
      <c r="L809" s="12" t="str">
        <f t="shared" si="139"/>
        <v/>
      </c>
      <c r="M809" s="12" t="str">
        <f t="shared" si="140"/>
        <v/>
      </c>
      <c r="N809" s="1" t="str">
        <f ca="1">IF('Koordinaten -&gt; Adressen'!$A809="","",IF(OFFSET('Koordinaten -&gt; Adressen'!$A809,1,0)="",CONCATENATE("&lt;Placemark&gt; &lt;name&gt;Geocoding&lt;/name&gt;&lt;description&gt;",'Koordinaten -&gt; Adressen'!$D809," &lt;/description&gt; &lt;styleUrl&gt;#ico1&lt;/styleUrl&gt;&lt;Point&gt;&lt;coordinates&gt;",'Koordinaten -&gt; Adressen'!$L809,",",'Koordinaten -&gt; Adressen'!$M809,", 0.000000&lt;/coordinates&gt;&lt;/Point&gt; &lt;/Placemark&gt;&lt;/Document&gt;&lt;/kml&gt;"),CONCATENATE("&lt;Placemark&gt; &lt;name&gt;Geocoding&lt;/name&gt;&lt;description&gt;",'Koordinaten -&gt; Adressen'!$D809," &lt;/description&gt; &lt;styleUrl&gt;#ico1&lt;/styleUrl&gt;&lt;Point&gt;&lt;coordinates&gt;",'Koordinaten -&gt; Adressen'!$L809,",",'Koordinaten -&gt; Adressen'!$M809,", 0.000000&lt;/coordinates&gt;&lt;/Point&gt; &lt;/Placemark&gt;")))</f>
        <v/>
      </c>
    </row>
    <row r="810" spans="1:14" x14ac:dyDescent="0.25">
      <c r="A810" s="13"/>
      <c r="B810" s="14"/>
      <c r="C810" s="17" t="str">
        <f t="shared" si="145"/>
        <v/>
      </c>
      <c r="D810" s="18" t="str">
        <f t="shared" si="137"/>
        <v/>
      </c>
      <c r="E810" s="18" t="str">
        <f t="shared" si="141"/>
        <v/>
      </c>
      <c r="F810" s="18" t="str">
        <f t="shared" si="142"/>
        <v/>
      </c>
      <c r="G810" s="18" t="str">
        <f t="shared" si="136"/>
        <v/>
      </c>
      <c r="H810" s="18" t="str">
        <f t="shared" si="143"/>
        <v/>
      </c>
      <c r="I810" s="19" t="str">
        <f t="shared" si="146"/>
        <v/>
      </c>
      <c r="J810" s="17" t="str">
        <f t="shared" si="144"/>
        <v/>
      </c>
      <c r="K810" s="12" t="str">
        <f t="shared" si="138"/>
        <v/>
      </c>
      <c r="L810" s="12" t="str">
        <f t="shared" si="139"/>
        <v/>
      </c>
      <c r="M810" s="12" t="str">
        <f t="shared" si="140"/>
        <v/>
      </c>
      <c r="N810" s="1" t="str">
        <f ca="1">IF('Koordinaten -&gt; Adressen'!$A810="","",IF(OFFSET('Koordinaten -&gt; Adressen'!$A810,1,0)="",CONCATENATE("&lt;Placemark&gt; &lt;name&gt;Geocoding&lt;/name&gt;&lt;description&gt;",'Koordinaten -&gt; Adressen'!$D810," &lt;/description&gt; &lt;styleUrl&gt;#ico1&lt;/styleUrl&gt;&lt;Point&gt;&lt;coordinates&gt;",'Koordinaten -&gt; Adressen'!$L810,",",'Koordinaten -&gt; Adressen'!$M810,", 0.000000&lt;/coordinates&gt;&lt;/Point&gt; &lt;/Placemark&gt;&lt;/Document&gt;&lt;/kml&gt;"),CONCATENATE("&lt;Placemark&gt; &lt;name&gt;Geocoding&lt;/name&gt;&lt;description&gt;",'Koordinaten -&gt; Adressen'!$D810," &lt;/description&gt; &lt;styleUrl&gt;#ico1&lt;/styleUrl&gt;&lt;Point&gt;&lt;coordinates&gt;",'Koordinaten -&gt; Adressen'!$L810,",",'Koordinaten -&gt; Adressen'!$M810,", 0.000000&lt;/coordinates&gt;&lt;/Point&gt; &lt;/Placemark&gt;")))</f>
        <v/>
      </c>
    </row>
    <row r="811" spans="1:14" x14ac:dyDescent="0.25">
      <c r="A811" s="20"/>
      <c r="B811" s="21"/>
      <c r="C811" s="10" t="str">
        <f t="shared" si="145"/>
        <v/>
      </c>
      <c r="D811" s="8" t="str">
        <f t="shared" si="137"/>
        <v/>
      </c>
      <c r="E811" s="8" t="str">
        <f t="shared" si="141"/>
        <v/>
      </c>
      <c r="F811" s="8" t="str">
        <f t="shared" si="142"/>
        <v/>
      </c>
      <c r="G811" s="8" t="str">
        <f t="shared" si="136"/>
        <v/>
      </c>
      <c r="H811" s="8" t="str">
        <f t="shared" si="143"/>
        <v/>
      </c>
      <c r="I811" s="9" t="str">
        <f t="shared" si="146"/>
        <v/>
      </c>
      <c r="J811" s="10" t="str">
        <f t="shared" si="144"/>
        <v/>
      </c>
      <c r="K811" s="12" t="str">
        <f t="shared" si="138"/>
        <v/>
      </c>
      <c r="L811" s="12" t="str">
        <f t="shared" si="139"/>
        <v/>
      </c>
      <c r="M811" s="12" t="str">
        <f t="shared" si="140"/>
        <v/>
      </c>
      <c r="N811" s="1" t="str">
        <f ca="1">IF('Koordinaten -&gt; Adressen'!$A811="","",IF(OFFSET('Koordinaten -&gt; Adressen'!$A811,1,0)="",CONCATENATE("&lt;Placemark&gt; &lt;name&gt;Geocoding&lt;/name&gt;&lt;description&gt;",'Koordinaten -&gt; Adressen'!$D811," &lt;/description&gt; &lt;styleUrl&gt;#ico1&lt;/styleUrl&gt;&lt;Point&gt;&lt;coordinates&gt;",'Koordinaten -&gt; Adressen'!$L811,",",'Koordinaten -&gt; Adressen'!$M811,", 0.000000&lt;/coordinates&gt;&lt;/Point&gt; &lt;/Placemark&gt;&lt;/Document&gt;&lt;/kml&gt;"),CONCATENATE("&lt;Placemark&gt; &lt;name&gt;Geocoding&lt;/name&gt;&lt;description&gt;",'Koordinaten -&gt; Adressen'!$D811," &lt;/description&gt; &lt;styleUrl&gt;#ico1&lt;/styleUrl&gt;&lt;Point&gt;&lt;coordinates&gt;",'Koordinaten -&gt; Adressen'!$L811,",",'Koordinaten -&gt; Adressen'!$M811,", 0.000000&lt;/coordinates&gt;&lt;/Point&gt; &lt;/Placemark&gt;")))</f>
        <v/>
      </c>
    </row>
    <row r="812" spans="1:14" x14ac:dyDescent="0.25">
      <c r="A812" s="13"/>
      <c r="B812" s="14"/>
      <c r="C812" s="17" t="str">
        <f t="shared" si="145"/>
        <v/>
      </c>
      <c r="D812" s="18" t="str">
        <f t="shared" si="137"/>
        <v/>
      </c>
      <c r="E812" s="18" t="str">
        <f t="shared" si="141"/>
        <v/>
      </c>
      <c r="F812" s="18" t="str">
        <f t="shared" si="142"/>
        <v/>
      </c>
      <c r="G812" s="18" t="str">
        <f t="shared" si="136"/>
        <v/>
      </c>
      <c r="H812" s="18" t="str">
        <f t="shared" si="143"/>
        <v/>
      </c>
      <c r="I812" s="19" t="str">
        <f t="shared" si="146"/>
        <v/>
      </c>
      <c r="J812" s="17" t="str">
        <f t="shared" si="144"/>
        <v/>
      </c>
      <c r="K812" s="12" t="str">
        <f t="shared" si="138"/>
        <v/>
      </c>
      <c r="L812" s="12" t="str">
        <f t="shared" si="139"/>
        <v/>
      </c>
      <c r="M812" s="12" t="str">
        <f t="shared" si="140"/>
        <v/>
      </c>
      <c r="N812" s="1" t="str">
        <f ca="1">IF('Koordinaten -&gt; Adressen'!$A812="","",IF(OFFSET('Koordinaten -&gt; Adressen'!$A812,1,0)="",CONCATENATE("&lt;Placemark&gt; &lt;name&gt;Geocoding&lt;/name&gt;&lt;description&gt;",'Koordinaten -&gt; Adressen'!$D812," &lt;/description&gt; &lt;styleUrl&gt;#ico1&lt;/styleUrl&gt;&lt;Point&gt;&lt;coordinates&gt;",'Koordinaten -&gt; Adressen'!$L812,",",'Koordinaten -&gt; Adressen'!$M812,", 0.000000&lt;/coordinates&gt;&lt;/Point&gt; &lt;/Placemark&gt;&lt;/Document&gt;&lt;/kml&gt;"),CONCATENATE("&lt;Placemark&gt; &lt;name&gt;Geocoding&lt;/name&gt;&lt;description&gt;",'Koordinaten -&gt; Adressen'!$D812," &lt;/description&gt; &lt;styleUrl&gt;#ico1&lt;/styleUrl&gt;&lt;Point&gt;&lt;coordinates&gt;",'Koordinaten -&gt; Adressen'!$L812,",",'Koordinaten -&gt; Adressen'!$M812,", 0.000000&lt;/coordinates&gt;&lt;/Point&gt; &lt;/Placemark&gt;")))</f>
        <v/>
      </c>
    </row>
    <row r="813" spans="1:14" x14ac:dyDescent="0.25">
      <c r="A813" s="20"/>
      <c r="B813" s="21"/>
      <c r="C813" s="10" t="str">
        <f t="shared" si="145"/>
        <v/>
      </c>
      <c r="D813" s="8" t="str">
        <f t="shared" si="137"/>
        <v/>
      </c>
      <c r="E813" s="8" t="str">
        <f t="shared" si="141"/>
        <v/>
      </c>
      <c r="F813" s="8" t="str">
        <f t="shared" si="142"/>
        <v/>
      </c>
      <c r="G813" s="8" t="str">
        <f t="shared" si="136"/>
        <v/>
      </c>
      <c r="H813" s="8" t="str">
        <f t="shared" si="143"/>
        <v/>
      </c>
      <c r="I813" s="9" t="str">
        <f t="shared" si="146"/>
        <v/>
      </c>
      <c r="J813" s="10" t="str">
        <f t="shared" si="144"/>
        <v/>
      </c>
      <c r="K813" s="12" t="str">
        <f t="shared" si="138"/>
        <v/>
      </c>
      <c r="L813" s="12" t="str">
        <f t="shared" si="139"/>
        <v/>
      </c>
      <c r="M813" s="12" t="str">
        <f t="shared" si="140"/>
        <v/>
      </c>
      <c r="N813" s="1" t="str">
        <f ca="1">IF('Koordinaten -&gt; Adressen'!$A813="","",IF(OFFSET('Koordinaten -&gt; Adressen'!$A813,1,0)="",CONCATENATE("&lt;Placemark&gt; &lt;name&gt;Geocoding&lt;/name&gt;&lt;description&gt;",'Koordinaten -&gt; Adressen'!$D813," &lt;/description&gt; &lt;styleUrl&gt;#ico1&lt;/styleUrl&gt;&lt;Point&gt;&lt;coordinates&gt;",'Koordinaten -&gt; Adressen'!$L813,",",'Koordinaten -&gt; Adressen'!$M813,", 0.000000&lt;/coordinates&gt;&lt;/Point&gt; &lt;/Placemark&gt;&lt;/Document&gt;&lt;/kml&gt;"),CONCATENATE("&lt;Placemark&gt; &lt;name&gt;Geocoding&lt;/name&gt;&lt;description&gt;",'Koordinaten -&gt; Adressen'!$D813," &lt;/description&gt; &lt;styleUrl&gt;#ico1&lt;/styleUrl&gt;&lt;Point&gt;&lt;coordinates&gt;",'Koordinaten -&gt; Adressen'!$L813,",",'Koordinaten -&gt; Adressen'!$M813,", 0.000000&lt;/coordinates&gt;&lt;/Point&gt; &lt;/Placemark&gt;")))</f>
        <v/>
      </c>
    </row>
    <row r="814" spans="1:14" x14ac:dyDescent="0.25">
      <c r="A814" s="13"/>
      <c r="B814" s="14"/>
      <c r="C814" s="17" t="str">
        <f t="shared" si="145"/>
        <v/>
      </c>
      <c r="D814" s="18" t="str">
        <f t="shared" si="137"/>
        <v/>
      </c>
      <c r="E814" s="18" t="str">
        <f t="shared" si="141"/>
        <v/>
      </c>
      <c r="F814" s="18" t="str">
        <f t="shared" si="142"/>
        <v/>
      </c>
      <c r="G814" s="18" t="str">
        <f t="shared" si="136"/>
        <v/>
      </c>
      <c r="H814" s="18" t="str">
        <f t="shared" si="143"/>
        <v/>
      </c>
      <c r="I814" s="19" t="str">
        <f t="shared" si="146"/>
        <v/>
      </c>
      <c r="J814" s="17" t="str">
        <f t="shared" si="144"/>
        <v/>
      </c>
      <c r="K814" s="12" t="str">
        <f t="shared" si="138"/>
        <v/>
      </c>
      <c r="L814" s="12" t="str">
        <f t="shared" si="139"/>
        <v/>
      </c>
      <c r="M814" s="12" t="str">
        <f t="shared" si="140"/>
        <v/>
      </c>
      <c r="N814" s="1" t="str">
        <f ca="1">IF('Koordinaten -&gt; Adressen'!$A814="","",IF(OFFSET('Koordinaten -&gt; Adressen'!$A814,1,0)="",CONCATENATE("&lt;Placemark&gt; &lt;name&gt;Geocoding&lt;/name&gt;&lt;description&gt;",'Koordinaten -&gt; Adressen'!$D814," &lt;/description&gt; &lt;styleUrl&gt;#ico1&lt;/styleUrl&gt;&lt;Point&gt;&lt;coordinates&gt;",'Koordinaten -&gt; Adressen'!$L814,",",'Koordinaten -&gt; Adressen'!$M814,", 0.000000&lt;/coordinates&gt;&lt;/Point&gt; &lt;/Placemark&gt;&lt;/Document&gt;&lt;/kml&gt;"),CONCATENATE("&lt;Placemark&gt; &lt;name&gt;Geocoding&lt;/name&gt;&lt;description&gt;",'Koordinaten -&gt; Adressen'!$D814," &lt;/description&gt; &lt;styleUrl&gt;#ico1&lt;/styleUrl&gt;&lt;Point&gt;&lt;coordinates&gt;",'Koordinaten -&gt; Adressen'!$L814,",",'Koordinaten -&gt; Adressen'!$M814,", 0.000000&lt;/coordinates&gt;&lt;/Point&gt; &lt;/Placemark&gt;")))</f>
        <v/>
      </c>
    </row>
    <row r="815" spans="1:14" x14ac:dyDescent="0.25">
      <c r="A815" s="20"/>
      <c r="B815" s="21"/>
      <c r="C815" s="10" t="str">
        <f t="shared" si="145"/>
        <v/>
      </c>
      <c r="D815" s="8" t="str">
        <f t="shared" si="137"/>
        <v/>
      </c>
      <c r="E815" s="8" t="str">
        <f t="shared" si="141"/>
        <v/>
      </c>
      <c r="F815" s="8" t="str">
        <f t="shared" si="142"/>
        <v/>
      </c>
      <c r="G815" s="8" t="str">
        <f t="shared" si="136"/>
        <v/>
      </c>
      <c r="H815" s="8" t="str">
        <f t="shared" si="143"/>
        <v/>
      </c>
      <c r="I815" s="9" t="str">
        <f t="shared" si="146"/>
        <v/>
      </c>
      <c r="J815" s="10" t="str">
        <f t="shared" si="144"/>
        <v/>
      </c>
      <c r="K815" s="12" t="str">
        <f t="shared" si="138"/>
        <v/>
      </c>
      <c r="L815" s="12" t="str">
        <f t="shared" si="139"/>
        <v/>
      </c>
      <c r="M815" s="12" t="str">
        <f t="shared" si="140"/>
        <v/>
      </c>
      <c r="N815" s="1" t="str">
        <f ca="1">IF('Koordinaten -&gt; Adressen'!$A815="","",IF(OFFSET('Koordinaten -&gt; Adressen'!$A815,1,0)="",CONCATENATE("&lt;Placemark&gt; &lt;name&gt;Geocoding&lt;/name&gt;&lt;description&gt;",'Koordinaten -&gt; Adressen'!$D815," &lt;/description&gt; &lt;styleUrl&gt;#ico1&lt;/styleUrl&gt;&lt;Point&gt;&lt;coordinates&gt;",'Koordinaten -&gt; Adressen'!$L815,",",'Koordinaten -&gt; Adressen'!$M815,", 0.000000&lt;/coordinates&gt;&lt;/Point&gt; &lt;/Placemark&gt;&lt;/Document&gt;&lt;/kml&gt;"),CONCATENATE("&lt;Placemark&gt; &lt;name&gt;Geocoding&lt;/name&gt;&lt;description&gt;",'Koordinaten -&gt; Adressen'!$D815," &lt;/description&gt; &lt;styleUrl&gt;#ico1&lt;/styleUrl&gt;&lt;Point&gt;&lt;coordinates&gt;",'Koordinaten -&gt; Adressen'!$L815,",",'Koordinaten -&gt; Adressen'!$M815,", 0.000000&lt;/coordinates&gt;&lt;/Point&gt; &lt;/Placemark&gt;")))</f>
        <v/>
      </c>
    </row>
    <row r="816" spans="1:14" x14ac:dyDescent="0.25">
      <c r="A816" s="13"/>
      <c r="B816" s="14"/>
      <c r="C816" s="17" t="str">
        <f t="shared" si="145"/>
        <v/>
      </c>
      <c r="D816" s="18" t="str">
        <f t="shared" si="137"/>
        <v/>
      </c>
      <c r="E816" s="18" t="str">
        <f t="shared" si="141"/>
        <v/>
      </c>
      <c r="F816" s="18" t="str">
        <f t="shared" si="142"/>
        <v/>
      </c>
      <c r="G816" s="18" t="str">
        <f t="shared" si="136"/>
        <v/>
      </c>
      <c r="H816" s="18" t="str">
        <f t="shared" si="143"/>
        <v/>
      </c>
      <c r="I816" s="19" t="str">
        <f t="shared" si="146"/>
        <v/>
      </c>
      <c r="J816" s="17" t="str">
        <f t="shared" si="144"/>
        <v/>
      </c>
      <c r="K816" s="12" t="str">
        <f t="shared" si="138"/>
        <v/>
      </c>
      <c r="L816" s="12" t="str">
        <f t="shared" si="139"/>
        <v/>
      </c>
      <c r="M816" s="12" t="str">
        <f t="shared" si="140"/>
        <v/>
      </c>
      <c r="N816" s="1" t="str">
        <f ca="1">IF('Koordinaten -&gt; Adressen'!$A816="","",IF(OFFSET('Koordinaten -&gt; Adressen'!$A816,1,0)="",CONCATENATE("&lt;Placemark&gt; &lt;name&gt;Geocoding&lt;/name&gt;&lt;description&gt;",'Koordinaten -&gt; Adressen'!$D816," &lt;/description&gt; &lt;styleUrl&gt;#ico1&lt;/styleUrl&gt;&lt;Point&gt;&lt;coordinates&gt;",'Koordinaten -&gt; Adressen'!$L816,",",'Koordinaten -&gt; Adressen'!$M816,", 0.000000&lt;/coordinates&gt;&lt;/Point&gt; &lt;/Placemark&gt;&lt;/Document&gt;&lt;/kml&gt;"),CONCATENATE("&lt;Placemark&gt; &lt;name&gt;Geocoding&lt;/name&gt;&lt;description&gt;",'Koordinaten -&gt; Adressen'!$D816," &lt;/description&gt; &lt;styleUrl&gt;#ico1&lt;/styleUrl&gt;&lt;Point&gt;&lt;coordinates&gt;",'Koordinaten -&gt; Adressen'!$L816,",",'Koordinaten -&gt; Adressen'!$M816,", 0.000000&lt;/coordinates&gt;&lt;/Point&gt; &lt;/Placemark&gt;")))</f>
        <v/>
      </c>
    </row>
    <row r="817" spans="1:14" x14ac:dyDescent="0.25">
      <c r="A817" s="20"/>
      <c r="B817" s="21"/>
      <c r="C817" s="10" t="str">
        <f t="shared" si="145"/>
        <v/>
      </c>
      <c r="D817" s="8" t="str">
        <f t="shared" si="137"/>
        <v/>
      </c>
      <c r="E817" s="8" t="str">
        <f t="shared" si="141"/>
        <v/>
      </c>
      <c r="F817" s="8" t="str">
        <f t="shared" si="142"/>
        <v/>
      </c>
      <c r="G817" s="8" t="str">
        <f t="shared" si="136"/>
        <v/>
      </c>
      <c r="H817" s="8" t="str">
        <f t="shared" si="143"/>
        <v/>
      </c>
      <c r="I817" s="9" t="str">
        <f t="shared" si="146"/>
        <v/>
      </c>
      <c r="J817" s="10" t="str">
        <f t="shared" si="144"/>
        <v/>
      </c>
      <c r="K817" s="12" t="str">
        <f t="shared" si="138"/>
        <v/>
      </c>
      <c r="L817" s="12" t="str">
        <f t="shared" si="139"/>
        <v/>
      </c>
      <c r="M817" s="12" t="str">
        <f t="shared" si="140"/>
        <v/>
      </c>
      <c r="N817" s="1" t="str">
        <f ca="1">IF('Koordinaten -&gt; Adressen'!$A817="","",IF(OFFSET('Koordinaten -&gt; Adressen'!$A817,1,0)="",CONCATENATE("&lt;Placemark&gt; &lt;name&gt;Geocoding&lt;/name&gt;&lt;description&gt;",'Koordinaten -&gt; Adressen'!$D817," &lt;/description&gt; &lt;styleUrl&gt;#ico1&lt;/styleUrl&gt;&lt;Point&gt;&lt;coordinates&gt;",'Koordinaten -&gt; Adressen'!$L817,",",'Koordinaten -&gt; Adressen'!$M817,", 0.000000&lt;/coordinates&gt;&lt;/Point&gt; &lt;/Placemark&gt;&lt;/Document&gt;&lt;/kml&gt;"),CONCATENATE("&lt;Placemark&gt; &lt;name&gt;Geocoding&lt;/name&gt;&lt;description&gt;",'Koordinaten -&gt; Adressen'!$D817," &lt;/description&gt; &lt;styleUrl&gt;#ico1&lt;/styleUrl&gt;&lt;Point&gt;&lt;coordinates&gt;",'Koordinaten -&gt; Adressen'!$L817,",",'Koordinaten -&gt; Adressen'!$M817,", 0.000000&lt;/coordinates&gt;&lt;/Point&gt; &lt;/Placemark&gt;")))</f>
        <v/>
      </c>
    </row>
    <row r="818" spans="1:14" x14ac:dyDescent="0.25">
      <c r="A818" s="13"/>
      <c r="B818" s="14"/>
      <c r="C818" s="17" t="str">
        <f t="shared" si="145"/>
        <v/>
      </c>
      <c r="D818" s="18" t="str">
        <f t="shared" si="137"/>
        <v/>
      </c>
      <c r="E818" s="18" t="str">
        <f t="shared" si="141"/>
        <v/>
      </c>
      <c r="F818" s="18" t="str">
        <f t="shared" si="142"/>
        <v/>
      </c>
      <c r="G818" s="18" t="str">
        <f t="shared" si="136"/>
        <v/>
      </c>
      <c r="H818" s="18" t="str">
        <f t="shared" si="143"/>
        <v/>
      </c>
      <c r="I818" s="19" t="str">
        <f t="shared" si="146"/>
        <v/>
      </c>
      <c r="J818" s="17" t="str">
        <f t="shared" si="144"/>
        <v/>
      </c>
      <c r="K818" s="12" t="str">
        <f t="shared" si="138"/>
        <v/>
      </c>
      <c r="L818" s="12" t="str">
        <f t="shared" si="139"/>
        <v/>
      </c>
      <c r="M818" s="12" t="str">
        <f t="shared" si="140"/>
        <v/>
      </c>
      <c r="N818" s="1" t="str">
        <f ca="1">IF('Koordinaten -&gt; Adressen'!$A818="","",IF(OFFSET('Koordinaten -&gt; Adressen'!$A818,1,0)="",CONCATENATE("&lt;Placemark&gt; &lt;name&gt;Geocoding&lt;/name&gt;&lt;description&gt;",'Koordinaten -&gt; Adressen'!$D818," &lt;/description&gt; &lt;styleUrl&gt;#ico1&lt;/styleUrl&gt;&lt;Point&gt;&lt;coordinates&gt;",'Koordinaten -&gt; Adressen'!$L818,",",'Koordinaten -&gt; Adressen'!$M818,", 0.000000&lt;/coordinates&gt;&lt;/Point&gt; &lt;/Placemark&gt;&lt;/Document&gt;&lt;/kml&gt;"),CONCATENATE("&lt;Placemark&gt; &lt;name&gt;Geocoding&lt;/name&gt;&lt;description&gt;",'Koordinaten -&gt; Adressen'!$D818," &lt;/description&gt; &lt;styleUrl&gt;#ico1&lt;/styleUrl&gt;&lt;Point&gt;&lt;coordinates&gt;",'Koordinaten -&gt; Adressen'!$L818,",",'Koordinaten -&gt; Adressen'!$M818,", 0.000000&lt;/coordinates&gt;&lt;/Point&gt; &lt;/Placemark&gt;")))</f>
        <v/>
      </c>
    </row>
    <row r="819" spans="1:14" x14ac:dyDescent="0.25">
      <c r="A819" s="20"/>
      <c r="B819" s="21"/>
      <c r="C819" s="10" t="str">
        <f t="shared" si="145"/>
        <v/>
      </c>
      <c r="D819" s="8" t="str">
        <f t="shared" si="137"/>
        <v/>
      </c>
      <c r="E819" s="8" t="str">
        <f t="shared" si="141"/>
        <v/>
      </c>
      <c r="F819" s="8" t="str">
        <f t="shared" si="142"/>
        <v/>
      </c>
      <c r="G819" s="8" t="str">
        <f t="shared" si="136"/>
        <v/>
      </c>
      <c r="H819" s="8" t="str">
        <f t="shared" si="143"/>
        <v/>
      </c>
      <c r="I819" s="9" t="str">
        <f t="shared" si="146"/>
        <v/>
      </c>
      <c r="J819" s="10" t="str">
        <f t="shared" si="144"/>
        <v/>
      </c>
      <c r="K819" s="12" t="str">
        <f t="shared" si="138"/>
        <v/>
      </c>
      <c r="L819" s="12" t="str">
        <f t="shared" si="139"/>
        <v/>
      </c>
      <c r="M819" s="12" t="str">
        <f t="shared" si="140"/>
        <v/>
      </c>
      <c r="N819" s="1" t="str">
        <f ca="1">IF('Koordinaten -&gt; Adressen'!$A819="","",IF(OFFSET('Koordinaten -&gt; Adressen'!$A819,1,0)="",CONCATENATE("&lt;Placemark&gt; &lt;name&gt;Geocoding&lt;/name&gt;&lt;description&gt;",'Koordinaten -&gt; Adressen'!$D819," &lt;/description&gt; &lt;styleUrl&gt;#ico1&lt;/styleUrl&gt;&lt;Point&gt;&lt;coordinates&gt;",'Koordinaten -&gt; Adressen'!$L819,",",'Koordinaten -&gt; Adressen'!$M819,", 0.000000&lt;/coordinates&gt;&lt;/Point&gt; &lt;/Placemark&gt;&lt;/Document&gt;&lt;/kml&gt;"),CONCATENATE("&lt;Placemark&gt; &lt;name&gt;Geocoding&lt;/name&gt;&lt;description&gt;",'Koordinaten -&gt; Adressen'!$D819," &lt;/description&gt; &lt;styleUrl&gt;#ico1&lt;/styleUrl&gt;&lt;Point&gt;&lt;coordinates&gt;",'Koordinaten -&gt; Adressen'!$L819,",",'Koordinaten -&gt; Adressen'!$M819,", 0.000000&lt;/coordinates&gt;&lt;/Point&gt; &lt;/Placemark&gt;")))</f>
        <v/>
      </c>
    </row>
    <row r="820" spans="1:14" x14ac:dyDescent="0.25">
      <c r="A820" s="13"/>
      <c r="B820" s="14"/>
      <c r="C820" s="17" t="str">
        <f t="shared" si="145"/>
        <v/>
      </c>
      <c r="D820" s="18" t="str">
        <f t="shared" si="137"/>
        <v/>
      </c>
      <c r="E820" s="18" t="str">
        <f t="shared" si="141"/>
        <v/>
      </c>
      <c r="F820" s="18" t="str">
        <f t="shared" si="142"/>
        <v/>
      </c>
      <c r="G820" s="18" t="str">
        <f t="shared" si="136"/>
        <v/>
      </c>
      <c r="H820" s="18" t="str">
        <f t="shared" si="143"/>
        <v/>
      </c>
      <c r="I820" s="19" t="str">
        <f t="shared" si="146"/>
        <v/>
      </c>
      <c r="J820" s="17" t="str">
        <f t="shared" si="144"/>
        <v/>
      </c>
      <c r="K820" s="12" t="str">
        <f t="shared" si="138"/>
        <v/>
      </c>
      <c r="L820" s="12" t="str">
        <f t="shared" si="139"/>
        <v/>
      </c>
      <c r="M820" s="12" t="str">
        <f t="shared" si="140"/>
        <v/>
      </c>
      <c r="N820" s="1" t="str">
        <f ca="1">IF('Koordinaten -&gt; Adressen'!$A820="","",IF(OFFSET('Koordinaten -&gt; Adressen'!$A820,1,0)="",CONCATENATE("&lt;Placemark&gt; &lt;name&gt;Geocoding&lt;/name&gt;&lt;description&gt;",'Koordinaten -&gt; Adressen'!$D820," &lt;/description&gt; &lt;styleUrl&gt;#ico1&lt;/styleUrl&gt;&lt;Point&gt;&lt;coordinates&gt;",'Koordinaten -&gt; Adressen'!$L820,",",'Koordinaten -&gt; Adressen'!$M820,", 0.000000&lt;/coordinates&gt;&lt;/Point&gt; &lt;/Placemark&gt;&lt;/Document&gt;&lt;/kml&gt;"),CONCATENATE("&lt;Placemark&gt; &lt;name&gt;Geocoding&lt;/name&gt;&lt;description&gt;",'Koordinaten -&gt; Adressen'!$D820," &lt;/description&gt; &lt;styleUrl&gt;#ico1&lt;/styleUrl&gt;&lt;Point&gt;&lt;coordinates&gt;",'Koordinaten -&gt; Adressen'!$L820,",",'Koordinaten -&gt; Adressen'!$M820,", 0.000000&lt;/coordinates&gt;&lt;/Point&gt; &lt;/Placemark&gt;")))</f>
        <v/>
      </c>
    </row>
    <row r="821" spans="1:14" x14ac:dyDescent="0.25">
      <c r="A821" s="20"/>
      <c r="B821" s="21"/>
      <c r="C821" s="10" t="str">
        <f t="shared" si="145"/>
        <v/>
      </c>
      <c r="D821" s="8" t="str">
        <f t="shared" si="137"/>
        <v/>
      </c>
      <c r="E821" s="8" t="str">
        <f t="shared" si="141"/>
        <v/>
      </c>
      <c r="F821" s="8" t="str">
        <f t="shared" si="142"/>
        <v/>
      </c>
      <c r="G821" s="8" t="str">
        <f t="shared" si="136"/>
        <v/>
      </c>
      <c r="H821" s="8" t="str">
        <f t="shared" si="143"/>
        <v/>
      </c>
      <c r="I821" s="9" t="str">
        <f t="shared" si="146"/>
        <v/>
      </c>
      <c r="J821" s="10" t="str">
        <f t="shared" si="144"/>
        <v/>
      </c>
      <c r="K821" s="12" t="str">
        <f t="shared" si="138"/>
        <v/>
      </c>
      <c r="L821" s="12" t="str">
        <f t="shared" si="139"/>
        <v/>
      </c>
      <c r="M821" s="12" t="str">
        <f t="shared" si="140"/>
        <v/>
      </c>
      <c r="N821" s="1" t="str">
        <f ca="1">IF('Koordinaten -&gt; Adressen'!$A821="","",IF(OFFSET('Koordinaten -&gt; Adressen'!$A821,1,0)="",CONCATENATE("&lt;Placemark&gt; &lt;name&gt;Geocoding&lt;/name&gt;&lt;description&gt;",'Koordinaten -&gt; Adressen'!$D821," &lt;/description&gt; &lt;styleUrl&gt;#ico1&lt;/styleUrl&gt;&lt;Point&gt;&lt;coordinates&gt;",'Koordinaten -&gt; Adressen'!$L821,",",'Koordinaten -&gt; Adressen'!$M821,", 0.000000&lt;/coordinates&gt;&lt;/Point&gt; &lt;/Placemark&gt;&lt;/Document&gt;&lt;/kml&gt;"),CONCATENATE("&lt;Placemark&gt; &lt;name&gt;Geocoding&lt;/name&gt;&lt;description&gt;",'Koordinaten -&gt; Adressen'!$D821," &lt;/description&gt; &lt;styleUrl&gt;#ico1&lt;/styleUrl&gt;&lt;Point&gt;&lt;coordinates&gt;",'Koordinaten -&gt; Adressen'!$L821,",",'Koordinaten -&gt; Adressen'!$M821,", 0.000000&lt;/coordinates&gt;&lt;/Point&gt; &lt;/Placemark&gt;")))</f>
        <v/>
      </c>
    </row>
    <row r="822" spans="1:14" x14ac:dyDescent="0.25">
      <c r="A822" s="13"/>
      <c r="B822" s="14"/>
      <c r="C822" s="17" t="str">
        <f t="shared" si="145"/>
        <v/>
      </c>
      <c r="D822" s="18" t="str">
        <f t="shared" si="137"/>
        <v/>
      </c>
      <c r="E822" s="18" t="str">
        <f t="shared" si="141"/>
        <v/>
      </c>
      <c r="F822" s="18" t="str">
        <f t="shared" si="142"/>
        <v/>
      </c>
      <c r="G822" s="18" t="str">
        <f t="shared" si="136"/>
        <v/>
      </c>
      <c r="H822" s="18" t="str">
        <f t="shared" si="143"/>
        <v/>
      </c>
      <c r="I822" s="19" t="str">
        <f t="shared" si="146"/>
        <v/>
      </c>
      <c r="J822" s="17" t="str">
        <f t="shared" si="144"/>
        <v/>
      </c>
      <c r="K822" s="12" t="str">
        <f t="shared" si="138"/>
        <v/>
      </c>
      <c r="L822" s="12" t="str">
        <f t="shared" si="139"/>
        <v/>
      </c>
      <c r="M822" s="12" t="str">
        <f t="shared" si="140"/>
        <v/>
      </c>
      <c r="N822" s="1" t="str">
        <f ca="1">IF('Koordinaten -&gt; Adressen'!$A822="","",IF(OFFSET('Koordinaten -&gt; Adressen'!$A822,1,0)="",CONCATENATE("&lt;Placemark&gt; &lt;name&gt;Geocoding&lt;/name&gt;&lt;description&gt;",'Koordinaten -&gt; Adressen'!$D822," &lt;/description&gt; &lt;styleUrl&gt;#ico1&lt;/styleUrl&gt;&lt;Point&gt;&lt;coordinates&gt;",'Koordinaten -&gt; Adressen'!$L822,",",'Koordinaten -&gt; Adressen'!$M822,", 0.000000&lt;/coordinates&gt;&lt;/Point&gt; &lt;/Placemark&gt;&lt;/Document&gt;&lt;/kml&gt;"),CONCATENATE("&lt;Placemark&gt; &lt;name&gt;Geocoding&lt;/name&gt;&lt;description&gt;",'Koordinaten -&gt; Adressen'!$D822," &lt;/description&gt; &lt;styleUrl&gt;#ico1&lt;/styleUrl&gt;&lt;Point&gt;&lt;coordinates&gt;",'Koordinaten -&gt; Adressen'!$L822,",",'Koordinaten -&gt; Adressen'!$M822,", 0.000000&lt;/coordinates&gt;&lt;/Point&gt; &lt;/Placemark&gt;")))</f>
        <v/>
      </c>
    </row>
    <row r="823" spans="1:14" x14ac:dyDescent="0.25">
      <c r="A823" s="20"/>
      <c r="B823" s="21"/>
      <c r="C823" s="10" t="str">
        <f t="shared" si="145"/>
        <v/>
      </c>
      <c r="D823" s="8" t="str">
        <f t="shared" si="137"/>
        <v/>
      </c>
      <c r="E823" s="8" t="str">
        <f t="shared" si="141"/>
        <v/>
      </c>
      <c r="F823" s="8" t="str">
        <f t="shared" si="142"/>
        <v/>
      </c>
      <c r="G823" s="8" t="str">
        <f t="shared" si="136"/>
        <v/>
      </c>
      <c r="H823" s="8" t="str">
        <f t="shared" si="143"/>
        <v/>
      </c>
      <c r="I823" s="9" t="str">
        <f t="shared" si="146"/>
        <v/>
      </c>
      <c r="J823" s="10" t="str">
        <f t="shared" si="144"/>
        <v/>
      </c>
      <c r="K823" s="12" t="str">
        <f t="shared" si="138"/>
        <v/>
      </c>
      <c r="L823" s="12" t="str">
        <f t="shared" si="139"/>
        <v/>
      </c>
      <c r="M823" s="12" t="str">
        <f t="shared" si="140"/>
        <v/>
      </c>
      <c r="N823" s="1" t="str">
        <f ca="1">IF('Koordinaten -&gt; Adressen'!$A823="","",IF(OFFSET('Koordinaten -&gt; Adressen'!$A823,1,0)="",CONCATENATE("&lt;Placemark&gt; &lt;name&gt;Geocoding&lt;/name&gt;&lt;description&gt;",'Koordinaten -&gt; Adressen'!$D823," &lt;/description&gt; &lt;styleUrl&gt;#ico1&lt;/styleUrl&gt;&lt;Point&gt;&lt;coordinates&gt;",'Koordinaten -&gt; Adressen'!$L823,",",'Koordinaten -&gt; Adressen'!$M823,", 0.000000&lt;/coordinates&gt;&lt;/Point&gt; &lt;/Placemark&gt;&lt;/Document&gt;&lt;/kml&gt;"),CONCATENATE("&lt;Placemark&gt; &lt;name&gt;Geocoding&lt;/name&gt;&lt;description&gt;",'Koordinaten -&gt; Adressen'!$D823," &lt;/description&gt; &lt;styleUrl&gt;#ico1&lt;/styleUrl&gt;&lt;Point&gt;&lt;coordinates&gt;",'Koordinaten -&gt; Adressen'!$L823,",",'Koordinaten -&gt; Adressen'!$M823,", 0.000000&lt;/coordinates&gt;&lt;/Point&gt; &lt;/Placemark&gt;")))</f>
        <v/>
      </c>
    </row>
    <row r="824" spans="1:14" x14ac:dyDescent="0.25">
      <c r="A824" s="13"/>
      <c r="B824" s="14"/>
      <c r="C824" s="17" t="str">
        <f t="shared" si="145"/>
        <v/>
      </c>
      <c r="D824" s="18" t="str">
        <f t="shared" si="137"/>
        <v/>
      </c>
      <c r="E824" s="18" t="str">
        <f t="shared" si="141"/>
        <v/>
      </c>
      <c r="F824" s="18" t="str">
        <f t="shared" si="142"/>
        <v/>
      </c>
      <c r="G824" s="18" t="str">
        <f t="shared" si="136"/>
        <v/>
      </c>
      <c r="H824" s="18" t="str">
        <f t="shared" si="143"/>
        <v/>
      </c>
      <c r="I824" s="19" t="str">
        <f t="shared" si="146"/>
        <v/>
      </c>
      <c r="J824" s="17" t="str">
        <f t="shared" si="144"/>
        <v/>
      </c>
      <c r="K824" s="12" t="str">
        <f t="shared" si="138"/>
        <v/>
      </c>
      <c r="L824" s="12" t="str">
        <f t="shared" si="139"/>
        <v/>
      </c>
      <c r="M824" s="12" t="str">
        <f t="shared" si="140"/>
        <v/>
      </c>
      <c r="N824" s="1" t="str">
        <f ca="1">IF('Koordinaten -&gt; Adressen'!$A824="","",IF(OFFSET('Koordinaten -&gt; Adressen'!$A824,1,0)="",CONCATENATE("&lt;Placemark&gt; &lt;name&gt;Geocoding&lt;/name&gt;&lt;description&gt;",'Koordinaten -&gt; Adressen'!$D824," &lt;/description&gt; &lt;styleUrl&gt;#ico1&lt;/styleUrl&gt;&lt;Point&gt;&lt;coordinates&gt;",'Koordinaten -&gt; Adressen'!$L824,",",'Koordinaten -&gt; Adressen'!$M824,", 0.000000&lt;/coordinates&gt;&lt;/Point&gt; &lt;/Placemark&gt;&lt;/Document&gt;&lt;/kml&gt;"),CONCATENATE("&lt;Placemark&gt; &lt;name&gt;Geocoding&lt;/name&gt;&lt;description&gt;",'Koordinaten -&gt; Adressen'!$D824," &lt;/description&gt; &lt;styleUrl&gt;#ico1&lt;/styleUrl&gt;&lt;Point&gt;&lt;coordinates&gt;",'Koordinaten -&gt; Adressen'!$L824,",",'Koordinaten -&gt; Adressen'!$M824,", 0.000000&lt;/coordinates&gt;&lt;/Point&gt; &lt;/Placemark&gt;")))</f>
        <v/>
      </c>
    </row>
    <row r="825" spans="1:14" x14ac:dyDescent="0.25">
      <c r="A825" s="20"/>
      <c r="B825" s="21"/>
      <c r="C825" s="10" t="str">
        <f t="shared" si="145"/>
        <v/>
      </c>
      <c r="D825" s="8" t="str">
        <f t="shared" si="137"/>
        <v/>
      </c>
      <c r="E825" s="8" t="str">
        <f t="shared" si="141"/>
        <v/>
      </c>
      <c r="F825" s="8" t="str">
        <f t="shared" si="142"/>
        <v/>
      </c>
      <c r="G825" s="8" t="str">
        <f t="shared" si="136"/>
        <v/>
      </c>
      <c r="H825" s="8" t="str">
        <f t="shared" si="143"/>
        <v/>
      </c>
      <c r="I825" s="9" t="str">
        <f t="shared" si="146"/>
        <v/>
      </c>
      <c r="J825" s="10" t="str">
        <f t="shared" si="144"/>
        <v/>
      </c>
      <c r="K825" s="12" t="str">
        <f t="shared" si="138"/>
        <v/>
      </c>
      <c r="L825" s="12" t="str">
        <f t="shared" si="139"/>
        <v/>
      </c>
      <c r="M825" s="12" t="str">
        <f t="shared" si="140"/>
        <v/>
      </c>
      <c r="N825" s="1" t="str">
        <f ca="1">IF('Koordinaten -&gt; Adressen'!$A825="","",IF(OFFSET('Koordinaten -&gt; Adressen'!$A825,1,0)="",CONCATENATE("&lt;Placemark&gt; &lt;name&gt;Geocoding&lt;/name&gt;&lt;description&gt;",'Koordinaten -&gt; Adressen'!$D825," &lt;/description&gt; &lt;styleUrl&gt;#ico1&lt;/styleUrl&gt;&lt;Point&gt;&lt;coordinates&gt;",'Koordinaten -&gt; Adressen'!$L825,",",'Koordinaten -&gt; Adressen'!$M825,", 0.000000&lt;/coordinates&gt;&lt;/Point&gt; &lt;/Placemark&gt;&lt;/Document&gt;&lt;/kml&gt;"),CONCATENATE("&lt;Placemark&gt; &lt;name&gt;Geocoding&lt;/name&gt;&lt;description&gt;",'Koordinaten -&gt; Adressen'!$D825," &lt;/description&gt; &lt;styleUrl&gt;#ico1&lt;/styleUrl&gt;&lt;Point&gt;&lt;coordinates&gt;",'Koordinaten -&gt; Adressen'!$L825,",",'Koordinaten -&gt; Adressen'!$M825,", 0.000000&lt;/coordinates&gt;&lt;/Point&gt; &lt;/Placemark&gt;")))</f>
        <v/>
      </c>
    </row>
    <row r="826" spans="1:14" x14ac:dyDescent="0.25">
      <c r="A826" s="13"/>
      <c r="B826" s="14"/>
      <c r="C826" s="17" t="str">
        <f t="shared" si="145"/>
        <v/>
      </c>
      <c r="D826" s="18" t="str">
        <f t="shared" si="137"/>
        <v/>
      </c>
      <c r="E826" s="18" t="str">
        <f t="shared" si="141"/>
        <v/>
      </c>
      <c r="F826" s="18" t="str">
        <f t="shared" si="142"/>
        <v/>
      </c>
      <c r="G826" s="18" t="str">
        <f t="shared" si="136"/>
        <v/>
      </c>
      <c r="H826" s="18" t="str">
        <f t="shared" si="143"/>
        <v/>
      </c>
      <c r="I826" s="19" t="str">
        <f t="shared" si="146"/>
        <v/>
      </c>
      <c r="J826" s="17" t="str">
        <f t="shared" si="144"/>
        <v/>
      </c>
      <c r="K826" s="12" t="str">
        <f t="shared" si="138"/>
        <v/>
      </c>
      <c r="L826" s="12" t="str">
        <f t="shared" si="139"/>
        <v/>
      </c>
      <c r="M826" s="12" t="str">
        <f t="shared" si="140"/>
        <v/>
      </c>
      <c r="N826" s="1" t="str">
        <f ca="1">IF('Koordinaten -&gt; Adressen'!$A826="","",IF(OFFSET('Koordinaten -&gt; Adressen'!$A826,1,0)="",CONCATENATE("&lt;Placemark&gt; &lt;name&gt;Geocoding&lt;/name&gt;&lt;description&gt;",'Koordinaten -&gt; Adressen'!$D826," &lt;/description&gt; &lt;styleUrl&gt;#ico1&lt;/styleUrl&gt;&lt;Point&gt;&lt;coordinates&gt;",'Koordinaten -&gt; Adressen'!$L826,",",'Koordinaten -&gt; Adressen'!$M826,", 0.000000&lt;/coordinates&gt;&lt;/Point&gt; &lt;/Placemark&gt;&lt;/Document&gt;&lt;/kml&gt;"),CONCATENATE("&lt;Placemark&gt; &lt;name&gt;Geocoding&lt;/name&gt;&lt;description&gt;",'Koordinaten -&gt; Adressen'!$D826," &lt;/description&gt; &lt;styleUrl&gt;#ico1&lt;/styleUrl&gt;&lt;Point&gt;&lt;coordinates&gt;",'Koordinaten -&gt; Adressen'!$L826,",",'Koordinaten -&gt; Adressen'!$M826,", 0.000000&lt;/coordinates&gt;&lt;/Point&gt; &lt;/Placemark&gt;")))</f>
        <v/>
      </c>
    </row>
    <row r="827" spans="1:14" x14ac:dyDescent="0.25">
      <c r="A827" s="20"/>
      <c r="B827" s="21"/>
      <c r="C827" s="10" t="str">
        <f t="shared" si="145"/>
        <v/>
      </c>
      <c r="D827" s="8" t="str">
        <f t="shared" si="137"/>
        <v/>
      </c>
      <c r="E827" s="8" t="str">
        <f t="shared" si="141"/>
        <v/>
      </c>
      <c r="F827" s="8" t="str">
        <f t="shared" si="142"/>
        <v/>
      </c>
      <c r="G827" s="8" t="str">
        <f t="shared" si="136"/>
        <v/>
      </c>
      <c r="H827" s="8" t="str">
        <f t="shared" si="143"/>
        <v/>
      </c>
      <c r="I827" s="9" t="str">
        <f t="shared" si="146"/>
        <v/>
      </c>
      <c r="J827" s="10" t="str">
        <f t="shared" si="144"/>
        <v/>
      </c>
      <c r="K827" s="12" t="str">
        <f t="shared" si="138"/>
        <v/>
      </c>
      <c r="L827" s="12" t="str">
        <f t="shared" si="139"/>
        <v/>
      </c>
      <c r="M827" s="12" t="str">
        <f t="shared" si="140"/>
        <v/>
      </c>
      <c r="N827" s="1" t="str">
        <f ca="1">IF('Koordinaten -&gt; Adressen'!$A827="","",IF(OFFSET('Koordinaten -&gt; Adressen'!$A827,1,0)="",CONCATENATE("&lt;Placemark&gt; &lt;name&gt;Geocoding&lt;/name&gt;&lt;description&gt;",'Koordinaten -&gt; Adressen'!$D827," &lt;/description&gt; &lt;styleUrl&gt;#ico1&lt;/styleUrl&gt;&lt;Point&gt;&lt;coordinates&gt;",'Koordinaten -&gt; Adressen'!$L827,",",'Koordinaten -&gt; Adressen'!$M827,", 0.000000&lt;/coordinates&gt;&lt;/Point&gt; &lt;/Placemark&gt;&lt;/Document&gt;&lt;/kml&gt;"),CONCATENATE("&lt;Placemark&gt; &lt;name&gt;Geocoding&lt;/name&gt;&lt;description&gt;",'Koordinaten -&gt; Adressen'!$D827," &lt;/description&gt; &lt;styleUrl&gt;#ico1&lt;/styleUrl&gt;&lt;Point&gt;&lt;coordinates&gt;",'Koordinaten -&gt; Adressen'!$L827,",",'Koordinaten -&gt; Adressen'!$M827,", 0.000000&lt;/coordinates&gt;&lt;/Point&gt; &lt;/Placemark&gt;")))</f>
        <v/>
      </c>
    </row>
    <row r="828" spans="1:14" x14ac:dyDescent="0.25">
      <c r="A828" s="13"/>
      <c r="B828" s="14"/>
      <c r="C828" s="17" t="str">
        <f t="shared" si="145"/>
        <v/>
      </c>
      <c r="D828" s="18" t="str">
        <f t="shared" si="137"/>
        <v/>
      </c>
      <c r="E828" s="18" t="str">
        <f t="shared" si="141"/>
        <v/>
      </c>
      <c r="F828" s="18" t="str">
        <f t="shared" si="142"/>
        <v/>
      </c>
      <c r="G828" s="18" t="str">
        <f t="shared" si="136"/>
        <v/>
      </c>
      <c r="H828" s="18" t="str">
        <f t="shared" si="143"/>
        <v/>
      </c>
      <c r="I828" s="19" t="str">
        <f t="shared" si="146"/>
        <v/>
      </c>
      <c r="J828" s="17" t="str">
        <f t="shared" si="144"/>
        <v/>
      </c>
      <c r="K828" s="12" t="str">
        <f t="shared" si="138"/>
        <v/>
      </c>
      <c r="L828" s="12" t="str">
        <f t="shared" si="139"/>
        <v/>
      </c>
      <c r="M828" s="12" t="str">
        <f t="shared" si="140"/>
        <v/>
      </c>
      <c r="N828" s="1" t="str">
        <f ca="1">IF('Koordinaten -&gt; Adressen'!$A828="","",IF(OFFSET('Koordinaten -&gt; Adressen'!$A828,1,0)="",CONCATENATE("&lt;Placemark&gt; &lt;name&gt;Geocoding&lt;/name&gt;&lt;description&gt;",'Koordinaten -&gt; Adressen'!$D828," &lt;/description&gt; &lt;styleUrl&gt;#ico1&lt;/styleUrl&gt;&lt;Point&gt;&lt;coordinates&gt;",'Koordinaten -&gt; Adressen'!$L828,",",'Koordinaten -&gt; Adressen'!$M828,", 0.000000&lt;/coordinates&gt;&lt;/Point&gt; &lt;/Placemark&gt;&lt;/Document&gt;&lt;/kml&gt;"),CONCATENATE("&lt;Placemark&gt; &lt;name&gt;Geocoding&lt;/name&gt;&lt;description&gt;",'Koordinaten -&gt; Adressen'!$D828," &lt;/description&gt; &lt;styleUrl&gt;#ico1&lt;/styleUrl&gt;&lt;Point&gt;&lt;coordinates&gt;",'Koordinaten -&gt; Adressen'!$L828,",",'Koordinaten -&gt; Adressen'!$M828,", 0.000000&lt;/coordinates&gt;&lt;/Point&gt; &lt;/Placemark&gt;")))</f>
        <v/>
      </c>
    </row>
    <row r="829" spans="1:14" x14ac:dyDescent="0.25">
      <c r="A829" s="20"/>
      <c r="B829" s="21"/>
      <c r="C829" s="10" t="str">
        <f t="shared" si="145"/>
        <v/>
      </c>
      <c r="D829" s="8" t="str">
        <f t="shared" si="137"/>
        <v/>
      </c>
      <c r="E829" s="8" t="str">
        <f t="shared" si="141"/>
        <v/>
      </c>
      <c r="F829" s="8" t="str">
        <f t="shared" si="142"/>
        <v/>
      </c>
      <c r="G829" s="8" t="str">
        <f t="shared" si="136"/>
        <v/>
      </c>
      <c r="H829" s="8" t="str">
        <f t="shared" si="143"/>
        <v/>
      </c>
      <c r="I829" s="9" t="str">
        <f t="shared" si="146"/>
        <v/>
      </c>
      <c r="J829" s="10" t="str">
        <f t="shared" si="144"/>
        <v/>
      </c>
      <c r="K829" s="12" t="str">
        <f t="shared" si="138"/>
        <v/>
      </c>
      <c r="L829" s="12" t="str">
        <f t="shared" si="139"/>
        <v/>
      </c>
      <c r="M829" s="12" t="str">
        <f t="shared" si="140"/>
        <v/>
      </c>
      <c r="N829" s="1" t="str">
        <f ca="1">IF('Koordinaten -&gt; Adressen'!$A829="","",IF(OFFSET('Koordinaten -&gt; Adressen'!$A829,1,0)="",CONCATENATE("&lt;Placemark&gt; &lt;name&gt;Geocoding&lt;/name&gt;&lt;description&gt;",'Koordinaten -&gt; Adressen'!$D829," &lt;/description&gt; &lt;styleUrl&gt;#ico1&lt;/styleUrl&gt;&lt;Point&gt;&lt;coordinates&gt;",'Koordinaten -&gt; Adressen'!$L829,",",'Koordinaten -&gt; Adressen'!$M829,", 0.000000&lt;/coordinates&gt;&lt;/Point&gt; &lt;/Placemark&gt;&lt;/Document&gt;&lt;/kml&gt;"),CONCATENATE("&lt;Placemark&gt; &lt;name&gt;Geocoding&lt;/name&gt;&lt;description&gt;",'Koordinaten -&gt; Adressen'!$D829," &lt;/description&gt; &lt;styleUrl&gt;#ico1&lt;/styleUrl&gt;&lt;Point&gt;&lt;coordinates&gt;",'Koordinaten -&gt; Adressen'!$L829,",",'Koordinaten -&gt; Adressen'!$M829,", 0.000000&lt;/coordinates&gt;&lt;/Point&gt; &lt;/Placemark&gt;")))</f>
        <v/>
      </c>
    </row>
    <row r="830" spans="1:14" x14ac:dyDescent="0.25">
      <c r="A830" s="13"/>
      <c r="B830" s="14"/>
      <c r="C830" s="17" t="str">
        <f t="shared" si="145"/>
        <v/>
      </c>
      <c r="D830" s="18" t="str">
        <f t="shared" si="137"/>
        <v/>
      </c>
      <c r="E830" s="18" t="str">
        <f t="shared" si="141"/>
        <v/>
      </c>
      <c r="F830" s="18" t="str">
        <f t="shared" si="142"/>
        <v/>
      </c>
      <c r="G830" s="18" t="str">
        <f t="shared" si="136"/>
        <v/>
      </c>
      <c r="H830" s="18" t="str">
        <f t="shared" si="143"/>
        <v/>
      </c>
      <c r="I830" s="19" t="str">
        <f t="shared" si="146"/>
        <v/>
      </c>
      <c r="J830" s="17" t="str">
        <f t="shared" si="144"/>
        <v/>
      </c>
      <c r="K830" s="12" t="str">
        <f t="shared" si="138"/>
        <v/>
      </c>
      <c r="L830" s="12" t="str">
        <f t="shared" si="139"/>
        <v/>
      </c>
      <c r="M830" s="12" t="str">
        <f t="shared" si="140"/>
        <v/>
      </c>
      <c r="N830" s="1" t="str">
        <f ca="1">IF('Koordinaten -&gt; Adressen'!$A830="","",IF(OFFSET('Koordinaten -&gt; Adressen'!$A830,1,0)="",CONCATENATE("&lt;Placemark&gt; &lt;name&gt;Geocoding&lt;/name&gt;&lt;description&gt;",'Koordinaten -&gt; Adressen'!$D830," &lt;/description&gt; &lt;styleUrl&gt;#ico1&lt;/styleUrl&gt;&lt;Point&gt;&lt;coordinates&gt;",'Koordinaten -&gt; Adressen'!$L830,",",'Koordinaten -&gt; Adressen'!$M830,", 0.000000&lt;/coordinates&gt;&lt;/Point&gt; &lt;/Placemark&gt;&lt;/Document&gt;&lt;/kml&gt;"),CONCATENATE("&lt;Placemark&gt; &lt;name&gt;Geocoding&lt;/name&gt;&lt;description&gt;",'Koordinaten -&gt; Adressen'!$D830," &lt;/description&gt; &lt;styleUrl&gt;#ico1&lt;/styleUrl&gt;&lt;Point&gt;&lt;coordinates&gt;",'Koordinaten -&gt; Adressen'!$L830,",",'Koordinaten -&gt; Adressen'!$M830,", 0.000000&lt;/coordinates&gt;&lt;/Point&gt; &lt;/Placemark&gt;")))</f>
        <v/>
      </c>
    </row>
    <row r="831" spans="1:14" x14ac:dyDescent="0.25">
      <c r="A831" s="20"/>
      <c r="B831" s="21"/>
      <c r="C831" s="10" t="str">
        <f t="shared" si="145"/>
        <v/>
      </c>
      <c r="D831" s="8" t="str">
        <f t="shared" si="137"/>
        <v/>
      </c>
      <c r="E831" s="8" t="str">
        <f t="shared" si="141"/>
        <v/>
      </c>
      <c r="F831" s="8" t="str">
        <f t="shared" si="142"/>
        <v/>
      </c>
      <c r="G831" s="8" t="str">
        <f t="shared" si="136"/>
        <v/>
      </c>
      <c r="H831" s="8" t="str">
        <f t="shared" si="143"/>
        <v/>
      </c>
      <c r="I831" s="9" t="str">
        <f t="shared" si="146"/>
        <v/>
      </c>
      <c r="J831" s="10" t="str">
        <f t="shared" si="144"/>
        <v/>
      </c>
      <c r="K831" s="12" t="str">
        <f t="shared" si="138"/>
        <v/>
      </c>
      <c r="L831" s="12" t="str">
        <f t="shared" si="139"/>
        <v/>
      </c>
      <c r="M831" s="12" t="str">
        <f t="shared" si="140"/>
        <v/>
      </c>
      <c r="N831" s="1" t="str">
        <f ca="1">IF('Koordinaten -&gt; Adressen'!$A831="","",IF(OFFSET('Koordinaten -&gt; Adressen'!$A831,1,0)="",CONCATENATE("&lt;Placemark&gt; &lt;name&gt;Geocoding&lt;/name&gt;&lt;description&gt;",'Koordinaten -&gt; Adressen'!$D831," &lt;/description&gt; &lt;styleUrl&gt;#ico1&lt;/styleUrl&gt;&lt;Point&gt;&lt;coordinates&gt;",'Koordinaten -&gt; Adressen'!$L831,",",'Koordinaten -&gt; Adressen'!$M831,", 0.000000&lt;/coordinates&gt;&lt;/Point&gt; &lt;/Placemark&gt;&lt;/Document&gt;&lt;/kml&gt;"),CONCATENATE("&lt;Placemark&gt; &lt;name&gt;Geocoding&lt;/name&gt;&lt;description&gt;",'Koordinaten -&gt; Adressen'!$D831," &lt;/description&gt; &lt;styleUrl&gt;#ico1&lt;/styleUrl&gt;&lt;Point&gt;&lt;coordinates&gt;",'Koordinaten -&gt; Adressen'!$L831,",",'Koordinaten -&gt; Adressen'!$M831,", 0.000000&lt;/coordinates&gt;&lt;/Point&gt; &lt;/Placemark&gt;")))</f>
        <v/>
      </c>
    </row>
    <row r="832" spans="1:14" x14ac:dyDescent="0.25">
      <c r="A832" s="13"/>
      <c r="B832" s="14"/>
      <c r="C832" s="17" t="str">
        <f t="shared" si="145"/>
        <v/>
      </c>
      <c r="D832" s="18" t="str">
        <f t="shared" si="137"/>
        <v/>
      </c>
      <c r="E832" s="18" t="str">
        <f t="shared" si="141"/>
        <v/>
      </c>
      <c r="F832" s="18" t="str">
        <f t="shared" si="142"/>
        <v/>
      </c>
      <c r="G832" s="18" t="str">
        <f t="shared" si="136"/>
        <v/>
      </c>
      <c r="H832" s="18" t="str">
        <f t="shared" si="143"/>
        <v/>
      </c>
      <c r="I832" s="19" t="str">
        <f t="shared" si="146"/>
        <v/>
      </c>
      <c r="J832" s="17" t="str">
        <f t="shared" si="144"/>
        <v/>
      </c>
      <c r="K832" s="12" t="str">
        <f t="shared" si="138"/>
        <v/>
      </c>
      <c r="L832" s="12" t="str">
        <f t="shared" si="139"/>
        <v/>
      </c>
      <c r="M832" s="12" t="str">
        <f t="shared" si="140"/>
        <v/>
      </c>
      <c r="N832" s="1" t="str">
        <f ca="1">IF('Koordinaten -&gt; Adressen'!$A832="","",IF(OFFSET('Koordinaten -&gt; Adressen'!$A832,1,0)="",CONCATENATE("&lt;Placemark&gt; &lt;name&gt;Geocoding&lt;/name&gt;&lt;description&gt;",'Koordinaten -&gt; Adressen'!$D832," &lt;/description&gt; &lt;styleUrl&gt;#ico1&lt;/styleUrl&gt;&lt;Point&gt;&lt;coordinates&gt;",'Koordinaten -&gt; Adressen'!$L832,",",'Koordinaten -&gt; Adressen'!$M832,", 0.000000&lt;/coordinates&gt;&lt;/Point&gt; &lt;/Placemark&gt;&lt;/Document&gt;&lt;/kml&gt;"),CONCATENATE("&lt;Placemark&gt; &lt;name&gt;Geocoding&lt;/name&gt;&lt;description&gt;",'Koordinaten -&gt; Adressen'!$D832," &lt;/description&gt; &lt;styleUrl&gt;#ico1&lt;/styleUrl&gt;&lt;Point&gt;&lt;coordinates&gt;",'Koordinaten -&gt; Adressen'!$L832,",",'Koordinaten -&gt; Adressen'!$M832,", 0.000000&lt;/coordinates&gt;&lt;/Point&gt; &lt;/Placemark&gt;")))</f>
        <v/>
      </c>
    </row>
    <row r="833" spans="1:14" x14ac:dyDescent="0.25">
      <c r="A833" s="20"/>
      <c r="B833" s="21"/>
      <c r="C833" s="10" t="str">
        <f t="shared" si="145"/>
        <v/>
      </c>
      <c r="D833" s="8" t="str">
        <f t="shared" si="137"/>
        <v/>
      </c>
      <c r="E833" s="8" t="str">
        <f t="shared" si="141"/>
        <v/>
      </c>
      <c r="F833" s="8" t="str">
        <f t="shared" si="142"/>
        <v/>
      </c>
      <c r="G833" s="8" t="str">
        <f t="shared" si="136"/>
        <v/>
      </c>
      <c r="H833" s="8" t="str">
        <f t="shared" si="143"/>
        <v/>
      </c>
      <c r="I833" s="9" t="str">
        <f t="shared" si="146"/>
        <v/>
      </c>
      <c r="J833" s="10" t="str">
        <f t="shared" si="144"/>
        <v/>
      </c>
      <c r="K833" s="12" t="str">
        <f t="shared" si="138"/>
        <v/>
      </c>
      <c r="L833" s="12" t="str">
        <f t="shared" si="139"/>
        <v/>
      </c>
      <c r="M833" s="12" t="str">
        <f t="shared" si="140"/>
        <v/>
      </c>
      <c r="N833" s="1" t="str">
        <f ca="1">IF('Koordinaten -&gt; Adressen'!$A833="","",IF(OFFSET('Koordinaten -&gt; Adressen'!$A833,1,0)="",CONCATENATE("&lt;Placemark&gt; &lt;name&gt;Geocoding&lt;/name&gt;&lt;description&gt;",'Koordinaten -&gt; Adressen'!$D833," &lt;/description&gt; &lt;styleUrl&gt;#ico1&lt;/styleUrl&gt;&lt;Point&gt;&lt;coordinates&gt;",'Koordinaten -&gt; Adressen'!$L833,",",'Koordinaten -&gt; Adressen'!$M833,", 0.000000&lt;/coordinates&gt;&lt;/Point&gt; &lt;/Placemark&gt;&lt;/Document&gt;&lt;/kml&gt;"),CONCATENATE("&lt;Placemark&gt; &lt;name&gt;Geocoding&lt;/name&gt;&lt;description&gt;",'Koordinaten -&gt; Adressen'!$D833," &lt;/description&gt; &lt;styleUrl&gt;#ico1&lt;/styleUrl&gt;&lt;Point&gt;&lt;coordinates&gt;",'Koordinaten -&gt; Adressen'!$L833,",",'Koordinaten -&gt; Adressen'!$M833,", 0.000000&lt;/coordinates&gt;&lt;/Point&gt; &lt;/Placemark&gt;")))</f>
        <v/>
      </c>
    </row>
    <row r="834" spans="1:14" x14ac:dyDescent="0.25">
      <c r="A834" s="13"/>
      <c r="B834" s="14"/>
      <c r="C834" s="17" t="str">
        <f t="shared" si="145"/>
        <v/>
      </c>
      <c r="D834" s="18" t="str">
        <f t="shared" si="137"/>
        <v/>
      </c>
      <c r="E834" s="18" t="str">
        <f t="shared" si="141"/>
        <v/>
      </c>
      <c r="F834" s="18" t="str">
        <f t="shared" si="142"/>
        <v/>
      </c>
      <c r="G834" s="18" t="str">
        <f t="shared" si="136"/>
        <v/>
      </c>
      <c r="H834" s="18" t="str">
        <f t="shared" si="143"/>
        <v/>
      </c>
      <c r="I834" s="19" t="str">
        <f t="shared" si="146"/>
        <v/>
      </c>
      <c r="J834" s="17" t="str">
        <f t="shared" si="144"/>
        <v/>
      </c>
      <c r="K834" s="12" t="str">
        <f t="shared" si="138"/>
        <v/>
      </c>
      <c r="L834" s="12" t="str">
        <f t="shared" si="139"/>
        <v/>
      </c>
      <c r="M834" s="12" t="str">
        <f t="shared" si="140"/>
        <v/>
      </c>
      <c r="N834" s="1" t="str">
        <f ca="1">IF('Koordinaten -&gt; Adressen'!$A834="","",IF(OFFSET('Koordinaten -&gt; Adressen'!$A834,1,0)="",CONCATENATE("&lt;Placemark&gt; &lt;name&gt;Geocoding&lt;/name&gt;&lt;description&gt;",'Koordinaten -&gt; Adressen'!$D834," &lt;/description&gt; &lt;styleUrl&gt;#ico1&lt;/styleUrl&gt;&lt;Point&gt;&lt;coordinates&gt;",'Koordinaten -&gt; Adressen'!$L834,",",'Koordinaten -&gt; Adressen'!$M834,", 0.000000&lt;/coordinates&gt;&lt;/Point&gt; &lt;/Placemark&gt;&lt;/Document&gt;&lt;/kml&gt;"),CONCATENATE("&lt;Placemark&gt; &lt;name&gt;Geocoding&lt;/name&gt;&lt;description&gt;",'Koordinaten -&gt; Adressen'!$D834," &lt;/description&gt; &lt;styleUrl&gt;#ico1&lt;/styleUrl&gt;&lt;Point&gt;&lt;coordinates&gt;",'Koordinaten -&gt; Adressen'!$L834,",",'Koordinaten -&gt; Adressen'!$M834,", 0.000000&lt;/coordinates&gt;&lt;/Point&gt; &lt;/Placemark&gt;")))</f>
        <v/>
      </c>
    </row>
    <row r="835" spans="1:14" x14ac:dyDescent="0.25">
      <c r="A835" s="20"/>
      <c r="B835" s="21"/>
      <c r="C835" s="10" t="str">
        <f t="shared" si="145"/>
        <v/>
      </c>
      <c r="D835" s="8" t="str">
        <f t="shared" si="137"/>
        <v/>
      </c>
      <c r="E835" s="8" t="str">
        <f t="shared" si="141"/>
        <v/>
      </c>
      <c r="F835" s="8" t="str">
        <f t="shared" si="142"/>
        <v/>
      </c>
      <c r="G835" s="8" t="str">
        <f t="shared" si="136"/>
        <v/>
      </c>
      <c r="H835" s="8" t="str">
        <f t="shared" si="143"/>
        <v/>
      </c>
      <c r="I835" s="9" t="str">
        <f t="shared" si="146"/>
        <v/>
      </c>
      <c r="J835" s="10" t="str">
        <f t="shared" si="144"/>
        <v/>
      </c>
      <c r="K835" s="12" t="str">
        <f t="shared" si="138"/>
        <v/>
      </c>
      <c r="L835" s="12" t="str">
        <f t="shared" si="139"/>
        <v/>
      </c>
      <c r="M835" s="12" t="str">
        <f t="shared" si="140"/>
        <v/>
      </c>
      <c r="N835" s="1" t="str">
        <f ca="1">IF('Koordinaten -&gt; Adressen'!$A835="","",IF(OFFSET('Koordinaten -&gt; Adressen'!$A835,1,0)="",CONCATENATE("&lt;Placemark&gt; &lt;name&gt;Geocoding&lt;/name&gt;&lt;description&gt;",'Koordinaten -&gt; Adressen'!$D835," &lt;/description&gt; &lt;styleUrl&gt;#ico1&lt;/styleUrl&gt;&lt;Point&gt;&lt;coordinates&gt;",'Koordinaten -&gt; Adressen'!$L835,",",'Koordinaten -&gt; Adressen'!$M835,", 0.000000&lt;/coordinates&gt;&lt;/Point&gt; &lt;/Placemark&gt;&lt;/Document&gt;&lt;/kml&gt;"),CONCATENATE("&lt;Placemark&gt; &lt;name&gt;Geocoding&lt;/name&gt;&lt;description&gt;",'Koordinaten -&gt; Adressen'!$D835," &lt;/description&gt; &lt;styleUrl&gt;#ico1&lt;/styleUrl&gt;&lt;Point&gt;&lt;coordinates&gt;",'Koordinaten -&gt; Adressen'!$L835,",",'Koordinaten -&gt; Adressen'!$M835,", 0.000000&lt;/coordinates&gt;&lt;/Point&gt; &lt;/Placemark&gt;")))</f>
        <v/>
      </c>
    </row>
    <row r="836" spans="1:14" x14ac:dyDescent="0.25">
      <c r="A836" s="13"/>
      <c r="B836" s="14"/>
      <c r="C836" s="17" t="str">
        <f t="shared" si="145"/>
        <v/>
      </c>
      <c r="D836" s="18" t="str">
        <f t="shared" si="137"/>
        <v/>
      </c>
      <c r="E836" s="18" t="str">
        <f t="shared" si="141"/>
        <v/>
      </c>
      <c r="F836" s="18" t="str">
        <f t="shared" si="142"/>
        <v/>
      </c>
      <c r="G836" s="18" t="str">
        <f t="shared" si="136"/>
        <v/>
      </c>
      <c r="H836" s="18" t="str">
        <f t="shared" si="143"/>
        <v/>
      </c>
      <c r="I836" s="19" t="str">
        <f t="shared" si="146"/>
        <v/>
      </c>
      <c r="J836" s="17" t="str">
        <f t="shared" si="144"/>
        <v/>
      </c>
      <c r="K836" s="12" t="str">
        <f t="shared" si="138"/>
        <v/>
      </c>
      <c r="L836" s="12" t="str">
        <f t="shared" si="139"/>
        <v/>
      </c>
      <c r="M836" s="12" t="str">
        <f t="shared" si="140"/>
        <v/>
      </c>
      <c r="N836" s="1" t="str">
        <f ca="1">IF('Koordinaten -&gt; Adressen'!$A836="","",IF(OFFSET('Koordinaten -&gt; Adressen'!$A836,1,0)="",CONCATENATE("&lt;Placemark&gt; &lt;name&gt;Geocoding&lt;/name&gt;&lt;description&gt;",'Koordinaten -&gt; Adressen'!$D836," &lt;/description&gt; &lt;styleUrl&gt;#ico1&lt;/styleUrl&gt;&lt;Point&gt;&lt;coordinates&gt;",'Koordinaten -&gt; Adressen'!$L836,",",'Koordinaten -&gt; Adressen'!$M836,", 0.000000&lt;/coordinates&gt;&lt;/Point&gt; &lt;/Placemark&gt;&lt;/Document&gt;&lt;/kml&gt;"),CONCATENATE("&lt;Placemark&gt; &lt;name&gt;Geocoding&lt;/name&gt;&lt;description&gt;",'Koordinaten -&gt; Adressen'!$D836," &lt;/description&gt; &lt;styleUrl&gt;#ico1&lt;/styleUrl&gt;&lt;Point&gt;&lt;coordinates&gt;",'Koordinaten -&gt; Adressen'!$L836,",",'Koordinaten -&gt; Adressen'!$M836,", 0.000000&lt;/coordinates&gt;&lt;/Point&gt; &lt;/Placemark&gt;")))</f>
        <v/>
      </c>
    </row>
    <row r="837" spans="1:14" x14ac:dyDescent="0.25">
      <c r="A837" s="20"/>
      <c r="B837" s="21"/>
      <c r="C837" s="10" t="str">
        <f t="shared" si="145"/>
        <v/>
      </c>
      <c r="D837" s="8" t="str">
        <f t="shared" si="137"/>
        <v/>
      </c>
      <c r="E837" s="8" t="str">
        <f t="shared" si="141"/>
        <v/>
      </c>
      <c r="F837" s="8" t="str">
        <f t="shared" si="142"/>
        <v/>
      </c>
      <c r="G837" s="8" t="str">
        <f t="shared" ref="G837:G900" si="147">IF($C837="","",IF(ISNUMBER(SEARCH("[]",$C837)),"",LEFT(MID($C837,SEARCH("&lt;b&gt;",$C837)+3,SEARCH("&lt;/b&gt;",$C837)-SEARCH("&lt;b&gt;",$C837)-3),4)))</f>
        <v/>
      </c>
      <c r="H837" s="8" t="str">
        <f t="shared" si="143"/>
        <v/>
      </c>
      <c r="I837" s="9" t="str">
        <f t="shared" si="146"/>
        <v/>
      </c>
      <c r="J837" s="10" t="str">
        <f t="shared" si="144"/>
        <v/>
      </c>
      <c r="K837" s="12" t="str">
        <f t="shared" si="138"/>
        <v/>
      </c>
      <c r="L837" s="12" t="str">
        <f t="shared" si="139"/>
        <v/>
      </c>
      <c r="M837" s="12" t="str">
        <f t="shared" si="140"/>
        <v/>
      </c>
      <c r="N837" s="1" t="str">
        <f ca="1">IF('Koordinaten -&gt; Adressen'!$A837="","",IF(OFFSET('Koordinaten -&gt; Adressen'!$A837,1,0)="",CONCATENATE("&lt;Placemark&gt; &lt;name&gt;Geocoding&lt;/name&gt;&lt;description&gt;",'Koordinaten -&gt; Adressen'!$D837," &lt;/description&gt; &lt;styleUrl&gt;#ico1&lt;/styleUrl&gt;&lt;Point&gt;&lt;coordinates&gt;",'Koordinaten -&gt; Adressen'!$L837,",",'Koordinaten -&gt; Adressen'!$M837,", 0.000000&lt;/coordinates&gt;&lt;/Point&gt; &lt;/Placemark&gt;&lt;/Document&gt;&lt;/kml&gt;"),CONCATENATE("&lt;Placemark&gt; &lt;name&gt;Geocoding&lt;/name&gt;&lt;description&gt;",'Koordinaten -&gt; Adressen'!$D837," &lt;/description&gt; &lt;styleUrl&gt;#ico1&lt;/styleUrl&gt;&lt;Point&gt;&lt;coordinates&gt;",'Koordinaten -&gt; Adressen'!$L837,",",'Koordinaten -&gt; Adressen'!$M837,", 0.000000&lt;/coordinates&gt;&lt;/Point&gt; &lt;/Placemark&gt;")))</f>
        <v/>
      </c>
    </row>
    <row r="838" spans="1:14" x14ac:dyDescent="0.25">
      <c r="A838" s="13"/>
      <c r="B838" s="14"/>
      <c r="C838" s="17" t="str">
        <f t="shared" si="145"/>
        <v/>
      </c>
      <c r="D838" s="18" t="str">
        <f t="shared" ref="D838:D901" si="148">SUBSTITUTE(SUBSTITUTE(SUBSTITUTE(SUBSTITUTE(SUBSTITUTE(SUBSTITUTE(SUBSTITUTE(SUBSTITUTE(SUBSTITUTE(IF($C838="","",IF(ISNUMBER(SEARCH("[]",$C838)),CONCATENATE("Keine Adresse in ",$E$1,"m Umkreis"),SUBSTITUTE(MID($C838,SEARCH("""label"":",$C838)+9,SEARCH("&lt;/b&gt;",$C838)-SEARCH("""label"":",$C838)-9),"&lt;b&gt;",", "))), "\u00f6", "ö"),"\u00e4", "ä"),"\u00fc", "ü"),"\u00e9", "é"),"\u00e8", "è"),"\u00ea", "ê"),"\u00e2", "â"),"\u00e0", "à"),"\u00f4", "ô")</f>
        <v/>
      </c>
      <c r="E838" s="18" t="str">
        <f t="shared" si="141"/>
        <v/>
      </c>
      <c r="F838" s="18" t="str">
        <f t="shared" si="142"/>
        <v/>
      </c>
      <c r="G838" s="18" t="str">
        <f t="shared" si="147"/>
        <v/>
      </c>
      <c r="H838" s="18" t="str">
        <f t="shared" si="143"/>
        <v/>
      </c>
      <c r="I838" s="19" t="str">
        <f t="shared" si="146"/>
        <v/>
      </c>
      <c r="J838" s="17" t="str">
        <f t="shared" si="144"/>
        <v/>
      </c>
      <c r="K838" s="12" t="str">
        <f t="shared" ref="K838:K901" si="149">IF($A838&lt;20,"",_xlfn.WEBSERVICE(CONCATENATE("https://geodesy.geo.admin.ch/reframe/lv",IF($A838&gt;2000000,"95","03"),"towgs84?easting=",$A838,"&amp;northing=",$B838)))</f>
        <v/>
      </c>
      <c r="L838" s="12" t="str">
        <f t="shared" ref="L838:L901" si="150">IF($A838&lt;20,"",LEFT(MID(LEFT($K838,FIND("]",$K838)-1),FIND("[",$K838)+1,LEN($K838)),(FIND(",",MID(LEFT($K838,FIND("]",$K838)-1),FIND("[",$K838)+1,LEN($K838)),1)-1)))</f>
        <v/>
      </c>
      <c r="M838" s="12" t="str">
        <f t="shared" ref="M838:M901" si="151">IF($A838&lt;20,"",TRIM(MID(MID(LEFT($K838,FIND("]",$K838)-1),FIND("[",$K838)+1,LEN($K838)),FIND(",",MID(LEFT($K838,FIND("]",$K838)-1),FIND("[",$K838)+1,LEN($K838)))+1,256)))</f>
        <v/>
      </c>
      <c r="N838" s="1" t="str">
        <f ca="1">IF('Koordinaten -&gt; Adressen'!$A838="","",IF(OFFSET('Koordinaten -&gt; Adressen'!$A838,1,0)="",CONCATENATE("&lt;Placemark&gt; &lt;name&gt;Geocoding&lt;/name&gt;&lt;description&gt;",'Koordinaten -&gt; Adressen'!$D838," &lt;/description&gt; &lt;styleUrl&gt;#ico1&lt;/styleUrl&gt;&lt;Point&gt;&lt;coordinates&gt;",'Koordinaten -&gt; Adressen'!$L838,",",'Koordinaten -&gt; Adressen'!$M838,", 0.000000&lt;/coordinates&gt;&lt;/Point&gt; &lt;/Placemark&gt;&lt;/Document&gt;&lt;/kml&gt;"),CONCATENATE("&lt;Placemark&gt; &lt;name&gt;Geocoding&lt;/name&gt;&lt;description&gt;",'Koordinaten -&gt; Adressen'!$D838," &lt;/description&gt; &lt;styleUrl&gt;#ico1&lt;/styleUrl&gt;&lt;Point&gt;&lt;coordinates&gt;",'Koordinaten -&gt; Adressen'!$L838,",",'Koordinaten -&gt; Adressen'!$M838,", 0.000000&lt;/coordinates&gt;&lt;/Point&gt; &lt;/Placemark&gt;")))</f>
        <v/>
      </c>
    </row>
    <row r="839" spans="1:14" x14ac:dyDescent="0.25">
      <c r="A839" s="20"/>
      <c r="B839" s="21"/>
      <c r="C839" s="10" t="str">
        <f t="shared" si="145"/>
        <v/>
      </c>
      <c r="D839" s="8" t="str">
        <f t="shared" si="148"/>
        <v/>
      </c>
      <c r="E839" s="8" t="str">
        <f t="shared" ref="E839:E902" si="152">SUBSTITUTE(SUBSTITUTE(SUBSTITUTE(SUBSTITUTE(SUBSTITUTE(SUBSTITUTE(SUBSTITUTE(SUBSTITUTE(SUBSTITUTE(IF($C839="","",IF(ISNUMBER(SEARCH("[]",$C839)),"",MID($C839,SEARCH("""label"":",$C839)+9,SEARCH("&lt;b&gt;",$C839)-SEARCH("""label"":",$C839)-9))), "\u00f6", "ö"),"\u00e4", "ä"),"\u00fc", "ü"),"\u00e9", "é"),"\u00e8", "è"),"\u00ea", "ê"),"\u00e2", "â"),"\u00e0", "à"),"\u00f4", "ô")</f>
        <v/>
      </c>
      <c r="F839" s="8" t="str">
        <f t="shared" ref="F839:F902" si="153">IF($C839="","",IF(ISNUMBER(SEARCH("[]",$C839)),"",MID($C839,SEARCH("""num"":",$C839)+6,SEARCH(",""objektklasse""",$C839)-SEARCH("""num"":",$C839)-6)))</f>
        <v/>
      </c>
      <c r="G839" s="8" t="str">
        <f t="shared" si="147"/>
        <v/>
      </c>
      <c r="H839" s="8" t="str">
        <f t="shared" ref="H839:H902" si="154">SUBSTITUTE(SUBSTITUTE(SUBSTITUTE(SUBSTITUTE(SUBSTITUTE(SUBSTITUTE(SUBSTITUTE(SUBSTITUTE(SUBSTITUTE(IF($C839="","",IF(ISNUMBER(SEARCH("[]",$C839)),"",TRIM(RIGHT(MID($C839,SEARCH("&lt;b&gt;",$C839)+3,SEARCH("&lt;/b&gt;",$C839)-SEARCH("&lt;b&gt;",$C839)-3),LEN(MID($C839,SEARCH("&lt;b&gt;",$C839)+3,SEARCH("&lt;/b&gt;",$C839)-SEARCH("&lt;b&gt;",$C839)-3))-4)))), "\u00f6", "ö"),"\u00e4", "ä"),"\u00fc", "ü"),"\u00e9", "é"),"\u00e8", "è"),"\u00ea", "ê"),"\u00e2", "â"),"\u00e0", "à"),"\u00f4", "ô")</f>
        <v/>
      </c>
      <c r="I839" s="9" t="str">
        <f t="shared" si="146"/>
        <v/>
      </c>
      <c r="J839" s="10" t="str">
        <f t="shared" si="144"/>
        <v/>
      </c>
      <c r="K839" s="12" t="str">
        <f t="shared" si="149"/>
        <v/>
      </c>
      <c r="L839" s="12" t="str">
        <f t="shared" si="150"/>
        <v/>
      </c>
      <c r="M839" s="12" t="str">
        <f t="shared" si="151"/>
        <v/>
      </c>
      <c r="N839" s="1" t="str">
        <f ca="1">IF('Koordinaten -&gt; Adressen'!$A839="","",IF(OFFSET('Koordinaten -&gt; Adressen'!$A839,1,0)="",CONCATENATE("&lt;Placemark&gt; &lt;name&gt;Geocoding&lt;/name&gt;&lt;description&gt;",'Koordinaten -&gt; Adressen'!$D839," &lt;/description&gt; &lt;styleUrl&gt;#ico1&lt;/styleUrl&gt;&lt;Point&gt;&lt;coordinates&gt;",'Koordinaten -&gt; Adressen'!$L839,",",'Koordinaten -&gt; Adressen'!$M839,", 0.000000&lt;/coordinates&gt;&lt;/Point&gt; &lt;/Placemark&gt;&lt;/Document&gt;&lt;/kml&gt;"),CONCATENATE("&lt;Placemark&gt; &lt;name&gt;Geocoding&lt;/name&gt;&lt;description&gt;",'Koordinaten -&gt; Adressen'!$D839," &lt;/description&gt; &lt;styleUrl&gt;#ico1&lt;/styleUrl&gt;&lt;Point&gt;&lt;coordinates&gt;",'Koordinaten -&gt; Adressen'!$L839,",",'Koordinaten -&gt; Adressen'!$M839,", 0.000000&lt;/coordinates&gt;&lt;/Point&gt; &lt;/Placemark&gt;")))</f>
        <v/>
      </c>
    </row>
    <row r="840" spans="1:14" x14ac:dyDescent="0.25">
      <c r="A840" s="13"/>
      <c r="B840" s="14"/>
      <c r="C840" s="17" t="str">
        <f t="shared" si="145"/>
        <v/>
      </c>
      <c r="D840" s="18" t="str">
        <f t="shared" si="148"/>
        <v/>
      </c>
      <c r="E840" s="18" t="str">
        <f t="shared" si="152"/>
        <v/>
      </c>
      <c r="F840" s="18" t="str">
        <f t="shared" si="153"/>
        <v/>
      </c>
      <c r="G840" s="18" t="str">
        <f t="shared" si="147"/>
        <v/>
      </c>
      <c r="H840" s="18" t="str">
        <f t="shared" si="154"/>
        <v/>
      </c>
      <c r="I840" s="19" t="str">
        <f t="shared" si="146"/>
        <v/>
      </c>
      <c r="J840" s="17" t="str">
        <f t="shared" ref="J840:J903" si="155">IF((LEN($C840)-LEN(SUBSTITUTE($C840,"""featureId"":","")))/LEN("""featureId"":")&gt;1,"uU mehrere Adressen","")</f>
        <v/>
      </c>
      <c r="K840" s="12" t="str">
        <f t="shared" si="149"/>
        <v/>
      </c>
      <c r="L840" s="12" t="str">
        <f t="shared" si="150"/>
        <v/>
      </c>
      <c r="M840" s="12" t="str">
        <f t="shared" si="151"/>
        <v/>
      </c>
      <c r="N840" s="1" t="str">
        <f ca="1">IF('Koordinaten -&gt; Adressen'!$A840="","",IF(OFFSET('Koordinaten -&gt; Adressen'!$A840,1,0)="",CONCATENATE("&lt;Placemark&gt; &lt;name&gt;Geocoding&lt;/name&gt;&lt;description&gt;",'Koordinaten -&gt; Adressen'!$D840," &lt;/description&gt; &lt;styleUrl&gt;#ico1&lt;/styleUrl&gt;&lt;Point&gt;&lt;coordinates&gt;",'Koordinaten -&gt; Adressen'!$L840,",",'Koordinaten -&gt; Adressen'!$M840,", 0.000000&lt;/coordinates&gt;&lt;/Point&gt; &lt;/Placemark&gt;&lt;/Document&gt;&lt;/kml&gt;"),CONCATENATE("&lt;Placemark&gt; &lt;name&gt;Geocoding&lt;/name&gt;&lt;description&gt;",'Koordinaten -&gt; Adressen'!$D840," &lt;/description&gt; &lt;styleUrl&gt;#ico1&lt;/styleUrl&gt;&lt;Point&gt;&lt;coordinates&gt;",'Koordinaten -&gt; Adressen'!$L840,",",'Koordinaten -&gt; Adressen'!$M840,", 0.000000&lt;/coordinates&gt;&lt;/Point&gt; &lt;/Placemark&gt;")))</f>
        <v/>
      </c>
    </row>
    <row r="841" spans="1:14" x14ac:dyDescent="0.25">
      <c r="A841" s="20"/>
      <c r="B841" s="21"/>
      <c r="C841" s="10" t="str">
        <f t="shared" si="145"/>
        <v/>
      </c>
      <c r="D841" s="8" t="str">
        <f t="shared" si="148"/>
        <v/>
      </c>
      <c r="E841" s="8" t="str">
        <f t="shared" si="152"/>
        <v/>
      </c>
      <c r="F841" s="8" t="str">
        <f t="shared" si="153"/>
        <v/>
      </c>
      <c r="G841" s="8" t="str">
        <f t="shared" si="147"/>
        <v/>
      </c>
      <c r="H841" s="8" t="str">
        <f t="shared" si="154"/>
        <v/>
      </c>
      <c r="I841" s="9" t="str">
        <f t="shared" si="146"/>
        <v/>
      </c>
      <c r="J841" s="10" t="str">
        <f t="shared" si="155"/>
        <v/>
      </c>
      <c r="K841" s="12" t="str">
        <f t="shared" si="149"/>
        <v/>
      </c>
      <c r="L841" s="12" t="str">
        <f t="shared" si="150"/>
        <v/>
      </c>
      <c r="M841" s="12" t="str">
        <f t="shared" si="151"/>
        <v/>
      </c>
      <c r="N841" s="1" t="str">
        <f ca="1">IF('Koordinaten -&gt; Adressen'!$A841="","",IF(OFFSET('Koordinaten -&gt; Adressen'!$A841,1,0)="",CONCATENATE("&lt;Placemark&gt; &lt;name&gt;Geocoding&lt;/name&gt;&lt;description&gt;",'Koordinaten -&gt; Adressen'!$D841," &lt;/description&gt; &lt;styleUrl&gt;#ico1&lt;/styleUrl&gt;&lt;Point&gt;&lt;coordinates&gt;",'Koordinaten -&gt; Adressen'!$L841,",",'Koordinaten -&gt; Adressen'!$M841,", 0.000000&lt;/coordinates&gt;&lt;/Point&gt; &lt;/Placemark&gt;&lt;/Document&gt;&lt;/kml&gt;"),CONCATENATE("&lt;Placemark&gt; &lt;name&gt;Geocoding&lt;/name&gt;&lt;description&gt;",'Koordinaten -&gt; Adressen'!$D841," &lt;/description&gt; &lt;styleUrl&gt;#ico1&lt;/styleUrl&gt;&lt;Point&gt;&lt;coordinates&gt;",'Koordinaten -&gt; Adressen'!$L841,",",'Koordinaten -&gt; Adressen'!$M841,", 0.000000&lt;/coordinates&gt;&lt;/Point&gt; &lt;/Placemark&gt;")))</f>
        <v/>
      </c>
    </row>
    <row r="842" spans="1:14" x14ac:dyDescent="0.25">
      <c r="A842" s="13"/>
      <c r="B842" s="14"/>
      <c r="C842" s="17" t="str">
        <f t="shared" ref="C842:C905" si="156">IF($A842="","",_xlfn.WEBSERVICE(CONCATENATE("https://api3.geo.admin.ch/rest/services/api/SearchServer?bbox=",A842-IF($A842&gt;90,$E$1,($E$1* 0.00001)),",",B842-IF($A842&gt;90,$E$1,($E$1*0.00001)),",",A842+IF($A842&gt;90,$E$1,($E$1*0.00001)),",",B842+IF($A842&gt;90,$E$1,($E$1* 0.00001)),"&amp;type=locations&amp;origins=address&amp;returnGeometry=false&amp;sortbbox=true&amp;sr=",IF($A842&gt;2000000,2056,IF($A842&lt;20,4326,21781)))))</f>
        <v/>
      </c>
      <c r="D842" s="18" t="str">
        <f t="shared" si="148"/>
        <v/>
      </c>
      <c r="E842" s="18" t="str">
        <f t="shared" si="152"/>
        <v/>
      </c>
      <c r="F842" s="18" t="str">
        <f t="shared" si="153"/>
        <v/>
      </c>
      <c r="G842" s="18" t="str">
        <f t="shared" si="147"/>
        <v/>
      </c>
      <c r="H842" s="18" t="str">
        <f t="shared" si="154"/>
        <v/>
      </c>
      <c r="I842" s="19" t="str">
        <f t="shared" ref="I842:I905" si="157">IF($B842="","",IF(ISNUMBER(SEARCH("[]",$B842))," ",HYPERLINK(CONCATENATE("https://map.geo.admin.ch/?swisssearch=",D842,"&amp;zoom=10&amp;layers=ch.bfs.gebaeude_wohnungs_register"),"Karte")))</f>
        <v/>
      </c>
      <c r="J842" s="17" t="str">
        <f t="shared" si="155"/>
        <v/>
      </c>
      <c r="K842" s="12" t="str">
        <f t="shared" si="149"/>
        <v/>
      </c>
      <c r="L842" s="12" t="str">
        <f t="shared" si="150"/>
        <v/>
      </c>
      <c r="M842" s="12" t="str">
        <f t="shared" si="151"/>
        <v/>
      </c>
      <c r="N842" s="1" t="str">
        <f ca="1">IF('Koordinaten -&gt; Adressen'!$A842="","",IF(OFFSET('Koordinaten -&gt; Adressen'!$A842,1,0)="",CONCATENATE("&lt;Placemark&gt; &lt;name&gt;Geocoding&lt;/name&gt;&lt;description&gt;",'Koordinaten -&gt; Adressen'!$D842," &lt;/description&gt; &lt;styleUrl&gt;#ico1&lt;/styleUrl&gt;&lt;Point&gt;&lt;coordinates&gt;",'Koordinaten -&gt; Adressen'!$L842,",",'Koordinaten -&gt; Adressen'!$M842,", 0.000000&lt;/coordinates&gt;&lt;/Point&gt; &lt;/Placemark&gt;&lt;/Document&gt;&lt;/kml&gt;"),CONCATENATE("&lt;Placemark&gt; &lt;name&gt;Geocoding&lt;/name&gt;&lt;description&gt;",'Koordinaten -&gt; Adressen'!$D842," &lt;/description&gt; &lt;styleUrl&gt;#ico1&lt;/styleUrl&gt;&lt;Point&gt;&lt;coordinates&gt;",'Koordinaten -&gt; Adressen'!$L842,",",'Koordinaten -&gt; Adressen'!$M842,", 0.000000&lt;/coordinates&gt;&lt;/Point&gt; &lt;/Placemark&gt;")))</f>
        <v/>
      </c>
    </row>
    <row r="843" spans="1:14" x14ac:dyDescent="0.25">
      <c r="A843" s="20"/>
      <c r="B843" s="21"/>
      <c r="C843" s="10" t="str">
        <f t="shared" si="156"/>
        <v/>
      </c>
      <c r="D843" s="8" t="str">
        <f t="shared" si="148"/>
        <v/>
      </c>
      <c r="E843" s="8" t="str">
        <f t="shared" si="152"/>
        <v/>
      </c>
      <c r="F843" s="8" t="str">
        <f t="shared" si="153"/>
        <v/>
      </c>
      <c r="G843" s="8" t="str">
        <f t="shared" si="147"/>
        <v/>
      </c>
      <c r="H843" s="8" t="str">
        <f t="shared" si="154"/>
        <v/>
      </c>
      <c r="I843" s="9" t="str">
        <f t="shared" si="157"/>
        <v/>
      </c>
      <c r="J843" s="10" t="str">
        <f t="shared" si="155"/>
        <v/>
      </c>
      <c r="K843" s="12" t="str">
        <f t="shared" si="149"/>
        <v/>
      </c>
      <c r="L843" s="12" t="str">
        <f t="shared" si="150"/>
        <v/>
      </c>
      <c r="M843" s="12" t="str">
        <f t="shared" si="151"/>
        <v/>
      </c>
      <c r="N843" s="1" t="str">
        <f ca="1">IF('Koordinaten -&gt; Adressen'!$A843="","",IF(OFFSET('Koordinaten -&gt; Adressen'!$A843,1,0)="",CONCATENATE("&lt;Placemark&gt; &lt;name&gt;Geocoding&lt;/name&gt;&lt;description&gt;",'Koordinaten -&gt; Adressen'!$D843," &lt;/description&gt; &lt;styleUrl&gt;#ico1&lt;/styleUrl&gt;&lt;Point&gt;&lt;coordinates&gt;",'Koordinaten -&gt; Adressen'!$L843,",",'Koordinaten -&gt; Adressen'!$M843,", 0.000000&lt;/coordinates&gt;&lt;/Point&gt; &lt;/Placemark&gt;&lt;/Document&gt;&lt;/kml&gt;"),CONCATENATE("&lt;Placemark&gt; &lt;name&gt;Geocoding&lt;/name&gt;&lt;description&gt;",'Koordinaten -&gt; Adressen'!$D843," &lt;/description&gt; &lt;styleUrl&gt;#ico1&lt;/styleUrl&gt;&lt;Point&gt;&lt;coordinates&gt;",'Koordinaten -&gt; Adressen'!$L843,",",'Koordinaten -&gt; Adressen'!$M843,", 0.000000&lt;/coordinates&gt;&lt;/Point&gt; &lt;/Placemark&gt;")))</f>
        <v/>
      </c>
    </row>
    <row r="844" spans="1:14" x14ac:dyDescent="0.25">
      <c r="A844" s="13"/>
      <c r="B844" s="14"/>
      <c r="C844" s="17" t="str">
        <f t="shared" si="156"/>
        <v/>
      </c>
      <c r="D844" s="18" t="str">
        <f t="shared" si="148"/>
        <v/>
      </c>
      <c r="E844" s="18" t="str">
        <f t="shared" si="152"/>
        <v/>
      </c>
      <c r="F844" s="18" t="str">
        <f t="shared" si="153"/>
        <v/>
      </c>
      <c r="G844" s="18" t="str">
        <f t="shared" si="147"/>
        <v/>
      </c>
      <c r="H844" s="18" t="str">
        <f t="shared" si="154"/>
        <v/>
      </c>
      <c r="I844" s="19" t="str">
        <f t="shared" si="157"/>
        <v/>
      </c>
      <c r="J844" s="17" t="str">
        <f t="shared" si="155"/>
        <v/>
      </c>
      <c r="K844" s="12" t="str">
        <f t="shared" si="149"/>
        <v/>
      </c>
      <c r="L844" s="12" t="str">
        <f t="shared" si="150"/>
        <v/>
      </c>
      <c r="M844" s="12" t="str">
        <f t="shared" si="151"/>
        <v/>
      </c>
      <c r="N844" s="1" t="str">
        <f ca="1">IF('Koordinaten -&gt; Adressen'!$A844="","",IF(OFFSET('Koordinaten -&gt; Adressen'!$A844,1,0)="",CONCATENATE("&lt;Placemark&gt; &lt;name&gt;Geocoding&lt;/name&gt;&lt;description&gt;",'Koordinaten -&gt; Adressen'!$D844," &lt;/description&gt; &lt;styleUrl&gt;#ico1&lt;/styleUrl&gt;&lt;Point&gt;&lt;coordinates&gt;",'Koordinaten -&gt; Adressen'!$L844,",",'Koordinaten -&gt; Adressen'!$M844,", 0.000000&lt;/coordinates&gt;&lt;/Point&gt; &lt;/Placemark&gt;&lt;/Document&gt;&lt;/kml&gt;"),CONCATENATE("&lt;Placemark&gt; &lt;name&gt;Geocoding&lt;/name&gt;&lt;description&gt;",'Koordinaten -&gt; Adressen'!$D844," &lt;/description&gt; &lt;styleUrl&gt;#ico1&lt;/styleUrl&gt;&lt;Point&gt;&lt;coordinates&gt;",'Koordinaten -&gt; Adressen'!$L844,",",'Koordinaten -&gt; Adressen'!$M844,", 0.000000&lt;/coordinates&gt;&lt;/Point&gt; &lt;/Placemark&gt;")))</f>
        <v/>
      </c>
    </row>
    <row r="845" spans="1:14" x14ac:dyDescent="0.25">
      <c r="A845" s="20"/>
      <c r="B845" s="21"/>
      <c r="C845" s="10" t="str">
        <f t="shared" si="156"/>
        <v/>
      </c>
      <c r="D845" s="8" t="str">
        <f t="shared" si="148"/>
        <v/>
      </c>
      <c r="E845" s="8" t="str">
        <f t="shared" si="152"/>
        <v/>
      </c>
      <c r="F845" s="8" t="str">
        <f t="shared" si="153"/>
        <v/>
      </c>
      <c r="G845" s="8" t="str">
        <f t="shared" si="147"/>
        <v/>
      </c>
      <c r="H845" s="8" t="str">
        <f t="shared" si="154"/>
        <v/>
      </c>
      <c r="I845" s="9" t="str">
        <f t="shared" si="157"/>
        <v/>
      </c>
      <c r="J845" s="10" t="str">
        <f t="shared" si="155"/>
        <v/>
      </c>
      <c r="K845" s="12" t="str">
        <f t="shared" si="149"/>
        <v/>
      </c>
      <c r="L845" s="12" t="str">
        <f t="shared" si="150"/>
        <v/>
      </c>
      <c r="M845" s="12" t="str">
        <f t="shared" si="151"/>
        <v/>
      </c>
      <c r="N845" s="1" t="str">
        <f ca="1">IF('Koordinaten -&gt; Adressen'!$A845="","",IF(OFFSET('Koordinaten -&gt; Adressen'!$A845,1,0)="",CONCATENATE("&lt;Placemark&gt; &lt;name&gt;Geocoding&lt;/name&gt;&lt;description&gt;",'Koordinaten -&gt; Adressen'!$D845," &lt;/description&gt; &lt;styleUrl&gt;#ico1&lt;/styleUrl&gt;&lt;Point&gt;&lt;coordinates&gt;",'Koordinaten -&gt; Adressen'!$L845,",",'Koordinaten -&gt; Adressen'!$M845,", 0.000000&lt;/coordinates&gt;&lt;/Point&gt; &lt;/Placemark&gt;&lt;/Document&gt;&lt;/kml&gt;"),CONCATENATE("&lt;Placemark&gt; &lt;name&gt;Geocoding&lt;/name&gt;&lt;description&gt;",'Koordinaten -&gt; Adressen'!$D845," &lt;/description&gt; &lt;styleUrl&gt;#ico1&lt;/styleUrl&gt;&lt;Point&gt;&lt;coordinates&gt;",'Koordinaten -&gt; Adressen'!$L845,",",'Koordinaten -&gt; Adressen'!$M845,", 0.000000&lt;/coordinates&gt;&lt;/Point&gt; &lt;/Placemark&gt;")))</f>
        <v/>
      </c>
    </row>
    <row r="846" spans="1:14" x14ac:dyDescent="0.25">
      <c r="A846" s="13"/>
      <c r="B846" s="14"/>
      <c r="C846" s="17" t="str">
        <f t="shared" si="156"/>
        <v/>
      </c>
      <c r="D846" s="18" t="str">
        <f t="shared" si="148"/>
        <v/>
      </c>
      <c r="E846" s="18" t="str">
        <f t="shared" si="152"/>
        <v/>
      </c>
      <c r="F846" s="18" t="str">
        <f t="shared" si="153"/>
        <v/>
      </c>
      <c r="G846" s="18" t="str">
        <f t="shared" si="147"/>
        <v/>
      </c>
      <c r="H846" s="18" t="str">
        <f t="shared" si="154"/>
        <v/>
      </c>
      <c r="I846" s="19" t="str">
        <f t="shared" si="157"/>
        <v/>
      </c>
      <c r="J846" s="17" t="str">
        <f t="shared" si="155"/>
        <v/>
      </c>
      <c r="K846" s="12" t="str">
        <f t="shared" si="149"/>
        <v/>
      </c>
      <c r="L846" s="12" t="str">
        <f t="shared" si="150"/>
        <v/>
      </c>
      <c r="M846" s="12" t="str">
        <f t="shared" si="151"/>
        <v/>
      </c>
      <c r="N846" s="1" t="str">
        <f ca="1">IF('Koordinaten -&gt; Adressen'!$A846="","",IF(OFFSET('Koordinaten -&gt; Adressen'!$A846,1,0)="",CONCATENATE("&lt;Placemark&gt; &lt;name&gt;Geocoding&lt;/name&gt;&lt;description&gt;",'Koordinaten -&gt; Adressen'!$D846," &lt;/description&gt; &lt;styleUrl&gt;#ico1&lt;/styleUrl&gt;&lt;Point&gt;&lt;coordinates&gt;",'Koordinaten -&gt; Adressen'!$L846,",",'Koordinaten -&gt; Adressen'!$M846,", 0.000000&lt;/coordinates&gt;&lt;/Point&gt; &lt;/Placemark&gt;&lt;/Document&gt;&lt;/kml&gt;"),CONCATENATE("&lt;Placemark&gt; &lt;name&gt;Geocoding&lt;/name&gt;&lt;description&gt;",'Koordinaten -&gt; Adressen'!$D846," &lt;/description&gt; &lt;styleUrl&gt;#ico1&lt;/styleUrl&gt;&lt;Point&gt;&lt;coordinates&gt;",'Koordinaten -&gt; Adressen'!$L846,",",'Koordinaten -&gt; Adressen'!$M846,", 0.000000&lt;/coordinates&gt;&lt;/Point&gt; &lt;/Placemark&gt;")))</f>
        <v/>
      </c>
    </row>
    <row r="847" spans="1:14" x14ac:dyDescent="0.25">
      <c r="A847" s="20"/>
      <c r="B847" s="21"/>
      <c r="C847" s="10" t="str">
        <f t="shared" si="156"/>
        <v/>
      </c>
      <c r="D847" s="8" t="str">
        <f t="shared" si="148"/>
        <v/>
      </c>
      <c r="E847" s="8" t="str">
        <f t="shared" si="152"/>
        <v/>
      </c>
      <c r="F847" s="8" t="str">
        <f t="shared" si="153"/>
        <v/>
      </c>
      <c r="G847" s="8" t="str">
        <f t="shared" si="147"/>
        <v/>
      </c>
      <c r="H847" s="8" t="str">
        <f t="shared" si="154"/>
        <v/>
      </c>
      <c r="I847" s="9" t="str">
        <f t="shared" si="157"/>
        <v/>
      </c>
      <c r="J847" s="10" t="str">
        <f t="shared" si="155"/>
        <v/>
      </c>
      <c r="K847" s="12" t="str">
        <f t="shared" si="149"/>
        <v/>
      </c>
      <c r="L847" s="12" t="str">
        <f t="shared" si="150"/>
        <v/>
      </c>
      <c r="M847" s="12" t="str">
        <f t="shared" si="151"/>
        <v/>
      </c>
      <c r="N847" s="1" t="str">
        <f ca="1">IF('Koordinaten -&gt; Adressen'!$A847="","",IF(OFFSET('Koordinaten -&gt; Adressen'!$A847,1,0)="",CONCATENATE("&lt;Placemark&gt; &lt;name&gt;Geocoding&lt;/name&gt;&lt;description&gt;",'Koordinaten -&gt; Adressen'!$D847," &lt;/description&gt; &lt;styleUrl&gt;#ico1&lt;/styleUrl&gt;&lt;Point&gt;&lt;coordinates&gt;",'Koordinaten -&gt; Adressen'!$L847,",",'Koordinaten -&gt; Adressen'!$M847,", 0.000000&lt;/coordinates&gt;&lt;/Point&gt; &lt;/Placemark&gt;&lt;/Document&gt;&lt;/kml&gt;"),CONCATENATE("&lt;Placemark&gt; &lt;name&gt;Geocoding&lt;/name&gt;&lt;description&gt;",'Koordinaten -&gt; Adressen'!$D847," &lt;/description&gt; &lt;styleUrl&gt;#ico1&lt;/styleUrl&gt;&lt;Point&gt;&lt;coordinates&gt;",'Koordinaten -&gt; Adressen'!$L847,",",'Koordinaten -&gt; Adressen'!$M847,", 0.000000&lt;/coordinates&gt;&lt;/Point&gt; &lt;/Placemark&gt;")))</f>
        <v/>
      </c>
    </row>
    <row r="848" spans="1:14" x14ac:dyDescent="0.25">
      <c r="A848" s="13"/>
      <c r="B848" s="14"/>
      <c r="C848" s="17" t="str">
        <f t="shared" si="156"/>
        <v/>
      </c>
      <c r="D848" s="18" t="str">
        <f t="shared" si="148"/>
        <v/>
      </c>
      <c r="E848" s="18" t="str">
        <f t="shared" si="152"/>
        <v/>
      </c>
      <c r="F848" s="18" t="str">
        <f t="shared" si="153"/>
        <v/>
      </c>
      <c r="G848" s="18" t="str">
        <f t="shared" si="147"/>
        <v/>
      </c>
      <c r="H848" s="18" t="str">
        <f t="shared" si="154"/>
        <v/>
      </c>
      <c r="I848" s="19" t="str">
        <f t="shared" si="157"/>
        <v/>
      </c>
      <c r="J848" s="17" t="str">
        <f t="shared" si="155"/>
        <v/>
      </c>
      <c r="K848" s="12" t="str">
        <f t="shared" si="149"/>
        <v/>
      </c>
      <c r="L848" s="12" t="str">
        <f t="shared" si="150"/>
        <v/>
      </c>
      <c r="M848" s="12" t="str">
        <f t="shared" si="151"/>
        <v/>
      </c>
      <c r="N848" s="1" t="str">
        <f ca="1">IF('Koordinaten -&gt; Adressen'!$A848="","",IF(OFFSET('Koordinaten -&gt; Adressen'!$A848,1,0)="",CONCATENATE("&lt;Placemark&gt; &lt;name&gt;Geocoding&lt;/name&gt;&lt;description&gt;",'Koordinaten -&gt; Adressen'!$D848," &lt;/description&gt; &lt;styleUrl&gt;#ico1&lt;/styleUrl&gt;&lt;Point&gt;&lt;coordinates&gt;",'Koordinaten -&gt; Adressen'!$L848,",",'Koordinaten -&gt; Adressen'!$M848,", 0.000000&lt;/coordinates&gt;&lt;/Point&gt; &lt;/Placemark&gt;&lt;/Document&gt;&lt;/kml&gt;"),CONCATENATE("&lt;Placemark&gt; &lt;name&gt;Geocoding&lt;/name&gt;&lt;description&gt;",'Koordinaten -&gt; Adressen'!$D848," &lt;/description&gt; &lt;styleUrl&gt;#ico1&lt;/styleUrl&gt;&lt;Point&gt;&lt;coordinates&gt;",'Koordinaten -&gt; Adressen'!$L848,",",'Koordinaten -&gt; Adressen'!$M848,", 0.000000&lt;/coordinates&gt;&lt;/Point&gt; &lt;/Placemark&gt;")))</f>
        <v/>
      </c>
    </row>
    <row r="849" spans="1:14" x14ac:dyDescent="0.25">
      <c r="A849" s="20"/>
      <c r="B849" s="21"/>
      <c r="C849" s="10" t="str">
        <f t="shared" si="156"/>
        <v/>
      </c>
      <c r="D849" s="8" t="str">
        <f t="shared" si="148"/>
        <v/>
      </c>
      <c r="E849" s="8" t="str">
        <f t="shared" si="152"/>
        <v/>
      </c>
      <c r="F849" s="8" t="str">
        <f t="shared" si="153"/>
        <v/>
      </c>
      <c r="G849" s="8" t="str">
        <f t="shared" si="147"/>
        <v/>
      </c>
      <c r="H849" s="8" t="str">
        <f t="shared" si="154"/>
        <v/>
      </c>
      <c r="I849" s="9" t="str">
        <f t="shared" si="157"/>
        <v/>
      </c>
      <c r="J849" s="10" t="str">
        <f t="shared" si="155"/>
        <v/>
      </c>
      <c r="K849" s="12" t="str">
        <f t="shared" si="149"/>
        <v/>
      </c>
      <c r="L849" s="12" t="str">
        <f t="shared" si="150"/>
        <v/>
      </c>
      <c r="M849" s="12" t="str">
        <f t="shared" si="151"/>
        <v/>
      </c>
      <c r="N849" s="1" t="str">
        <f ca="1">IF('Koordinaten -&gt; Adressen'!$A849="","",IF(OFFSET('Koordinaten -&gt; Adressen'!$A849,1,0)="",CONCATENATE("&lt;Placemark&gt; &lt;name&gt;Geocoding&lt;/name&gt;&lt;description&gt;",'Koordinaten -&gt; Adressen'!$D849," &lt;/description&gt; &lt;styleUrl&gt;#ico1&lt;/styleUrl&gt;&lt;Point&gt;&lt;coordinates&gt;",'Koordinaten -&gt; Adressen'!$L849,",",'Koordinaten -&gt; Adressen'!$M849,", 0.000000&lt;/coordinates&gt;&lt;/Point&gt; &lt;/Placemark&gt;&lt;/Document&gt;&lt;/kml&gt;"),CONCATENATE("&lt;Placemark&gt; &lt;name&gt;Geocoding&lt;/name&gt;&lt;description&gt;",'Koordinaten -&gt; Adressen'!$D849," &lt;/description&gt; &lt;styleUrl&gt;#ico1&lt;/styleUrl&gt;&lt;Point&gt;&lt;coordinates&gt;",'Koordinaten -&gt; Adressen'!$L849,",",'Koordinaten -&gt; Adressen'!$M849,", 0.000000&lt;/coordinates&gt;&lt;/Point&gt; &lt;/Placemark&gt;")))</f>
        <v/>
      </c>
    </row>
    <row r="850" spans="1:14" x14ac:dyDescent="0.25">
      <c r="A850" s="13"/>
      <c r="B850" s="14"/>
      <c r="C850" s="17" t="str">
        <f t="shared" si="156"/>
        <v/>
      </c>
      <c r="D850" s="18" t="str">
        <f t="shared" si="148"/>
        <v/>
      </c>
      <c r="E850" s="18" t="str">
        <f t="shared" si="152"/>
        <v/>
      </c>
      <c r="F850" s="18" t="str">
        <f t="shared" si="153"/>
        <v/>
      </c>
      <c r="G850" s="18" t="str">
        <f t="shared" si="147"/>
        <v/>
      </c>
      <c r="H850" s="18" t="str">
        <f t="shared" si="154"/>
        <v/>
      </c>
      <c r="I850" s="19" t="str">
        <f t="shared" si="157"/>
        <v/>
      </c>
      <c r="J850" s="17" t="str">
        <f t="shared" si="155"/>
        <v/>
      </c>
      <c r="K850" s="12" t="str">
        <f t="shared" si="149"/>
        <v/>
      </c>
      <c r="L850" s="12" t="str">
        <f t="shared" si="150"/>
        <v/>
      </c>
      <c r="M850" s="12" t="str">
        <f t="shared" si="151"/>
        <v/>
      </c>
      <c r="N850" s="1" t="str">
        <f ca="1">IF('Koordinaten -&gt; Adressen'!$A850="","",IF(OFFSET('Koordinaten -&gt; Adressen'!$A850,1,0)="",CONCATENATE("&lt;Placemark&gt; &lt;name&gt;Geocoding&lt;/name&gt;&lt;description&gt;",'Koordinaten -&gt; Adressen'!$D850," &lt;/description&gt; &lt;styleUrl&gt;#ico1&lt;/styleUrl&gt;&lt;Point&gt;&lt;coordinates&gt;",'Koordinaten -&gt; Adressen'!$L850,",",'Koordinaten -&gt; Adressen'!$M850,", 0.000000&lt;/coordinates&gt;&lt;/Point&gt; &lt;/Placemark&gt;&lt;/Document&gt;&lt;/kml&gt;"),CONCATENATE("&lt;Placemark&gt; &lt;name&gt;Geocoding&lt;/name&gt;&lt;description&gt;",'Koordinaten -&gt; Adressen'!$D850," &lt;/description&gt; &lt;styleUrl&gt;#ico1&lt;/styleUrl&gt;&lt;Point&gt;&lt;coordinates&gt;",'Koordinaten -&gt; Adressen'!$L850,",",'Koordinaten -&gt; Adressen'!$M850,", 0.000000&lt;/coordinates&gt;&lt;/Point&gt; &lt;/Placemark&gt;")))</f>
        <v/>
      </c>
    </row>
    <row r="851" spans="1:14" x14ac:dyDescent="0.25">
      <c r="A851" s="20"/>
      <c r="B851" s="21"/>
      <c r="C851" s="10" t="str">
        <f t="shared" si="156"/>
        <v/>
      </c>
      <c r="D851" s="8" t="str">
        <f t="shared" si="148"/>
        <v/>
      </c>
      <c r="E851" s="8" t="str">
        <f t="shared" si="152"/>
        <v/>
      </c>
      <c r="F851" s="8" t="str">
        <f t="shared" si="153"/>
        <v/>
      </c>
      <c r="G851" s="8" t="str">
        <f t="shared" si="147"/>
        <v/>
      </c>
      <c r="H851" s="8" t="str">
        <f t="shared" si="154"/>
        <v/>
      </c>
      <c r="I851" s="9" t="str">
        <f t="shared" si="157"/>
        <v/>
      </c>
      <c r="J851" s="10" t="str">
        <f t="shared" si="155"/>
        <v/>
      </c>
      <c r="K851" s="12" t="str">
        <f t="shared" si="149"/>
        <v/>
      </c>
      <c r="L851" s="12" t="str">
        <f t="shared" si="150"/>
        <v/>
      </c>
      <c r="M851" s="12" t="str">
        <f t="shared" si="151"/>
        <v/>
      </c>
      <c r="N851" s="1" t="str">
        <f ca="1">IF('Koordinaten -&gt; Adressen'!$A851="","",IF(OFFSET('Koordinaten -&gt; Adressen'!$A851,1,0)="",CONCATENATE("&lt;Placemark&gt; &lt;name&gt;Geocoding&lt;/name&gt;&lt;description&gt;",'Koordinaten -&gt; Adressen'!$D851," &lt;/description&gt; &lt;styleUrl&gt;#ico1&lt;/styleUrl&gt;&lt;Point&gt;&lt;coordinates&gt;",'Koordinaten -&gt; Adressen'!$L851,",",'Koordinaten -&gt; Adressen'!$M851,", 0.000000&lt;/coordinates&gt;&lt;/Point&gt; &lt;/Placemark&gt;&lt;/Document&gt;&lt;/kml&gt;"),CONCATENATE("&lt;Placemark&gt; &lt;name&gt;Geocoding&lt;/name&gt;&lt;description&gt;",'Koordinaten -&gt; Adressen'!$D851," &lt;/description&gt; &lt;styleUrl&gt;#ico1&lt;/styleUrl&gt;&lt;Point&gt;&lt;coordinates&gt;",'Koordinaten -&gt; Adressen'!$L851,",",'Koordinaten -&gt; Adressen'!$M851,", 0.000000&lt;/coordinates&gt;&lt;/Point&gt; &lt;/Placemark&gt;")))</f>
        <v/>
      </c>
    </row>
    <row r="852" spans="1:14" x14ac:dyDescent="0.25">
      <c r="A852" s="13"/>
      <c r="B852" s="14"/>
      <c r="C852" s="17" t="str">
        <f t="shared" si="156"/>
        <v/>
      </c>
      <c r="D852" s="18" t="str">
        <f t="shared" si="148"/>
        <v/>
      </c>
      <c r="E852" s="18" t="str">
        <f t="shared" si="152"/>
        <v/>
      </c>
      <c r="F852" s="18" t="str">
        <f t="shared" si="153"/>
        <v/>
      </c>
      <c r="G852" s="18" t="str">
        <f t="shared" si="147"/>
        <v/>
      </c>
      <c r="H852" s="18" t="str">
        <f t="shared" si="154"/>
        <v/>
      </c>
      <c r="I852" s="19" t="str">
        <f t="shared" si="157"/>
        <v/>
      </c>
      <c r="J852" s="17" t="str">
        <f t="shared" si="155"/>
        <v/>
      </c>
      <c r="K852" s="12" t="str">
        <f t="shared" si="149"/>
        <v/>
      </c>
      <c r="L852" s="12" t="str">
        <f t="shared" si="150"/>
        <v/>
      </c>
      <c r="M852" s="12" t="str">
        <f t="shared" si="151"/>
        <v/>
      </c>
      <c r="N852" s="1" t="str">
        <f ca="1">IF('Koordinaten -&gt; Adressen'!$A852="","",IF(OFFSET('Koordinaten -&gt; Adressen'!$A852,1,0)="",CONCATENATE("&lt;Placemark&gt; &lt;name&gt;Geocoding&lt;/name&gt;&lt;description&gt;",'Koordinaten -&gt; Adressen'!$D852," &lt;/description&gt; &lt;styleUrl&gt;#ico1&lt;/styleUrl&gt;&lt;Point&gt;&lt;coordinates&gt;",'Koordinaten -&gt; Adressen'!$L852,",",'Koordinaten -&gt; Adressen'!$M852,", 0.000000&lt;/coordinates&gt;&lt;/Point&gt; &lt;/Placemark&gt;&lt;/Document&gt;&lt;/kml&gt;"),CONCATENATE("&lt;Placemark&gt; &lt;name&gt;Geocoding&lt;/name&gt;&lt;description&gt;",'Koordinaten -&gt; Adressen'!$D852," &lt;/description&gt; &lt;styleUrl&gt;#ico1&lt;/styleUrl&gt;&lt;Point&gt;&lt;coordinates&gt;",'Koordinaten -&gt; Adressen'!$L852,",",'Koordinaten -&gt; Adressen'!$M852,", 0.000000&lt;/coordinates&gt;&lt;/Point&gt; &lt;/Placemark&gt;")))</f>
        <v/>
      </c>
    </row>
    <row r="853" spans="1:14" x14ac:dyDescent="0.25">
      <c r="A853" s="20"/>
      <c r="B853" s="21"/>
      <c r="C853" s="10" t="str">
        <f t="shared" si="156"/>
        <v/>
      </c>
      <c r="D853" s="8" t="str">
        <f t="shared" si="148"/>
        <v/>
      </c>
      <c r="E853" s="8" t="str">
        <f t="shared" si="152"/>
        <v/>
      </c>
      <c r="F853" s="8" t="str">
        <f t="shared" si="153"/>
        <v/>
      </c>
      <c r="G853" s="8" t="str">
        <f t="shared" si="147"/>
        <v/>
      </c>
      <c r="H853" s="8" t="str">
        <f t="shared" si="154"/>
        <v/>
      </c>
      <c r="I853" s="9" t="str">
        <f t="shared" si="157"/>
        <v/>
      </c>
      <c r="J853" s="10" t="str">
        <f t="shared" si="155"/>
        <v/>
      </c>
      <c r="K853" s="12" t="str">
        <f t="shared" si="149"/>
        <v/>
      </c>
      <c r="L853" s="12" t="str">
        <f t="shared" si="150"/>
        <v/>
      </c>
      <c r="M853" s="12" t="str">
        <f t="shared" si="151"/>
        <v/>
      </c>
      <c r="N853" s="1" t="str">
        <f ca="1">IF('Koordinaten -&gt; Adressen'!$A853="","",IF(OFFSET('Koordinaten -&gt; Adressen'!$A853,1,0)="",CONCATENATE("&lt;Placemark&gt; &lt;name&gt;Geocoding&lt;/name&gt;&lt;description&gt;",'Koordinaten -&gt; Adressen'!$D853," &lt;/description&gt; &lt;styleUrl&gt;#ico1&lt;/styleUrl&gt;&lt;Point&gt;&lt;coordinates&gt;",'Koordinaten -&gt; Adressen'!$L853,",",'Koordinaten -&gt; Adressen'!$M853,", 0.000000&lt;/coordinates&gt;&lt;/Point&gt; &lt;/Placemark&gt;&lt;/Document&gt;&lt;/kml&gt;"),CONCATENATE("&lt;Placemark&gt; &lt;name&gt;Geocoding&lt;/name&gt;&lt;description&gt;",'Koordinaten -&gt; Adressen'!$D853," &lt;/description&gt; &lt;styleUrl&gt;#ico1&lt;/styleUrl&gt;&lt;Point&gt;&lt;coordinates&gt;",'Koordinaten -&gt; Adressen'!$L853,",",'Koordinaten -&gt; Adressen'!$M853,", 0.000000&lt;/coordinates&gt;&lt;/Point&gt; &lt;/Placemark&gt;")))</f>
        <v/>
      </c>
    </row>
    <row r="854" spans="1:14" x14ac:dyDescent="0.25">
      <c r="A854" s="13"/>
      <c r="B854" s="14"/>
      <c r="C854" s="17" t="str">
        <f t="shared" si="156"/>
        <v/>
      </c>
      <c r="D854" s="18" t="str">
        <f t="shared" si="148"/>
        <v/>
      </c>
      <c r="E854" s="18" t="str">
        <f t="shared" si="152"/>
        <v/>
      </c>
      <c r="F854" s="18" t="str">
        <f t="shared" si="153"/>
        <v/>
      </c>
      <c r="G854" s="18" t="str">
        <f t="shared" si="147"/>
        <v/>
      </c>
      <c r="H854" s="18" t="str">
        <f t="shared" si="154"/>
        <v/>
      </c>
      <c r="I854" s="19" t="str">
        <f t="shared" si="157"/>
        <v/>
      </c>
      <c r="J854" s="17" t="str">
        <f t="shared" si="155"/>
        <v/>
      </c>
      <c r="K854" s="12" t="str">
        <f t="shared" si="149"/>
        <v/>
      </c>
      <c r="L854" s="12" t="str">
        <f t="shared" si="150"/>
        <v/>
      </c>
      <c r="M854" s="12" t="str">
        <f t="shared" si="151"/>
        <v/>
      </c>
      <c r="N854" s="1" t="str">
        <f ca="1">IF('Koordinaten -&gt; Adressen'!$A854="","",IF(OFFSET('Koordinaten -&gt; Adressen'!$A854,1,0)="",CONCATENATE("&lt;Placemark&gt; &lt;name&gt;Geocoding&lt;/name&gt;&lt;description&gt;",'Koordinaten -&gt; Adressen'!$D854," &lt;/description&gt; &lt;styleUrl&gt;#ico1&lt;/styleUrl&gt;&lt;Point&gt;&lt;coordinates&gt;",'Koordinaten -&gt; Adressen'!$L854,",",'Koordinaten -&gt; Adressen'!$M854,", 0.000000&lt;/coordinates&gt;&lt;/Point&gt; &lt;/Placemark&gt;&lt;/Document&gt;&lt;/kml&gt;"),CONCATENATE("&lt;Placemark&gt; &lt;name&gt;Geocoding&lt;/name&gt;&lt;description&gt;",'Koordinaten -&gt; Adressen'!$D854," &lt;/description&gt; &lt;styleUrl&gt;#ico1&lt;/styleUrl&gt;&lt;Point&gt;&lt;coordinates&gt;",'Koordinaten -&gt; Adressen'!$L854,",",'Koordinaten -&gt; Adressen'!$M854,", 0.000000&lt;/coordinates&gt;&lt;/Point&gt; &lt;/Placemark&gt;")))</f>
        <v/>
      </c>
    </row>
    <row r="855" spans="1:14" x14ac:dyDescent="0.25">
      <c r="A855" s="20"/>
      <c r="B855" s="21"/>
      <c r="C855" s="10" t="str">
        <f t="shared" si="156"/>
        <v/>
      </c>
      <c r="D855" s="8" t="str">
        <f t="shared" si="148"/>
        <v/>
      </c>
      <c r="E855" s="8" t="str">
        <f t="shared" si="152"/>
        <v/>
      </c>
      <c r="F855" s="8" t="str">
        <f t="shared" si="153"/>
        <v/>
      </c>
      <c r="G855" s="8" t="str">
        <f t="shared" si="147"/>
        <v/>
      </c>
      <c r="H855" s="8" t="str">
        <f t="shared" si="154"/>
        <v/>
      </c>
      <c r="I855" s="9" t="str">
        <f t="shared" si="157"/>
        <v/>
      </c>
      <c r="J855" s="10" t="str">
        <f t="shared" si="155"/>
        <v/>
      </c>
      <c r="K855" s="12" t="str">
        <f t="shared" si="149"/>
        <v/>
      </c>
      <c r="L855" s="12" t="str">
        <f t="shared" si="150"/>
        <v/>
      </c>
      <c r="M855" s="12" t="str">
        <f t="shared" si="151"/>
        <v/>
      </c>
      <c r="N855" s="1" t="str">
        <f ca="1">IF('Koordinaten -&gt; Adressen'!$A855="","",IF(OFFSET('Koordinaten -&gt; Adressen'!$A855,1,0)="",CONCATENATE("&lt;Placemark&gt; &lt;name&gt;Geocoding&lt;/name&gt;&lt;description&gt;",'Koordinaten -&gt; Adressen'!$D855," &lt;/description&gt; &lt;styleUrl&gt;#ico1&lt;/styleUrl&gt;&lt;Point&gt;&lt;coordinates&gt;",'Koordinaten -&gt; Adressen'!$L855,",",'Koordinaten -&gt; Adressen'!$M855,", 0.000000&lt;/coordinates&gt;&lt;/Point&gt; &lt;/Placemark&gt;&lt;/Document&gt;&lt;/kml&gt;"),CONCATENATE("&lt;Placemark&gt; &lt;name&gt;Geocoding&lt;/name&gt;&lt;description&gt;",'Koordinaten -&gt; Adressen'!$D855," &lt;/description&gt; &lt;styleUrl&gt;#ico1&lt;/styleUrl&gt;&lt;Point&gt;&lt;coordinates&gt;",'Koordinaten -&gt; Adressen'!$L855,",",'Koordinaten -&gt; Adressen'!$M855,", 0.000000&lt;/coordinates&gt;&lt;/Point&gt; &lt;/Placemark&gt;")))</f>
        <v/>
      </c>
    </row>
    <row r="856" spans="1:14" x14ac:dyDescent="0.25">
      <c r="A856" s="13"/>
      <c r="B856" s="14"/>
      <c r="C856" s="17" t="str">
        <f t="shared" si="156"/>
        <v/>
      </c>
      <c r="D856" s="18" t="str">
        <f t="shared" si="148"/>
        <v/>
      </c>
      <c r="E856" s="18" t="str">
        <f t="shared" si="152"/>
        <v/>
      </c>
      <c r="F856" s="18" t="str">
        <f t="shared" si="153"/>
        <v/>
      </c>
      <c r="G856" s="18" t="str">
        <f t="shared" si="147"/>
        <v/>
      </c>
      <c r="H856" s="18" t="str">
        <f t="shared" si="154"/>
        <v/>
      </c>
      <c r="I856" s="19" t="str">
        <f t="shared" si="157"/>
        <v/>
      </c>
      <c r="J856" s="17" t="str">
        <f t="shared" si="155"/>
        <v/>
      </c>
      <c r="K856" s="12" t="str">
        <f t="shared" si="149"/>
        <v/>
      </c>
      <c r="L856" s="12" t="str">
        <f t="shared" si="150"/>
        <v/>
      </c>
      <c r="M856" s="12" t="str">
        <f t="shared" si="151"/>
        <v/>
      </c>
      <c r="N856" s="1" t="str">
        <f ca="1">IF('Koordinaten -&gt; Adressen'!$A856="","",IF(OFFSET('Koordinaten -&gt; Adressen'!$A856,1,0)="",CONCATENATE("&lt;Placemark&gt; &lt;name&gt;Geocoding&lt;/name&gt;&lt;description&gt;",'Koordinaten -&gt; Adressen'!$D856," &lt;/description&gt; &lt;styleUrl&gt;#ico1&lt;/styleUrl&gt;&lt;Point&gt;&lt;coordinates&gt;",'Koordinaten -&gt; Adressen'!$L856,",",'Koordinaten -&gt; Adressen'!$M856,", 0.000000&lt;/coordinates&gt;&lt;/Point&gt; &lt;/Placemark&gt;&lt;/Document&gt;&lt;/kml&gt;"),CONCATENATE("&lt;Placemark&gt; &lt;name&gt;Geocoding&lt;/name&gt;&lt;description&gt;",'Koordinaten -&gt; Adressen'!$D856," &lt;/description&gt; &lt;styleUrl&gt;#ico1&lt;/styleUrl&gt;&lt;Point&gt;&lt;coordinates&gt;",'Koordinaten -&gt; Adressen'!$L856,",",'Koordinaten -&gt; Adressen'!$M856,", 0.000000&lt;/coordinates&gt;&lt;/Point&gt; &lt;/Placemark&gt;")))</f>
        <v/>
      </c>
    </row>
    <row r="857" spans="1:14" x14ac:dyDescent="0.25">
      <c r="A857" s="20"/>
      <c r="B857" s="21"/>
      <c r="C857" s="10" t="str">
        <f t="shared" si="156"/>
        <v/>
      </c>
      <c r="D857" s="8" t="str">
        <f t="shared" si="148"/>
        <v/>
      </c>
      <c r="E857" s="8" t="str">
        <f t="shared" si="152"/>
        <v/>
      </c>
      <c r="F857" s="8" t="str">
        <f t="shared" si="153"/>
        <v/>
      </c>
      <c r="G857" s="8" t="str">
        <f t="shared" si="147"/>
        <v/>
      </c>
      <c r="H857" s="8" t="str">
        <f t="shared" si="154"/>
        <v/>
      </c>
      <c r="I857" s="9" t="str">
        <f t="shared" si="157"/>
        <v/>
      </c>
      <c r="J857" s="10" t="str">
        <f t="shared" si="155"/>
        <v/>
      </c>
      <c r="K857" s="12" t="str">
        <f t="shared" si="149"/>
        <v/>
      </c>
      <c r="L857" s="12" t="str">
        <f t="shared" si="150"/>
        <v/>
      </c>
      <c r="M857" s="12" t="str">
        <f t="shared" si="151"/>
        <v/>
      </c>
      <c r="N857" s="1" t="str">
        <f ca="1">IF('Koordinaten -&gt; Adressen'!$A857="","",IF(OFFSET('Koordinaten -&gt; Adressen'!$A857,1,0)="",CONCATENATE("&lt;Placemark&gt; &lt;name&gt;Geocoding&lt;/name&gt;&lt;description&gt;",'Koordinaten -&gt; Adressen'!$D857," &lt;/description&gt; &lt;styleUrl&gt;#ico1&lt;/styleUrl&gt;&lt;Point&gt;&lt;coordinates&gt;",'Koordinaten -&gt; Adressen'!$L857,",",'Koordinaten -&gt; Adressen'!$M857,", 0.000000&lt;/coordinates&gt;&lt;/Point&gt; &lt;/Placemark&gt;&lt;/Document&gt;&lt;/kml&gt;"),CONCATENATE("&lt;Placemark&gt; &lt;name&gt;Geocoding&lt;/name&gt;&lt;description&gt;",'Koordinaten -&gt; Adressen'!$D857," &lt;/description&gt; &lt;styleUrl&gt;#ico1&lt;/styleUrl&gt;&lt;Point&gt;&lt;coordinates&gt;",'Koordinaten -&gt; Adressen'!$L857,",",'Koordinaten -&gt; Adressen'!$M857,", 0.000000&lt;/coordinates&gt;&lt;/Point&gt; &lt;/Placemark&gt;")))</f>
        <v/>
      </c>
    </row>
    <row r="858" spans="1:14" x14ac:dyDescent="0.25">
      <c r="A858" s="13"/>
      <c r="B858" s="14"/>
      <c r="C858" s="17" t="str">
        <f t="shared" si="156"/>
        <v/>
      </c>
      <c r="D858" s="18" t="str">
        <f t="shared" si="148"/>
        <v/>
      </c>
      <c r="E858" s="18" t="str">
        <f t="shared" si="152"/>
        <v/>
      </c>
      <c r="F858" s="18" t="str">
        <f t="shared" si="153"/>
        <v/>
      </c>
      <c r="G858" s="18" t="str">
        <f t="shared" si="147"/>
        <v/>
      </c>
      <c r="H858" s="18" t="str">
        <f t="shared" si="154"/>
        <v/>
      </c>
      <c r="I858" s="19" t="str">
        <f t="shared" si="157"/>
        <v/>
      </c>
      <c r="J858" s="17" t="str">
        <f t="shared" si="155"/>
        <v/>
      </c>
      <c r="K858" s="12" t="str">
        <f t="shared" si="149"/>
        <v/>
      </c>
      <c r="L858" s="12" t="str">
        <f t="shared" si="150"/>
        <v/>
      </c>
      <c r="M858" s="12" t="str">
        <f t="shared" si="151"/>
        <v/>
      </c>
      <c r="N858" s="1" t="str">
        <f ca="1">IF('Koordinaten -&gt; Adressen'!$A858="","",IF(OFFSET('Koordinaten -&gt; Adressen'!$A858,1,0)="",CONCATENATE("&lt;Placemark&gt; &lt;name&gt;Geocoding&lt;/name&gt;&lt;description&gt;",'Koordinaten -&gt; Adressen'!$D858," &lt;/description&gt; &lt;styleUrl&gt;#ico1&lt;/styleUrl&gt;&lt;Point&gt;&lt;coordinates&gt;",'Koordinaten -&gt; Adressen'!$L858,",",'Koordinaten -&gt; Adressen'!$M858,", 0.000000&lt;/coordinates&gt;&lt;/Point&gt; &lt;/Placemark&gt;&lt;/Document&gt;&lt;/kml&gt;"),CONCATENATE("&lt;Placemark&gt; &lt;name&gt;Geocoding&lt;/name&gt;&lt;description&gt;",'Koordinaten -&gt; Adressen'!$D858," &lt;/description&gt; &lt;styleUrl&gt;#ico1&lt;/styleUrl&gt;&lt;Point&gt;&lt;coordinates&gt;",'Koordinaten -&gt; Adressen'!$L858,",",'Koordinaten -&gt; Adressen'!$M858,", 0.000000&lt;/coordinates&gt;&lt;/Point&gt; &lt;/Placemark&gt;")))</f>
        <v/>
      </c>
    </row>
    <row r="859" spans="1:14" x14ac:dyDescent="0.25">
      <c r="A859" s="20"/>
      <c r="B859" s="21"/>
      <c r="C859" s="10" t="str">
        <f t="shared" si="156"/>
        <v/>
      </c>
      <c r="D859" s="8" t="str">
        <f t="shared" si="148"/>
        <v/>
      </c>
      <c r="E859" s="8" t="str">
        <f t="shared" si="152"/>
        <v/>
      </c>
      <c r="F859" s="8" t="str">
        <f t="shared" si="153"/>
        <v/>
      </c>
      <c r="G859" s="8" t="str">
        <f t="shared" si="147"/>
        <v/>
      </c>
      <c r="H859" s="8" t="str">
        <f t="shared" si="154"/>
        <v/>
      </c>
      <c r="I859" s="9" t="str">
        <f t="shared" si="157"/>
        <v/>
      </c>
      <c r="J859" s="10" t="str">
        <f t="shared" si="155"/>
        <v/>
      </c>
      <c r="K859" s="12" t="str">
        <f t="shared" si="149"/>
        <v/>
      </c>
      <c r="L859" s="12" t="str">
        <f t="shared" si="150"/>
        <v/>
      </c>
      <c r="M859" s="12" t="str">
        <f t="shared" si="151"/>
        <v/>
      </c>
      <c r="N859" s="1" t="str">
        <f ca="1">IF('Koordinaten -&gt; Adressen'!$A859="","",IF(OFFSET('Koordinaten -&gt; Adressen'!$A859,1,0)="",CONCATENATE("&lt;Placemark&gt; &lt;name&gt;Geocoding&lt;/name&gt;&lt;description&gt;",'Koordinaten -&gt; Adressen'!$D859," &lt;/description&gt; &lt;styleUrl&gt;#ico1&lt;/styleUrl&gt;&lt;Point&gt;&lt;coordinates&gt;",'Koordinaten -&gt; Adressen'!$L859,",",'Koordinaten -&gt; Adressen'!$M859,", 0.000000&lt;/coordinates&gt;&lt;/Point&gt; &lt;/Placemark&gt;&lt;/Document&gt;&lt;/kml&gt;"),CONCATENATE("&lt;Placemark&gt; &lt;name&gt;Geocoding&lt;/name&gt;&lt;description&gt;",'Koordinaten -&gt; Adressen'!$D859," &lt;/description&gt; &lt;styleUrl&gt;#ico1&lt;/styleUrl&gt;&lt;Point&gt;&lt;coordinates&gt;",'Koordinaten -&gt; Adressen'!$L859,",",'Koordinaten -&gt; Adressen'!$M859,", 0.000000&lt;/coordinates&gt;&lt;/Point&gt; &lt;/Placemark&gt;")))</f>
        <v/>
      </c>
    </row>
    <row r="860" spans="1:14" x14ac:dyDescent="0.25">
      <c r="A860" s="13"/>
      <c r="B860" s="14"/>
      <c r="C860" s="17" t="str">
        <f t="shared" si="156"/>
        <v/>
      </c>
      <c r="D860" s="18" t="str">
        <f t="shared" si="148"/>
        <v/>
      </c>
      <c r="E860" s="18" t="str">
        <f t="shared" si="152"/>
        <v/>
      </c>
      <c r="F860" s="18" t="str">
        <f t="shared" si="153"/>
        <v/>
      </c>
      <c r="G860" s="18" t="str">
        <f t="shared" si="147"/>
        <v/>
      </c>
      <c r="H860" s="18" t="str">
        <f t="shared" si="154"/>
        <v/>
      </c>
      <c r="I860" s="19" t="str">
        <f t="shared" si="157"/>
        <v/>
      </c>
      <c r="J860" s="17" t="str">
        <f t="shared" si="155"/>
        <v/>
      </c>
      <c r="K860" s="12" t="str">
        <f t="shared" si="149"/>
        <v/>
      </c>
      <c r="L860" s="12" t="str">
        <f t="shared" si="150"/>
        <v/>
      </c>
      <c r="M860" s="12" t="str">
        <f t="shared" si="151"/>
        <v/>
      </c>
      <c r="N860" s="1" t="str">
        <f ca="1">IF('Koordinaten -&gt; Adressen'!$A860="","",IF(OFFSET('Koordinaten -&gt; Adressen'!$A860,1,0)="",CONCATENATE("&lt;Placemark&gt; &lt;name&gt;Geocoding&lt;/name&gt;&lt;description&gt;",'Koordinaten -&gt; Adressen'!$D860," &lt;/description&gt; &lt;styleUrl&gt;#ico1&lt;/styleUrl&gt;&lt;Point&gt;&lt;coordinates&gt;",'Koordinaten -&gt; Adressen'!$L860,",",'Koordinaten -&gt; Adressen'!$M860,", 0.000000&lt;/coordinates&gt;&lt;/Point&gt; &lt;/Placemark&gt;&lt;/Document&gt;&lt;/kml&gt;"),CONCATENATE("&lt;Placemark&gt; &lt;name&gt;Geocoding&lt;/name&gt;&lt;description&gt;",'Koordinaten -&gt; Adressen'!$D860," &lt;/description&gt; &lt;styleUrl&gt;#ico1&lt;/styleUrl&gt;&lt;Point&gt;&lt;coordinates&gt;",'Koordinaten -&gt; Adressen'!$L860,",",'Koordinaten -&gt; Adressen'!$M860,", 0.000000&lt;/coordinates&gt;&lt;/Point&gt; &lt;/Placemark&gt;")))</f>
        <v/>
      </c>
    </row>
    <row r="861" spans="1:14" x14ac:dyDescent="0.25">
      <c r="A861" s="20"/>
      <c r="B861" s="21"/>
      <c r="C861" s="10" t="str">
        <f t="shared" si="156"/>
        <v/>
      </c>
      <c r="D861" s="8" t="str">
        <f t="shared" si="148"/>
        <v/>
      </c>
      <c r="E861" s="8" t="str">
        <f t="shared" si="152"/>
        <v/>
      </c>
      <c r="F861" s="8" t="str">
        <f t="shared" si="153"/>
        <v/>
      </c>
      <c r="G861" s="8" t="str">
        <f t="shared" si="147"/>
        <v/>
      </c>
      <c r="H861" s="8" t="str">
        <f t="shared" si="154"/>
        <v/>
      </c>
      <c r="I861" s="9" t="str">
        <f t="shared" si="157"/>
        <v/>
      </c>
      <c r="J861" s="10" t="str">
        <f t="shared" si="155"/>
        <v/>
      </c>
      <c r="K861" s="12" t="str">
        <f t="shared" si="149"/>
        <v/>
      </c>
      <c r="L861" s="12" t="str">
        <f t="shared" si="150"/>
        <v/>
      </c>
      <c r="M861" s="12" t="str">
        <f t="shared" si="151"/>
        <v/>
      </c>
      <c r="N861" s="1" t="str">
        <f ca="1">IF('Koordinaten -&gt; Adressen'!$A861="","",IF(OFFSET('Koordinaten -&gt; Adressen'!$A861,1,0)="",CONCATENATE("&lt;Placemark&gt; &lt;name&gt;Geocoding&lt;/name&gt;&lt;description&gt;",'Koordinaten -&gt; Adressen'!$D861," &lt;/description&gt; &lt;styleUrl&gt;#ico1&lt;/styleUrl&gt;&lt;Point&gt;&lt;coordinates&gt;",'Koordinaten -&gt; Adressen'!$L861,",",'Koordinaten -&gt; Adressen'!$M861,", 0.000000&lt;/coordinates&gt;&lt;/Point&gt; &lt;/Placemark&gt;&lt;/Document&gt;&lt;/kml&gt;"),CONCATENATE("&lt;Placemark&gt; &lt;name&gt;Geocoding&lt;/name&gt;&lt;description&gt;",'Koordinaten -&gt; Adressen'!$D861," &lt;/description&gt; &lt;styleUrl&gt;#ico1&lt;/styleUrl&gt;&lt;Point&gt;&lt;coordinates&gt;",'Koordinaten -&gt; Adressen'!$L861,",",'Koordinaten -&gt; Adressen'!$M861,", 0.000000&lt;/coordinates&gt;&lt;/Point&gt; &lt;/Placemark&gt;")))</f>
        <v/>
      </c>
    </row>
    <row r="862" spans="1:14" x14ac:dyDescent="0.25">
      <c r="A862" s="13"/>
      <c r="B862" s="14"/>
      <c r="C862" s="17" t="str">
        <f t="shared" si="156"/>
        <v/>
      </c>
      <c r="D862" s="18" t="str">
        <f t="shared" si="148"/>
        <v/>
      </c>
      <c r="E862" s="18" t="str">
        <f t="shared" si="152"/>
        <v/>
      </c>
      <c r="F862" s="18" t="str">
        <f t="shared" si="153"/>
        <v/>
      </c>
      <c r="G862" s="18" t="str">
        <f t="shared" si="147"/>
        <v/>
      </c>
      <c r="H862" s="18" t="str">
        <f t="shared" si="154"/>
        <v/>
      </c>
      <c r="I862" s="19" t="str">
        <f t="shared" si="157"/>
        <v/>
      </c>
      <c r="J862" s="17" t="str">
        <f t="shared" si="155"/>
        <v/>
      </c>
      <c r="K862" s="12" t="str">
        <f t="shared" si="149"/>
        <v/>
      </c>
      <c r="L862" s="12" t="str">
        <f t="shared" si="150"/>
        <v/>
      </c>
      <c r="M862" s="12" t="str">
        <f t="shared" si="151"/>
        <v/>
      </c>
      <c r="N862" s="1" t="str">
        <f ca="1">IF('Koordinaten -&gt; Adressen'!$A862="","",IF(OFFSET('Koordinaten -&gt; Adressen'!$A862,1,0)="",CONCATENATE("&lt;Placemark&gt; &lt;name&gt;Geocoding&lt;/name&gt;&lt;description&gt;",'Koordinaten -&gt; Adressen'!$D862," &lt;/description&gt; &lt;styleUrl&gt;#ico1&lt;/styleUrl&gt;&lt;Point&gt;&lt;coordinates&gt;",'Koordinaten -&gt; Adressen'!$L862,",",'Koordinaten -&gt; Adressen'!$M862,", 0.000000&lt;/coordinates&gt;&lt;/Point&gt; &lt;/Placemark&gt;&lt;/Document&gt;&lt;/kml&gt;"),CONCATENATE("&lt;Placemark&gt; &lt;name&gt;Geocoding&lt;/name&gt;&lt;description&gt;",'Koordinaten -&gt; Adressen'!$D862," &lt;/description&gt; &lt;styleUrl&gt;#ico1&lt;/styleUrl&gt;&lt;Point&gt;&lt;coordinates&gt;",'Koordinaten -&gt; Adressen'!$L862,",",'Koordinaten -&gt; Adressen'!$M862,", 0.000000&lt;/coordinates&gt;&lt;/Point&gt; &lt;/Placemark&gt;")))</f>
        <v/>
      </c>
    </row>
    <row r="863" spans="1:14" x14ac:dyDescent="0.25">
      <c r="A863" s="20"/>
      <c r="B863" s="21"/>
      <c r="C863" s="10" t="str">
        <f t="shared" si="156"/>
        <v/>
      </c>
      <c r="D863" s="8" t="str">
        <f t="shared" si="148"/>
        <v/>
      </c>
      <c r="E863" s="8" t="str">
        <f t="shared" si="152"/>
        <v/>
      </c>
      <c r="F863" s="8" t="str">
        <f t="shared" si="153"/>
        <v/>
      </c>
      <c r="G863" s="8" t="str">
        <f t="shared" si="147"/>
        <v/>
      </c>
      <c r="H863" s="8" t="str">
        <f t="shared" si="154"/>
        <v/>
      </c>
      <c r="I863" s="9" t="str">
        <f t="shared" si="157"/>
        <v/>
      </c>
      <c r="J863" s="10" t="str">
        <f t="shared" si="155"/>
        <v/>
      </c>
      <c r="K863" s="12" t="str">
        <f t="shared" si="149"/>
        <v/>
      </c>
      <c r="L863" s="12" t="str">
        <f t="shared" si="150"/>
        <v/>
      </c>
      <c r="M863" s="12" t="str">
        <f t="shared" si="151"/>
        <v/>
      </c>
      <c r="N863" s="1" t="str">
        <f ca="1">IF('Koordinaten -&gt; Adressen'!$A863="","",IF(OFFSET('Koordinaten -&gt; Adressen'!$A863,1,0)="",CONCATENATE("&lt;Placemark&gt; &lt;name&gt;Geocoding&lt;/name&gt;&lt;description&gt;",'Koordinaten -&gt; Adressen'!$D863," &lt;/description&gt; &lt;styleUrl&gt;#ico1&lt;/styleUrl&gt;&lt;Point&gt;&lt;coordinates&gt;",'Koordinaten -&gt; Adressen'!$L863,",",'Koordinaten -&gt; Adressen'!$M863,", 0.000000&lt;/coordinates&gt;&lt;/Point&gt; &lt;/Placemark&gt;&lt;/Document&gt;&lt;/kml&gt;"),CONCATENATE("&lt;Placemark&gt; &lt;name&gt;Geocoding&lt;/name&gt;&lt;description&gt;",'Koordinaten -&gt; Adressen'!$D863," &lt;/description&gt; &lt;styleUrl&gt;#ico1&lt;/styleUrl&gt;&lt;Point&gt;&lt;coordinates&gt;",'Koordinaten -&gt; Adressen'!$L863,",",'Koordinaten -&gt; Adressen'!$M863,", 0.000000&lt;/coordinates&gt;&lt;/Point&gt; &lt;/Placemark&gt;")))</f>
        <v/>
      </c>
    </row>
    <row r="864" spans="1:14" x14ac:dyDescent="0.25">
      <c r="A864" s="13"/>
      <c r="B864" s="14"/>
      <c r="C864" s="17" t="str">
        <f t="shared" si="156"/>
        <v/>
      </c>
      <c r="D864" s="18" t="str">
        <f t="shared" si="148"/>
        <v/>
      </c>
      <c r="E864" s="18" t="str">
        <f t="shared" si="152"/>
        <v/>
      </c>
      <c r="F864" s="18" t="str">
        <f t="shared" si="153"/>
        <v/>
      </c>
      <c r="G864" s="18" t="str">
        <f t="shared" si="147"/>
        <v/>
      </c>
      <c r="H864" s="18" t="str">
        <f t="shared" si="154"/>
        <v/>
      </c>
      <c r="I864" s="19" t="str">
        <f t="shared" si="157"/>
        <v/>
      </c>
      <c r="J864" s="17" t="str">
        <f t="shared" si="155"/>
        <v/>
      </c>
      <c r="K864" s="12" t="str">
        <f t="shared" si="149"/>
        <v/>
      </c>
      <c r="L864" s="12" t="str">
        <f t="shared" si="150"/>
        <v/>
      </c>
      <c r="M864" s="12" t="str">
        <f t="shared" si="151"/>
        <v/>
      </c>
      <c r="N864" s="1" t="str">
        <f ca="1">IF('Koordinaten -&gt; Adressen'!$A864="","",IF(OFFSET('Koordinaten -&gt; Adressen'!$A864,1,0)="",CONCATENATE("&lt;Placemark&gt; &lt;name&gt;Geocoding&lt;/name&gt;&lt;description&gt;",'Koordinaten -&gt; Adressen'!$D864," &lt;/description&gt; &lt;styleUrl&gt;#ico1&lt;/styleUrl&gt;&lt;Point&gt;&lt;coordinates&gt;",'Koordinaten -&gt; Adressen'!$L864,",",'Koordinaten -&gt; Adressen'!$M864,", 0.000000&lt;/coordinates&gt;&lt;/Point&gt; &lt;/Placemark&gt;&lt;/Document&gt;&lt;/kml&gt;"),CONCATENATE("&lt;Placemark&gt; &lt;name&gt;Geocoding&lt;/name&gt;&lt;description&gt;",'Koordinaten -&gt; Adressen'!$D864," &lt;/description&gt; &lt;styleUrl&gt;#ico1&lt;/styleUrl&gt;&lt;Point&gt;&lt;coordinates&gt;",'Koordinaten -&gt; Adressen'!$L864,",",'Koordinaten -&gt; Adressen'!$M864,", 0.000000&lt;/coordinates&gt;&lt;/Point&gt; &lt;/Placemark&gt;")))</f>
        <v/>
      </c>
    </row>
    <row r="865" spans="1:14" x14ac:dyDescent="0.25">
      <c r="A865" s="20"/>
      <c r="B865" s="21"/>
      <c r="C865" s="10" t="str">
        <f t="shared" si="156"/>
        <v/>
      </c>
      <c r="D865" s="8" t="str">
        <f t="shared" si="148"/>
        <v/>
      </c>
      <c r="E865" s="8" t="str">
        <f t="shared" si="152"/>
        <v/>
      </c>
      <c r="F865" s="8" t="str">
        <f t="shared" si="153"/>
        <v/>
      </c>
      <c r="G865" s="8" t="str">
        <f t="shared" si="147"/>
        <v/>
      </c>
      <c r="H865" s="8" t="str">
        <f t="shared" si="154"/>
        <v/>
      </c>
      <c r="I865" s="9" t="str">
        <f t="shared" si="157"/>
        <v/>
      </c>
      <c r="J865" s="10" t="str">
        <f t="shared" si="155"/>
        <v/>
      </c>
      <c r="K865" s="12" t="str">
        <f t="shared" si="149"/>
        <v/>
      </c>
      <c r="L865" s="12" t="str">
        <f t="shared" si="150"/>
        <v/>
      </c>
      <c r="M865" s="12" t="str">
        <f t="shared" si="151"/>
        <v/>
      </c>
      <c r="N865" s="1" t="str">
        <f ca="1">IF('Koordinaten -&gt; Adressen'!$A865="","",IF(OFFSET('Koordinaten -&gt; Adressen'!$A865,1,0)="",CONCATENATE("&lt;Placemark&gt; &lt;name&gt;Geocoding&lt;/name&gt;&lt;description&gt;",'Koordinaten -&gt; Adressen'!$D865," &lt;/description&gt; &lt;styleUrl&gt;#ico1&lt;/styleUrl&gt;&lt;Point&gt;&lt;coordinates&gt;",'Koordinaten -&gt; Adressen'!$L865,",",'Koordinaten -&gt; Adressen'!$M865,", 0.000000&lt;/coordinates&gt;&lt;/Point&gt; &lt;/Placemark&gt;&lt;/Document&gt;&lt;/kml&gt;"),CONCATENATE("&lt;Placemark&gt; &lt;name&gt;Geocoding&lt;/name&gt;&lt;description&gt;",'Koordinaten -&gt; Adressen'!$D865," &lt;/description&gt; &lt;styleUrl&gt;#ico1&lt;/styleUrl&gt;&lt;Point&gt;&lt;coordinates&gt;",'Koordinaten -&gt; Adressen'!$L865,",",'Koordinaten -&gt; Adressen'!$M865,", 0.000000&lt;/coordinates&gt;&lt;/Point&gt; &lt;/Placemark&gt;")))</f>
        <v/>
      </c>
    </row>
    <row r="866" spans="1:14" x14ac:dyDescent="0.25">
      <c r="A866" s="13"/>
      <c r="B866" s="14"/>
      <c r="C866" s="17" t="str">
        <f t="shared" si="156"/>
        <v/>
      </c>
      <c r="D866" s="18" t="str">
        <f t="shared" si="148"/>
        <v/>
      </c>
      <c r="E866" s="18" t="str">
        <f t="shared" si="152"/>
        <v/>
      </c>
      <c r="F866" s="18" t="str">
        <f t="shared" si="153"/>
        <v/>
      </c>
      <c r="G866" s="18" t="str">
        <f t="shared" si="147"/>
        <v/>
      </c>
      <c r="H866" s="18" t="str">
        <f t="shared" si="154"/>
        <v/>
      </c>
      <c r="I866" s="19" t="str">
        <f t="shared" si="157"/>
        <v/>
      </c>
      <c r="J866" s="17" t="str">
        <f t="shared" si="155"/>
        <v/>
      </c>
      <c r="K866" s="12" t="str">
        <f t="shared" si="149"/>
        <v/>
      </c>
      <c r="L866" s="12" t="str">
        <f t="shared" si="150"/>
        <v/>
      </c>
      <c r="M866" s="12" t="str">
        <f t="shared" si="151"/>
        <v/>
      </c>
      <c r="N866" s="1" t="str">
        <f ca="1">IF('Koordinaten -&gt; Adressen'!$A866="","",IF(OFFSET('Koordinaten -&gt; Adressen'!$A866,1,0)="",CONCATENATE("&lt;Placemark&gt; &lt;name&gt;Geocoding&lt;/name&gt;&lt;description&gt;",'Koordinaten -&gt; Adressen'!$D866," &lt;/description&gt; &lt;styleUrl&gt;#ico1&lt;/styleUrl&gt;&lt;Point&gt;&lt;coordinates&gt;",'Koordinaten -&gt; Adressen'!$L866,",",'Koordinaten -&gt; Adressen'!$M866,", 0.000000&lt;/coordinates&gt;&lt;/Point&gt; &lt;/Placemark&gt;&lt;/Document&gt;&lt;/kml&gt;"),CONCATENATE("&lt;Placemark&gt; &lt;name&gt;Geocoding&lt;/name&gt;&lt;description&gt;",'Koordinaten -&gt; Adressen'!$D866," &lt;/description&gt; &lt;styleUrl&gt;#ico1&lt;/styleUrl&gt;&lt;Point&gt;&lt;coordinates&gt;",'Koordinaten -&gt; Adressen'!$L866,",",'Koordinaten -&gt; Adressen'!$M866,", 0.000000&lt;/coordinates&gt;&lt;/Point&gt; &lt;/Placemark&gt;")))</f>
        <v/>
      </c>
    </row>
    <row r="867" spans="1:14" x14ac:dyDescent="0.25">
      <c r="A867" s="20"/>
      <c r="B867" s="21"/>
      <c r="C867" s="10" t="str">
        <f t="shared" si="156"/>
        <v/>
      </c>
      <c r="D867" s="8" t="str">
        <f t="shared" si="148"/>
        <v/>
      </c>
      <c r="E867" s="8" t="str">
        <f t="shared" si="152"/>
        <v/>
      </c>
      <c r="F867" s="8" t="str">
        <f t="shared" si="153"/>
        <v/>
      </c>
      <c r="G867" s="8" t="str">
        <f t="shared" si="147"/>
        <v/>
      </c>
      <c r="H867" s="8" t="str">
        <f t="shared" si="154"/>
        <v/>
      </c>
      <c r="I867" s="9" t="str">
        <f t="shared" si="157"/>
        <v/>
      </c>
      <c r="J867" s="10" t="str">
        <f t="shared" si="155"/>
        <v/>
      </c>
      <c r="K867" s="12" t="str">
        <f t="shared" si="149"/>
        <v/>
      </c>
      <c r="L867" s="12" t="str">
        <f t="shared" si="150"/>
        <v/>
      </c>
      <c r="M867" s="12" t="str">
        <f t="shared" si="151"/>
        <v/>
      </c>
      <c r="N867" s="1" t="str">
        <f ca="1">IF('Koordinaten -&gt; Adressen'!$A867="","",IF(OFFSET('Koordinaten -&gt; Adressen'!$A867,1,0)="",CONCATENATE("&lt;Placemark&gt; &lt;name&gt;Geocoding&lt;/name&gt;&lt;description&gt;",'Koordinaten -&gt; Adressen'!$D867," &lt;/description&gt; &lt;styleUrl&gt;#ico1&lt;/styleUrl&gt;&lt;Point&gt;&lt;coordinates&gt;",'Koordinaten -&gt; Adressen'!$L867,",",'Koordinaten -&gt; Adressen'!$M867,", 0.000000&lt;/coordinates&gt;&lt;/Point&gt; &lt;/Placemark&gt;&lt;/Document&gt;&lt;/kml&gt;"),CONCATENATE("&lt;Placemark&gt; &lt;name&gt;Geocoding&lt;/name&gt;&lt;description&gt;",'Koordinaten -&gt; Adressen'!$D867," &lt;/description&gt; &lt;styleUrl&gt;#ico1&lt;/styleUrl&gt;&lt;Point&gt;&lt;coordinates&gt;",'Koordinaten -&gt; Adressen'!$L867,",",'Koordinaten -&gt; Adressen'!$M867,", 0.000000&lt;/coordinates&gt;&lt;/Point&gt; &lt;/Placemark&gt;")))</f>
        <v/>
      </c>
    </row>
    <row r="868" spans="1:14" x14ac:dyDescent="0.25">
      <c r="A868" s="13"/>
      <c r="B868" s="14"/>
      <c r="C868" s="17" t="str">
        <f t="shared" si="156"/>
        <v/>
      </c>
      <c r="D868" s="18" t="str">
        <f t="shared" si="148"/>
        <v/>
      </c>
      <c r="E868" s="18" t="str">
        <f t="shared" si="152"/>
        <v/>
      </c>
      <c r="F868" s="18" t="str">
        <f t="shared" si="153"/>
        <v/>
      </c>
      <c r="G868" s="18" t="str">
        <f t="shared" si="147"/>
        <v/>
      </c>
      <c r="H868" s="18" t="str">
        <f t="shared" si="154"/>
        <v/>
      </c>
      <c r="I868" s="19" t="str">
        <f t="shared" si="157"/>
        <v/>
      </c>
      <c r="J868" s="17" t="str">
        <f t="shared" si="155"/>
        <v/>
      </c>
      <c r="K868" s="12" t="str">
        <f t="shared" si="149"/>
        <v/>
      </c>
      <c r="L868" s="12" t="str">
        <f t="shared" si="150"/>
        <v/>
      </c>
      <c r="M868" s="12" t="str">
        <f t="shared" si="151"/>
        <v/>
      </c>
      <c r="N868" s="1" t="str">
        <f ca="1">IF('Koordinaten -&gt; Adressen'!$A868="","",IF(OFFSET('Koordinaten -&gt; Adressen'!$A868,1,0)="",CONCATENATE("&lt;Placemark&gt; &lt;name&gt;Geocoding&lt;/name&gt;&lt;description&gt;",'Koordinaten -&gt; Adressen'!$D868," &lt;/description&gt; &lt;styleUrl&gt;#ico1&lt;/styleUrl&gt;&lt;Point&gt;&lt;coordinates&gt;",'Koordinaten -&gt; Adressen'!$L868,",",'Koordinaten -&gt; Adressen'!$M868,", 0.000000&lt;/coordinates&gt;&lt;/Point&gt; &lt;/Placemark&gt;&lt;/Document&gt;&lt;/kml&gt;"),CONCATENATE("&lt;Placemark&gt; &lt;name&gt;Geocoding&lt;/name&gt;&lt;description&gt;",'Koordinaten -&gt; Adressen'!$D868," &lt;/description&gt; &lt;styleUrl&gt;#ico1&lt;/styleUrl&gt;&lt;Point&gt;&lt;coordinates&gt;",'Koordinaten -&gt; Adressen'!$L868,",",'Koordinaten -&gt; Adressen'!$M868,", 0.000000&lt;/coordinates&gt;&lt;/Point&gt; &lt;/Placemark&gt;")))</f>
        <v/>
      </c>
    </row>
    <row r="869" spans="1:14" x14ac:dyDescent="0.25">
      <c r="A869" s="20"/>
      <c r="B869" s="21"/>
      <c r="C869" s="10" t="str">
        <f t="shared" si="156"/>
        <v/>
      </c>
      <c r="D869" s="8" t="str">
        <f t="shared" si="148"/>
        <v/>
      </c>
      <c r="E869" s="8" t="str">
        <f t="shared" si="152"/>
        <v/>
      </c>
      <c r="F869" s="8" t="str">
        <f t="shared" si="153"/>
        <v/>
      </c>
      <c r="G869" s="8" t="str">
        <f t="shared" si="147"/>
        <v/>
      </c>
      <c r="H869" s="8" t="str">
        <f t="shared" si="154"/>
        <v/>
      </c>
      <c r="I869" s="9" t="str">
        <f t="shared" si="157"/>
        <v/>
      </c>
      <c r="J869" s="10" t="str">
        <f t="shared" si="155"/>
        <v/>
      </c>
      <c r="K869" s="12" t="str">
        <f t="shared" si="149"/>
        <v/>
      </c>
      <c r="L869" s="12" t="str">
        <f t="shared" si="150"/>
        <v/>
      </c>
      <c r="M869" s="12" t="str">
        <f t="shared" si="151"/>
        <v/>
      </c>
      <c r="N869" s="1" t="str">
        <f ca="1">IF('Koordinaten -&gt; Adressen'!$A869="","",IF(OFFSET('Koordinaten -&gt; Adressen'!$A869,1,0)="",CONCATENATE("&lt;Placemark&gt; &lt;name&gt;Geocoding&lt;/name&gt;&lt;description&gt;",'Koordinaten -&gt; Adressen'!$D869," &lt;/description&gt; &lt;styleUrl&gt;#ico1&lt;/styleUrl&gt;&lt;Point&gt;&lt;coordinates&gt;",'Koordinaten -&gt; Adressen'!$L869,",",'Koordinaten -&gt; Adressen'!$M869,", 0.000000&lt;/coordinates&gt;&lt;/Point&gt; &lt;/Placemark&gt;&lt;/Document&gt;&lt;/kml&gt;"),CONCATENATE("&lt;Placemark&gt; &lt;name&gt;Geocoding&lt;/name&gt;&lt;description&gt;",'Koordinaten -&gt; Adressen'!$D869," &lt;/description&gt; &lt;styleUrl&gt;#ico1&lt;/styleUrl&gt;&lt;Point&gt;&lt;coordinates&gt;",'Koordinaten -&gt; Adressen'!$L869,",",'Koordinaten -&gt; Adressen'!$M869,", 0.000000&lt;/coordinates&gt;&lt;/Point&gt; &lt;/Placemark&gt;")))</f>
        <v/>
      </c>
    </row>
    <row r="870" spans="1:14" x14ac:dyDescent="0.25">
      <c r="A870" s="13"/>
      <c r="B870" s="14"/>
      <c r="C870" s="17" t="str">
        <f t="shared" si="156"/>
        <v/>
      </c>
      <c r="D870" s="18" t="str">
        <f t="shared" si="148"/>
        <v/>
      </c>
      <c r="E870" s="18" t="str">
        <f t="shared" si="152"/>
        <v/>
      </c>
      <c r="F870" s="18" t="str">
        <f t="shared" si="153"/>
        <v/>
      </c>
      <c r="G870" s="18" t="str">
        <f t="shared" si="147"/>
        <v/>
      </c>
      <c r="H870" s="18" t="str">
        <f t="shared" si="154"/>
        <v/>
      </c>
      <c r="I870" s="19" t="str">
        <f t="shared" si="157"/>
        <v/>
      </c>
      <c r="J870" s="17" t="str">
        <f t="shared" si="155"/>
        <v/>
      </c>
      <c r="K870" s="12" t="str">
        <f t="shared" si="149"/>
        <v/>
      </c>
      <c r="L870" s="12" t="str">
        <f t="shared" si="150"/>
        <v/>
      </c>
      <c r="M870" s="12" t="str">
        <f t="shared" si="151"/>
        <v/>
      </c>
      <c r="N870" s="1" t="str">
        <f ca="1">IF('Koordinaten -&gt; Adressen'!$A870="","",IF(OFFSET('Koordinaten -&gt; Adressen'!$A870,1,0)="",CONCATENATE("&lt;Placemark&gt; &lt;name&gt;Geocoding&lt;/name&gt;&lt;description&gt;",'Koordinaten -&gt; Adressen'!$D870," &lt;/description&gt; &lt;styleUrl&gt;#ico1&lt;/styleUrl&gt;&lt;Point&gt;&lt;coordinates&gt;",'Koordinaten -&gt; Adressen'!$L870,",",'Koordinaten -&gt; Adressen'!$M870,", 0.000000&lt;/coordinates&gt;&lt;/Point&gt; &lt;/Placemark&gt;&lt;/Document&gt;&lt;/kml&gt;"),CONCATENATE("&lt;Placemark&gt; &lt;name&gt;Geocoding&lt;/name&gt;&lt;description&gt;",'Koordinaten -&gt; Adressen'!$D870," &lt;/description&gt; &lt;styleUrl&gt;#ico1&lt;/styleUrl&gt;&lt;Point&gt;&lt;coordinates&gt;",'Koordinaten -&gt; Adressen'!$L870,",",'Koordinaten -&gt; Adressen'!$M870,", 0.000000&lt;/coordinates&gt;&lt;/Point&gt; &lt;/Placemark&gt;")))</f>
        <v/>
      </c>
    </row>
    <row r="871" spans="1:14" x14ac:dyDescent="0.25">
      <c r="A871" s="20"/>
      <c r="B871" s="21"/>
      <c r="C871" s="10" t="str">
        <f t="shared" si="156"/>
        <v/>
      </c>
      <c r="D871" s="8" t="str">
        <f t="shared" si="148"/>
        <v/>
      </c>
      <c r="E871" s="8" t="str">
        <f t="shared" si="152"/>
        <v/>
      </c>
      <c r="F871" s="8" t="str">
        <f t="shared" si="153"/>
        <v/>
      </c>
      <c r="G871" s="8" t="str">
        <f t="shared" si="147"/>
        <v/>
      </c>
      <c r="H871" s="8" t="str">
        <f t="shared" si="154"/>
        <v/>
      </c>
      <c r="I871" s="9" t="str">
        <f t="shared" si="157"/>
        <v/>
      </c>
      <c r="J871" s="10" t="str">
        <f t="shared" si="155"/>
        <v/>
      </c>
      <c r="K871" s="12" t="str">
        <f t="shared" si="149"/>
        <v/>
      </c>
      <c r="L871" s="12" t="str">
        <f t="shared" si="150"/>
        <v/>
      </c>
      <c r="M871" s="12" t="str">
        <f t="shared" si="151"/>
        <v/>
      </c>
      <c r="N871" s="1" t="str">
        <f ca="1">IF('Koordinaten -&gt; Adressen'!$A871="","",IF(OFFSET('Koordinaten -&gt; Adressen'!$A871,1,0)="",CONCATENATE("&lt;Placemark&gt; &lt;name&gt;Geocoding&lt;/name&gt;&lt;description&gt;",'Koordinaten -&gt; Adressen'!$D871," &lt;/description&gt; &lt;styleUrl&gt;#ico1&lt;/styleUrl&gt;&lt;Point&gt;&lt;coordinates&gt;",'Koordinaten -&gt; Adressen'!$L871,",",'Koordinaten -&gt; Adressen'!$M871,", 0.000000&lt;/coordinates&gt;&lt;/Point&gt; &lt;/Placemark&gt;&lt;/Document&gt;&lt;/kml&gt;"),CONCATENATE("&lt;Placemark&gt; &lt;name&gt;Geocoding&lt;/name&gt;&lt;description&gt;",'Koordinaten -&gt; Adressen'!$D871," &lt;/description&gt; &lt;styleUrl&gt;#ico1&lt;/styleUrl&gt;&lt;Point&gt;&lt;coordinates&gt;",'Koordinaten -&gt; Adressen'!$L871,",",'Koordinaten -&gt; Adressen'!$M871,", 0.000000&lt;/coordinates&gt;&lt;/Point&gt; &lt;/Placemark&gt;")))</f>
        <v/>
      </c>
    </row>
    <row r="872" spans="1:14" x14ac:dyDescent="0.25">
      <c r="A872" s="13"/>
      <c r="B872" s="14"/>
      <c r="C872" s="17" t="str">
        <f t="shared" si="156"/>
        <v/>
      </c>
      <c r="D872" s="18" t="str">
        <f t="shared" si="148"/>
        <v/>
      </c>
      <c r="E872" s="18" t="str">
        <f t="shared" si="152"/>
        <v/>
      </c>
      <c r="F872" s="18" t="str">
        <f t="shared" si="153"/>
        <v/>
      </c>
      <c r="G872" s="18" t="str">
        <f t="shared" si="147"/>
        <v/>
      </c>
      <c r="H872" s="18" t="str">
        <f t="shared" si="154"/>
        <v/>
      </c>
      <c r="I872" s="19" t="str">
        <f t="shared" si="157"/>
        <v/>
      </c>
      <c r="J872" s="17" t="str">
        <f t="shared" si="155"/>
        <v/>
      </c>
      <c r="K872" s="12" t="str">
        <f t="shared" si="149"/>
        <v/>
      </c>
      <c r="L872" s="12" t="str">
        <f t="shared" si="150"/>
        <v/>
      </c>
      <c r="M872" s="12" t="str">
        <f t="shared" si="151"/>
        <v/>
      </c>
      <c r="N872" s="1" t="str">
        <f ca="1">IF('Koordinaten -&gt; Adressen'!$A872="","",IF(OFFSET('Koordinaten -&gt; Adressen'!$A872,1,0)="",CONCATENATE("&lt;Placemark&gt; &lt;name&gt;Geocoding&lt;/name&gt;&lt;description&gt;",'Koordinaten -&gt; Adressen'!$D872," &lt;/description&gt; &lt;styleUrl&gt;#ico1&lt;/styleUrl&gt;&lt;Point&gt;&lt;coordinates&gt;",'Koordinaten -&gt; Adressen'!$L872,",",'Koordinaten -&gt; Adressen'!$M872,", 0.000000&lt;/coordinates&gt;&lt;/Point&gt; &lt;/Placemark&gt;&lt;/Document&gt;&lt;/kml&gt;"),CONCATENATE("&lt;Placemark&gt; &lt;name&gt;Geocoding&lt;/name&gt;&lt;description&gt;",'Koordinaten -&gt; Adressen'!$D872," &lt;/description&gt; &lt;styleUrl&gt;#ico1&lt;/styleUrl&gt;&lt;Point&gt;&lt;coordinates&gt;",'Koordinaten -&gt; Adressen'!$L872,",",'Koordinaten -&gt; Adressen'!$M872,", 0.000000&lt;/coordinates&gt;&lt;/Point&gt; &lt;/Placemark&gt;")))</f>
        <v/>
      </c>
    </row>
    <row r="873" spans="1:14" x14ac:dyDescent="0.25">
      <c r="A873" s="20"/>
      <c r="B873" s="21"/>
      <c r="C873" s="10" t="str">
        <f t="shared" si="156"/>
        <v/>
      </c>
      <c r="D873" s="8" t="str">
        <f t="shared" si="148"/>
        <v/>
      </c>
      <c r="E873" s="8" t="str">
        <f t="shared" si="152"/>
        <v/>
      </c>
      <c r="F873" s="8" t="str">
        <f t="shared" si="153"/>
        <v/>
      </c>
      <c r="G873" s="8" t="str">
        <f t="shared" si="147"/>
        <v/>
      </c>
      <c r="H873" s="8" t="str">
        <f t="shared" si="154"/>
        <v/>
      </c>
      <c r="I873" s="9" t="str">
        <f t="shared" si="157"/>
        <v/>
      </c>
      <c r="J873" s="10" t="str">
        <f t="shared" si="155"/>
        <v/>
      </c>
      <c r="K873" s="12" t="str">
        <f t="shared" si="149"/>
        <v/>
      </c>
      <c r="L873" s="12" t="str">
        <f t="shared" si="150"/>
        <v/>
      </c>
      <c r="M873" s="12" t="str">
        <f t="shared" si="151"/>
        <v/>
      </c>
      <c r="N873" s="1" t="str">
        <f ca="1">IF('Koordinaten -&gt; Adressen'!$A873="","",IF(OFFSET('Koordinaten -&gt; Adressen'!$A873,1,0)="",CONCATENATE("&lt;Placemark&gt; &lt;name&gt;Geocoding&lt;/name&gt;&lt;description&gt;",'Koordinaten -&gt; Adressen'!$D873," &lt;/description&gt; &lt;styleUrl&gt;#ico1&lt;/styleUrl&gt;&lt;Point&gt;&lt;coordinates&gt;",'Koordinaten -&gt; Adressen'!$L873,",",'Koordinaten -&gt; Adressen'!$M873,", 0.000000&lt;/coordinates&gt;&lt;/Point&gt; &lt;/Placemark&gt;&lt;/Document&gt;&lt;/kml&gt;"),CONCATENATE("&lt;Placemark&gt; &lt;name&gt;Geocoding&lt;/name&gt;&lt;description&gt;",'Koordinaten -&gt; Adressen'!$D873," &lt;/description&gt; &lt;styleUrl&gt;#ico1&lt;/styleUrl&gt;&lt;Point&gt;&lt;coordinates&gt;",'Koordinaten -&gt; Adressen'!$L873,",",'Koordinaten -&gt; Adressen'!$M873,", 0.000000&lt;/coordinates&gt;&lt;/Point&gt; &lt;/Placemark&gt;")))</f>
        <v/>
      </c>
    </row>
    <row r="874" spans="1:14" x14ac:dyDescent="0.25">
      <c r="A874" s="13"/>
      <c r="B874" s="14"/>
      <c r="C874" s="17" t="str">
        <f t="shared" si="156"/>
        <v/>
      </c>
      <c r="D874" s="18" t="str">
        <f t="shared" si="148"/>
        <v/>
      </c>
      <c r="E874" s="18" t="str">
        <f t="shared" si="152"/>
        <v/>
      </c>
      <c r="F874" s="18" t="str">
        <f t="shared" si="153"/>
        <v/>
      </c>
      <c r="G874" s="18" t="str">
        <f t="shared" si="147"/>
        <v/>
      </c>
      <c r="H874" s="18" t="str">
        <f t="shared" si="154"/>
        <v/>
      </c>
      <c r="I874" s="19" t="str">
        <f t="shared" si="157"/>
        <v/>
      </c>
      <c r="J874" s="17" t="str">
        <f t="shared" si="155"/>
        <v/>
      </c>
      <c r="K874" s="12" t="str">
        <f t="shared" si="149"/>
        <v/>
      </c>
      <c r="L874" s="12" t="str">
        <f t="shared" si="150"/>
        <v/>
      </c>
      <c r="M874" s="12" t="str">
        <f t="shared" si="151"/>
        <v/>
      </c>
      <c r="N874" s="1" t="str">
        <f ca="1">IF('Koordinaten -&gt; Adressen'!$A874="","",IF(OFFSET('Koordinaten -&gt; Adressen'!$A874,1,0)="",CONCATENATE("&lt;Placemark&gt; &lt;name&gt;Geocoding&lt;/name&gt;&lt;description&gt;",'Koordinaten -&gt; Adressen'!$D874," &lt;/description&gt; &lt;styleUrl&gt;#ico1&lt;/styleUrl&gt;&lt;Point&gt;&lt;coordinates&gt;",'Koordinaten -&gt; Adressen'!$L874,",",'Koordinaten -&gt; Adressen'!$M874,", 0.000000&lt;/coordinates&gt;&lt;/Point&gt; &lt;/Placemark&gt;&lt;/Document&gt;&lt;/kml&gt;"),CONCATENATE("&lt;Placemark&gt; &lt;name&gt;Geocoding&lt;/name&gt;&lt;description&gt;",'Koordinaten -&gt; Adressen'!$D874," &lt;/description&gt; &lt;styleUrl&gt;#ico1&lt;/styleUrl&gt;&lt;Point&gt;&lt;coordinates&gt;",'Koordinaten -&gt; Adressen'!$L874,",",'Koordinaten -&gt; Adressen'!$M874,", 0.000000&lt;/coordinates&gt;&lt;/Point&gt; &lt;/Placemark&gt;")))</f>
        <v/>
      </c>
    </row>
    <row r="875" spans="1:14" x14ac:dyDescent="0.25">
      <c r="A875" s="20"/>
      <c r="B875" s="21"/>
      <c r="C875" s="10" t="str">
        <f t="shared" si="156"/>
        <v/>
      </c>
      <c r="D875" s="8" t="str">
        <f t="shared" si="148"/>
        <v/>
      </c>
      <c r="E875" s="8" t="str">
        <f t="shared" si="152"/>
        <v/>
      </c>
      <c r="F875" s="8" t="str">
        <f t="shared" si="153"/>
        <v/>
      </c>
      <c r="G875" s="8" t="str">
        <f t="shared" si="147"/>
        <v/>
      </c>
      <c r="H875" s="8" t="str">
        <f t="shared" si="154"/>
        <v/>
      </c>
      <c r="I875" s="9" t="str">
        <f t="shared" si="157"/>
        <v/>
      </c>
      <c r="J875" s="10" t="str">
        <f t="shared" si="155"/>
        <v/>
      </c>
      <c r="K875" s="12" t="str">
        <f t="shared" si="149"/>
        <v/>
      </c>
      <c r="L875" s="12" t="str">
        <f t="shared" si="150"/>
        <v/>
      </c>
      <c r="M875" s="12" t="str">
        <f t="shared" si="151"/>
        <v/>
      </c>
      <c r="N875" s="1" t="str">
        <f ca="1">IF('Koordinaten -&gt; Adressen'!$A875="","",IF(OFFSET('Koordinaten -&gt; Adressen'!$A875,1,0)="",CONCATENATE("&lt;Placemark&gt; &lt;name&gt;Geocoding&lt;/name&gt;&lt;description&gt;",'Koordinaten -&gt; Adressen'!$D875," &lt;/description&gt; &lt;styleUrl&gt;#ico1&lt;/styleUrl&gt;&lt;Point&gt;&lt;coordinates&gt;",'Koordinaten -&gt; Adressen'!$L875,",",'Koordinaten -&gt; Adressen'!$M875,", 0.000000&lt;/coordinates&gt;&lt;/Point&gt; &lt;/Placemark&gt;&lt;/Document&gt;&lt;/kml&gt;"),CONCATENATE("&lt;Placemark&gt; &lt;name&gt;Geocoding&lt;/name&gt;&lt;description&gt;",'Koordinaten -&gt; Adressen'!$D875," &lt;/description&gt; &lt;styleUrl&gt;#ico1&lt;/styleUrl&gt;&lt;Point&gt;&lt;coordinates&gt;",'Koordinaten -&gt; Adressen'!$L875,",",'Koordinaten -&gt; Adressen'!$M875,", 0.000000&lt;/coordinates&gt;&lt;/Point&gt; &lt;/Placemark&gt;")))</f>
        <v/>
      </c>
    </row>
    <row r="876" spans="1:14" x14ac:dyDescent="0.25">
      <c r="A876" s="13"/>
      <c r="B876" s="14"/>
      <c r="C876" s="17" t="str">
        <f t="shared" si="156"/>
        <v/>
      </c>
      <c r="D876" s="18" t="str">
        <f t="shared" si="148"/>
        <v/>
      </c>
      <c r="E876" s="18" t="str">
        <f t="shared" si="152"/>
        <v/>
      </c>
      <c r="F876" s="18" t="str">
        <f t="shared" si="153"/>
        <v/>
      </c>
      <c r="G876" s="18" t="str">
        <f t="shared" si="147"/>
        <v/>
      </c>
      <c r="H876" s="18" t="str">
        <f t="shared" si="154"/>
        <v/>
      </c>
      <c r="I876" s="19" t="str">
        <f t="shared" si="157"/>
        <v/>
      </c>
      <c r="J876" s="17" t="str">
        <f t="shared" si="155"/>
        <v/>
      </c>
      <c r="K876" s="12" t="str">
        <f t="shared" si="149"/>
        <v/>
      </c>
      <c r="L876" s="12" t="str">
        <f t="shared" si="150"/>
        <v/>
      </c>
      <c r="M876" s="12" t="str">
        <f t="shared" si="151"/>
        <v/>
      </c>
      <c r="N876" s="1" t="str">
        <f ca="1">IF('Koordinaten -&gt; Adressen'!$A876="","",IF(OFFSET('Koordinaten -&gt; Adressen'!$A876,1,0)="",CONCATENATE("&lt;Placemark&gt; &lt;name&gt;Geocoding&lt;/name&gt;&lt;description&gt;",'Koordinaten -&gt; Adressen'!$D876," &lt;/description&gt; &lt;styleUrl&gt;#ico1&lt;/styleUrl&gt;&lt;Point&gt;&lt;coordinates&gt;",'Koordinaten -&gt; Adressen'!$L876,",",'Koordinaten -&gt; Adressen'!$M876,", 0.000000&lt;/coordinates&gt;&lt;/Point&gt; &lt;/Placemark&gt;&lt;/Document&gt;&lt;/kml&gt;"),CONCATENATE("&lt;Placemark&gt; &lt;name&gt;Geocoding&lt;/name&gt;&lt;description&gt;",'Koordinaten -&gt; Adressen'!$D876," &lt;/description&gt; &lt;styleUrl&gt;#ico1&lt;/styleUrl&gt;&lt;Point&gt;&lt;coordinates&gt;",'Koordinaten -&gt; Adressen'!$L876,",",'Koordinaten -&gt; Adressen'!$M876,", 0.000000&lt;/coordinates&gt;&lt;/Point&gt; &lt;/Placemark&gt;")))</f>
        <v/>
      </c>
    </row>
    <row r="877" spans="1:14" x14ac:dyDescent="0.25">
      <c r="A877" s="20"/>
      <c r="B877" s="21"/>
      <c r="C877" s="10" t="str">
        <f t="shared" si="156"/>
        <v/>
      </c>
      <c r="D877" s="8" t="str">
        <f t="shared" si="148"/>
        <v/>
      </c>
      <c r="E877" s="8" t="str">
        <f t="shared" si="152"/>
        <v/>
      </c>
      <c r="F877" s="8" t="str">
        <f t="shared" si="153"/>
        <v/>
      </c>
      <c r="G877" s="8" t="str">
        <f t="shared" si="147"/>
        <v/>
      </c>
      <c r="H877" s="8" t="str">
        <f t="shared" si="154"/>
        <v/>
      </c>
      <c r="I877" s="9" t="str">
        <f t="shared" si="157"/>
        <v/>
      </c>
      <c r="J877" s="10" t="str">
        <f t="shared" si="155"/>
        <v/>
      </c>
      <c r="K877" s="12" t="str">
        <f t="shared" si="149"/>
        <v/>
      </c>
      <c r="L877" s="12" t="str">
        <f t="shared" si="150"/>
        <v/>
      </c>
      <c r="M877" s="12" t="str">
        <f t="shared" si="151"/>
        <v/>
      </c>
      <c r="N877" s="1" t="str">
        <f ca="1">IF('Koordinaten -&gt; Adressen'!$A877="","",IF(OFFSET('Koordinaten -&gt; Adressen'!$A877,1,0)="",CONCATENATE("&lt;Placemark&gt; &lt;name&gt;Geocoding&lt;/name&gt;&lt;description&gt;",'Koordinaten -&gt; Adressen'!$D877," &lt;/description&gt; &lt;styleUrl&gt;#ico1&lt;/styleUrl&gt;&lt;Point&gt;&lt;coordinates&gt;",'Koordinaten -&gt; Adressen'!$L877,",",'Koordinaten -&gt; Adressen'!$M877,", 0.000000&lt;/coordinates&gt;&lt;/Point&gt; &lt;/Placemark&gt;&lt;/Document&gt;&lt;/kml&gt;"),CONCATENATE("&lt;Placemark&gt; &lt;name&gt;Geocoding&lt;/name&gt;&lt;description&gt;",'Koordinaten -&gt; Adressen'!$D877," &lt;/description&gt; &lt;styleUrl&gt;#ico1&lt;/styleUrl&gt;&lt;Point&gt;&lt;coordinates&gt;",'Koordinaten -&gt; Adressen'!$L877,",",'Koordinaten -&gt; Adressen'!$M877,", 0.000000&lt;/coordinates&gt;&lt;/Point&gt; &lt;/Placemark&gt;")))</f>
        <v/>
      </c>
    </row>
    <row r="878" spans="1:14" x14ac:dyDescent="0.25">
      <c r="A878" s="13"/>
      <c r="B878" s="14"/>
      <c r="C878" s="17" t="str">
        <f t="shared" si="156"/>
        <v/>
      </c>
      <c r="D878" s="18" t="str">
        <f t="shared" si="148"/>
        <v/>
      </c>
      <c r="E878" s="18" t="str">
        <f t="shared" si="152"/>
        <v/>
      </c>
      <c r="F878" s="18" t="str">
        <f t="shared" si="153"/>
        <v/>
      </c>
      <c r="G878" s="18" t="str">
        <f t="shared" si="147"/>
        <v/>
      </c>
      <c r="H878" s="18" t="str">
        <f t="shared" si="154"/>
        <v/>
      </c>
      <c r="I878" s="19" t="str">
        <f t="shared" si="157"/>
        <v/>
      </c>
      <c r="J878" s="17" t="str">
        <f t="shared" si="155"/>
        <v/>
      </c>
      <c r="K878" s="12" t="str">
        <f t="shared" si="149"/>
        <v/>
      </c>
      <c r="L878" s="12" t="str">
        <f t="shared" si="150"/>
        <v/>
      </c>
      <c r="M878" s="12" t="str">
        <f t="shared" si="151"/>
        <v/>
      </c>
      <c r="N878" s="1" t="str">
        <f ca="1">IF('Koordinaten -&gt; Adressen'!$A878="","",IF(OFFSET('Koordinaten -&gt; Adressen'!$A878,1,0)="",CONCATENATE("&lt;Placemark&gt; &lt;name&gt;Geocoding&lt;/name&gt;&lt;description&gt;",'Koordinaten -&gt; Adressen'!$D878," &lt;/description&gt; &lt;styleUrl&gt;#ico1&lt;/styleUrl&gt;&lt;Point&gt;&lt;coordinates&gt;",'Koordinaten -&gt; Adressen'!$L878,",",'Koordinaten -&gt; Adressen'!$M878,", 0.000000&lt;/coordinates&gt;&lt;/Point&gt; &lt;/Placemark&gt;&lt;/Document&gt;&lt;/kml&gt;"),CONCATENATE("&lt;Placemark&gt; &lt;name&gt;Geocoding&lt;/name&gt;&lt;description&gt;",'Koordinaten -&gt; Adressen'!$D878," &lt;/description&gt; &lt;styleUrl&gt;#ico1&lt;/styleUrl&gt;&lt;Point&gt;&lt;coordinates&gt;",'Koordinaten -&gt; Adressen'!$L878,",",'Koordinaten -&gt; Adressen'!$M878,", 0.000000&lt;/coordinates&gt;&lt;/Point&gt; &lt;/Placemark&gt;")))</f>
        <v/>
      </c>
    </row>
    <row r="879" spans="1:14" x14ac:dyDescent="0.25">
      <c r="A879" s="20"/>
      <c r="B879" s="21"/>
      <c r="C879" s="10" t="str">
        <f t="shared" si="156"/>
        <v/>
      </c>
      <c r="D879" s="8" t="str">
        <f t="shared" si="148"/>
        <v/>
      </c>
      <c r="E879" s="8" t="str">
        <f t="shared" si="152"/>
        <v/>
      </c>
      <c r="F879" s="8" t="str">
        <f t="shared" si="153"/>
        <v/>
      </c>
      <c r="G879" s="8" t="str">
        <f t="shared" si="147"/>
        <v/>
      </c>
      <c r="H879" s="8" t="str">
        <f t="shared" si="154"/>
        <v/>
      </c>
      <c r="I879" s="9" t="str">
        <f t="shared" si="157"/>
        <v/>
      </c>
      <c r="J879" s="10" t="str">
        <f t="shared" si="155"/>
        <v/>
      </c>
      <c r="K879" s="12" t="str">
        <f t="shared" si="149"/>
        <v/>
      </c>
      <c r="L879" s="12" t="str">
        <f t="shared" si="150"/>
        <v/>
      </c>
      <c r="M879" s="12" t="str">
        <f t="shared" si="151"/>
        <v/>
      </c>
      <c r="N879" s="1" t="str">
        <f ca="1">IF('Koordinaten -&gt; Adressen'!$A879="","",IF(OFFSET('Koordinaten -&gt; Adressen'!$A879,1,0)="",CONCATENATE("&lt;Placemark&gt; &lt;name&gt;Geocoding&lt;/name&gt;&lt;description&gt;",'Koordinaten -&gt; Adressen'!$D879," &lt;/description&gt; &lt;styleUrl&gt;#ico1&lt;/styleUrl&gt;&lt;Point&gt;&lt;coordinates&gt;",'Koordinaten -&gt; Adressen'!$L879,",",'Koordinaten -&gt; Adressen'!$M879,", 0.000000&lt;/coordinates&gt;&lt;/Point&gt; &lt;/Placemark&gt;&lt;/Document&gt;&lt;/kml&gt;"),CONCATENATE("&lt;Placemark&gt; &lt;name&gt;Geocoding&lt;/name&gt;&lt;description&gt;",'Koordinaten -&gt; Adressen'!$D879," &lt;/description&gt; &lt;styleUrl&gt;#ico1&lt;/styleUrl&gt;&lt;Point&gt;&lt;coordinates&gt;",'Koordinaten -&gt; Adressen'!$L879,",",'Koordinaten -&gt; Adressen'!$M879,", 0.000000&lt;/coordinates&gt;&lt;/Point&gt; &lt;/Placemark&gt;")))</f>
        <v/>
      </c>
    </row>
    <row r="880" spans="1:14" x14ac:dyDescent="0.25">
      <c r="A880" s="13"/>
      <c r="B880" s="14"/>
      <c r="C880" s="17" t="str">
        <f t="shared" si="156"/>
        <v/>
      </c>
      <c r="D880" s="18" t="str">
        <f t="shared" si="148"/>
        <v/>
      </c>
      <c r="E880" s="18" t="str">
        <f t="shared" si="152"/>
        <v/>
      </c>
      <c r="F880" s="18" t="str">
        <f t="shared" si="153"/>
        <v/>
      </c>
      <c r="G880" s="18" t="str">
        <f t="shared" si="147"/>
        <v/>
      </c>
      <c r="H880" s="18" t="str">
        <f t="shared" si="154"/>
        <v/>
      </c>
      <c r="I880" s="19" t="str">
        <f t="shared" si="157"/>
        <v/>
      </c>
      <c r="J880" s="17" t="str">
        <f t="shared" si="155"/>
        <v/>
      </c>
      <c r="K880" s="12" t="str">
        <f t="shared" si="149"/>
        <v/>
      </c>
      <c r="L880" s="12" t="str">
        <f t="shared" si="150"/>
        <v/>
      </c>
      <c r="M880" s="12" t="str">
        <f t="shared" si="151"/>
        <v/>
      </c>
      <c r="N880" s="1" t="str">
        <f ca="1">IF('Koordinaten -&gt; Adressen'!$A880="","",IF(OFFSET('Koordinaten -&gt; Adressen'!$A880,1,0)="",CONCATENATE("&lt;Placemark&gt; &lt;name&gt;Geocoding&lt;/name&gt;&lt;description&gt;",'Koordinaten -&gt; Adressen'!$D880," &lt;/description&gt; &lt;styleUrl&gt;#ico1&lt;/styleUrl&gt;&lt;Point&gt;&lt;coordinates&gt;",'Koordinaten -&gt; Adressen'!$L880,",",'Koordinaten -&gt; Adressen'!$M880,", 0.000000&lt;/coordinates&gt;&lt;/Point&gt; &lt;/Placemark&gt;&lt;/Document&gt;&lt;/kml&gt;"),CONCATENATE("&lt;Placemark&gt; &lt;name&gt;Geocoding&lt;/name&gt;&lt;description&gt;",'Koordinaten -&gt; Adressen'!$D880," &lt;/description&gt; &lt;styleUrl&gt;#ico1&lt;/styleUrl&gt;&lt;Point&gt;&lt;coordinates&gt;",'Koordinaten -&gt; Adressen'!$L880,",",'Koordinaten -&gt; Adressen'!$M880,", 0.000000&lt;/coordinates&gt;&lt;/Point&gt; &lt;/Placemark&gt;")))</f>
        <v/>
      </c>
    </row>
    <row r="881" spans="1:14" x14ac:dyDescent="0.25">
      <c r="A881" s="20"/>
      <c r="B881" s="21"/>
      <c r="C881" s="10" t="str">
        <f t="shared" si="156"/>
        <v/>
      </c>
      <c r="D881" s="8" t="str">
        <f t="shared" si="148"/>
        <v/>
      </c>
      <c r="E881" s="8" t="str">
        <f t="shared" si="152"/>
        <v/>
      </c>
      <c r="F881" s="8" t="str">
        <f t="shared" si="153"/>
        <v/>
      </c>
      <c r="G881" s="8" t="str">
        <f t="shared" si="147"/>
        <v/>
      </c>
      <c r="H881" s="8" t="str">
        <f t="shared" si="154"/>
        <v/>
      </c>
      <c r="I881" s="9" t="str">
        <f t="shared" si="157"/>
        <v/>
      </c>
      <c r="J881" s="10" t="str">
        <f t="shared" si="155"/>
        <v/>
      </c>
      <c r="K881" s="12" t="str">
        <f t="shared" si="149"/>
        <v/>
      </c>
      <c r="L881" s="12" t="str">
        <f t="shared" si="150"/>
        <v/>
      </c>
      <c r="M881" s="12" t="str">
        <f t="shared" si="151"/>
        <v/>
      </c>
      <c r="N881" s="1" t="str">
        <f ca="1">IF('Koordinaten -&gt; Adressen'!$A881="","",IF(OFFSET('Koordinaten -&gt; Adressen'!$A881,1,0)="",CONCATENATE("&lt;Placemark&gt; &lt;name&gt;Geocoding&lt;/name&gt;&lt;description&gt;",'Koordinaten -&gt; Adressen'!$D881," &lt;/description&gt; &lt;styleUrl&gt;#ico1&lt;/styleUrl&gt;&lt;Point&gt;&lt;coordinates&gt;",'Koordinaten -&gt; Adressen'!$L881,",",'Koordinaten -&gt; Adressen'!$M881,", 0.000000&lt;/coordinates&gt;&lt;/Point&gt; &lt;/Placemark&gt;&lt;/Document&gt;&lt;/kml&gt;"),CONCATENATE("&lt;Placemark&gt; &lt;name&gt;Geocoding&lt;/name&gt;&lt;description&gt;",'Koordinaten -&gt; Adressen'!$D881," &lt;/description&gt; &lt;styleUrl&gt;#ico1&lt;/styleUrl&gt;&lt;Point&gt;&lt;coordinates&gt;",'Koordinaten -&gt; Adressen'!$L881,",",'Koordinaten -&gt; Adressen'!$M881,", 0.000000&lt;/coordinates&gt;&lt;/Point&gt; &lt;/Placemark&gt;")))</f>
        <v/>
      </c>
    </row>
    <row r="882" spans="1:14" x14ac:dyDescent="0.25">
      <c r="A882" s="13"/>
      <c r="B882" s="14"/>
      <c r="C882" s="17" t="str">
        <f t="shared" si="156"/>
        <v/>
      </c>
      <c r="D882" s="18" t="str">
        <f t="shared" si="148"/>
        <v/>
      </c>
      <c r="E882" s="18" t="str">
        <f t="shared" si="152"/>
        <v/>
      </c>
      <c r="F882" s="18" t="str">
        <f t="shared" si="153"/>
        <v/>
      </c>
      <c r="G882" s="18" t="str">
        <f t="shared" si="147"/>
        <v/>
      </c>
      <c r="H882" s="18" t="str">
        <f t="shared" si="154"/>
        <v/>
      </c>
      <c r="I882" s="19" t="str">
        <f t="shared" si="157"/>
        <v/>
      </c>
      <c r="J882" s="17" t="str">
        <f t="shared" si="155"/>
        <v/>
      </c>
      <c r="K882" s="12" t="str">
        <f t="shared" si="149"/>
        <v/>
      </c>
      <c r="L882" s="12" t="str">
        <f t="shared" si="150"/>
        <v/>
      </c>
      <c r="M882" s="12" t="str">
        <f t="shared" si="151"/>
        <v/>
      </c>
      <c r="N882" s="1" t="str">
        <f ca="1">IF('Koordinaten -&gt; Adressen'!$A882="","",IF(OFFSET('Koordinaten -&gt; Adressen'!$A882,1,0)="",CONCATENATE("&lt;Placemark&gt; &lt;name&gt;Geocoding&lt;/name&gt;&lt;description&gt;",'Koordinaten -&gt; Adressen'!$D882," &lt;/description&gt; &lt;styleUrl&gt;#ico1&lt;/styleUrl&gt;&lt;Point&gt;&lt;coordinates&gt;",'Koordinaten -&gt; Adressen'!$L882,",",'Koordinaten -&gt; Adressen'!$M882,", 0.000000&lt;/coordinates&gt;&lt;/Point&gt; &lt;/Placemark&gt;&lt;/Document&gt;&lt;/kml&gt;"),CONCATENATE("&lt;Placemark&gt; &lt;name&gt;Geocoding&lt;/name&gt;&lt;description&gt;",'Koordinaten -&gt; Adressen'!$D882," &lt;/description&gt; &lt;styleUrl&gt;#ico1&lt;/styleUrl&gt;&lt;Point&gt;&lt;coordinates&gt;",'Koordinaten -&gt; Adressen'!$L882,",",'Koordinaten -&gt; Adressen'!$M882,", 0.000000&lt;/coordinates&gt;&lt;/Point&gt; &lt;/Placemark&gt;")))</f>
        <v/>
      </c>
    </row>
    <row r="883" spans="1:14" x14ac:dyDescent="0.25">
      <c r="A883" s="20"/>
      <c r="B883" s="21"/>
      <c r="C883" s="10" t="str">
        <f t="shared" si="156"/>
        <v/>
      </c>
      <c r="D883" s="8" t="str">
        <f t="shared" si="148"/>
        <v/>
      </c>
      <c r="E883" s="8" t="str">
        <f t="shared" si="152"/>
        <v/>
      </c>
      <c r="F883" s="8" t="str">
        <f t="shared" si="153"/>
        <v/>
      </c>
      <c r="G883" s="8" t="str">
        <f t="shared" si="147"/>
        <v/>
      </c>
      <c r="H883" s="8" t="str">
        <f t="shared" si="154"/>
        <v/>
      </c>
      <c r="I883" s="9" t="str">
        <f t="shared" si="157"/>
        <v/>
      </c>
      <c r="J883" s="10" t="str">
        <f t="shared" si="155"/>
        <v/>
      </c>
      <c r="K883" s="12" t="str">
        <f t="shared" si="149"/>
        <v/>
      </c>
      <c r="L883" s="12" t="str">
        <f t="shared" si="150"/>
        <v/>
      </c>
      <c r="M883" s="12" t="str">
        <f t="shared" si="151"/>
        <v/>
      </c>
      <c r="N883" s="1" t="str">
        <f ca="1">IF('Koordinaten -&gt; Adressen'!$A883="","",IF(OFFSET('Koordinaten -&gt; Adressen'!$A883,1,0)="",CONCATENATE("&lt;Placemark&gt; &lt;name&gt;Geocoding&lt;/name&gt;&lt;description&gt;",'Koordinaten -&gt; Adressen'!$D883," &lt;/description&gt; &lt;styleUrl&gt;#ico1&lt;/styleUrl&gt;&lt;Point&gt;&lt;coordinates&gt;",'Koordinaten -&gt; Adressen'!$L883,",",'Koordinaten -&gt; Adressen'!$M883,", 0.000000&lt;/coordinates&gt;&lt;/Point&gt; &lt;/Placemark&gt;&lt;/Document&gt;&lt;/kml&gt;"),CONCATENATE("&lt;Placemark&gt; &lt;name&gt;Geocoding&lt;/name&gt;&lt;description&gt;",'Koordinaten -&gt; Adressen'!$D883," &lt;/description&gt; &lt;styleUrl&gt;#ico1&lt;/styleUrl&gt;&lt;Point&gt;&lt;coordinates&gt;",'Koordinaten -&gt; Adressen'!$L883,",",'Koordinaten -&gt; Adressen'!$M883,", 0.000000&lt;/coordinates&gt;&lt;/Point&gt; &lt;/Placemark&gt;")))</f>
        <v/>
      </c>
    </row>
    <row r="884" spans="1:14" x14ac:dyDescent="0.25">
      <c r="A884" s="13"/>
      <c r="B884" s="14"/>
      <c r="C884" s="17" t="str">
        <f t="shared" si="156"/>
        <v/>
      </c>
      <c r="D884" s="18" t="str">
        <f t="shared" si="148"/>
        <v/>
      </c>
      <c r="E884" s="18" t="str">
        <f t="shared" si="152"/>
        <v/>
      </c>
      <c r="F884" s="18" t="str">
        <f t="shared" si="153"/>
        <v/>
      </c>
      <c r="G884" s="18" t="str">
        <f t="shared" si="147"/>
        <v/>
      </c>
      <c r="H884" s="18" t="str">
        <f t="shared" si="154"/>
        <v/>
      </c>
      <c r="I884" s="19" t="str">
        <f t="shared" si="157"/>
        <v/>
      </c>
      <c r="J884" s="17" t="str">
        <f t="shared" si="155"/>
        <v/>
      </c>
      <c r="K884" s="12" t="str">
        <f t="shared" si="149"/>
        <v/>
      </c>
      <c r="L884" s="12" t="str">
        <f t="shared" si="150"/>
        <v/>
      </c>
      <c r="M884" s="12" t="str">
        <f t="shared" si="151"/>
        <v/>
      </c>
      <c r="N884" s="1" t="str">
        <f ca="1">IF('Koordinaten -&gt; Adressen'!$A884="","",IF(OFFSET('Koordinaten -&gt; Adressen'!$A884,1,0)="",CONCATENATE("&lt;Placemark&gt; &lt;name&gt;Geocoding&lt;/name&gt;&lt;description&gt;",'Koordinaten -&gt; Adressen'!$D884," &lt;/description&gt; &lt;styleUrl&gt;#ico1&lt;/styleUrl&gt;&lt;Point&gt;&lt;coordinates&gt;",'Koordinaten -&gt; Adressen'!$L884,",",'Koordinaten -&gt; Adressen'!$M884,", 0.000000&lt;/coordinates&gt;&lt;/Point&gt; &lt;/Placemark&gt;&lt;/Document&gt;&lt;/kml&gt;"),CONCATENATE("&lt;Placemark&gt; &lt;name&gt;Geocoding&lt;/name&gt;&lt;description&gt;",'Koordinaten -&gt; Adressen'!$D884," &lt;/description&gt; &lt;styleUrl&gt;#ico1&lt;/styleUrl&gt;&lt;Point&gt;&lt;coordinates&gt;",'Koordinaten -&gt; Adressen'!$L884,",",'Koordinaten -&gt; Adressen'!$M884,", 0.000000&lt;/coordinates&gt;&lt;/Point&gt; &lt;/Placemark&gt;")))</f>
        <v/>
      </c>
    </row>
    <row r="885" spans="1:14" x14ac:dyDescent="0.25">
      <c r="A885" s="20"/>
      <c r="B885" s="21"/>
      <c r="C885" s="10" t="str">
        <f t="shared" si="156"/>
        <v/>
      </c>
      <c r="D885" s="8" t="str">
        <f t="shared" si="148"/>
        <v/>
      </c>
      <c r="E885" s="8" t="str">
        <f t="shared" si="152"/>
        <v/>
      </c>
      <c r="F885" s="8" t="str">
        <f t="shared" si="153"/>
        <v/>
      </c>
      <c r="G885" s="8" t="str">
        <f t="shared" si="147"/>
        <v/>
      </c>
      <c r="H885" s="8" t="str">
        <f t="shared" si="154"/>
        <v/>
      </c>
      <c r="I885" s="9" t="str">
        <f t="shared" si="157"/>
        <v/>
      </c>
      <c r="J885" s="10" t="str">
        <f t="shared" si="155"/>
        <v/>
      </c>
      <c r="K885" s="12" t="str">
        <f t="shared" si="149"/>
        <v/>
      </c>
      <c r="L885" s="12" t="str">
        <f t="shared" si="150"/>
        <v/>
      </c>
      <c r="M885" s="12" t="str">
        <f t="shared" si="151"/>
        <v/>
      </c>
      <c r="N885" s="1" t="str">
        <f ca="1">IF('Koordinaten -&gt; Adressen'!$A885="","",IF(OFFSET('Koordinaten -&gt; Adressen'!$A885,1,0)="",CONCATENATE("&lt;Placemark&gt; &lt;name&gt;Geocoding&lt;/name&gt;&lt;description&gt;",'Koordinaten -&gt; Adressen'!$D885," &lt;/description&gt; &lt;styleUrl&gt;#ico1&lt;/styleUrl&gt;&lt;Point&gt;&lt;coordinates&gt;",'Koordinaten -&gt; Adressen'!$L885,",",'Koordinaten -&gt; Adressen'!$M885,", 0.000000&lt;/coordinates&gt;&lt;/Point&gt; &lt;/Placemark&gt;&lt;/Document&gt;&lt;/kml&gt;"),CONCATENATE("&lt;Placemark&gt; &lt;name&gt;Geocoding&lt;/name&gt;&lt;description&gt;",'Koordinaten -&gt; Adressen'!$D885," &lt;/description&gt; &lt;styleUrl&gt;#ico1&lt;/styleUrl&gt;&lt;Point&gt;&lt;coordinates&gt;",'Koordinaten -&gt; Adressen'!$L885,",",'Koordinaten -&gt; Adressen'!$M885,", 0.000000&lt;/coordinates&gt;&lt;/Point&gt; &lt;/Placemark&gt;")))</f>
        <v/>
      </c>
    </row>
    <row r="886" spans="1:14" x14ac:dyDescent="0.25">
      <c r="A886" s="13"/>
      <c r="B886" s="14"/>
      <c r="C886" s="17" t="str">
        <f t="shared" si="156"/>
        <v/>
      </c>
      <c r="D886" s="18" t="str">
        <f t="shared" si="148"/>
        <v/>
      </c>
      <c r="E886" s="18" t="str">
        <f t="shared" si="152"/>
        <v/>
      </c>
      <c r="F886" s="18" t="str">
        <f t="shared" si="153"/>
        <v/>
      </c>
      <c r="G886" s="18" t="str">
        <f t="shared" si="147"/>
        <v/>
      </c>
      <c r="H886" s="18" t="str">
        <f t="shared" si="154"/>
        <v/>
      </c>
      <c r="I886" s="19" t="str">
        <f t="shared" si="157"/>
        <v/>
      </c>
      <c r="J886" s="17" t="str">
        <f t="shared" si="155"/>
        <v/>
      </c>
      <c r="K886" s="12" t="str">
        <f t="shared" si="149"/>
        <v/>
      </c>
      <c r="L886" s="12" t="str">
        <f t="shared" si="150"/>
        <v/>
      </c>
      <c r="M886" s="12" t="str">
        <f t="shared" si="151"/>
        <v/>
      </c>
      <c r="N886" s="1" t="str">
        <f ca="1">IF('Koordinaten -&gt; Adressen'!$A886="","",IF(OFFSET('Koordinaten -&gt; Adressen'!$A886,1,0)="",CONCATENATE("&lt;Placemark&gt; &lt;name&gt;Geocoding&lt;/name&gt;&lt;description&gt;",'Koordinaten -&gt; Adressen'!$D886," &lt;/description&gt; &lt;styleUrl&gt;#ico1&lt;/styleUrl&gt;&lt;Point&gt;&lt;coordinates&gt;",'Koordinaten -&gt; Adressen'!$L886,",",'Koordinaten -&gt; Adressen'!$M886,", 0.000000&lt;/coordinates&gt;&lt;/Point&gt; &lt;/Placemark&gt;&lt;/Document&gt;&lt;/kml&gt;"),CONCATENATE("&lt;Placemark&gt; &lt;name&gt;Geocoding&lt;/name&gt;&lt;description&gt;",'Koordinaten -&gt; Adressen'!$D886," &lt;/description&gt; &lt;styleUrl&gt;#ico1&lt;/styleUrl&gt;&lt;Point&gt;&lt;coordinates&gt;",'Koordinaten -&gt; Adressen'!$L886,",",'Koordinaten -&gt; Adressen'!$M886,", 0.000000&lt;/coordinates&gt;&lt;/Point&gt; &lt;/Placemark&gt;")))</f>
        <v/>
      </c>
    </row>
    <row r="887" spans="1:14" x14ac:dyDescent="0.25">
      <c r="A887" s="20"/>
      <c r="B887" s="21"/>
      <c r="C887" s="10" t="str">
        <f t="shared" si="156"/>
        <v/>
      </c>
      <c r="D887" s="8" t="str">
        <f t="shared" si="148"/>
        <v/>
      </c>
      <c r="E887" s="8" t="str">
        <f t="shared" si="152"/>
        <v/>
      </c>
      <c r="F887" s="8" t="str">
        <f t="shared" si="153"/>
        <v/>
      </c>
      <c r="G887" s="8" t="str">
        <f t="shared" si="147"/>
        <v/>
      </c>
      <c r="H887" s="8" t="str">
        <f t="shared" si="154"/>
        <v/>
      </c>
      <c r="I887" s="9" t="str">
        <f t="shared" si="157"/>
        <v/>
      </c>
      <c r="J887" s="10" t="str">
        <f t="shared" si="155"/>
        <v/>
      </c>
      <c r="K887" s="12" t="str">
        <f t="shared" si="149"/>
        <v/>
      </c>
      <c r="L887" s="12" t="str">
        <f t="shared" si="150"/>
        <v/>
      </c>
      <c r="M887" s="12" t="str">
        <f t="shared" si="151"/>
        <v/>
      </c>
      <c r="N887" s="1" t="str">
        <f ca="1">IF('Koordinaten -&gt; Adressen'!$A887="","",IF(OFFSET('Koordinaten -&gt; Adressen'!$A887,1,0)="",CONCATENATE("&lt;Placemark&gt; &lt;name&gt;Geocoding&lt;/name&gt;&lt;description&gt;",'Koordinaten -&gt; Adressen'!$D887," &lt;/description&gt; &lt;styleUrl&gt;#ico1&lt;/styleUrl&gt;&lt;Point&gt;&lt;coordinates&gt;",'Koordinaten -&gt; Adressen'!$L887,",",'Koordinaten -&gt; Adressen'!$M887,", 0.000000&lt;/coordinates&gt;&lt;/Point&gt; &lt;/Placemark&gt;&lt;/Document&gt;&lt;/kml&gt;"),CONCATENATE("&lt;Placemark&gt; &lt;name&gt;Geocoding&lt;/name&gt;&lt;description&gt;",'Koordinaten -&gt; Adressen'!$D887," &lt;/description&gt; &lt;styleUrl&gt;#ico1&lt;/styleUrl&gt;&lt;Point&gt;&lt;coordinates&gt;",'Koordinaten -&gt; Adressen'!$L887,",",'Koordinaten -&gt; Adressen'!$M887,", 0.000000&lt;/coordinates&gt;&lt;/Point&gt; &lt;/Placemark&gt;")))</f>
        <v/>
      </c>
    </row>
    <row r="888" spans="1:14" x14ac:dyDescent="0.25">
      <c r="A888" s="13"/>
      <c r="B888" s="14"/>
      <c r="C888" s="17" t="str">
        <f t="shared" si="156"/>
        <v/>
      </c>
      <c r="D888" s="18" t="str">
        <f t="shared" si="148"/>
        <v/>
      </c>
      <c r="E888" s="18" t="str">
        <f t="shared" si="152"/>
        <v/>
      </c>
      <c r="F888" s="18" t="str">
        <f t="shared" si="153"/>
        <v/>
      </c>
      <c r="G888" s="18" t="str">
        <f t="shared" si="147"/>
        <v/>
      </c>
      <c r="H888" s="18" t="str">
        <f t="shared" si="154"/>
        <v/>
      </c>
      <c r="I888" s="19" t="str">
        <f t="shared" si="157"/>
        <v/>
      </c>
      <c r="J888" s="17" t="str">
        <f t="shared" si="155"/>
        <v/>
      </c>
      <c r="K888" s="12" t="str">
        <f t="shared" si="149"/>
        <v/>
      </c>
      <c r="L888" s="12" t="str">
        <f t="shared" si="150"/>
        <v/>
      </c>
      <c r="M888" s="12" t="str">
        <f t="shared" si="151"/>
        <v/>
      </c>
      <c r="N888" s="1" t="str">
        <f ca="1">IF('Koordinaten -&gt; Adressen'!$A888="","",IF(OFFSET('Koordinaten -&gt; Adressen'!$A888,1,0)="",CONCATENATE("&lt;Placemark&gt; &lt;name&gt;Geocoding&lt;/name&gt;&lt;description&gt;",'Koordinaten -&gt; Adressen'!$D888," &lt;/description&gt; &lt;styleUrl&gt;#ico1&lt;/styleUrl&gt;&lt;Point&gt;&lt;coordinates&gt;",'Koordinaten -&gt; Adressen'!$L888,",",'Koordinaten -&gt; Adressen'!$M888,", 0.000000&lt;/coordinates&gt;&lt;/Point&gt; &lt;/Placemark&gt;&lt;/Document&gt;&lt;/kml&gt;"),CONCATENATE("&lt;Placemark&gt; &lt;name&gt;Geocoding&lt;/name&gt;&lt;description&gt;",'Koordinaten -&gt; Adressen'!$D888," &lt;/description&gt; &lt;styleUrl&gt;#ico1&lt;/styleUrl&gt;&lt;Point&gt;&lt;coordinates&gt;",'Koordinaten -&gt; Adressen'!$L888,",",'Koordinaten -&gt; Adressen'!$M888,", 0.000000&lt;/coordinates&gt;&lt;/Point&gt; &lt;/Placemark&gt;")))</f>
        <v/>
      </c>
    </row>
    <row r="889" spans="1:14" x14ac:dyDescent="0.25">
      <c r="A889" s="20"/>
      <c r="B889" s="21"/>
      <c r="C889" s="10" t="str">
        <f t="shared" si="156"/>
        <v/>
      </c>
      <c r="D889" s="8" t="str">
        <f t="shared" si="148"/>
        <v/>
      </c>
      <c r="E889" s="8" t="str">
        <f t="shared" si="152"/>
        <v/>
      </c>
      <c r="F889" s="8" t="str">
        <f t="shared" si="153"/>
        <v/>
      </c>
      <c r="G889" s="8" t="str">
        <f t="shared" si="147"/>
        <v/>
      </c>
      <c r="H889" s="8" t="str">
        <f t="shared" si="154"/>
        <v/>
      </c>
      <c r="I889" s="9" t="str">
        <f t="shared" si="157"/>
        <v/>
      </c>
      <c r="J889" s="10" t="str">
        <f t="shared" si="155"/>
        <v/>
      </c>
      <c r="K889" s="12" t="str">
        <f t="shared" si="149"/>
        <v/>
      </c>
      <c r="L889" s="12" t="str">
        <f t="shared" si="150"/>
        <v/>
      </c>
      <c r="M889" s="12" t="str">
        <f t="shared" si="151"/>
        <v/>
      </c>
      <c r="N889" s="1" t="str">
        <f ca="1">IF('Koordinaten -&gt; Adressen'!$A889="","",IF(OFFSET('Koordinaten -&gt; Adressen'!$A889,1,0)="",CONCATENATE("&lt;Placemark&gt; &lt;name&gt;Geocoding&lt;/name&gt;&lt;description&gt;",'Koordinaten -&gt; Adressen'!$D889," &lt;/description&gt; &lt;styleUrl&gt;#ico1&lt;/styleUrl&gt;&lt;Point&gt;&lt;coordinates&gt;",'Koordinaten -&gt; Adressen'!$L889,",",'Koordinaten -&gt; Adressen'!$M889,", 0.000000&lt;/coordinates&gt;&lt;/Point&gt; &lt;/Placemark&gt;&lt;/Document&gt;&lt;/kml&gt;"),CONCATENATE("&lt;Placemark&gt; &lt;name&gt;Geocoding&lt;/name&gt;&lt;description&gt;",'Koordinaten -&gt; Adressen'!$D889," &lt;/description&gt; &lt;styleUrl&gt;#ico1&lt;/styleUrl&gt;&lt;Point&gt;&lt;coordinates&gt;",'Koordinaten -&gt; Adressen'!$L889,",",'Koordinaten -&gt; Adressen'!$M889,", 0.000000&lt;/coordinates&gt;&lt;/Point&gt; &lt;/Placemark&gt;")))</f>
        <v/>
      </c>
    </row>
    <row r="890" spans="1:14" x14ac:dyDescent="0.25">
      <c r="A890" s="13"/>
      <c r="B890" s="14"/>
      <c r="C890" s="17" t="str">
        <f t="shared" si="156"/>
        <v/>
      </c>
      <c r="D890" s="18" t="str">
        <f t="shared" si="148"/>
        <v/>
      </c>
      <c r="E890" s="18" t="str">
        <f t="shared" si="152"/>
        <v/>
      </c>
      <c r="F890" s="18" t="str">
        <f t="shared" si="153"/>
        <v/>
      </c>
      <c r="G890" s="18" t="str">
        <f t="shared" si="147"/>
        <v/>
      </c>
      <c r="H890" s="18" t="str">
        <f t="shared" si="154"/>
        <v/>
      </c>
      <c r="I890" s="19" t="str">
        <f t="shared" si="157"/>
        <v/>
      </c>
      <c r="J890" s="17" t="str">
        <f t="shared" si="155"/>
        <v/>
      </c>
      <c r="K890" s="12" t="str">
        <f t="shared" si="149"/>
        <v/>
      </c>
      <c r="L890" s="12" t="str">
        <f t="shared" si="150"/>
        <v/>
      </c>
      <c r="M890" s="12" t="str">
        <f t="shared" si="151"/>
        <v/>
      </c>
      <c r="N890" s="1" t="str">
        <f ca="1">IF('Koordinaten -&gt; Adressen'!$A890="","",IF(OFFSET('Koordinaten -&gt; Adressen'!$A890,1,0)="",CONCATENATE("&lt;Placemark&gt; &lt;name&gt;Geocoding&lt;/name&gt;&lt;description&gt;",'Koordinaten -&gt; Adressen'!$D890," &lt;/description&gt; &lt;styleUrl&gt;#ico1&lt;/styleUrl&gt;&lt;Point&gt;&lt;coordinates&gt;",'Koordinaten -&gt; Adressen'!$L890,",",'Koordinaten -&gt; Adressen'!$M890,", 0.000000&lt;/coordinates&gt;&lt;/Point&gt; &lt;/Placemark&gt;&lt;/Document&gt;&lt;/kml&gt;"),CONCATENATE("&lt;Placemark&gt; &lt;name&gt;Geocoding&lt;/name&gt;&lt;description&gt;",'Koordinaten -&gt; Adressen'!$D890," &lt;/description&gt; &lt;styleUrl&gt;#ico1&lt;/styleUrl&gt;&lt;Point&gt;&lt;coordinates&gt;",'Koordinaten -&gt; Adressen'!$L890,",",'Koordinaten -&gt; Adressen'!$M890,", 0.000000&lt;/coordinates&gt;&lt;/Point&gt; &lt;/Placemark&gt;")))</f>
        <v/>
      </c>
    </row>
    <row r="891" spans="1:14" x14ac:dyDescent="0.25">
      <c r="A891" s="20"/>
      <c r="B891" s="21"/>
      <c r="C891" s="10" t="str">
        <f t="shared" si="156"/>
        <v/>
      </c>
      <c r="D891" s="8" t="str">
        <f t="shared" si="148"/>
        <v/>
      </c>
      <c r="E891" s="8" t="str">
        <f t="shared" si="152"/>
        <v/>
      </c>
      <c r="F891" s="8" t="str">
        <f t="shared" si="153"/>
        <v/>
      </c>
      <c r="G891" s="8" t="str">
        <f t="shared" si="147"/>
        <v/>
      </c>
      <c r="H891" s="8" t="str">
        <f t="shared" si="154"/>
        <v/>
      </c>
      <c r="I891" s="9" t="str">
        <f t="shared" si="157"/>
        <v/>
      </c>
      <c r="J891" s="10" t="str">
        <f t="shared" si="155"/>
        <v/>
      </c>
      <c r="K891" s="12" t="str">
        <f t="shared" si="149"/>
        <v/>
      </c>
      <c r="L891" s="12" t="str">
        <f t="shared" si="150"/>
        <v/>
      </c>
      <c r="M891" s="12" t="str">
        <f t="shared" si="151"/>
        <v/>
      </c>
      <c r="N891" s="1" t="str">
        <f ca="1">IF('Koordinaten -&gt; Adressen'!$A891="","",IF(OFFSET('Koordinaten -&gt; Adressen'!$A891,1,0)="",CONCATENATE("&lt;Placemark&gt; &lt;name&gt;Geocoding&lt;/name&gt;&lt;description&gt;",'Koordinaten -&gt; Adressen'!$D891," &lt;/description&gt; &lt;styleUrl&gt;#ico1&lt;/styleUrl&gt;&lt;Point&gt;&lt;coordinates&gt;",'Koordinaten -&gt; Adressen'!$L891,",",'Koordinaten -&gt; Adressen'!$M891,", 0.000000&lt;/coordinates&gt;&lt;/Point&gt; &lt;/Placemark&gt;&lt;/Document&gt;&lt;/kml&gt;"),CONCATENATE("&lt;Placemark&gt; &lt;name&gt;Geocoding&lt;/name&gt;&lt;description&gt;",'Koordinaten -&gt; Adressen'!$D891," &lt;/description&gt; &lt;styleUrl&gt;#ico1&lt;/styleUrl&gt;&lt;Point&gt;&lt;coordinates&gt;",'Koordinaten -&gt; Adressen'!$L891,",",'Koordinaten -&gt; Adressen'!$M891,", 0.000000&lt;/coordinates&gt;&lt;/Point&gt; &lt;/Placemark&gt;")))</f>
        <v/>
      </c>
    </row>
    <row r="892" spans="1:14" x14ac:dyDescent="0.25">
      <c r="A892" s="13"/>
      <c r="B892" s="14"/>
      <c r="C892" s="17" t="str">
        <f t="shared" si="156"/>
        <v/>
      </c>
      <c r="D892" s="18" t="str">
        <f t="shared" si="148"/>
        <v/>
      </c>
      <c r="E892" s="18" t="str">
        <f t="shared" si="152"/>
        <v/>
      </c>
      <c r="F892" s="18" t="str">
        <f t="shared" si="153"/>
        <v/>
      </c>
      <c r="G892" s="18" t="str">
        <f t="shared" si="147"/>
        <v/>
      </c>
      <c r="H892" s="18" t="str">
        <f t="shared" si="154"/>
        <v/>
      </c>
      <c r="I892" s="19" t="str">
        <f t="shared" si="157"/>
        <v/>
      </c>
      <c r="J892" s="17" t="str">
        <f t="shared" si="155"/>
        <v/>
      </c>
      <c r="K892" s="12" t="str">
        <f t="shared" si="149"/>
        <v/>
      </c>
      <c r="L892" s="12" t="str">
        <f t="shared" si="150"/>
        <v/>
      </c>
      <c r="M892" s="12" t="str">
        <f t="shared" si="151"/>
        <v/>
      </c>
      <c r="N892" s="1" t="str">
        <f ca="1">IF('Koordinaten -&gt; Adressen'!$A892="","",IF(OFFSET('Koordinaten -&gt; Adressen'!$A892,1,0)="",CONCATENATE("&lt;Placemark&gt; &lt;name&gt;Geocoding&lt;/name&gt;&lt;description&gt;",'Koordinaten -&gt; Adressen'!$D892," &lt;/description&gt; &lt;styleUrl&gt;#ico1&lt;/styleUrl&gt;&lt;Point&gt;&lt;coordinates&gt;",'Koordinaten -&gt; Adressen'!$L892,",",'Koordinaten -&gt; Adressen'!$M892,", 0.000000&lt;/coordinates&gt;&lt;/Point&gt; &lt;/Placemark&gt;&lt;/Document&gt;&lt;/kml&gt;"),CONCATENATE("&lt;Placemark&gt; &lt;name&gt;Geocoding&lt;/name&gt;&lt;description&gt;",'Koordinaten -&gt; Adressen'!$D892," &lt;/description&gt; &lt;styleUrl&gt;#ico1&lt;/styleUrl&gt;&lt;Point&gt;&lt;coordinates&gt;",'Koordinaten -&gt; Adressen'!$L892,",",'Koordinaten -&gt; Adressen'!$M892,", 0.000000&lt;/coordinates&gt;&lt;/Point&gt; &lt;/Placemark&gt;")))</f>
        <v/>
      </c>
    </row>
    <row r="893" spans="1:14" x14ac:dyDescent="0.25">
      <c r="A893" s="20"/>
      <c r="B893" s="21"/>
      <c r="C893" s="10" t="str">
        <f t="shared" si="156"/>
        <v/>
      </c>
      <c r="D893" s="8" t="str">
        <f t="shared" si="148"/>
        <v/>
      </c>
      <c r="E893" s="8" t="str">
        <f t="shared" si="152"/>
        <v/>
      </c>
      <c r="F893" s="8" t="str">
        <f t="shared" si="153"/>
        <v/>
      </c>
      <c r="G893" s="8" t="str">
        <f t="shared" si="147"/>
        <v/>
      </c>
      <c r="H893" s="8" t="str">
        <f t="shared" si="154"/>
        <v/>
      </c>
      <c r="I893" s="9" t="str">
        <f t="shared" si="157"/>
        <v/>
      </c>
      <c r="J893" s="10" t="str">
        <f t="shared" si="155"/>
        <v/>
      </c>
      <c r="K893" s="12" t="str">
        <f t="shared" si="149"/>
        <v/>
      </c>
      <c r="L893" s="12" t="str">
        <f t="shared" si="150"/>
        <v/>
      </c>
      <c r="M893" s="12" t="str">
        <f t="shared" si="151"/>
        <v/>
      </c>
      <c r="N893" s="1" t="str">
        <f ca="1">IF('Koordinaten -&gt; Adressen'!$A893="","",IF(OFFSET('Koordinaten -&gt; Adressen'!$A893,1,0)="",CONCATENATE("&lt;Placemark&gt; &lt;name&gt;Geocoding&lt;/name&gt;&lt;description&gt;",'Koordinaten -&gt; Adressen'!$D893," &lt;/description&gt; &lt;styleUrl&gt;#ico1&lt;/styleUrl&gt;&lt;Point&gt;&lt;coordinates&gt;",'Koordinaten -&gt; Adressen'!$L893,",",'Koordinaten -&gt; Adressen'!$M893,", 0.000000&lt;/coordinates&gt;&lt;/Point&gt; &lt;/Placemark&gt;&lt;/Document&gt;&lt;/kml&gt;"),CONCATENATE("&lt;Placemark&gt; &lt;name&gt;Geocoding&lt;/name&gt;&lt;description&gt;",'Koordinaten -&gt; Adressen'!$D893," &lt;/description&gt; &lt;styleUrl&gt;#ico1&lt;/styleUrl&gt;&lt;Point&gt;&lt;coordinates&gt;",'Koordinaten -&gt; Adressen'!$L893,",",'Koordinaten -&gt; Adressen'!$M893,", 0.000000&lt;/coordinates&gt;&lt;/Point&gt; &lt;/Placemark&gt;")))</f>
        <v/>
      </c>
    </row>
    <row r="894" spans="1:14" x14ac:dyDescent="0.25">
      <c r="A894" s="13"/>
      <c r="B894" s="14"/>
      <c r="C894" s="17" t="str">
        <f t="shared" si="156"/>
        <v/>
      </c>
      <c r="D894" s="18" t="str">
        <f t="shared" si="148"/>
        <v/>
      </c>
      <c r="E894" s="18" t="str">
        <f t="shared" si="152"/>
        <v/>
      </c>
      <c r="F894" s="18" t="str">
        <f t="shared" si="153"/>
        <v/>
      </c>
      <c r="G894" s="18" t="str">
        <f t="shared" si="147"/>
        <v/>
      </c>
      <c r="H894" s="18" t="str">
        <f t="shared" si="154"/>
        <v/>
      </c>
      <c r="I894" s="19" t="str">
        <f t="shared" si="157"/>
        <v/>
      </c>
      <c r="J894" s="17" t="str">
        <f t="shared" si="155"/>
        <v/>
      </c>
      <c r="K894" s="12" t="str">
        <f t="shared" si="149"/>
        <v/>
      </c>
      <c r="L894" s="12" t="str">
        <f t="shared" si="150"/>
        <v/>
      </c>
      <c r="M894" s="12" t="str">
        <f t="shared" si="151"/>
        <v/>
      </c>
      <c r="N894" s="1" t="str">
        <f ca="1">IF('Koordinaten -&gt; Adressen'!$A894="","",IF(OFFSET('Koordinaten -&gt; Adressen'!$A894,1,0)="",CONCATENATE("&lt;Placemark&gt; &lt;name&gt;Geocoding&lt;/name&gt;&lt;description&gt;",'Koordinaten -&gt; Adressen'!$D894," &lt;/description&gt; &lt;styleUrl&gt;#ico1&lt;/styleUrl&gt;&lt;Point&gt;&lt;coordinates&gt;",'Koordinaten -&gt; Adressen'!$L894,",",'Koordinaten -&gt; Adressen'!$M894,", 0.000000&lt;/coordinates&gt;&lt;/Point&gt; &lt;/Placemark&gt;&lt;/Document&gt;&lt;/kml&gt;"),CONCATENATE("&lt;Placemark&gt; &lt;name&gt;Geocoding&lt;/name&gt;&lt;description&gt;",'Koordinaten -&gt; Adressen'!$D894," &lt;/description&gt; &lt;styleUrl&gt;#ico1&lt;/styleUrl&gt;&lt;Point&gt;&lt;coordinates&gt;",'Koordinaten -&gt; Adressen'!$L894,",",'Koordinaten -&gt; Adressen'!$M894,", 0.000000&lt;/coordinates&gt;&lt;/Point&gt; &lt;/Placemark&gt;")))</f>
        <v/>
      </c>
    </row>
    <row r="895" spans="1:14" x14ac:dyDescent="0.25">
      <c r="A895" s="20"/>
      <c r="B895" s="21"/>
      <c r="C895" s="10" t="str">
        <f t="shared" si="156"/>
        <v/>
      </c>
      <c r="D895" s="8" t="str">
        <f t="shared" si="148"/>
        <v/>
      </c>
      <c r="E895" s="8" t="str">
        <f t="shared" si="152"/>
        <v/>
      </c>
      <c r="F895" s="8" t="str">
        <f t="shared" si="153"/>
        <v/>
      </c>
      <c r="G895" s="8" t="str">
        <f t="shared" si="147"/>
        <v/>
      </c>
      <c r="H895" s="8" t="str">
        <f t="shared" si="154"/>
        <v/>
      </c>
      <c r="I895" s="9" t="str">
        <f t="shared" si="157"/>
        <v/>
      </c>
      <c r="J895" s="10" t="str">
        <f t="shared" si="155"/>
        <v/>
      </c>
      <c r="K895" s="12" t="str">
        <f t="shared" si="149"/>
        <v/>
      </c>
      <c r="L895" s="12" t="str">
        <f t="shared" si="150"/>
        <v/>
      </c>
      <c r="M895" s="12" t="str">
        <f t="shared" si="151"/>
        <v/>
      </c>
      <c r="N895" s="1" t="str">
        <f ca="1">IF('Koordinaten -&gt; Adressen'!$A895="","",IF(OFFSET('Koordinaten -&gt; Adressen'!$A895,1,0)="",CONCATENATE("&lt;Placemark&gt; &lt;name&gt;Geocoding&lt;/name&gt;&lt;description&gt;",'Koordinaten -&gt; Adressen'!$D895," &lt;/description&gt; &lt;styleUrl&gt;#ico1&lt;/styleUrl&gt;&lt;Point&gt;&lt;coordinates&gt;",'Koordinaten -&gt; Adressen'!$L895,",",'Koordinaten -&gt; Adressen'!$M895,", 0.000000&lt;/coordinates&gt;&lt;/Point&gt; &lt;/Placemark&gt;&lt;/Document&gt;&lt;/kml&gt;"),CONCATENATE("&lt;Placemark&gt; &lt;name&gt;Geocoding&lt;/name&gt;&lt;description&gt;",'Koordinaten -&gt; Adressen'!$D895," &lt;/description&gt; &lt;styleUrl&gt;#ico1&lt;/styleUrl&gt;&lt;Point&gt;&lt;coordinates&gt;",'Koordinaten -&gt; Adressen'!$L895,",",'Koordinaten -&gt; Adressen'!$M895,", 0.000000&lt;/coordinates&gt;&lt;/Point&gt; &lt;/Placemark&gt;")))</f>
        <v/>
      </c>
    </row>
    <row r="896" spans="1:14" x14ac:dyDescent="0.25">
      <c r="A896" s="13"/>
      <c r="B896" s="14"/>
      <c r="C896" s="17" t="str">
        <f t="shared" si="156"/>
        <v/>
      </c>
      <c r="D896" s="18" t="str">
        <f t="shared" si="148"/>
        <v/>
      </c>
      <c r="E896" s="18" t="str">
        <f t="shared" si="152"/>
        <v/>
      </c>
      <c r="F896" s="18" t="str">
        <f t="shared" si="153"/>
        <v/>
      </c>
      <c r="G896" s="18" t="str">
        <f t="shared" si="147"/>
        <v/>
      </c>
      <c r="H896" s="18" t="str">
        <f t="shared" si="154"/>
        <v/>
      </c>
      <c r="I896" s="19" t="str">
        <f t="shared" si="157"/>
        <v/>
      </c>
      <c r="J896" s="17" t="str">
        <f t="shared" si="155"/>
        <v/>
      </c>
      <c r="K896" s="12" t="str">
        <f t="shared" si="149"/>
        <v/>
      </c>
      <c r="L896" s="12" t="str">
        <f t="shared" si="150"/>
        <v/>
      </c>
      <c r="M896" s="12" t="str">
        <f t="shared" si="151"/>
        <v/>
      </c>
      <c r="N896" s="1" t="str">
        <f ca="1">IF('Koordinaten -&gt; Adressen'!$A896="","",IF(OFFSET('Koordinaten -&gt; Adressen'!$A896,1,0)="",CONCATENATE("&lt;Placemark&gt; &lt;name&gt;Geocoding&lt;/name&gt;&lt;description&gt;",'Koordinaten -&gt; Adressen'!$D896," &lt;/description&gt; &lt;styleUrl&gt;#ico1&lt;/styleUrl&gt;&lt;Point&gt;&lt;coordinates&gt;",'Koordinaten -&gt; Adressen'!$L896,",",'Koordinaten -&gt; Adressen'!$M896,", 0.000000&lt;/coordinates&gt;&lt;/Point&gt; &lt;/Placemark&gt;&lt;/Document&gt;&lt;/kml&gt;"),CONCATENATE("&lt;Placemark&gt; &lt;name&gt;Geocoding&lt;/name&gt;&lt;description&gt;",'Koordinaten -&gt; Adressen'!$D896," &lt;/description&gt; &lt;styleUrl&gt;#ico1&lt;/styleUrl&gt;&lt;Point&gt;&lt;coordinates&gt;",'Koordinaten -&gt; Adressen'!$L896,",",'Koordinaten -&gt; Adressen'!$M896,", 0.000000&lt;/coordinates&gt;&lt;/Point&gt; &lt;/Placemark&gt;")))</f>
        <v/>
      </c>
    </row>
    <row r="897" spans="1:14" x14ac:dyDescent="0.25">
      <c r="A897" s="20"/>
      <c r="B897" s="21"/>
      <c r="C897" s="10" t="str">
        <f t="shared" si="156"/>
        <v/>
      </c>
      <c r="D897" s="8" t="str">
        <f t="shared" si="148"/>
        <v/>
      </c>
      <c r="E897" s="8" t="str">
        <f t="shared" si="152"/>
        <v/>
      </c>
      <c r="F897" s="8" t="str">
        <f t="shared" si="153"/>
        <v/>
      </c>
      <c r="G897" s="8" t="str">
        <f t="shared" si="147"/>
        <v/>
      </c>
      <c r="H897" s="8" t="str">
        <f t="shared" si="154"/>
        <v/>
      </c>
      <c r="I897" s="9" t="str">
        <f t="shared" si="157"/>
        <v/>
      </c>
      <c r="J897" s="10" t="str">
        <f t="shared" si="155"/>
        <v/>
      </c>
      <c r="K897" s="12" t="str">
        <f t="shared" si="149"/>
        <v/>
      </c>
      <c r="L897" s="12" t="str">
        <f t="shared" si="150"/>
        <v/>
      </c>
      <c r="M897" s="12" t="str">
        <f t="shared" si="151"/>
        <v/>
      </c>
      <c r="N897" s="1" t="str">
        <f ca="1">IF('Koordinaten -&gt; Adressen'!$A897="","",IF(OFFSET('Koordinaten -&gt; Adressen'!$A897,1,0)="",CONCATENATE("&lt;Placemark&gt; &lt;name&gt;Geocoding&lt;/name&gt;&lt;description&gt;",'Koordinaten -&gt; Adressen'!$D897," &lt;/description&gt; &lt;styleUrl&gt;#ico1&lt;/styleUrl&gt;&lt;Point&gt;&lt;coordinates&gt;",'Koordinaten -&gt; Adressen'!$L897,",",'Koordinaten -&gt; Adressen'!$M897,", 0.000000&lt;/coordinates&gt;&lt;/Point&gt; &lt;/Placemark&gt;&lt;/Document&gt;&lt;/kml&gt;"),CONCATENATE("&lt;Placemark&gt; &lt;name&gt;Geocoding&lt;/name&gt;&lt;description&gt;",'Koordinaten -&gt; Adressen'!$D897," &lt;/description&gt; &lt;styleUrl&gt;#ico1&lt;/styleUrl&gt;&lt;Point&gt;&lt;coordinates&gt;",'Koordinaten -&gt; Adressen'!$L897,",",'Koordinaten -&gt; Adressen'!$M897,", 0.000000&lt;/coordinates&gt;&lt;/Point&gt; &lt;/Placemark&gt;")))</f>
        <v/>
      </c>
    </row>
    <row r="898" spans="1:14" x14ac:dyDescent="0.25">
      <c r="A898" s="13"/>
      <c r="B898" s="14"/>
      <c r="C898" s="17" t="str">
        <f t="shared" si="156"/>
        <v/>
      </c>
      <c r="D898" s="18" t="str">
        <f t="shared" si="148"/>
        <v/>
      </c>
      <c r="E898" s="18" t="str">
        <f t="shared" si="152"/>
        <v/>
      </c>
      <c r="F898" s="18" t="str">
        <f t="shared" si="153"/>
        <v/>
      </c>
      <c r="G898" s="18" t="str">
        <f t="shared" si="147"/>
        <v/>
      </c>
      <c r="H898" s="18" t="str">
        <f t="shared" si="154"/>
        <v/>
      </c>
      <c r="I898" s="19" t="str">
        <f t="shared" si="157"/>
        <v/>
      </c>
      <c r="J898" s="17" t="str">
        <f t="shared" si="155"/>
        <v/>
      </c>
      <c r="K898" s="12" t="str">
        <f t="shared" si="149"/>
        <v/>
      </c>
      <c r="L898" s="12" t="str">
        <f t="shared" si="150"/>
        <v/>
      </c>
      <c r="M898" s="12" t="str">
        <f t="shared" si="151"/>
        <v/>
      </c>
      <c r="N898" s="1" t="str">
        <f ca="1">IF('Koordinaten -&gt; Adressen'!$A898="","",IF(OFFSET('Koordinaten -&gt; Adressen'!$A898,1,0)="",CONCATENATE("&lt;Placemark&gt; &lt;name&gt;Geocoding&lt;/name&gt;&lt;description&gt;",'Koordinaten -&gt; Adressen'!$D898," &lt;/description&gt; &lt;styleUrl&gt;#ico1&lt;/styleUrl&gt;&lt;Point&gt;&lt;coordinates&gt;",'Koordinaten -&gt; Adressen'!$L898,",",'Koordinaten -&gt; Adressen'!$M898,", 0.000000&lt;/coordinates&gt;&lt;/Point&gt; &lt;/Placemark&gt;&lt;/Document&gt;&lt;/kml&gt;"),CONCATENATE("&lt;Placemark&gt; &lt;name&gt;Geocoding&lt;/name&gt;&lt;description&gt;",'Koordinaten -&gt; Adressen'!$D898," &lt;/description&gt; &lt;styleUrl&gt;#ico1&lt;/styleUrl&gt;&lt;Point&gt;&lt;coordinates&gt;",'Koordinaten -&gt; Adressen'!$L898,",",'Koordinaten -&gt; Adressen'!$M898,", 0.000000&lt;/coordinates&gt;&lt;/Point&gt; &lt;/Placemark&gt;")))</f>
        <v/>
      </c>
    </row>
    <row r="899" spans="1:14" x14ac:dyDescent="0.25">
      <c r="A899" s="20"/>
      <c r="B899" s="21"/>
      <c r="C899" s="10" t="str">
        <f t="shared" si="156"/>
        <v/>
      </c>
      <c r="D899" s="8" t="str">
        <f t="shared" si="148"/>
        <v/>
      </c>
      <c r="E899" s="8" t="str">
        <f t="shared" si="152"/>
        <v/>
      </c>
      <c r="F899" s="8" t="str">
        <f t="shared" si="153"/>
        <v/>
      </c>
      <c r="G899" s="8" t="str">
        <f t="shared" si="147"/>
        <v/>
      </c>
      <c r="H899" s="8" t="str">
        <f t="shared" si="154"/>
        <v/>
      </c>
      <c r="I899" s="9" t="str">
        <f t="shared" si="157"/>
        <v/>
      </c>
      <c r="J899" s="10" t="str">
        <f t="shared" si="155"/>
        <v/>
      </c>
      <c r="K899" s="12" t="str">
        <f t="shared" si="149"/>
        <v/>
      </c>
      <c r="L899" s="12" t="str">
        <f t="shared" si="150"/>
        <v/>
      </c>
      <c r="M899" s="12" t="str">
        <f t="shared" si="151"/>
        <v/>
      </c>
      <c r="N899" s="1" t="str">
        <f ca="1">IF('Koordinaten -&gt; Adressen'!$A899="","",IF(OFFSET('Koordinaten -&gt; Adressen'!$A899,1,0)="",CONCATENATE("&lt;Placemark&gt; &lt;name&gt;Geocoding&lt;/name&gt;&lt;description&gt;",'Koordinaten -&gt; Adressen'!$D899," &lt;/description&gt; &lt;styleUrl&gt;#ico1&lt;/styleUrl&gt;&lt;Point&gt;&lt;coordinates&gt;",'Koordinaten -&gt; Adressen'!$L899,",",'Koordinaten -&gt; Adressen'!$M899,", 0.000000&lt;/coordinates&gt;&lt;/Point&gt; &lt;/Placemark&gt;&lt;/Document&gt;&lt;/kml&gt;"),CONCATENATE("&lt;Placemark&gt; &lt;name&gt;Geocoding&lt;/name&gt;&lt;description&gt;",'Koordinaten -&gt; Adressen'!$D899," &lt;/description&gt; &lt;styleUrl&gt;#ico1&lt;/styleUrl&gt;&lt;Point&gt;&lt;coordinates&gt;",'Koordinaten -&gt; Adressen'!$L899,",",'Koordinaten -&gt; Adressen'!$M899,", 0.000000&lt;/coordinates&gt;&lt;/Point&gt; &lt;/Placemark&gt;")))</f>
        <v/>
      </c>
    </row>
    <row r="900" spans="1:14" x14ac:dyDescent="0.25">
      <c r="A900" s="13"/>
      <c r="B900" s="14"/>
      <c r="C900" s="17" t="str">
        <f t="shared" si="156"/>
        <v/>
      </c>
      <c r="D900" s="18" t="str">
        <f t="shared" si="148"/>
        <v/>
      </c>
      <c r="E900" s="18" t="str">
        <f t="shared" si="152"/>
        <v/>
      </c>
      <c r="F900" s="18" t="str">
        <f t="shared" si="153"/>
        <v/>
      </c>
      <c r="G900" s="18" t="str">
        <f t="shared" si="147"/>
        <v/>
      </c>
      <c r="H900" s="18" t="str">
        <f t="shared" si="154"/>
        <v/>
      </c>
      <c r="I900" s="19" t="str">
        <f t="shared" si="157"/>
        <v/>
      </c>
      <c r="J900" s="17" t="str">
        <f t="shared" si="155"/>
        <v/>
      </c>
      <c r="K900" s="12" t="str">
        <f t="shared" si="149"/>
        <v/>
      </c>
      <c r="L900" s="12" t="str">
        <f t="shared" si="150"/>
        <v/>
      </c>
      <c r="M900" s="12" t="str">
        <f t="shared" si="151"/>
        <v/>
      </c>
      <c r="N900" s="1" t="str">
        <f ca="1">IF('Koordinaten -&gt; Adressen'!$A900="","",IF(OFFSET('Koordinaten -&gt; Adressen'!$A900,1,0)="",CONCATENATE("&lt;Placemark&gt; &lt;name&gt;Geocoding&lt;/name&gt;&lt;description&gt;",'Koordinaten -&gt; Adressen'!$D900," &lt;/description&gt; &lt;styleUrl&gt;#ico1&lt;/styleUrl&gt;&lt;Point&gt;&lt;coordinates&gt;",'Koordinaten -&gt; Adressen'!$L900,",",'Koordinaten -&gt; Adressen'!$M900,", 0.000000&lt;/coordinates&gt;&lt;/Point&gt; &lt;/Placemark&gt;&lt;/Document&gt;&lt;/kml&gt;"),CONCATENATE("&lt;Placemark&gt; &lt;name&gt;Geocoding&lt;/name&gt;&lt;description&gt;",'Koordinaten -&gt; Adressen'!$D900," &lt;/description&gt; &lt;styleUrl&gt;#ico1&lt;/styleUrl&gt;&lt;Point&gt;&lt;coordinates&gt;",'Koordinaten -&gt; Adressen'!$L900,",",'Koordinaten -&gt; Adressen'!$M900,", 0.000000&lt;/coordinates&gt;&lt;/Point&gt; &lt;/Placemark&gt;")))</f>
        <v/>
      </c>
    </row>
    <row r="901" spans="1:14" x14ac:dyDescent="0.25">
      <c r="A901" s="20"/>
      <c r="B901" s="21"/>
      <c r="C901" s="10" t="str">
        <f t="shared" si="156"/>
        <v/>
      </c>
      <c r="D901" s="8" t="str">
        <f t="shared" si="148"/>
        <v/>
      </c>
      <c r="E901" s="8" t="str">
        <f t="shared" si="152"/>
        <v/>
      </c>
      <c r="F901" s="8" t="str">
        <f t="shared" si="153"/>
        <v/>
      </c>
      <c r="G901" s="8" t="str">
        <f t="shared" ref="G901:G964" si="158">IF($C901="","",IF(ISNUMBER(SEARCH("[]",$C901)),"",LEFT(MID($C901,SEARCH("&lt;b&gt;",$C901)+3,SEARCH("&lt;/b&gt;",$C901)-SEARCH("&lt;b&gt;",$C901)-3),4)))</f>
        <v/>
      </c>
      <c r="H901" s="8" t="str">
        <f t="shared" si="154"/>
        <v/>
      </c>
      <c r="I901" s="9" t="str">
        <f t="shared" si="157"/>
        <v/>
      </c>
      <c r="J901" s="10" t="str">
        <f t="shared" si="155"/>
        <v/>
      </c>
      <c r="K901" s="12" t="str">
        <f t="shared" si="149"/>
        <v/>
      </c>
      <c r="L901" s="12" t="str">
        <f t="shared" si="150"/>
        <v/>
      </c>
      <c r="M901" s="12" t="str">
        <f t="shared" si="151"/>
        <v/>
      </c>
      <c r="N901" s="1" t="str">
        <f ca="1">IF('Koordinaten -&gt; Adressen'!$A901="","",IF(OFFSET('Koordinaten -&gt; Adressen'!$A901,1,0)="",CONCATENATE("&lt;Placemark&gt; &lt;name&gt;Geocoding&lt;/name&gt;&lt;description&gt;",'Koordinaten -&gt; Adressen'!$D901," &lt;/description&gt; &lt;styleUrl&gt;#ico1&lt;/styleUrl&gt;&lt;Point&gt;&lt;coordinates&gt;",'Koordinaten -&gt; Adressen'!$L901,",",'Koordinaten -&gt; Adressen'!$M901,", 0.000000&lt;/coordinates&gt;&lt;/Point&gt; &lt;/Placemark&gt;&lt;/Document&gt;&lt;/kml&gt;"),CONCATENATE("&lt;Placemark&gt; &lt;name&gt;Geocoding&lt;/name&gt;&lt;description&gt;",'Koordinaten -&gt; Adressen'!$D901," &lt;/description&gt; &lt;styleUrl&gt;#ico1&lt;/styleUrl&gt;&lt;Point&gt;&lt;coordinates&gt;",'Koordinaten -&gt; Adressen'!$L901,",",'Koordinaten -&gt; Adressen'!$M901,", 0.000000&lt;/coordinates&gt;&lt;/Point&gt; &lt;/Placemark&gt;")))</f>
        <v/>
      </c>
    </row>
    <row r="902" spans="1:14" x14ac:dyDescent="0.25">
      <c r="A902" s="13"/>
      <c r="B902" s="14"/>
      <c r="C902" s="17" t="str">
        <f t="shared" si="156"/>
        <v/>
      </c>
      <c r="D902" s="18" t="str">
        <f t="shared" ref="D902:D965" si="159">SUBSTITUTE(SUBSTITUTE(SUBSTITUTE(SUBSTITUTE(SUBSTITUTE(SUBSTITUTE(SUBSTITUTE(SUBSTITUTE(SUBSTITUTE(IF($C902="","",IF(ISNUMBER(SEARCH("[]",$C902)),CONCATENATE("Keine Adresse in ",$E$1,"m Umkreis"),SUBSTITUTE(MID($C902,SEARCH("""label"":",$C902)+9,SEARCH("&lt;/b&gt;",$C902)-SEARCH("""label"":",$C902)-9),"&lt;b&gt;",", "))), "\u00f6", "ö"),"\u00e4", "ä"),"\u00fc", "ü"),"\u00e9", "é"),"\u00e8", "è"),"\u00ea", "ê"),"\u00e2", "â"),"\u00e0", "à"),"\u00f4", "ô")</f>
        <v/>
      </c>
      <c r="E902" s="18" t="str">
        <f t="shared" si="152"/>
        <v/>
      </c>
      <c r="F902" s="18" t="str">
        <f t="shared" si="153"/>
        <v/>
      </c>
      <c r="G902" s="18" t="str">
        <f t="shared" si="158"/>
        <v/>
      </c>
      <c r="H902" s="18" t="str">
        <f t="shared" si="154"/>
        <v/>
      </c>
      <c r="I902" s="19" t="str">
        <f t="shared" si="157"/>
        <v/>
      </c>
      <c r="J902" s="17" t="str">
        <f t="shared" si="155"/>
        <v/>
      </c>
      <c r="K902" s="12" t="str">
        <f t="shared" ref="K902:K965" si="160">IF($A902&lt;20,"",_xlfn.WEBSERVICE(CONCATENATE("https://geodesy.geo.admin.ch/reframe/lv",IF($A902&gt;2000000,"95","03"),"towgs84?easting=",$A902,"&amp;northing=",$B902)))</f>
        <v/>
      </c>
      <c r="L902" s="12" t="str">
        <f t="shared" ref="L902:L965" si="161">IF($A902&lt;20,"",LEFT(MID(LEFT($K902,FIND("]",$K902)-1),FIND("[",$K902)+1,LEN($K902)),(FIND(",",MID(LEFT($K902,FIND("]",$K902)-1),FIND("[",$K902)+1,LEN($K902)),1)-1)))</f>
        <v/>
      </c>
      <c r="M902" s="12" t="str">
        <f t="shared" ref="M902:M965" si="162">IF($A902&lt;20,"",TRIM(MID(MID(LEFT($K902,FIND("]",$K902)-1),FIND("[",$K902)+1,LEN($K902)),FIND(",",MID(LEFT($K902,FIND("]",$K902)-1),FIND("[",$K902)+1,LEN($K902)))+1,256)))</f>
        <v/>
      </c>
      <c r="N902" s="1" t="str">
        <f ca="1">IF('Koordinaten -&gt; Adressen'!$A902="","",IF(OFFSET('Koordinaten -&gt; Adressen'!$A902,1,0)="",CONCATENATE("&lt;Placemark&gt; &lt;name&gt;Geocoding&lt;/name&gt;&lt;description&gt;",'Koordinaten -&gt; Adressen'!$D902," &lt;/description&gt; &lt;styleUrl&gt;#ico1&lt;/styleUrl&gt;&lt;Point&gt;&lt;coordinates&gt;",'Koordinaten -&gt; Adressen'!$L902,",",'Koordinaten -&gt; Adressen'!$M902,", 0.000000&lt;/coordinates&gt;&lt;/Point&gt; &lt;/Placemark&gt;&lt;/Document&gt;&lt;/kml&gt;"),CONCATENATE("&lt;Placemark&gt; &lt;name&gt;Geocoding&lt;/name&gt;&lt;description&gt;",'Koordinaten -&gt; Adressen'!$D902," &lt;/description&gt; &lt;styleUrl&gt;#ico1&lt;/styleUrl&gt;&lt;Point&gt;&lt;coordinates&gt;",'Koordinaten -&gt; Adressen'!$L902,",",'Koordinaten -&gt; Adressen'!$M902,", 0.000000&lt;/coordinates&gt;&lt;/Point&gt; &lt;/Placemark&gt;")))</f>
        <v/>
      </c>
    </row>
    <row r="903" spans="1:14" x14ac:dyDescent="0.25">
      <c r="A903" s="20"/>
      <c r="B903" s="21"/>
      <c r="C903" s="10" t="str">
        <f t="shared" si="156"/>
        <v/>
      </c>
      <c r="D903" s="8" t="str">
        <f t="shared" si="159"/>
        <v/>
      </c>
      <c r="E903" s="8" t="str">
        <f t="shared" ref="E903:E966" si="163">SUBSTITUTE(SUBSTITUTE(SUBSTITUTE(SUBSTITUTE(SUBSTITUTE(SUBSTITUTE(SUBSTITUTE(SUBSTITUTE(SUBSTITUTE(IF($C903="","",IF(ISNUMBER(SEARCH("[]",$C903)),"",MID($C903,SEARCH("""label"":",$C903)+9,SEARCH("&lt;b&gt;",$C903)-SEARCH("""label"":",$C903)-9))), "\u00f6", "ö"),"\u00e4", "ä"),"\u00fc", "ü"),"\u00e9", "é"),"\u00e8", "è"),"\u00ea", "ê"),"\u00e2", "â"),"\u00e0", "à"),"\u00f4", "ô")</f>
        <v/>
      </c>
      <c r="F903" s="8" t="str">
        <f t="shared" ref="F903:F966" si="164">IF($C903="","",IF(ISNUMBER(SEARCH("[]",$C903)),"",MID($C903,SEARCH("""num"":",$C903)+6,SEARCH(",""objektklasse""",$C903)-SEARCH("""num"":",$C903)-6)))</f>
        <v/>
      </c>
      <c r="G903" s="8" t="str">
        <f t="shared" si="158"/>
        <v/>
      </c>
      <c r="H903" s="8" t="str">
        <f t="shared" ref="H903:H966" si="165">SUBSTITUTE(SUBSTITUTE(SUBSTITUTE(SUBSTITUTE(SUBSTITUTE(SUBSTITUTE(SUBSTITUTE(SUBSTITUTE(SUBSTITUTE(IF($C903="","",IF(ISNUMBER(SEARCH("[]",$C903)),"",TRIM(RIGHT(MID($C903,SEARCH("&lt;b&gt;",$C903)+3,SEARCH("&lt;/b&gt;",$C903)-SEARCH("&lt;b&gt;",$C903)-3),LEN(MID($C903,SEARCH("&lt;b&gt;",$C903)+3,SEARCH("&lt;/b&gt;",$C903)-SEARCH("&lt;b&gt;",$C903)-3))-4)))), "\u00f6", "ö"),"\u00e4", "ä"),"\u00fc", "ü"),"\u00e9", "é"),"\u00e8", "è"),"\u00ea", "ê"),"\u00e2", "â"),"\u00e0", "à"),"\u00f4", "ô")</f>
        <v/>
      </c>
      <c r="I903" s="9" t="str">
        <f t="shared" si="157"/>
        <v/>
      </c>
      <c r="J903" s="10" t="str">
        <f t="shared" si="155"/>
        <v/>
      </c>
      <c r="K903" s="12" t="str">
        <f t="shared" si="160"/>
        <v/>
      </c>
      <c r="L903" s="12" t="str">
        <f t="shared" si="161"/>
        <v/>
      </c>
      <c r="M903" s="12" t="str">
        <f t="shared" si="162"/>
        <v/>
      </c>
      <c r="N903" s="1" t="str">
        <f ca="1">IF('Koordinaten -&gt; Adressen'!$A903="","",IF(OFFSET('Koordinaten -&gt; Adressen'!$A903,1,0)="",CONCATENATE("&lt;Placemark&gt; &lt;name&gt;Geocoding&lt;/name&gt;&lt;description&gt;",'Koordinaten -&gt; Adressen'!$D903," &lt;/description&gt; &lt;styleUrl&gt;#ico1&lt;/styleUrl&gt;&lt;Point&gt;&lt;coordinates&gt;",'Koordinaten -&gt; Adressen'!$L903,",",'Koordinaten -&gt; Adressen'!$M903,", 0.000000&lt;/coordinates&gt;&lt;/Point&gt; &lt;/Placemark&gt;&lt;/Document&gt;&lt;/kml&gt;"),CONCATENATE("&lt;Placemark&gt; &lt;name&gt;Geocoding&lt;/name&gt;&lt;description&gt;",'Koordinaten -&gt; Adressen'!$D903," &lt;/description&gt; &lt;styleUrl&gt;#ico1&lt;/styleUrl&gt;&lt;Point&gt;&lt;coordinates&gt;",'Koordinaten -&gt; Adressen'!$L903,",",'Koordinaten -&gt; Adressen'!$M903,", 0.000000&lt;/coordinates&gt;&lt;/Point&gt; &lt;/Placemark&gt;")))</f>
        <v/>
      </c>
    </row>
    <row r="904" spans="1:14" x14ac:dyDescent="0.25">
      <c r="A904" s="13"/>
      <c r="B904" s="14"/>
      <c r="C904" s="17" t="str">
        <f t="shared" si="156"/>
        <v/>
      </c>
      <c r="D904" s="18" t="str">
        <f t="shared" si="159"/>
        <v/>
      </c>
      <c r="E904" s="18" t="str">
        <f t="shared" si="163"/>
        <v/>
      </c>
      <c r="F904" s="18" t="str">
        <f t="shared" si="164"/>
        <v/>
      </c>
      <c r="G904" s="18" t="str">
        <f t="shared" si="158"/>
        <v/>
      </c>
      <c r="H904" s="18" t="str">
        <f t="shared" si="165"/>
        <v/>
      </c>
      <c r="I904" s="19" t="str">
        <f t="shared" si="157"/>
        <v/>
      </c>
      <c r="J904" s="17" t="str">
        <f t="shared" ref="J904:J967" si="166">IF((LEN($C904)-LEN(SUBSTITUTE($C904,"""featureId"":","")))/LEN("""featureId"":")&gt;1,"uU mehrere Adressen","")</f>
        <v/>
      </c>
      <c r="K904" s="12" t="str">
        <f t="shared" si="160"/>
        <v/>
      </c>
      <c r="L904" s="12" t="str">
        <f t="shared" si="161"/>
        <v/>
      </c>
      <c r="M904" s="12" t="str">
        <f t="shared" si="162"/>
        <v/>
      </c>
      <c r="N904" s="1" t="str">
        <f ca="1">IF('Koordinaten -&gt; Adressen'!$A904="","",IF(OFFSET('Koordinaten -&gt; Adressen'!$A904,1,0)="",CONCATENATE("&lt;Placemark&gt; &lt;name&gt;Geocoding&lt;/name&gt;&lt;description&gt;",'Koordinaten -&gt; Adressen'!$D904," &lt;/description&gt; &lt;styleUrl&gt;#ico1&lt;/styleUrl&gt;&lt;Point&gt;&lt;coordinates&gt;",'Koordinaten -&gt; Adressen'!$L904,",",'Koordinaten -&gt; Adressen'!$M904,", 0.000000&lt;/coordinates&gt;&lt;/Point&gt; &lt;/Placemark&gt;&lt;/Document&gt;&lt;/kml&gt;"),CONCATENATE("&lt;Placemark&gt; &lt;name&gt;Geocoding&lt;/name&gt;&lt;description&gt;",'Koordinaten -&gt; Adressen'!$D904," &lt;/description&gt; &lt;styleUrl&gt;#ico1&lt;/styleUrl&gt;&lt;Point&gt;&lt;coordinates&gt;",'Koordinaten -&gt; Adressen'!$L904,",",'Koordinaten -&gt; Adressen'!$M904,", 0.000000&lt;/coordinates&gt;&lt;/Point&gt; &lt;/Placemark&gt;")))</f>
        <v/>
      </c>
    </row>
    <row r="905" spans="1:14" x14ac:dyDescent="0.25">
      <c r="A905" s="20"/>
      <c r="B905" s="21"/>
      <c r="C905" s="10" t="str">
        <f t="shared" si="156"/>
        <v/>
      </c>
      <c r="D905" s="8" t="str">
        <f t="shared" si="159"/>
        <v/>
      </c>
      <c r="E905" s="8" t="str">
        <f t="shared" si="163"/>
        <v/>
      </c>
      <c r="F905" s="8" t="str">
        <f t="shared" si="164"/>
        <v/>
      </c>
      <c r="G905" s="8" t="str">
        <f t="shared" si="158"/>
        <v/>
      </c>
      <c r="H905" s="8" t="str">
        <f t="shared" si="165"/>
        <v/>
      </c>
      <c r="I905" s="9" t="str">
        <f t="shared" si="157"/>
        <v/>
      </c>
      <c r="J905" s="10" t="str">
        <f t="shared" si="166"/>
        <v/>
      </c>
      <c r="K905" s="12" t="str">
        <f t="shared" si="160"/>
        <v/>
      </c>
      <c r="L905" s="12" t="str">
        <f t="shared" si="161"/>
        <v/>
      </c>
      <c r="M905" s="12" t="str">
        <f t="shared" si="162"/>
        <v/>
      </c>
      <c r="N905" s="1" t="str">
        <f ca="1">IF('Koordinaten -&gt; Adressen'!$A905="","",IF(OFFSET('Koordinaten -&gt; Adressen'!$A905,1,0)="",CONCATENATE("&lt;Placemark&gt; &lt;name&gt;Geocoding&lt;/name&gt;&lt;description&gt;",'Koordinaten -&gt; Adressen'!$D905," &lt;/description&gt; &lt;styleUrl&gt;#ico1&lt;/styleUrl&gt;&lt;Point&gt;&lt;coordinates&gt;",'Koordinaten -&gt; Adressen'!$L905,",",'Koordinaten -&gt; Adressen'!$M905,", 0.000000&lt;/coordinates&gt;&lt;/Point&gt; &lt;/Placemark&gt;&lt;/Document&gt;&lt;/kml&gt;"),CONCATENATE("&lt;Placemark&gt; &lt;name&gt;Geocoding&lt;/name&gt;&lt;description&gt;",'Koordinaten -&gt; Adressen'!$D905," &lt;/description&gt; &lt;styleUrl&gt;#ico1&lt;/styleUrl&gt;&lt;Point&gt;&lt;coordinates&gt;",'Koordinaten -&gt; Adressen'!$L905,",",'Koordinaten -&gt; Adressen'!$M905,", 0.000000&lt;/coordinates&gt;&lt;/Point&gt; &lt;/Placemark&gt;")))</f>
        <v/>
      </c>
    </row>
    <row r="906" spans="1:14" x14ac:dyDescent="0.25">
      <c r="A906" s="13"/>
      <c r="B906" s="14"/>
      <c r="C906" s="17" t="str">
        <f t="shared" ref="C906:C969" si="167">IF($A906="","",_xlfn.WEBSERVICE(CONCATENATE("https://api3.geo.admin.ch/rest/services/api/SearchServer?bbox=",A906-IF($A906&gt;90,$E$1,($E$1* 0.00001)),",",B906-IF($A906&gt;90,$E$1,($E$1*0.00001)),",",A906+IF($A906&gt;90,$E$1,($E$1*0.00001)),",",B906+IF($A906&gt;90,$E$1,($E$1* 0.00001)),"&amp;type=locations&amp;origins=address&amp;returnGeometry=false&amp;sortbbox=true&amp;sr=",IF($A906&gt;2000000,2056,IF($A906&lt;20,4326,21781)))))</f>
        <v/>
      </c>
      <c r="D906" s="18" t="str">
        <f t="shared" si="159"/>
        <v/>
      </c>
      <c r="E906" s="18" t="str">
        <f t="shared" si="163"/>
        <v/>
      </c>
      <c r="F906" s="18" t="str">
        <f t="shared" si="164"/>
        <v/>
      </c>
      <c r="G906" s="18" t="str">
        <f t="shared" si="158"/>
        <v/>
      </c>
      <c r="H906" s="18" t="str">
        <f t="shared" si="165"/>
        <v/>
      </c>
      <c r="I906" s="19" t="str">
        <f t="shared" ref="I906:I969" si="168">IF($B906="","",IF(ISNUMBER(SEARCH("[]",$B906))," ",HYPERLINK(CONCATENATE("https://map.geo.admin.ch/?swisssearch=",D906,"&amp;zoom=10&amp;layers=ch.bfs.gebaeude_wohnungs_register"),"Karte")))</f>
        <v/>
      </c>
      <c r="J906" s="17" t="str">
        <f t="shared" si="166"/>
        <v/>
      </c>
      <c r="K906" s="12" t="str">
        <f t="shared" si="160"/>
        <v/>
      </c>
      <c r="L906" s="12" t="str">
        <f t="shared" si="161"/>
        <v/>
      </c>
      <c r="M906" s="12" t="str">
        <f t="shared" si="162"/>
        <v/>
      </c>
      <c r="N906" s="1" t="str">
        <f ca="1">IF('Koordinaten -&gt; Adressen'!$A906="","",IF(OFFSET('Koordinaten -&gt; Adressen'!$A906,1,0)="",CONCATENATE("&lt;Placemark&gt; &lt;name&gt;Geocoding&lt;/name&gt;&lt;description&gt;",'Koordinaten -&gt; Adressen'!$D906," &lt;/description&gt; &lt;styleUrl&gt;#ico1&lt;/styleUrl&gt;&lt;Point&gt;&lt;coordinates&gt;",'Koordinaten -&gt; Adressen'!$L906,",",'Koordinaten -&gt; Adressen'!$M906,", 0.000000&lt;/coordinates&gt;&lt;/Point&gt; &lt;/Placemark&gt;&lt;/Document&gt;&lt;/kml&gt;"),CONCATENATE("&lt;Placemark&gt; &lt;name&gt;Geocoding&lt;/name&gt;&lt;description&gt;",'Koordinaten -&gt; Adressen'!$D906," &lt;/description&gt; &lt;styleUrl&gt;#ico1&lt;/styleUrl&gt;&lt;Point&gt;&lt;coordinates&gt;",'Koordinaten -&gt; Adressen'!$L906,",",'Koordinaten -&gt; Adressen'!$M906,", 0.000000&lt;/coordinates&gt;&lt;/Point&gt; &lt;/Placemark&gt;")))</f>
        <v/>
      </c>
    </row>
    <row r="907" spans="1:14" x14ac:dyDescent="0.25">
      <c r="A907" s="20"/>
      <c r="B907" s="21"/>
      <c r="C907" s="10" t="str">
        <f t="shared" si="167"/>
        <v/>
      </c>
      <c r="D907" s="8" t="str">
        <f t="shared" si="159"/>
        <v/>
      </c>
      <c r="E907" s="8" t="str">
        <f t="shared" si="163"/>
        <v/>
      </c>
      <c r="F907" s="8" t="str">
        <f t="shared" si="164"/>
        <v/>
      </c>
      <c r="G907" s="8" t="str">
        <f t="shared" si="158"/>
        <v/>
      </c>
      <c r="H907" s="8" t="str">
        <f t="shared" si="165"/>
        <v/>
      </c>
      <c r="I907" s="9" t="str">
        <f t="shared" si="168"/>
        <v/>
      </c>
      <c r="J907" s="10" t="str">
        <f t="shared" si="166"/>
        <v/>
      </c>
      <c r="K907" s="12" t="str">
        <f t="shared" si="160"/>
        <v/>
      </c>
      <c r="L907" s="12" t="str">
        <f t="shared" si="161"/>
        <v/>
      </c>
      <c r="M907" s="12" t="str">
        <f t="shared" si="162"/>
        <v/>
      </c>
      <c r="N907" s="1" t="str">
        <f ca="1">IF('Koordinaten -&gt; Adressen'!$A907="","",IF(OFFSET('Koordinaten -&gt; Adressen'!$A907,1,0)="",CONCATENATE("&lt;Placemark&gt; &lt;name&gt;Geocoding&lt;/name&gt;&lt;description&gt;",'Koordinaten -&gt; Adressen'!$D907," &lt;/description&gt; &lt;styleUrl&gt;#ico1&lt;/styleUrl&gt;&lt;Point&gt;&lt;coordinates&gt;",'Koordinaten -&gt; Adressen'!$L907,",",'Koordinaten -&gt; Adressen'!$M907,", 0.000000&lt;/coordinates&gt;&lt;/Point&gt; &lt;/Placemark&gt;&lt;/Document&gt;&lt;/kml&gt;"),CONCATENATE("&lt;Placemark&gt; &lt;name&gt;Geocoding&lt;/name&gt;&lt;description&gt;",'Koordinaten -&gt; Adressen'!$D907," &lt;/description&gt; &lt;styleUrl&gt;#ico1&lt;/styleUrl&gt;&lt;Point&gt;&lt;coordinates&gt;",'Koordinaten -&gt; Adressen'!$L907,",",'Koordinaten -&gt; Adressen'!$M907,", 0.000000&lt;/coordinates&gt;&lt;/Point&gt; &lt;/Placemark&gt;")))</f>
        <v/>
      </c>
    </row>
    <row r="908" spans="1:14" x14ac:dyDescent="0.25">
      <c r="A908" s="13"/>
      <c r="B908" s="14"/>
      <c r="C908" s="17" t="str">
        <f t="shared" si="167"/>
        <v/>
      </c>
      <c r="D908" s="18" t="str">
        <f t="shared" si="159"/>
        <v/>
      </c>
      <c r="E908" s="18" t="str">
        <f t="shared" si="163"/>
        <v/>
      </c>
      <c r="F908" s="18" t="str">
        <f t="shared" si="164"/>
        <v/>
      </c>
      <c r="G908" s="18" t="str">
        <f t="shared" si="158"/>
        <v/>
      </c>
      <c r="H908" s="18" t="str">
        <f t="shared" si="165"/>
        <v/>
      </c>
      <c r="I908" s="19" t="str">
        <f t="shared" si="168"/>
        <v/>
      </c>
      <c r="J908" s="17" t="str">
        <f t="shared" si="166"/>
        <v/>
      </c>
      <c r="K908" s="12" t="str">
        <f t="shared" si="160"/>
        <v/>
      </c>
      <c r="L908" s="12" t="str">
        <f t="shared" si="161"/>
        <v/>
      </c>
      <c r="M908" s="12" t="str">
        <f t="shared" si="162"/>
        <v/>
      </c>
      <c r="N908" s="1" t="str">
        <f ca="1">IF('Koordinaten -&gt; Adressen'!$A908="","",IF(OFFSET('Koordinaten -&gt; Adressen'!$A908,1,0)="",CONCATENATE("&lt;Placemark&gt; &lt;name&gt;Geocoding&lt;/name&gt;&lt;description&gt;",'Koordinaten -&gt; Adressen'!$D908," &lt;/description&gt; &lt;styleUrl&gt;#ico1&lt;/styleUrl&gt;&lt;Point&gt;&lt;coordinates&gt;",'Koordinaten -&gt; Adressen'!$L908,",",'Koordinaten -&gt; Adressen'!$M908,", 0.000000&lt;/coordinates&gt;&lt;/Point&gt; &lt;/Placemark&gt;&lt;/Document&gt;&lt;/kml&gt;"),CONCATENATE("&lt;Placemark&gt; &lt;name&gt;Geocoding&lt;/name&gt;&lt;description&gt;",'Koordinaten -&gt; Adressen'!$D908," &lt;/description&gt; &lt;styleUrl&gt;#ico1&lt;/styleUrl&gt;&lt;Point&gt;&lt;coordinates&gt;",'Koordinaten -&gt; Adressen'!$L908,",",'Koordinaten -&gt; Adressen'!$M908,", 0.000000&lt;/coordinates&gt;&lt;/Point&gt; &lt;/Placemark&gt;")))</f>
        <v/>
      </c>
    </row>
    <row r="909" spans="1:14" x14ac:dyDescent="0.25">
      <c r="A909" s="20"/>
      <c r="B909" s="21"/>
      <c r="C909" s="10" t="str">
        <f t="shared" si="167"/>
        <v/>
      </c>
      <c r="D909" s="8" t="str">
        <f t="shared" si="159"/>
        <v/>
      </c>
      <c r="E909" s="8" t="str">
        <f t="shared" si="163"/>
        <v/>
      </c>
      <c r="F909" s="8" t="str">
        <f t="shared" si="164"/>
        <v/>
      </c>
      <c r="G909" s="8" t="str">
        <f t="shared" si="158"/>
        <v/>
      </c>
      <c r="H909" s="8" t="str">
        <f t="shared" si="165"/>
        <v/>
      </c>
      <c r="I909" s="9" t="str">
        <f t="shared" si="168"/>
        <v/>
      </c>
      <c r="J909" s="10" t="str">
        <f t="shared" si="166"/>
        <v/>
      </c>
      <c r="K909" s="12" t="str">
        <f t="shared" si="160"/>
        <v/>
      </c>
      <c r="L909" s="12" t="str">
        <f t="shared" si="161"/>
        <v/>
      </c>
      <c r="M909" s="12" t="str">
        <f t="shared" si="162"/>
        <v/>
      </c>
      <c r="N909" s="1" t="str">
        <f ca="1">IF('Koordinaten -&gt; Adressen'!$A909="","",IF(OFFSET('Koordinaten -&gt; Adressen'!$A909,1,0)="",CONCATENATE("&lt;Placemark&gt; &lt;name&gt;Geocoding&lt;/name&gt;&lt;description&gt;",'Koordinaten -&gt; Adressen'!$D909," &lt;/description&gt; &lt;styleUrl&gt;#ico1&lt;/styleUrl&gt;&lt;Point&gt;&lt;coordinates&gt;",'Koordinaten -&gt; Adressen'!$L909,",",'Koordinaten -&gt; Adressen'!$M909,", 0.000000&lt;/coordinates&gt;&lt;/Point&gt; &lt;/Placemark&gt;&lt;/Document&gt;&lt;/kml&gt;"),CONCATENATE("&lt;Placemark&gt; &lt;name&gt;Geocoding&lt;/name&gt;&lt;description&gt;",'Koordinaten -&gt; Adressen'!$D909," &lt;/description&gt; &lt;styleUrl&gt;#ico1&lt;/styleUrl&gt;&lt;Point&gt;&lt;coordinates&gt;",'Koordinaten -&gt; Adressen'!$L909,",",'Koordinaten -&gt; Adressen'!$M909,", 0.000000&lt;/coordinates&gt;&lt;/Point&gt; &lt;/Placemark&gt;")))</f>
        <v/>
      </c>
    </row>
    <row r="910" spans="1:14" x14ac:dyDescent="0.25">
      <c r="A910" s="13"/>
      <c r="B910" s="14"/>
      <c r="C910" s="17" t="str">
        <f t="shared" si="167"/>
        <v/>
      </c>
      <c r="D910" s="18" t="str">
        <f t="shared" si="159"/>
        <v/>
      </c>
      <c r="E910" s="18" t="str">
        <f t="shared" si="163"/>
        <v/>
      </c>
      <c r="F910" s="18" t="str">
        <f t="shared" si="164"/>
        <v/>
      </c>
      <c r="G910" s="18" t="str">
        <f t="shared" si="158"/>
        <v/>
      </c>
      <c r="H910" s="18" t="str">
        <f t="shared" si="165"/>
        <v/>
      </c>
      <c r="I910" s="19" t="str">
        <f t="shared" si="168"/>
        <v/>
      </c>
      <c r="J910" s="17" t="str">
        <f t="shared" si="166"/>
        <v/>
      </c>
      <c r="K910" s="12" t="str">
        <f t="shared" si="160"/>
        <v/>
      </c>
      <c r="L910" s="12" t="str">
        <f t="shared" si="161"/>
        <v/>
      </c>
      <c r="M910" s="12" t="str">
        <f t="shared" si="162"/>
        <v/>
      </c>
      <c r="N910" s="1" t="str">
        <f ca="1">IF('Koordinaten -&gt; Adressen'!$A910="","",IF(OFFSET('Koordinaten -&gt; Adressen'!$A910,1,0)="",CONCATENATE("&lt;Placemark&gt; &lt;name&gt;Geocoding&lt;/name&gt;&lt;description&gt;",'Koordinaten -&gt; Adressen'!$D910," &lt;/description&gt; &lt;styleUrl&gt;#ico1&lt;/styleUrl&gt;&lt;Point&gt;&lt;coordinates&gt;",'Koordinaten -&gt; Adressen'!$L910,",",'Koordinaten -&gt; Adressen'!$M910,", 0.000000&lt;/coordinates&gt;&lt;/Point&gt; &lt;/Placemark&gt;&lt;/Document&gt;&lt;/kml&gt;"),CONCATENATE("&lt;Placemark&gt; &lt;name&gt;Geocoding&lt;/name&gt;&lt;description&gt;",'Koordinaten -&gt; Adressen'!$D910," &lt;/description&gt; &lt;styleUrl&gt;#ico1&lt;/styleUrl&gt;&lt;Point&gt;&lt;coordinates&gt;",'Koordinaten -&gt; Adressen'!$L910,",",'Koordinaten -&gt; Adressen'!$M910,", 0.000000&lt;/coordinates&gt;&lt;/Point&gt; &lt;/Placemark&gt;")))</f>
        <v/>
      </c>
    </row>
    <row r="911" spans="1:14" x14ac:dyDescent="0.25">
      <c r="A911" s="20"/>
      <c r="B911" s="21"/>
      <c r="C911" s="10" t="str">
        <f t="shared" si="167"/>
        <v/>
      </c>
      <c r="D911" s="8" t="str">
        <f t="shared" si="159"/>
        <v/>
      </c>
      <c r="E911" s="8" t="str">
        <f t="shared" si="163"/>
        <v/>
      </c>
      <c r="F911" s="8" t="str">
        <f t="shared" si="164"/>
        <v/>
      </c>
      <c r="G911" s="8" t="str">
        <f t="shared" si="158"/>
        <v/>
      </c>
      <c r="H911" s="8" t="str">
        <f t="shared" si="165"/>
        <v/>
      </c>
      <c r="I911" s="9" t="str">
        <f t="shared" si="168"/>
        <v/>
      </c>
      <c r="J911" s="10" t="str">
        <f t="shared" si="166"/>
        <v/>
      </c>
      <c r="K911" s="12" t="str">
        <f t="shared" si="160"/>
        <v/>
      </c>
      <c r="L911" s="12" t="str">
        <f t="shared" si="161"/>
        <v/>
      </c>
      <c r="M911" s="12" t="str">
        <f t="shared" si="162"/>
        <v/>
      </c>
      <c r="N911" s="1" t="str">
        <f ca="1">IF('Koordinaten -&gt; Adressen'!$A911="","",IF(OFFSET('Koordinaten -&gt; Adressen'!$A911,1,0)="",CONCATENATE("&lt;Placemark&gt; &lt;name&gt;Geocoding&lt;/name&gt;&lt;description&gt;",'Koordinaten -&gt; Adressen'!$D911," &lt;/description&gt; &lt;styleUrl&gt;#ico1&lt;/styleUrl&gt;&lt;Point&gt;&lt;coordinates&gt;",'Koordinaten -&gt; Adressen'!$L911,",",'Koordinaten -&gt; Adressen'!$M911,", 0.000000&lt;/coordinates&gt;&lt;/Point&gt; &lt;/Placemark&gt;&lt;/Document&gt;&lt;/kml&gt;"),CONCATENATE("&lt;Placemark&gt; &lt;name&gt;Geocoding&lt;/name&gt;&lt;description&gt;",'Koordinaten -&gt; Adressen'!$D911," &lt;/description&gt; &lt;styleUrl&gt;#ico1&lt;/styleUrl&gt;&lt;Point&gt;&lt;coordinates&gt;",'Koordinaten -&gt; Adressen'!$L911,",",'Koordinaten -&gt; Adressen'!$M911,", 0.000000&lt;/coordinates&gt;&lt;/Point&gt; &lt;/Placemark&gt;")))</f>
        <v/>
      </c>
    </row>
    <row r="912" spans="1:14" x14ac:dyDescent="0.25">
      <c r="A912" s="13"/>
      <c r="B912" s="14"/>
      <c r="C912" s="17" t="str">
        <f t="shared" si="167"/>
        <v/>
      </c>
      <c r="D912" s="18" t="str">
        <f t="shared" si="159"/>
        <v/>
      </c>
      <c r="E912" s="18" t="str">
        <f t="shared" si="163"/>
        <v/>
      </c>
      <c r="F912" s="18" t="str">
        <f t="shared" si="164"/>
        <v/>
      </c>
      <c r="G912" s="18" t="str">
        <f t="shared" si="158"/>
        <v/>
      </c>
      <c r="H912" s="18" t="str">
        <f t="shared" si="165"/>
        <v/>
      </c>
      <c r="I912" s="19" t="str">
        <f t="shared" si="168"/>
        <v/>
      </c>
      <c r="J912" s="17" t="str">
        <f t="shared" si="166"/>
        <v/>
      </c>
      <c r="K912" s="12" t="str">
        <f t="shared" si="160"/>
        <v/>
      </c>
      <c r="L912" s="12" t="str">
        <f t="shared" si="161"/>
        <v/>
      </c>
      <c r="M912" s="12" t="str">
        <f t="shared" si="162"/>
        <v/>
      </c>
      <c r="N912" s="1" t="str">
        <f ca="1">IF('Koordinaten -&gt; Adressen'!$A912="","",IF(OFFSET('Koordinaten -&gt; Adressen'!$A912,1,0)="",CONCATENATE("&lt;Placemark&gt; &lt;name&gt;Geocoding&lt;/name&gt;&lt;description&gt;",'Koordinaten -&gt; Adressen'!$D912," &lt;/description&gt; &lt;styleUrl&gt;#ico1&lt;/styleUrl&gt;&lt;Point&gt;&lt;coordinates&gt;",'Koordinaten -&gt; Adressen'!$L912,",",'Koordinaten -&gt; Adressen'!$M912,", 0.000000&lt;/coordinates&gt;&lt;/Point&gt; &lt;/Placemark&gt;&lt;/Document&gt;&lt;/kml&gt;"),CONCATENATE("&lt;Placemark&gt; &lt;name&gt;Geocoding&lt;/name&gt;&lt;description&gt;",'Koordinaten -&gt; Adressen'!$D912," &lt;/description&gt; &lt;styleUrl&gt;#ico1&lt;/styleUrl&gt;&lt;Point&gt;&lt;coordinates&gt;",'Koordinaten -&gt; Adressen'!$L912,",",'Koordinaten -&gt; Adressen'!$M912,", 0.000000&lt;/coordinates&gt;&lt;/Point&gt; &lt;/Placemark&gt;")))</f>
        <v/>
      </c>
    </row>
    <row r="913" spans="1:14" x14ac:dyDescent="0.25">
      <c r="A913" s="20"/>
      <c r="B913" s="21"/>
      <c r="C913" s="10" t="str">
        <f t="shared" si="167"/>
        <v/>
      </c>
      <c r="D913" s="8" t="str">
        <f t="shared" si="159"/>
        <v/>
      </c>
      <c r="E913" s="8" t="str">
        <f t="shared" si="163"/>
        <v/>
      </c>
      <c r="F913" s="8" t="str">
        <f t="shared" si="164"/>
        <v/>
      </c>
      <c r="G913" s="8" t="str">
        <f t="shared" si="158"/>
        <v/>
      </c>
      <c r="H913" s="8" t="str">
        <f t="shared" si="165"/>
        <v/>
      </c>
      <c r="I913" s="9" t="str">
        <f t="shared" si="168"/>
        <v/>
      </c>
      <c r="J913" s="10" t="str">
        <f t="shared" si="166"/>
        <v/>
      </c>
      <c r="K913" s="12" t="str">
        <f t="shared" si="160"/>
        <v/>
      </c>
      <c r="L913" s="12" t="str">
        <f t="shared" si="161"/>
        <v/>
      </c>
      <c r="M913" s="12" t="str">
        <f t="shared" si="162"/>
        <v/>
      </c>
      <c r="N913" s="1" t="str">
        <f ca="1">IF('Koordinaten -&gt; Adressen'!$A913="","",IF(OFFSET('Koordinaten -&gt; Adressen'!$A913,1,0)="",CONCATENATE("&lt;Placemark&gt; &lt;name&gt;Geocoding&lt;/name&gt;&lt;description&gt;",'Koordinaten -&gt; Adressen'!$D913," &lt;/description&gt; &lt;styleUrl&gt;#ico1&lt;/styleUrl&gt;&lt;Point&gt;&lt;coordinates&gt;",'Koordinaten -&gt; Adressen'!$L913,",",'Koordinaten -&gt; Adressen'!$M913,", 0.000000&lt;/coordinates&gt;&lt;/Point&gt; &lt;/Placemark&gt;&lt;/Document&gt;&lt;/kml&gt;"),CONCATENATE("&lt;Placemark&gt; &lt;name&gt;Geocoding&lt;/name&gt;&lt;description&gt;",'Koordinaten -&gt; Adressen'!$D913," &lt;/description&gt; &lt;styleUrl&gt;#ico1&lt;/styleUrl&gt;&lt;Point&gt;&lt;coordinates&gt;",'Koordinaten -&gt; Adressen'!$L913,",",'Koordinaten -&gt; Adressen'!$M913,", 0.000000&lt;/coordinates&gt;&lt;/Point&gt; &lt;/Placemark&gt;")))</f>
        <v/>
      </c>
    </row>
    <row r="914" spans="1:14" x14ac:dyDescent="0.25">
      <c r="A914" s="13"/>
      <c r="B914" s="14"/>
      <c r="C914" s="17" t="str">
        <f t="shared" si="167"/>
        <v/>
      </c>
      <c r="D914" s="18" t="str">
        <f t="shared" si="159"/>
        <v/>
      </c>
      <c r="E914" s="18" t="str">
        <f t="shared" si="163"/>
        <v/>
      </c>
      <c r="F914" s="18" t="str">
        <f t="shared" si="164"/>
        <v/>
      </c>
      <c r="G914" s="18" t="str">
        <f t="shared" si="158"/>
        <v/>
      </c>
      <c r="H914" s="18" t="str">
        <f t="shared" si="165"/>
        <v/>
      </c>
      <c r="I914" s="19" t="str">
        <f t="shared" si="168"/>
        <v/>
      </c>
      <c r="J914" s="17" t="str">
        <f t="shared" si="166"/>
        <v/>
      </c>
      <c r="K914" s="12" t="str">
        <f t="shared" si="160"/>
        <v/>
      </c>
      <c r="L914" s="12" t="str">
        <f t="shared" si="161"/>
        <v/>
      </c>
      <c r="M914" s="12" t="str">
        <f t="shared" si="162"/>
        <v/>
      </c>
      <c r="N914" s="1" t="str">
        <f ca="1">IF('Koordinaten -&gt; Adressen'!$A914="","",IF(OFFSET('Koordinaten -&gt; Adressen'!$A914,1,0)="",CONCATENATE("&lt;Placemark&gt; &lt;name&gt;Geocoding&lt;/name&gt;&lt;description&gt;",'Koordinaten -&gt; Adressen'!$D914," &lt;/description&gt; &lt;styleUrl&gt;#ico1&lt;/styleUrl&gt;&lt;Point&gt;&lt;coordinates&gt;",'Koordinaten -&gt; Adressen'!$L914,",",'Koordinaten -&gt; Adressen'!$M914,", 0.000000&lt;/coordinates&gt;&lt;/Point&gt; &lt;/Placemark&gt;&lt;/Document&gt;&lt;/kml&gt;"),CONCATENATE("&lt;Placemark&gt; &lt;name&gt;Geocoding&lt;/name&gt;&lt;description&gt;",'Koordinaten -&gt; Adressen'!$D914," &lt;/description&gt; &lt;styleUrl&gt;#ico1&lt;/styleUrl&gt;&lt;Point&gt;&lt;coordinates&gt;",'Koordinaten -&gt; Adressen'!$L914,",",'Koordinaten -&gt; Adressen'!$M914,", 0.000000&lt;/coordinates&gt;&lt;/Point&gt; &lt;/Placemark&gt;")))</f>
        <v/>
      </c>
    </row>
    <row r="915" spans="1:14" x14ac:dyDescent="0.25">
      <c r="A915" s="20"/>
      <c r="B915" s="21"/>
      <c r="C915" s="10" t="str">
        <f t="shared" si="167"/>
        <v/>
      </c>
      <c r="D915" s="8" t="str">
        <f t="shared" si="159"/>
        <v/>
      </c>
      <c r="E915" s="8" t="str">
        <f t="shared" si="163"/>
        <v/>
      </c>
      <c r="F915" s="8" t="str">
        <f t="shared" si="164"/>
        <v/>
      </c>
      <c r="G915" s="8" t="str">
        <f t="shared" si="158"/>
        <v/>
      </c>
      <c r="H915" s="8" t="str">
        <f t="shared" si="165"/>
        <v/>
      </c>
      <c r="I915" s="9" t="str">
        <f t="shared" si="168"/>
        <v/>
      </c>
      <c r="J915" s="10" t="str">
        <f t="shared" si="166"/>
        <v/>
      </c>
      <c r="K915" s="12" t="str">
        <f t="shared" si="160"/>
        <v/>
      </c>
      <c r="L915" s="12" t="str">
        <f t="shared" si="161"/>
        <v/>
      </c>
      <c r="M915" s="12" t="str">
        <f t="shared" si="162"/>
        <v/>
      </c>
      <c r="N915" s="1" t="str">
        <f ca="1">IF('Koordinaten -&gt; Adressen'!$A915="","",IF(OFFSET('Koordinaten -&gt; Adressen'!$A915,1,0)="",CONCATENATE("&lt;Placemark&gt; &lt;name&gt;Geocoding&lt;/name&gt;&lt;description&gt;",'Koordinaten -&gt; Adressen'!$D915," &lt;/description&gt; &lt;styleUrl&gt;#ico1&lt;/styleUrl&gt;&lt;Point&gt;&lt;coordinates&gt;",'Koordinaten -&gt; Adressen'!$L915,",",'Koordinaten -&gt; Adressen'!$M915,", 0.000000&lt;/coordinates&gt;&lt;/Point&gt; &lt;/Placemark&gt;&lt;/Document&gt;&lt;/kml&gt;"),CONCATENATE("&lt;Placemark&gt; &lt;name&gt;Geocoding&lt;/name&gt;&lt;description&gt;",'Koordinaten -&gt; Adressen'!$D915," &lt;/description&gt; &lt;styleUrl&gt;#ico1&lt;/styleUrl&gt;&lt;Point&gt;&lt;coordinates&gt;",'Koordinaten -&gt; Adressen'!$L915,",",'Koordinaten -&gt; Adressen'!$M915,", 0.000000&lt;/coordinates&gt;&lt;/Point&gt; &lt;/Placemark&gt;")))</f>
        <v/>
      </c>
    </row>
    <row r="916" spans="1:14" x14ac:dyDescent="0.25">
      <c r="A916" s="13"/>
      <c r="B916" s="14"/>
      <c r="C916" s="17" t="str">
        <f t="shared" si="167"/>
        <v/>
      </c>
      <c r="D916" s="18" t="str">
        <f t="shared" si="159"/>
        <v/>
      </c>
      <c r="E916" s="18" t="str">
        <f t="shared" si="163"/>
        <v/>
      </c>
      <c r="F916" s="18" t="str">
        <f t="shared" si="164"/>
        <v/>
      </c>
      <c r="G916" s="18" t="str">
        <f t="shared" si="158"/>
        <v/>
      </c>
      <c r="H916" s="18" t="str">
        <f t="shared" si="165"/>
        <v/>
      </c>
      <c r="I916" s="19" t="str">
        <f t="shared" si="168"/>
        <v/>
      </c>
      <c r="J916" s="17" t="str">
        <f t="shared" si="166"/>
        <v/>
      </c>
      <c r="K916" s="12" t="str">
        <f t="shared" si="160"/>
        <v/>
      </c>
      <c r="L916" s="12" t="str">
        <f t="shared" si="161"/>
        <v/>
      </c>
      <c r="M916" s="12" t="str">
        <f t="shared" si="162"/>
        <v/>
      </c>
      <c r="N916" s="1" t="str">
        <f ca="1">IF('Koordinaten -&gt; Adressen'!$A916="","",IF(OFFSET('Koordinaten -&gt; Adressen'!$A916,1,0)="",CONCATENATE("&lt;Placemark&gt; &lt;name&gt;Geocoding&lt;/name&gt;&lt;description&gt;",'Koordinaten -&gt; Adressen'!$D916," &lt;/description&gt; &lt;styleUrl&gt;#ico1&lt;/styleUrl&gt;&lt;Point&gt;&lt;coordinates&gt;",'Koordinaten -&gt; Adressen'!$L916,",",'Koordinaten -&gt; Adressen'!$M916,", 0.000000&lt;/coordinates&gt;&lt;/Point&gt; &lt;/Placemark&gt;&lt;/Document&gt;&lt;/kml&gt;"),CONCATENATE("&lt;Placemark&gt; &lt;name&gt;Geocoding&lt;/name&gt;&lt;description&gt;",'Koordinaten -&gt; Adressen'!$D916," &lt;/description&gt; &lt;styleUrl&gt;#ico1&lt;/styleUrl&gt;&lt;Point&gt;&lt;coordinates&gt;",'Koordinaten -&gt; Adressen'!$L916,",",'Koordinaten -&gt; Adressen'!$M916,", 0.000000&lt;/coordinates&gt;&lt;/Point&gt; &lt;/Placemark&gt;")))</f>
        <v/>
      </c>
    </row>
    <row r="917" spans="1:14" x14ac:dyDescent="0.25">
      <c r="A917" s="20"/>
      <c r="B917" s="21"/>
      <c r="C917" s="10" t="str">
        <f t="shared" si="167"/>
        <v/>
      </c>
      <c r="D917" s="8" t="str">
        <f t="shared" si="159"/>
        <v/>
      </c>
      <c r="E917" s="8" t="str">
        <f t="shared" si="163"/>
        <v/>
      </c>
      <c r="F917" s="8" t="str">
        <f t="shared" si="164"/>
        <v/>
      </c>
      <c r="G917" s="8" t="str">
        <f t="shared" si="158"/>
        <v/>
      </c>
      <c r="H917" s="8" t="str">
        <f t="shared" si="165"/>
        <v/>
      </c>
      <c r="I917" s="9" t="str">
        <f t="shared" si="168"/>
        <v/>
      </c>
      <c r="J917" s="10" t="str">
        <f t="shared" si="166"/>
        <v/>
      </c>
      <c r="K917" s="12" t="str">
        <f t="shared" si="160"/>
        <v/>
      </c>
      <c r="L917" s="12" t="str">
        <f t="shared" si="161"/>
        <v/>
      </c>
      <c r="M917" s="12" t="str">
        <f t="shared" si="162"/>
        <v/>
      </c>
      <c r="N917" s="1" t="str">
        <f ca="1">IF('Koordinaten -&gt; Adressen'!$A917="","",IF(OFFSET('Koordinaten -&gt; Adressen'!$A917,1,0)="",CONCATENATE("&lt;Placemark&gt; &lt;name&gt;Geocoding&lt;/name&gt;&lt;description&gt;",'Koordinaten -&gt; Adressen'!$D917," &lt;/description&gt; &lt;styleUrl&gt;#ico1&lt;/styleUrl&gt;&lt;Point&gt;&lt;coordinates&gt;",'Koordinaten -&gt; Adressen'!$L917,",",'Koordinaten -&gt; Adressen'!$M917,", 0.000000&lt;/coordinates&gt;&lt;/Point&gt; &lt;/Placemark&gt;&lt;/Document&gt;&lt;/kml&gt;"),CONCATENATE("&lt;Placemark&gt; &lt;name&gt;Geocoding&lt;/name&gt;&lt;description&gt;",'Koordinaten -&gt; Adressen'!$D917," &lt;/description&gt; &lt;styleUrl&gt;#ico1&lt;/styleUrl&gt;&lt;Point&gt;&lt;coordinates&gt;",'Koordinaten -&gt; Adressen'!$L917,",",'Koordinaten -&gt; Adressen'!$M917,", 0.000000&lt;/coordinates&gt;&lt;/Point&gt; &lt;/Placemark&gt;")))</f>
        <v/>
      </c>
    </row>
    <row r="918" spans="1:14" x14ac:dyDescent="0.25">
      <c r="A918" s="13"/>
      <c r="B918" s="14"/>
      <c r="C918" s="17" t="str">
        <f t="shared" si="167"/>
        <v/>
      </c>
      <c r="D918" s="18" t="str">
        <f t="shared" si="159"/>
        <v/>
      </c>
      <c r="E918" s="18" t="str">
        <f t="shared" si="163"/>
        <v/>
      </c>
      <c r="F918" s="18" t="str">
        <f t="shared" si="164"/>
        <v/>
      </c>
      <c r="G918" s="18" t="str">
        <f t="shared" si="158"/>
        <v/>
      </c>
      <c r="H918" s="18" t="str">
        <f t="shared" si="165"/>
        <v/>
      </c>
      <c r="I918" s="19" t="str">
        <f t="shared" si="168"/>
        <v/>
      </c>
      <c r="J918" s="17" t="str">
        <f t="shared" si="166"/>
        <v/>
      </c>
      <c r="K918" s="12" t="str">
        <f t="shared" si="160"/>
        <v/>
      </c>
      <c r="L918" s="12" t="str">
        <f t="shared" si="161"/>
        <v/>
      </c>
      <c r="M918" s="12" t="str">
        <f t="shared" si="162"/>
        <v/>
      </c>
      <c r="N918" s="1" t="str">
        <f ca="1">IF('Koordinaten -&gt; Adressen'!$A918="","",IF(OFFSET('Koordinaten -&gt; Adressen'!$A918,1,0)="",CONCATENATE("&lt;Placemark&gt; &lt;name&gt;Geocoding&lt;/name&gt;&lt;description&gt;",'Koordinaten -&gt; Adressen'!$D918," &lt;/description&gt; &lt;styleUrl&gt;#ico1&lt;/styleUrl&gt;&lt;Point&gt;&lt;coordinates&gt;",'Koordinaten -&gt; Adressen'!$L918,",",'Koordinaten -&gt; Adressen'!$M918,", 0.000000&lt;/coordinates&gt;&lt;/Point&gt; &lt;/Placemark&gt;&lt;/Document&gt;&lt;/kml&gt;"),CONCATENATE("&lt;Placemark&gt; &lt;name&gt;Geocoding&lt;/name&gt;&lt;description&gt;",'Koordinaten -&gt; Adressen'!$D918," &lt;/description&gt; &lt;styleUrl&gt;#ico1&lt;/styleUrl&gt;&lt;Point&gt;&lt;coordinates&gt;",'Koordinaten -&gt; Adressen'!$L918,",",'Koordinaten -&gt; Adressen'!$M918,", 0.000000&lt;/coordinates&gt;&lt;/Point&gt; &lt;/Placemark&gt;")))</f>
        <v/>
      </c>
    </row>
    <row r="919" spans="1:14" x14ac:dyDescent="0.25">
      <c r="A919" s="20"/>
      <c r="B919" s="21"/>
      <c r="C919" s="10" t="str">
        <f t="shared" si="167"/>
        <v/>
      </c>
      <c r="D919" s="8" t="str">
        <f t="shared" si="159"/>
        <v/>
      </c>
      <c r="E919" s="8" t="str">
        <f t="shared" si="163"/>
        <v/>
      </c>
      <c r="F919" s="8" t="str">
        <f t="shared" si="164"/>
        <v/>
      </c>
      <c r="G919" s="8" t="str">
        <f t="shared" si="158"/>
        <v/>
      </c>
      <c r="H919" s="8" t="str">
        <f t="shared" si="165"/>
        <v/>
      </c>
      <c r="I919" s="9" t="str">
        <f t="shared" si="168"/>
        <v/>
      </c>
      <c r="J919" s="10" t="str">
        <f t="shared" si="166"/>
        <v/>
      </c>
      <c r="K919" s="12" t="str">
        <f t="shared" si="160"/>
        <v/>
      </c>
      <c r="L919" s="12" t="str">
        <f t="shared" si="161"/>
        <v/>
      </c>
      <c r="M919" s="12" t="str">
        <f t="shared" si="162"/>
        <v/>
      </c>
      <c r="N919" s="1" t="str">
        <f ca="1">IF('Koordinaten -&gt; Adressen'!$A919="","",IF(OFFSET('Koordinaten -&gt; Adressen'!$A919,1,0)="",CONCATENATE("&lt;Placemark&gt; &lt;name&gt;Geocoding&lt;/name&gt;&lt;description&gt;",'Koordinaten -&gt; Adressen'!$D919," &lt;/description&gt; &lt;styleUrl&gt;#ico1&lt;/styleUrl&gt;&lt;Point&gt;&lt;coordinates&gt;",'Koordinaten -&gt; Adressen'!$L919,",",'Koordinaten -&gt; Adressen'!$M919,", 0.000000&lt;/coordinates&gt;&lt;/Point&gt; &lt;/Placemark&gt;&lt;/Document&gt;&lt;/kml&gt;"),CONCATENATE("&lt;Placemark&gt; &lt;name&gt;Geocoding&lt;/name&gt;&lt;description&gt;",'Koordinaten -&gt; Adressen'!$D919," &lt;/description&gt; &lt;styleUrl&gt;#ico1&lt;/styleUrl&gt;&lt;Point&gt;&lt;coordinates&gt;",'Koordinaten -&gt; Adressen'!$L919,",",'Koordinaten -&gt; Adressen'!$M919,", 0.000000&lt;/coordinates&gt;&lt;/Point&gt; &lt;/Placemark&gt;")))</f>
        <v/>
      </c>
    </row>
    <row r="920" spans="1:14" x14ac:dyDescent="0.25">
      <c r="A920" s="13"/>
      <c r="B920" s="14"/>
      <c r="C920" s="17" t="str">
        <f t="shared" si="167"/>
        <v/>
      </c>
      <c r="D920" s="18" t="str">
        <f t="shared" si="159"/>
        <v/>
      </c>
      <c r="E920" s="18" t="str">
        <f t="shared" si="163"/>
        <v/>
      </c>
      <c r="F920" s="18" t="str">
        <f t="shared" si="164"/>
        <v/>
      </c>
      <c r="G920" s="18" t="str">
        <f t="shared" si="158"/>
        <v/>
      </c>
      <c r="H920" s="18" t="str">
        <f t="shared" si="165"/>
        <v/>
      </c>
      <c r="I920" s="19" t="str">
        <f t="shared" si="168"/>
        <v/>
      </c>
      <c r="J920" s="17" t="str">
        <f t="shared" si="166"/>
        <v/>
      </c>
      <c r="K920" s="12" t="str">
        <f t="shared" si="160"/>
        <v/>
      </c>
      <c r="L920" s="12" t="str">
        <f t="shared" si="161"/>
        <v/>
      </c>
      <c r="M920" s="12" t="str">
        <f t="shared" si="162"/>
        <v/>
      </c>
      <c r="N920" s="1" t="str">
        <f ca="1">IF('Koordinaten -&gt; Adressen'!$A920="","",IF(OFFSET('Koordinaten -&gt; Adressen'!$A920,1,0)="",CONCATENATE("&lt;Placemark&gt; &lt;name&gt;Geocoding&lt;/name&gt;&lt;description&gt;",'Koordinaten -&gt; Adressen'!$D920," &lt;/description&gt; &lt;styleUrl&gt;#ico1&lt;/styleUrl&gt;&lt;Point&gt;&lt;coordinates&gt;",'Koordinaten -&gt; Adressen'!$L920,",",'Koordinaten -&gt; Adressen'!$M920,", 0.000000&lt;/coordinates&gt;&lt;/Point&gt; &lt;/Placemark&gt;&lt;/Document&gt;&lt;/kml&gt;"),CONCATENATE("&lt;Placemark&gt; &lt;name&gt;Geocoding&lt;/name&gt;&lt;description&gt;",'Koordinaten -&gt; Adressen'!$D920," &lt;/description&gt; &lt;styleUrl&gt;#ico1&lt;/styleUrl&gt;&lt;Point&gt;&lt;coordinates&gt;",'Koordinaten -&gt; Adressen'!$L920,",",'Koordinaten -&gt; Adressen'!$M920,", 0.000000&lt;/coordinates&gt;&lt;/Point&gt; &lt;/Placemark&gt;")))</f>
        <v/>
      </c>
    </row>
    <row r="921" spans="1:14" x14ac:dyDescent="0.25">
      <c r="A921" s="20"/>
      <c r="B921" s="21"/>
      <c r="C921" s="10" t="str">
        <f t="shared" si="167"/>
        <v/>
      </c>
      <c r="D921" s="8" t="str">
        <f t="shared" si="159"/>
        <v/>
      </c>
      <c r="E921" s="8" t="str">
        <f t="shared" si="163"/>
        <v/>
      </c>
      <c r="F921" s="8" t="str">
        <f t="shared" si="164"/>
        <v/>
      </c>
      <c r="G921" s="8" t="str">
        <f t="shared" si="158"/>
        <v/>
      </c>
      <c r="H921" s="8" t="str">
        <f t="shared" si="165"/>
        <v/>
      </c>
      <c r="I921" s="9" t="str">
        <f t="shared" si="168"/>
        <v/>
      </c>
      <c r="J921" s="10" t="str">
        <f t="shared" si="166"/>
        <v/>
      </c>
      <c r="K921" s="12" t="str">
        <f t="shared" si="160"/>
        <v/>
      </c>
      <c r="L921" s="12" t="str">
        <f t="shared" si="161"/>
        <v/>
      </c>
      <c r="M921" s="12" t="str">
        <f t="shared" si="162"/>
        <v/>
      </c>
      <c r="N921" s="1" t="str">
        <f ca="1">IF('Koordinaten -&gt; Adressen'!$A921="","",IF(OFFSET('Koordinaten -&gt; Adressen'!$A921,1,0)="",CONCATENATE("&lt;Placemark&gt; &lt;name&gt;Geocoding&lt;/name&gt;&lt;description&gt;",'Koordinaten -&gt; Adressen'!$D921," &lt;/description&gt; &lt;styleUrl&gt;#ico1&lt;/styleUrl&gt;&lt;Point&gt;&lt;coordinates&gt;",'Koordinaten -&gt; Adressen'!$L921,",",'Koordinaten -&gt; Adressen'!$M921,", 0.000000&lt;/coordinates&gt;&lt;/Point&gt; &lt;/Placemark&gt;&lt;/Document&gt;&lt;/kml&gt;"),CONCATENATE("&lt;Placemark&gt; &lt;name&gt;Geocoding&lt;/name&gt;&lt;description&gt;",'Koordinaten -&gt; Adressen'!$D921," &lt;/description&gt; &lt;styleUrl&gt;#ico1&lt;/styleUrl&gt;&lt;Point&gt;&lt;coordinates&gt;",'Koordinaten -&gt; Adressen'!$L921,",",'Koordinaten -&gt; Adressen'!$M921,", 0.000000&lt;/coordinates&gt;&lt;/Point&gt; &lt;/Placemark&gt;")))</f>
        <v/>
      </c>
    </row>
    <row r="922" spans="1:14" x14ac:dyDescent="0.25">
      <c r="A922" s="13"/>
      <c r="B922" s="14"/>
      <c r="C922" s="17" t="str">
        <f t="shared" si="167"/>
        <v/>
      </c>
      <c r="D922" s="18" t="str">
        <f t="shared" si="159"/>
        <v/>
      </c>
      <c r="E922" s="18" t="str">
        <f t="shared" si="163"/>
        <v/>
      </c>
      <c r="F922" s="18" t="str">
        <f t="shared" si="164"/>
        <v/>
      </c>
      <c r="G922" s="18" t="str">
        <f t="shared" si="158"/>
        <v/>
      </c>
      <c r="H922" s="18" t="str">
        <f t="shared" si="165"/>
        <v/>
      </c>
      <c r="I922" s="19" t="str">
        <f t="shared" si="168"/>
        <v/>
      </c>
      <c r="J922" s="17" t="str">
        <f t="shared" si="166"/>
        <v/>
      </c>
      <c r="K922" s="12" t="str">
        <f t="shared" si="160"/>
        <v/>
      </c>
      <c r="L922" s="12" t="str">
        <f t="shared" si="161"/>
        <v/>
      </c>
      <c r="M922" s="12" t="str">
        <f t="shared" si="162"/>
        <v/>
      </c>
      <c r="N922" s="1" t="str">
        <f ca="1">IF('Koordinaten -&gt; Adressen'!$A922="","",IF(OFFSET('Koordinaten -&gt; Adressen'!$A922,1,0)="",CONCATENATE("&lt;Placemark&gt; &lt;name&gt;Geocoding&lt;/name&gt;&lt;description&gt;",'Koordinaten -&gt; Adressen'!$D922," &lt;/description&gt; &lt;styleUrl&gt;#ico1&lt;/styleUrl&gt;&lt;Point&gt;&lt;coordinates&gt;",'Koordinaten -&gt; Adressen'!$L922,",",'Koordinaten -&gt; Adressen'!$M922,", 0.000000&lt;/coordinates&gt;&lt;/Point&gt; &lt;/Placemark&gt;&lt;/Document&gt;&lt;/kml&gt;"),CONCATENATE("&lt;Placemark&gt; &lt;name&gt;Geocoding&lt;/name&gt;&lt;description&gt;",'Koordinaten -&gt; Adressen'!$D922," &lt;/description&gt; &lt;styleUrl&gt;#ico1&lt;/styleUrl&gt;&lt;Point&gt;&lt;coordinates&gt;",'Koordinaten -&gt; Adressen'!$L922,",",'Koordinaten -&gt; Adressen'!$M922,", 0.000000&lt;/coordinates&gt;&lt;/Point&gt; &lt;/Placemark&gt;")))</f>
        <v/>
      </c>
    </row>
    <row r="923" spans="1:14" x14ac:dyDescent="0.25">
      <c r="A923" s="20"/>
      <c r="B923" s="21"/>
      <c r="C923" s="10" t="str">
        <f t="shared" si="167"/>
        <v/>
      </c>
      <c r="D923" s="8" t="str">
        <f t="shared" si="159"/>
        <v/>
      </c>
      <c r="E923" s="8" t="str">
        <f t="shared" si="163"/>
        <v/>
      </c>
      <c r="F923" s="8" t="str">
        <f t="shared" si="164"/>
        <v/>
      </c>
      <c r="G923" s="8" t="str">
        <f t="shared" si="158"/>
        <v/>
      </c>
      <c r="H923" s="8" t="str">
        <f t="shared" si="165"/>
        <v/>
      </c>
      <c r="I923" s="9" t="str">
        <f t="shared" si="168"/>
        <v/>
      </c>
      <c r="J923" s="10" t="str">
        <f t="shared" si="166"/>
        <v/>
      </c>
      <c r="K923" s="12" t="str">
        <f t="shared" si="160"/>
        <v/>
      </c>
      <c r="L923" s="12" t="str">
        <f t="shared" si="161"/>
        <v/>
      </c>
      <c r="M923" s="12" t="str">
        <f t="shared" si="162"/>
        <v/>
      </c>
      <c r="N923" s="1" t="str">
        <f ca="1">IF('Koordinaten -&gt; Adressen'!$A923="","",IF(OFFSET('Koordinaten -&gt; Adressen'!$A923,1,0)="",CONCATENATE("&lt;Placemark&gt; &lt;name&gt;Geocoding&lt;/name&gt;&lt;description&gt;",'Koordinaten -&gt; Adressen'!$D923," &lt;/description&gt; &lt;styleUrl&gt;#ico1&lt;/styleUrl&gt;&lt;Point&gt;&lt;coordinates&gt;",'Koordinaten -&gt; Adressen'!$L923,",",'Koordinaten -&gt; Adressen'!$M923,", 0.000000&lt;/coordinates&gt;&lt;/Point&gt; &lt;/Placemark&gt;&lt;/Document&gt;&lt;/kml&gt;"),CONCATENATE("&lt;Placemark&gt; &lt;name&gt;Geocoding&lt;/name&gt;&lt;description&gt;",'Koordinaten -&gt; Adressen'!$D923," &lt;/description&gt; &lt;styleUrl&gt;#ico1&lt;/styleUrl&gt;&lt;Point&gt;&lt;coordinates&gt;",'Koordinaten -&gt; Adressen'!$L923,",",'Koordinaten -&gt; Adressen'!$M923,", 0.000000&lt;/coordinates&gt;&lt;/Point&gt; &lt;/Placemark&gt;")))</f>
        <v/>
      </c>
    </row>
    <row r="924" spans="1:14" x14ac:dyDescent="0.25">
      <c r="A924" s="13"/>
      <c r="B924" s="14"/>
      <c r="C924" s="17" t="str">
        <f t="shared" si="167"/>
        <v/>
      </c>
      <c r="D924" s="18" t="str">
        <f t="shared" si="159"/>
        <v/>
      </c>
      <c r="E924" s="18" t="str">
        <f t="shared" si="163"/>
        <v/>
      </c>
      <c r="F924" s="18" t="str">
        <f t="shared" si="164"/>
        <v/>
      </c>
      <c r="G924" s="18" t="str">
        <f t="shared" si="158"/>
        <v/>
      </c>
      <c r="H924" s="18" t="str">
        <f t="shared" si="165"/>
        <v/>
      </c>
      <c r="I924" s="19" t="str">
        <f t="shared" si="168"/>
        <v/>
      </c>
      <c r="J924" s="17" t="str">
        <f t="shared" si="166"/>
        <v/>
      </c>
      <c r="K924" s="12" t="str">
        <f t="shared" si="160"/>
        <v/>
      </c>
      <c r="L924" s="12" t="str">
        <f t="shared" si="161"/>
        <v/>
      </c>
      <c r="M924" s="12" t="str">
        <f t="shared" si="162"/>
        <v/>
      </c>
      <c r="N924" s="1" t="str">
        <f ca="1">IF('Koordinaten -&gt; Adressen'!$A924="","",IF(OFFSET('Koordinaten -&gt; Adressen'!$A924,1,0)="",CONCATENATE("&lt;Placemark&gt; &lt;name&gt;Geocoding&lt;/name&gt;&lt;description&gt;",'Koordinaten -&gt; Adressen'!$D924," &lt;/description&gt; &lt;styleUrl&gt;#ico1&lt;/styleUrl&gt;&lt;Point&gt;&lt;coordinates&gt;",'Koordinaten -&gt; Adressen'!$L924,",",'Koordinaten -&gt; Adressen'!$M924,", 0.000000&lt;/coordinates&gt;&lt;/Point&gt; &lt;/Placemark&gt;&lt;/Document&gt;&lt;/kml&gt;"),CONCATENATE("&lt;Placemark&gt; &lt;name&gt;Geocoding&lt;/name&gt;&lt;description&gt;",'Koordinaten -&gt; Adressen'!$D924," &lt;/description&gt; &lt;styleUrl&gt;#ico1&lt;/styleUrl&gt;&lt;Point&gt;&lt;coordinates&gt;",'Koordinaten -&gt; Adressen'!$L924,",",'Koordinaten -&gt; Adressen'!$M924,", 0.000000&lt;/coordinates&gt;&lt;/Point&gt; &lt;/Placemark&gt;")))</f>
        <v/>
      </c>
    </row>
    <row r="925" spans="1:14" x14ac:dyDescent="0.25">
      <c r="A925" s="20"/>
      <c r="B925" s="21"/>
      <c r="C925" s="10" t="str">
        <f t="shared" si="167"/>
        <v/>
      </c>
      <c r="D925" s="8" t="str">
        <f t="shared" si="159"/>
        <v/>
      </c>
      <c r="E925" s="8" t="str">
        <f t="shared" si="163"/>
        <v/>
      </c>
      <c r="F925" s="8" t="str">
        <f t="shared" si="164"/>
        <v/>
      </c>
      <c r="G925" s="8" t="str">
        <f t="shared" si="158"/>
        <v/>
      </c>
      <c r="H925" s="8" t="str">
        <f t="shared" si="165"/>
        <v/>
      </c>
      <c r="I925" s="9" t="str">
        <f t="shared" si="168"/>
        <v/>
      </c>
      <c r="J925" s="10" t="str">
        <f t="shared" si="166"/>
        <v/>
      </c>
      <c r="K925" s="12" t="str">
        <f t="shared" si="160"/>
        <v/>
      </c>
      <c r="L925" s="12" t="str">
        <f t="shared" si="161"/>
        <v/>
      </c>
      <c r="M925" s="12" t="str">
        <f t="shared" si="162"/>
        <v/>
      </c>
      <c r="N925" s="1" t="str">
        <f ca="1">IF('Koordinaten -&gt; Adressen'!$A925="","",IF(OFFSET('Koordinaten -&gt; Adressen'!$A925,1,0)="",CONCATENATE("&lt;Placemark&gt; &lt;name&gt;Geocoding&lt;/name&gt;&lt;description&gt;",'Koordinaten -&gt; Adressen'!$D925," &lt;/description&gt; &lt;styleUrl&gt;#ico1&lt;/styleUrl&gt;&lt;Point&gt;&lt;coordinates&gt;",'Koordinaten -&gt; Adressen'!$L925,",",'Koordinaten -&gt; Adressen'!$M925,", 0.000000&lt;/coordinates&gt;&lt;/Point&gt; &lt;/Placemark&gt;&lt;/Document&gt;&lt;/kml&gt;"),CONCATENATE("&lt;Placemark&gt; &lt;name&gt;Geocoding&lt;/name&gt;&lt;description&gt;",'Koordinaten -&gt; Adressen'!$D925," &lt;/description&gt; &lt;styleUrl&gt;#ico1&lt;/styleUrl&gt;&lt;Point&gt;&lt;coordinates&gt;",'Koordinaten -&gt; Adressen'!$L925,",",'Koordinaten -&gt; Adressen'!$M925,", 0.000000&lt;/coordinates&gt;&lt;/Point&gt; &lt;/Placemark&gt;")))</f>
        <v/>
      </c>
    </row>
    <row r="926" spans="1:14" x14ac:dyDescent="0.25">
      <c r="A926" s="13"/>
      <c r="B926" s="14"/>
      <c r="C926" s="17" t="str">
        <f t="shared" si="167"/>
        <v/>
      </c>
      <c r="D926" s="18" t="str">
        <f t="shared" si="159"/>
        <v/>
      </c>
      <c r="E926" s="18" t="str">
        <f t="shared" si="163"/>
        <v/>
      </c>
      <c r="F926" s="18" t="str">
        <f t="shared" si="164"/>
        <v/>
      </c>
      <c r="G926" s="18" t="str">
        <f t="shared" si="158"/>
        <v/>
      </c>
      <c r="H926" s="18" t="str">
        <f t="shared" si="165"/>
        <v/>
      </c>
      <c r="I926" s="19" t="str">
        <f t="shared" si="168"/>
        <v/>
      </c>
      <c r="J926" s="17" t="str">
        <f t="shared" si="166"/>
        <v/>
      </c>
      <c r="K926" s="12" t="str">
        <f t="shared" si="160"/>
        <v/>
      </c>
      <c r="L926" s="12" t="str">
        <f t="shared" si="161"/>
        <v/>
      </c>
      <c r="M926" s="12" t="str">
        <f t="shared" si="162"/>
        <v/>
      </c>
      <c r="N926" s="1" t="str">
        <f ca="1">IF('Koordinaten -&gt; Adressen'!$A926="","",IF(OFFSET('Koordinaten -&gt; Adressen'!$A926,1,0)="",CONCATENATE("&lt;Placemark&gt; &lt;name&gt;Geocoding&lt;/name&gt;&lt;description&gt;",'Koordinaten -&gt; Adressen'!$D926," &lt;/description&gt; &lt;styleUrl&gt;#ico1&lt;/styleUrl&gt;&lt;Point&gt;&lt;coordinates&gt;",'Koordinaten -&gt; Adressen'!$L926,",",'Koordinaten -&gt; Adressen'!$M926,", 0.000000&lt;/coordinates&gt;&lt;/Point&gt; &lt;/Placemark&gt;&lt;/Document&gt;&lt;/kml&gt;"),CONCATENATE("&lt;Placemark&gt; &lt;name&gt;Geocoding&lt;/name&gt;&lt;description&gt;",'Koordinaten -&gt; Adressen'!$D926," &lt;/description&gt; &lt;styleUrl&gt;#ico1&lt;/styleUrl&gt;&lt;Point&gt;&lt;coordinates&gt;",'Koordinaten -&gt; Adressen'!$L926,",",'Koordinaten -&gt; Adressen'!$M926,", 0.000000&lt;/coordinates&gt;&lt;/Point&gt; &lt;/Placemark&gt;")))</f>
        <v/>
      </c>
    </row>
    <row r="927" spans="1:14" x14ac:dyDescent="0.25">
      <c r="A927" s="20"/>
      <c r="B927" s="21"/>
      <c r="C927" s="10" t="str">
        <f t="shared" si="167"/>
        <v/>
      </c>
      <c r="D927" s="8" t="str">
        <f t="shared" si="159"/>
        <v/>
      </c>
      <c r="E927" s="8" t="str">
        <f t="shared" si="163"/>
        <v/>
      </c>
      <c r="F927" s="8" t="str">
        <f t="shared" si="164"/>
        <v/>
      </c>
      <c r="G927" s="8" t="str">
        <f t="shared" si="158"/>
        <v/>
      </c>
      <c r="H927" s="8" t="str">
        <f t="shared" si="165"/>
        <v/>
      </c>
      <c r="I927" s="9" t="str">
        <f t="shared" si="168"/>
        <v/>
      </c>
      <c r="J927" s="10" t="str">
        <f t="shared" si="166"/>
        <v/>
      </c>
      <c r="K927" s="12" t="str">
        <f t="shared" si="160"/>
        <v/>
      </c>
      <c r="L927" s="12" t="str">
        <f t="shared" si="161"/>
        <v/>
      </c>
      <c r="M927" s="12" t="str">
        <f t="shared" si="162"/>
        <v/>
      </c>
      <c r="N927" s="1" t="str">
        <f ca="1">IF('Koordinaten -&gt; Adressen'!$A927="","",IF(OFFSET('Koordinaten -&gt; Adressen'!$A927,1,0)="",CONCATENATE("&lt;Placemark&gt; &lt;name&gt;Geocoding&lt;/name&gt;&lt;description&gt;",'Koordinaten -&gt; Adressen'!$D927," &lt;/description&gt; &lt;styleUrl&gt;#ico1&lt;/styleUrl&gt;&lt;Point&gt;&lt;coordinates&gt;",'Koordinaten -&gt; Adressen'!$L927,",",'Koordinaten -&gt; Adressen'!$M927,", 0.000000&lt;/coordinates&gt;&lt;/Point&gt; &lt;/Placemark&gt;&lt;/Document&gt;&lt;/kml&gt;"),CONCATENATE("&lt;Placemark&gt; &lt;name&gt;Geocoding&lt;/name&gt;&lt;description&gt;",'Koordinaten -&gt; Adressen'!$D927," &lt;/description&gt; &lt;styleUrl&gt;#ico1&lt;/styleUrl&gt;&lt;Point&gt;&lt;coordinates&gt;",'Koordinaten -&gt; Adressen'!$L927,",",'Koordinaten -&gt; Adressen'!$M927,", 0.000000&lt;/coordinates&gt;&lt;/Point&gt; &lt;/Placemark&gt;")))</f>
        <v/>
      </c>
    </row>
    <row r="928" spans="1:14" x14ac:dyDescent="0.25">
      <c r="A928" s="13"/>
      <c r="B928" s="14"/>
      <c r="C928" s="17" t="str">
        <f t="shared" si="167"/>
        <v/>
      </c>
      <c r="D928" s="18" t="str">
        <f t="shared" si="159"/>
        <v/>
      </c>
      <c r="E928" s="18" t="str">
        <f t="shared" si="163"/>
        <v/>
      </c>
      <c r="F928" s="18" t="str">
        <f t="shared" si="164"/>
        <v/>
      </c>
      <c r="G928" s="18" t="str">
        <f t="shared" si="158"/>
        <v/>
      </c>
      <c r="H928" s="18" t="str">
        <f t="shared" si="165"/>
        <v/>
      </c>
      <c r="I928" s="19" t="str">
        <f t="shared" si="168"/>
        <v/>
      </c>
      <c r="J928" s="17" t="str">
        <f t="shared" si="166"/>
        <v/>
      </c>
      <c r="K928" s="12" t="str">
        <f t="shared" si="160"/>
        <v/>
      </c>
      <c r="L928" s="12" t="str">
        <f t="shared" si="161"/>
        <v/>
      </c>
      <c r="M928" s="12" t="str">
        <f t="shared" si="162"/>
        <v/>
      </c>
      <c r="N928" s="1" t="str">
        <f ca="1">IF('Koordinaten -&gt; Adressen'!$A928="","",IF(OFFSET('Koordinaten -&gt; Adressen'!$A928,1,0)="",CONCATENATE("&lt;Placemark&gt; &lt;name&gt;Geocoding&lt;/name&gt;&lt;description&gt;",'Koordinaten -&gt; Adressen'!$D928," &lt;/description&gt; &lt;styleUrl&gt;#ico1&lt;/styleUrl&gt;&lt;Point&gt;&lt;coordinates&gt;",'Koordinaten -&gt; Adressen'!$L928,",",'Koordinaten -&gt; Adressen'!$M928,", 0.000000&lt;/coordinates&gt;&lt;/Point&gt; &lt;/Placemark&gt;&lt;/Document&gt;&lt;/kml&gt;"),CONCATENATE("&lt;Placemark&gt; &lt;name&gt;Geocoding&lt;/name&gt;&lt;description&gt;",'Koordinaten -&gt; Adressen'!$D928," &lt;/description&gt; &lt;styleUrl&gt;#ico1&lt;/styleUrl&gt;&lt;Point&gt;&lt;coordinates&gt;",'Koordinaten -&gt; Adressen'!$L928,",",'Koordinaten -&gt; Adressen'!$M928,", 0.000000&lt;/coordinates&gt;&lt;/Point&gt; &lt;/Placemark&gt;")))</f>
        <v/>
      </c>
    </row>
    <row r="929" spans="1:14" x14ac:dyDescent="0.25">
      <c r="A929" s="20"/>
      <c r="B929" s="21"/>
      <c r="C929" s="10" t="str">
        <f t="shared" si="167"/>
        <v/>
      </c>
      <c r="D929" s="8" t="str">
        <f t="shared" si="159"/>
        <v/>
      </c>
      <c r="E929" s="8" t="str">
        <f t="shared" si="163"/>
        <v/>
      </c>
      <c r="F929" s="8" t="str">
        <f t="shared" si="164"/>
        <v/>
      </c>
      <c r="G929" s="8" t="str">
        <f t="shared" si="158"/>
        <v/>
      </c>
      <c r="H929" s="8" t="str">
        <f t="shared" si="165"/>
        <v/>
      </c>
      <c r="I929" s="9" t="str">
        <f t="shared" si="168"/>
        <v/>
      </c>
      <c r="J929" s="10" t="str">
        <f t="shared" si="166"/>
        <v/>
      </c>
      <c r="K929" s="12" t="str">
        <f t="shared" si="160"/>
        <v/>
      </c>
      <c r="L929" s="12" t="str">
        <f t="shared" si="161"/>
        <v/>
      </c>
      <c r="M929" s="12" t="str">
        <f t="shared" si="162"/>
        <v/>
      </c>
      <c r="N929" s="1" t="str">
        <f ca="1">IF('Koordinaten -&gt; Adressen'!$A929="","",IF(OFFSET('Koordinaten -&gt; Adressen'!$A929,1,0)="",CONCATENATE("&lt;Placemark&gt; &lt;name&gt;Geocoding&lt;/name&gt;&lt;description&gt;",'Koordinaten -&gt; Adressen'!$D929," &lt;/description&gt; &lt;styleUrl&gt;#ico1&lt;/styleUrl&gt;&lt;Point&gt;&lt;coordinates&gt;",'Koordinaten -&gt; Adressen'!$L929,",",'Koordinaten -&gt; Adressen'!$M929,", 0.000000&lt;/coordinates&gt;&lt;/Point&gt; &lt;/Placemark&gt;&lt;/Document&gt;&lt;/kml&gt;"),CONCATENATE("&lt;Placemark&gt; &lt;name&gt;Geocoding&lt;/name&gt;&lt;description&gt;",'Koordinaten -&gt; Adressen'!$D929," &lt;/description&gt; &lt;styleUrl&gt;#ico1&lt;/styleUrl&gt;&lt;Point&gt;&lt;coordinates&gt;",'Koordinaten -&gt; Adressen'!$L929,",",'Koordinaten -&gt; Adressen'!$M929,", 0.000000&lt;/coordinates&gt;&lt;/Point&gt; &lt;/Placemark&gt;")))</f>
        <v/>
      </c>
    </row>
    <row r="930" spans="1:14" x14ac:dyDescent="0.25">
      <c r="A930" s="13"/>
      <c r="B930" s="14"/>
      <c r="C930" s="17" t="str">
        <f t="shared" si="167"/>
        <v/>
      </c>
      <c r="D930" s="18" t="str">
        <f t="shared" si="159"/>
        <v/>
      </c>
      <c r="E930" s="18" t="str">
        <f t="shared" si="163"/>
        <v/>
      </c>
      <c r="F930" s="18" t="str">
        <f t="shared" si="164"/>
        <v/>
      </c>
      <c r="G930" s="18" t="str">
        <f t="shared" si="158"/>
        <v/>
      </c>
      <c r="H930" s="18" t="str">
        <f t="shared" si="165"/>
        <v/>
      </c>
      <c r="I930" s="19" t="str">
        <f t="shared" si="168"/>
        <v/>
      </c>
      <c r="J930" s="17" t="str">
        <f t="shared" si="166"/>
        <v/>
      </c>
      <c r="K930" s="12" t="str">
        <f t="shared" si="160"/>
        <v/>
      </c>
      <c r="L930" s="12" t="str">
        <f t="shared" si="161"/>
        <v/>
      </c>
      <c r="M930" s="12" t="str">
        <f t="shared" si="162"/>
        <v/>
      </c>
      <c r="N930" s="1" t="str">
        <f ca="1">IF('Koordinaten -&gt; Adressen'!$A930="","",IF(OFFSET('Koordinaten -&gt; Adressen'!$A930,1,0)="",CONCATENATE("&lt;Placemark&gt; &lt;name&gt;Geocoding&lt;/name&gt;&lt;description&gt;",'Koordinaten -&gt; Adressen'!$D930," &lt;/description&gt; &lt;styleUrl&gt;#ico1&lt;/styleUrl&gt;&lt;Point&gt;&lt;coordinates&gt;",'Koordinaten -&gt; Adressen'!$L930,",",'Koordinaten -&gt; Adressen'!$M930,", 0.000000&lt;/coordinates&gt;&lt;/Point&gt; &lt;/Placemark&gt;&lt;/Document&gt;&lt;/kml&gt;"),CONCATENATE("&lt;Placemark&gt; &lt;name&gt;Geocoding&lt;/name&gt;&lt;description&gt;",'Koordinaten -&gt; Adressen'!$D930," &lt;/description&gt; &lt;styleUrl&gt;#ico1&lt;/styleUrl&gt;&lt;Point&gt;&lt;coordinates&gt;",'Koordinaten -&gt; Adressen'!$L930,",",'Koordinaten -&gt; Adressen'!$M930,", 0.000000&lt;/coordinates&gt;&lt;/Point&gt; &lt;/Placemark&gt;")))</f>
        <v/>
      </c>
    </row>
    <row r="931" spans="1:14" x14ac:dyDescent="0.25">
      <c r="A931" s="20"/>
      <c r="B931" s="21"/>
      <c r="C931" s="10" t="str">
        <f t="shared" si="167"/>
        <v/>
      </c>
      <c r="D931" s="8" t="str">
        <f t="shared" si="159"/>
        <v/>
      </c>
      <c r="E931" s="8" t="str">
        <f t="shared" si="163"/>
        <v/>
      </c>
      <c r="F931" s="8" t="str">
        <f t="shared" si="164"/>
        <v/>
      </c>
      <c r="G931" s="8" t="str">
        <f t="shared" si="158"/>
        <v/>
      </c>
      <c r="H931" s="8" t="str">
        <f t="shared" si="165"/>
        <v/>
      </c>
      <c r="I931" s="9" t="str">
        <f t="shared" si="168"/>
        <v/>
      </c>
      <c r="J931" s="10" t="str">
        <f t="shared" si="166"/>
        <v/>
      </c>
      <c r="K931" s="12" t="str">
        <f t="shared" si="160"/>
        <v/>
      </c>
      <c r="L931" s="12" t="str">
        <f t="shared" si="161"/>
        <v/>
      </c>
      <c r="M931" s="12" t="str">
        <f t="shared" si="162"/>
        <v/>
      </c>
      <c r="N931" s="1" t="str">
        <f ca="1">IF('Koordinaten -&gt; Adressen'!$A931="","",IF(OFFSET('Koordinaten -&gt; Adressen'!$A931,1,0)="",CONCATENATE("&lt;Placemark&gt; &lt;name&gt;Geocoding&lt;/name&gt;&lt;description&gt;",'Koordinaten -&gt; Adressen'!$D931," &lt;/description&gt; &lt;styleUrl&gt;#ico1&lt;/styleUrl&gt;&lt;Point&gt;&lt;coordinates&gt;",'Koordinaten -&gt; Adressen'!$L931,",",'Koordinaten -&gt; Adressen'!$M931,", 0.000000&lt;/coordinates&gt;&lt;/Point&gt; &lt;/Placemark&gt;&lt;/Document&gt;&lt;/kml&gt;"),CONCATENATE("&lt;Placemark&gt; &lt;name&gt;Geocoding&lt;/name&gt;&lt;description&gt;",'Koordinaten -&gt; Adressen'!$D931," &lt;/description&gt; &lt;styleUrl&gt;#ico1&lt;/styleUrl&gt;&lt;Point&gt;&lt;coordinates&gt;",'Koordinaten -&gt; Adressen'!$L931,",",'Koordinaten -&gt; Adressen'!$M931,", 0.000000&lt;/coordinates&gt;&lt;/Point&gt; &lt;/Placemark&gt;")))</f>
        <v/>
      </c>
    </row>
    <row r="932" spans="1:14" x14ac:dyDescent="0.25">
      <c r="A932" s="13"/>
      <c r="B932" s="14"/>
      <c r="C932" s="17" t="str">
        <f t="shared" si="167"/>
        <v/>
      </c>
      <c r="D932" s="18" t="str">
        <f t="shared" si="159"/>
        <v/>
      </c>
      <c r="E932" s="18" t="str">
        <f t="shared" si="163"/>
        <v/>
      </c>
      <c r="F932" s="18" t="str">
        <f t="shared" si="164"/>
        <v/>
      </c>
      <c r="G932" s="18" t="str">
        <f t="shared" si="158"/>
        <v/>
      </c>
      <c r="H932" s="18" t="str">
        <f t="shared" si="165"/>
        <v/>
      </c>
      <c r="I932" s="19" t="str">
        <f t="shared" si="168"/>
        <v/>
      </c>
      <c r="J932" s="17" t="str">
        <f t="shared" si="166"/>
        <v/>
      </c>
      <c r="K932" s="12" t="str">
        <f t="shared" si="160"/>
        <v/>
      </c>
      <c r="L932" s="12" t="str">
        <f t="shared" si="161"/>
        <v/>
      </c>
      <c r="M932" s="12" t="str">
        <f t="shared" si="162"/>
        <v/>
      </c>
      <c r="N932" s="1" t="str">
        <f ca="1">IF('Koordinaten -&gt; Adressen'!$A932="","",IF(OFFSET('Koordinaten -&gt; Adressen'!$A932,1,0)="",CONCATENATE("&lt;Placemark&gt; &lt;name&gt;Geocoding&lt;/name&gt;&lt;description&gt;",'Koordinaten -&gt; Adressen'!$D932," &lt;/description&gt; &lt;styleUrl&gt;#ico1&lt;/styleUrl&gt;&lt;Point&gt;&lt;coordinates&gt;",'Koordinaten -&gt; Adressen'!$L932,",",'Koordinaten -&gt; Adressen'!$M932,", 0.000000&lt;/coordinates&gt;&lt;/Point&gt; &lt;/Placemark&gt;&lt;/Document&gt;&lt;/kml&gt;"),CONCATENATE("&lt;Placemark&gt; &lt;name&gt;Geocoding&lt;/name&gt;&lt;description&gt;",'Koordinaten -&gt; Adressen'!$D932," &lt;/description&gt; &lt;styleUrl&gt;#ico1&lt;/styleUrl&gt;&lt;Point&gt;&lt;coordinates&gt;",'Koordinaten -&gt; Adressen'!$L932,",",'Koordinaten -&gt; Adressen'!$M932,", 0.000000&lt;/coordinates&gt;&lt;/Point&gt; &lt;/Placemark&gt;")))</f>
        <v/>
      </c>
    </row>
    <row r="933" spans="1:14" x14ac:dyDescent="0.25">
      <c r="A933" s="20"/>
      <c r="B933" s="21"/>
      <c r="C933" s="10" t="str">
        <f t="shared" si="167"/>
        <v/>
      </c>
      <c r="D933" s="8" t="str">
        <f t="shared" si="159"/>
        <v/>
      </c>
      <c r="E933" s="8" t="str">
        <f t="shared" si="163"/>
        <v/>
      </c>
      <c r="F933" s="8" t="str">
        <f t="shared" si="164"/>
        <v/>
      </c>
      <c r="G933" s="8" t="str">
        <f t="shared" si="158"/>
        <v/>
      </c>
      <c r="H933" s="8" t="str">
        <f t="shared" si="165"/>
        <v/>
      </c>
      <c r="I933" s="9" t="str">
        <f t="shared" si="168"/>
        <v/>
      </c>
      <c r="J933" s="10" t="str">
        <f t="shared" si="166"/>
        <v/>
      </c>
      <c r="K933" s="12" t="str">
        <f t="shared" si="160"/>
        <v/>
      </c>
      <c r="L933" s="12" t="str">
        <f t="shared" si="161"/>
        <v/>
      </c>
      <c r="M933" s="12" t="str">
        <f t="shared" si="162"/>
        <v/>
      </c>
      <c r="N933" s="1" t="str">
        <f ca="1">IF('Koordinaten -&gt; Adressen'!$A933="","",IF(OFFSET('Koordinaten -&gt; Adressen'!$A933,1,0)="",CONCATENATE("&lt;Placemark&gt; &lt;name&gt;Geocoding&lt;/name&gt;&lt;description&gt;",'Koordinaten -&gt; Adressen'!$D933," &lt;/description&gt; &lt;styleUrl&gt;#ico1&lt;/styleUrl&gt;&lt;Point&gt;&lt;coordinates&gt;",'Koordinaten -&gt; Adressen'!$L933,",",'Koordinaten -&gt; Adressen'!$M933,", 0.000000&lt;/coordinates&gt;&lt;/Point&gt; &lt;/Placemark&gt;&lt;/Document&gt;&lt;/kml&gt;"),CONCATENATE("&lt;Placemark&gt; &lt;name&gt;Geocoding&lt;/name&gt;&lt;description&gt;",'Koordinaten -&gt; Adressen'!$D933," &lt;/description&gt; &lt;styleUrl&gt;#ico1&lt;/styleUrl&gt;&lt;Point&gt;&lt;coordinates&gt;",'Koordinaten -&gt; Adressen'!$L933,",",'Koordinaten -&gt; Adressen'!$M933,", 0.000000&lt;/coordinates&gt;&lt;/Point&gt; &lt;/Placemark&gt;")))</f>
        <v/>
      </c>
    </row>
    <row r="934" spans="1:14" x14ac:dyDescent="0.25">
      <c r="A934" s="13"/>
      <c r="B934" s="14"/>
      <c r="C934" s="17" t="str">
        <f t="shared" si="167"/>
        <v/>
      </c>
      <c r="D934" s="18" t="str">
        <f t="shared" si="159"/>
        <v/>
      </c>
      <c r="E934" s="18" t="str">
        <f t="shared" si="163"/>
        <v/>
      </c>
      <c r="F934" s="18" t="str">
        <f t="shared" si="164"/>
        <v/>
      </c>
      <c r="G934" s="18" t="str">
        <f t="shared" si="158"/>
        <v/>
      </c>
      <c r="H934" s="18" t="str">
        <f t="shared" si="165"/>
        <v/>
      </c>
      <c r="I934" s="19" t="str">
        <f t="shared" si="168"/>
        <v/>
      </c>
      <c r="J934" s="17" t="str">
        <f t="shared" si="166"/>
        <v/>
      </c>
      <c r="K934" s="12" t="str">
        <f t="shared" si="160"/>
        <v/>
      </c>
      <c r="L934" s="12" t="str">
        <f t="shared" si="161"/>
        <v/>
      </c>
      <c r="M934" s="12" t="str">
        <f t="shared" si="162"/>
        <v/>
      </c>
      <c r="N934" s="1" t="str">
        <f ca="1">IF('Koordinaten -&gt; Adressen'!$A934="","",IF(OFFSET('Koordinaten -&gt; Adressen'!$A934,1,0)="",CONCATENATE("&lt;Placemark&gt; &lt;name&gt;Geocoding&lt;/name&gt;&lt;description&gt;",'Koordinaten -&gt; Adressen'!$D934," &lt;/description&gt; &lt;styleUrl&gt;#ico1&lt;/styleUrl&gt;&lt;Point&gt;&lt;coordinates&gt;",'Koordinaten -&gt; Adressen'!$L934,",",'Koordinaten -&gt; Adressen'!$M934,", 0.000000&lt;/coordinates&gt;&lt;/Point&gt; &lt;/Placemark&gt;&lt;/Document&gt;&lt;/kml&gt;"),CONCATENATE("&lt;Placemark&gt; &lt;name&gt;Geocoding&lt;/name&gt;&lt;description&gt;",'Koordinaten -&gt; Adressen'!$D934," &lt;/description&gt; &lt;styleUrl&gt;#ico1&lt;/styleUrl&gt;&lt;Point&gt;&lt;coordinates&gt;",'Koordinaten -&gt; Adressen'!$L934,",",'Koordinaten -&gt; Adressen'!$M934,", 0.000000&lt;/coordinates&gt;&lt;/Point&gt; &lt;/Placemark&gt;")))</f>
        <v/>
      </c>
    </row>
    <row r="935" spans="1:14" x14ac:dyDescent="0.25">
      <c r="A935" s="20"/>
      <c r="B935" s="21"/>
      <c r="C935" s="10" t="str">
        <f t="shared" si="167"/>
        <v/>
      </c>
      <c r="D935" s="8" t="str">
        <f t="shared" si="159"/>
        <v/>
      </c>
      <c r="E935" s="8" t="str">
        <f t="shared" si="163"/>
        <v/>
      </c>
      <c r="F935" s="8" t="str">
        <f t="shared" si="164"/>
        <v/>
      </c>
      <c r="G935" s="8" t="str">
        <f t="shared" si="158"/>
        <v/>
      </c>
      <c r="H935" s="8" t="str">
        <f t="shared" si="165"/>
        <v/>
      </c>
      <c r="I935" s="9" t="str">
        <f t="shared" si="168"/>
        <v/>
      </c>
      <c r="J935" s="10" t="str">
        <f t="shared" si="166"/>
        <v/>
      </c>
      <c r="K935" s="12" t="str">
        <f t="shared" si="160"/>
        <v/>
      </c>
      <c r="L935" s="12" t="str">
        <f t="shared" si="161"/>
        <v/>
      </c>
      <c r="M935" s="12" t="str">
        <f t="shared" si="162"/>
        <v/>
      </c>
      <c r="N935" s="1" t="str">
        <f ca="1">IF('Koordinaten -&gt; Adressen'!$A935="","",IF(OFFSET('Koordinaten -&gt; Adressen'!$A935,1,0)="",CONCATENATE("&lt;Placemark&gt; &lt;name&gt;Geocoding&lt;/name&gt;&lt;description&gt;",'Koordinaten -&gt; Adressen'!$D935," &lt;/description&gt; &lt;styleUrl&gt;#ico1&lt;/styleUrl&gt;&lt;Point&gt;&lt;coordinates&gt;",'Koordinaten -&gt; Adressen'!$L935,",",'Koordinaten -&gt; Adressen'!$M935,", 0.000000&lt;/coordinates&gt;&lt;/Point&gt; &lt;/Placemark&gt;&lt;/Document&gt;&lt;/kml&gt;"),CONCATENATE("&lt;Placemark&gt; &lt;name&gt;Geocoding&lt;/name&gt;&lt;description&gt;",'Koordinaten -&gt; Adressen'!$D935," &lt;/description&gt; &lt;styleUrl&gt;#ico1&lt;/styleUrl&gt;&lt;Point&gt;&lt;coordinates&gt;",'Koordinaten -&gt; Adressen'!$L935,",",'Koordinaten -&gt; Adressen'!$M935,", 0.000000&lt;/coordinates&gt;&lt;/Point&gt; &lt;/Placemark&gt;")))</f>
        <v/>
      </c>
    </row>
    <row r="936" spans="1:14" x14ac:dyDescent="0.25">
      <c r="A936" s="13"/>
      <c r="B936" s="14"/>
      <c r="C936" s="17" t="str">
        <f t="shared" si="167"/>
        <v/>
      </c>
      <c r="D936" s="18" t="str">
        <f t="shared" si="159"/>
        <v/>
      </c>
      <c r="E936" s="18" t="str">
        <f t="shared" si="163"/>
        <v/>
      </c>
      <c r="F936" s="18" t="str">
        <f t="shared" si="164"/>
        <v/>
      </c>
      <c r="G936" s="18" t="str">
        <f t="shared" si="158"/>
        <v/>
      </c>
      <c r="H936" s="18" t="str">
        <f t="shared" si="165"/>
        <v/>
      </c>
      <c r="I936" s="19" t="str">
        <f t="shared" si="168"/>
        <v/>
      </c>
      <c r="J936" s="17" t="str">
        <f t="shared" si="166"/>
        <v/>
      </c>
      <c r="K936" s="12" t="str">
        <f t="shared" si="160"/>
        <v/>
      </c>
      <c r="L936" s="12" t="str">
        <f t="shared" si="161"/>
        <v/>
      </c>
      <c r="M936" s="12" t="str">
        <f t="shared" si="162"/>
        <v/>
      </c>
      <c r="N936" s="1" t="str">
        <f ca="1">IF('Koordinaten -&gt; Adressen'!$A936="","",IF(OFFSET('Koordinaten -&gt; Adressen'!$A936,1,0)="",CONCATENATE("&lt;Placemark&gt; &lt;name&gt;Geocoding&lt;/name&gt;&lt;description&gt;",'Koordinaten -&gt; Adressen'!$D936," &lt;/description&gt; &lt;styleUrl&gt;#ico1&lt;/styleUrl&gt;&lt;Point&gt;&lt;coordinates&gt;",'Koordinaten -&gt; Adressen'!$L936,",",'Koordinaten -&gt; Adressen'!$M936,", 0.000000&lt;/coordinates&gt;&lt;/Point&gt; &lt;/Placemark&gt;&lt;/Document&gt;&lt;/kml&gt;"),CONCATENATE("&lt;Placemark&gt; &lt;name&gt;Geocoding&lt;/name&gt;&lt;description&gt;",'Koordinaten -&gt; Adressen'!$D936," &lt;/description&gt; &lt;styleUrl&gt;#ico1&lt;/styleUrl&gt;&lt;Point&gt;&lt;coordinates&gt;",'Koordinaten -&gt; Adressen'!$L936,",",'Koordinaten -&gt; Adressen'!$M936,", 0.000000&lt;/coordinates&gt;&lt;/Point&gt; &lt;/Placemark&gt;")))</f>
        <v/>
      </c>
    </row>
    <row r="937" spans="1:14" x14ac:dyDescent="0.25">
      <c r="A937" s="20"/>
      <c r="B937" s="21"/>
      <c r="C937" s="10" t="str">
        <f t="shared" si="167"/>
        <v/>
      </c>
      <c r="D937" s="8" t="str">
        <f t="shared" si="159"/>
        <v/>
      </c>
      <c r="E937" s="8" t="str">
        <f t="shared" si="163"/>
        <v/>
      </c>
      <c r="F937" s="8" t="str">
        <f t="shared" si="164"/>
        <v/>
      </c>
      <c r="G937" s="8" t="str">
        <f t="shared" si="158"/>
        <v/>
      </c>
      <c r="H937" s="8" t="str">
        <f t="shared" si="165"/>
        <v/>
      </c>
      <c r="I937" s="9" t="str">
        <f t="shared" si="168"/>
        <v/>
      </c>
      <c r="J937" s="10" t="str">
        <f t="shared" si="166"/>
        <v/>
      </c>
      <c r="K937" s="12" t="str">
        <f t="shared" si="160"/>
        <v/>
      </c>
      <c r="L937" s="12" t="str">
        <f t="shared" si="161"/>
        <v/>
      </c>
      <c r="M937" s="12" t="str">
        <f t="shared" si="162"/>
        <v/>
      </c>
      <c r="N937" s="1" t="str">
        <f ca="1">IF('Koordinaten -&gt; Adressen'!$A937="","",IF(OFFSET('Koordinaten -&gt; Adressen'!$A937,1,0)="",CONCATENATE("&lt;Placemark&gt; &lt;name&gt;Geocoding&lt;/name&gt;&lt;description&gt;",'Koordinaten -&gt; Adressen'!$D937," &lt;/description&gt; &lt;styleUrl&gt;#ico1&lt;/styleUrl&gt;&lt;Point&gt;&lt;coordinates&gt;",'Koordinaten -&gt; Adressen'!$L937,",",'Koordinaten -&gt; Adressen'!$M937,", 0.000000&lt;/coordinates&gt;&lt;/Point&gt; &lt;/Placemark&gt;&lt;/Document&gt;&lt;/kml&gt;"),CONCATENATE("&lt;Placemark&gt; &lt;name&gt;Geocoding&lt;/name&gt;&lt;description&gt;",'Koordinaten -&gt; Adressen'!$D937," &lt;/description&gt; &lt;styleUrl&gt;#ico1&lt;/styleUrl&gt;&lt;Point&gt;&lt;coordinates&gt;",'Koordinaten -&gt; Adressen'!$L937,",",'Koordinaten -&gt; Adressen'!$M937,", 0.000000&lt;/coordinates&gt;&lt;/Point&gt; &lt;/Placemark&gt;")))</f>
        <v/>
      </c>
    </row>
    <row r="938" spans="1:14" x14ac:dyDescent="0.25">
      <c r="A938" s="13"/>
      <c r="B938" s="14"/>
      <c r="C938" s="17" t="str">
        <f t="shared" si="167"/>
        <v/>
      </c>
      <c r="D938" s="18" t="str">
        <f t="shared" si="159"/>
        <v/>
      </c>
      <c r="E938" s="18" t="str">
        <f t="shared" si="163"/>
        <v/>
      </c>
      <c r="F938" s="18" t="str">
        <f t="shared" si="164"/>
        <v/>
      </c>
      <c r="G938" s="18" t="str">
        <f t="shared" si="158"/>
        <v/>
      </c>
      <c r="H938" s="18" t="str">
        <f t="shared" si="165"/>
        <v/>
      </c>
      <c r="I938" s="19" t="str">
        <f t="shared" si="168"/>
        <v/>
      </c>
      <c r="J938" s="17" t="str">
        <f t="shared" si="166"/>
        <v/>
      </c>
      <c r="K938" s="12" t="str">
        <f t="shared" si="160"/>
        <v/>
      </c>
      <c r="L938" s="12" t="str">
        <f t="shared" si="161"/>
        <v/>
      </c>
      <c r="M938" s="12" t="str">
        <f t="shared" si="162"/>
        <v/>
      </c>
      <c r="N938" s="1" t="str">
        <f ca="1">IF('Koordinaten -&gt; Adressen'!$A938="","",IF(OFFSET('Koordinaten -&gt; Adressen'!$A938,1,0)="",CONCATENATE("&lt;Placemark&gt; &lt;name&gt;Geocoding&lt;/name&gt;&lt;description&gt;",'Koordinaten -&gt; Adressen'!$D938," &lt;/description&gt; &lt;styleUrl&gt;#ico1&lt;/styleUrl&gt;&lt;Point&gt;&lt;coordinates&gt;",'Koordinaten -&gt; Adressen'!$L938,",",'Koordinaten -&gt; Adressen'!$M938,", 0.000000&lt;/coordinates&gt;&lt;/Point&gt; &lt;/Placemark&gt;&lt;/Document&gt;&lt;/kml&gt;"),CONCATENATE("&lt;Placemark&gt; &lt;name&gt;Geocoding&lt;/name&gt;&lt;description&gt;",'Koordinaten -&gt; Adressen'!$D938," &lt;/description&gt; &lt;styleUrl&gt;#ico1&lt;/styleUrl&gt;&lt;Point&gt;&lt;coordinates&gt;",'Koordinaten -&gt; Adressen'!$L938,",",'Koordinaten -&gt; Adressen'!$M938,", 0.000000&lt;/coordinates&gt;&lt;/Point&gt; &lt;/Placemark&gt;")))</f>
        <v/>
      </c>
    </row>
    <row r="939" spans="1:14" x14ac:dyDescent="0.25">
      <c r="A939" s="20"/>
      <c r="B939" s="21"/>
      <c r="C939" s="10" t="str">
        <f t="shared" si="167"/>
        <v/>
      </c>
      <c r="D939" s="8" t="str">
        <f t="shared" si="159"/>
        <v/>
      </c>
      <c r="E939" s="8" t="str">
        <f t="shared" si="163"/>
        <v/>
      </c>
      <c r="F939" s="8" t="str">
        <f t="shared" si="164"/>
        <v/>
      </c>
      <c r="G939" s="8" t="str">
        <f t="shared" si="158"/>
        <v/>
      </c>
      <c r="H939" s="8" t="str">
        <f t="shared" si="165"/>
        <v/>
      </c>
      <c r="I939" s="9" t="str">
        <f t="shared" si="168"/>
        <v/>
      </c>
      <c r="J939" s="10" t="str">
        <f t="shared" si="166"/>
        <v/>
      </c>
      <c r="K939" s="12" t="str">
        <f t="shared" si="160"/>
        <v/>
      </c>
      <c r="L939" s="12" t="str">
        <f t="shared" si="161"/>
        <v/>
      </c>
      <c r="M939" s="12" t="str">
        <f t="shared" si="162"/>
        <v/>
      </c>
      <c r="N939" s="1" t="str">
        <f ca="1">IF('Koordinaten -&gt; Adressen'!$A939="","",IF(OFFSET('Koordinaten -&gt; Adressen'!$A939,1,0)="",CONCATENATE("&lt;Placemark&gt; &lt;name&gt;Geocoding&lt;/name&gt;&lt;description&gt;",'Koordinaten -&gt; Adressen'!$D939," &lt;/description&gt; &lt;styleUrl&gt;#ico1&lt;/styleUrl&gt;&lt;Point&gt;&lt;coordinates&gt;",'Koordinaten -&gt; Adressen'!$L939,",",'Koordinaten -&gt; Adressen'!$M939,", 0.000000&lt;/coordinates&gt;&lt;/Point&gt; &lt;/Placemark&gt;&lt;/Document&gt;&lt;/kml&gt;"),CONCATENATE("&lt;Placemark&gt; &lt;name&gt;Geocoding&lt;/name&gt;&lt;description&gt;",'Koordinaten -&gt; Adressen'!$D939," &lt;/description&gt; &lt;styleUrl&gt;#ico1&lt;/styleUrl&gt;&lt;Point&gt;&lt;coordinates&gt;",'Koordinaten -&gt; Adressen'!$L939,",",'Koordinaten -&gt; Adressen'!$M939,", 0.000000&lt;/coordinates&gt;&lt;/Point&gt; &lt;/Placemark&gt;")))</f>
        <v/>
      </c>
    </row>
    <row r="940" spans="1:14" x14ac:dyDescent="0.25">
      <c r="A940" s="13"/>
      <c r="B940" s="14"/>
      <c r="C940" s="17" t="str">
        <f t="shared" si="167"/>
        <v/>
      </c>
      <c r="D940" s="18" t="str">
        <f t="shared" si="159"/>
        <v/>
      </c>
      <c r="E940" s="18" t="str">
        <f t="shared" si="163"/>
        <v/>
      </c>
      <c r="F940" s="18" t="str">
        <f t="shared" si="164"/>
        <v/>
      </c>
      <c r="G940" s="18" t="str">
        <f t="shared" si="158"/>
        <v/>
      </c>
      <c r="H940" s="18" t="str">
        <f t="shared" si="165"/>
        <v/>
      </c>
      <c r="I940" s="19" t="str">
        <f t="shared" si="168"/>
        <v/>
      </c>
      <c r="J940" s="17" t="str">
        <f t="shared" si="166"/>
        <v/>
      </c>
      <c r="K940" s="12" t="str">
        <f t="shared" si="160"/>
        <v/>
      </c>
      <c r="L940" s="12" t="str">
        <f t="shared" si="161"/>
        <v/>
      </c>
      <c r="M940" s="12" t="str">
        <f t="shared" si="162"/>
        <v/>
      </c>
      <c r="N940" s="1" t="str">
        <f ca="1">IF('Koordinaten -&gt; Adressen'!$A940="","",IF(OFFSET('Koordinaten -&gt; Adressen'!$A940,1,0)="",CONCATENATE("&lt;Placemark&gt; &lt;name&gt;Geocoding&lt;/name&gt;&lt;description&gt;",'Koordinaten -&gt; Adressen'!$D940," &lt;/description&gt; &lt;styleUrl&gt;#ico1&lt;/styleUrl&gt;&lt;Point&gt;&lt;coordinates&gt;",'Koordinaten -&gt; Adressen'!$L940,",",'Koordinaten -&gt; Adressen'!$M940,", 0.000000&lt;/coordinates&gt;&lt;/Point&gt; &lt;/Placemark&gt;&lt;/Document&gt;&lt;/kml&gt;"),CONCATENATE("&lt;Placemark&gt; &lt;name&gt;Geocoding&lt;/name&gt;&lt;description&gt;",'Koordinaten -&gt; Adressen'!$D940," &lt;/description&gt; &lt;styleUrl&gt;#ico1&lt;/styleUrl&gt;&lt;Point&gt;&lt;coordinates&gt;",'Koordinaten -&gt; Adressen'!$L940,",",'Koordinaten -&gt; Adressen'!$M940,", 0.000000&lt;/coordinates&gt;&lt;/Point&gt; &lt;/Placemark&gt;")))</f>
        <v/>
      </c>
    </row>
    <row r="941" spans="1:14" x14ac:dyDescent="0.25">
      <c r="A941" s="20"/>
      <c r="B941" s="21"/>
      <c r="C941" s="10" t="str">
        <f t="shared" si="167"/>
        <v/>
      </c>
      <c r="D941" s="8" t="str">
        <f t="shared" si="159"/>
        <v/>
      </c>
      <c r="E941" s="8" t="str">
        <f t="shared" si="163"/>
        <v/>
      </c>
      <c r="F941" s="8" t="str">
        <f t="shared" si="164"/>
        <v/>
      </c>
      <c r="G941" s="8" t="str">
        <f t="shared" si="158"/>
        <v/>
      </c>
      <c r="H941" s="8" t="str">
        <f t="shared" si="165"/>
        <v/>
      </c>
      <c r="I941" s="9" t="str">
        <f t="shared" si="168"/>
        <v/>
      </c>
      <c r="J941" s="10" t="str">
        <f t="shared" si="166"/>
        <v/>
      </c>
      <c r="K941" s="12" t="str">
        <f t="shared" si="160"/>
        <v/>
      </c>
      <c r="L941" s="12" t="str">
        <f t="shared" si="161"/>
        <v/>
      </c>
      <c r="M941" s="12" t="str">
        <f t="shared" si="162"/>
        <v/>
      </c>
      <c r="N941" s="1" t="str">
        <f ca="1">IF('Koordinaten -&gt; Adressen'!$A941="","",IF(OFFSET('Koordinaten -&gt; Adressen'!$A941,1,0)="",CONCATENATE("&lt;Placemark&gt; &lt;name&gt;Geocoding&lt;/name&gt;&lt;description&gt;",'Koordinaten -&gt; Adressen'!$D941," &lt;/description&gt; &lt;styleUrl&gt;#ico1&lt;/styleUrl&gt;&lt;Point&gt;&lt;coordinates&gt;",'Koordinaten -&gt; Adressen'!$L941,",",'Koordinaten -&gt; Adressen'!$M941,", 0.000000&lt;/coordinates&gt;&lt;/Point&gt; &lt;/Placemark&gt;&lt;/Document&gt;&lt;/kml&gt;"),CONCATENATE("&lt;Placemark&gt; &lt;name&gt;Geocoding&lt;/name&gt;&lt;description&gt;",'Koordinaten -&gt; Adressen'!$D941," &lt;/description&gt; &lt;styleUrl&gt;#ico1&lt;/styleUrl&gt;&lt;Point&gt;&lt;coordinates&gt;",'Koordinaten -&gt; Adressen'!$L941,",",'Koordinaten -&gt; Adressen'!$M941,", 0.000000&lt;/coordinates&gt;&lt;/Point&gt; &lt;/Placemark&gt;")))</f>
        <v/>
      </c>
    </row>
    <row r="942" spans="1:14" x14ac:dyDescent="0.25">
      <c r="A942" s="13"/>
      <c r="B942" s="14"/>
      <c r="C942" s="17" t="str">
        <f t="shared" si="167"/>
        <v/>
      </c>
      <c r="D942" s="18" t="str">
        <f t="shared" si="159"/>
        <v/>
      </c>
      <c r="E942" s="18" t="str">
        <f t="shared" si="163"/>
        <v/>
      </c>
      <c r="F942" s="18" t="str">
        <f t="shared" si="164"/>
        <v/>
      </c>
      <c r="G942" s="18" t="str">
        <f t="shared" si="158"/>
        <v/>
      </c>
      <c r="H942" s="18" t="str">
        <f t="shared" si="165"/>
        <v/>
      </c>
      <c r="I942" s="19" t="str">
        <f t="shared" si="168"/>
        <v/>
      </c>
      <c r="J942" s="17" t="str">
        <f t="shared" si="166"/>
        <v/>
      </c>
      <c r="K942" s="12" t="str">
        <f t="shared" si="160"/>
        <v/>
      </c>
      <c r="L942" s="12" t="str">
        <f t="shared" si="161"/>
        <v/>
      </c>
      <c r="M942" s="12" t="str">
        <f t="shared" si="162"/>
        <v/>
      </c>
      <c r="N942" s="1" t="str">
        <f ca="1">IF('Koordinaten -&gt; Adressen'!$A942="","",IF(OFFSET('Koordinaten -&gt; Adressen'!$A942,1,0)="",CONCATENATE("&lt;Placemark&gt; &lt;name&gt;Geocoding&lt;/name&gt;&lt;description&gt;",'Koordinaten -&gt; Adressen'!$D942," &lt;/description&gt; &lt;styleUrl&gt;#ico1&lt;/styleUrl&gt;&lt;Point&gt;&lt;coordinates&gt;",'Koordinaten -&gt; Adressen'!$L942,",",'Koordinaten -&gt; Adressen'!$M942,", 0.000000&lt;/coordinates&gt;&lt;/Point&gt; &lt;/Placemark&gt;&lt;/Document&gt;&lt;/kml&gt;"),CONCATENATE("&lt;Placemark&gt; &lt;name&gt;Geocoding&lt;/name&gt;&lt;description&gt;",'Koordinaten -&gt; Adressen'!$D942," &lt;/description&gt; &lt;styleUrl&gt;#ico1&lt;/styleUrl&gt;&lt;Point&gt;&lt;coordinates&gt;",'Koordinaten -&gt; Adressen'!$L942,",",'Koordinaten -&gt; Adressen'!$M942,", 0.000000&lt;/coordinates&gt;&lt;/Point&gt; &lt;/Placemark&gt;")))</f>
        <v/>
      </c>
    </row>
    <row r="943" spans="1:14" x14ac:dyDescent="0.25">
      <c r="A943" s="20"/>
      <c r="B943" s="21"/>
      <c r="C943" s="10" t="str">
        <f t="shared" si="167"/>
        <v/>
      </c>
      <c r="D943" s="8" t="str">
        <f t="shared" si="159"/>
        <v/>
      </c>
      <c r="E943" s="8" t="str">
        <f t="shared" si="163"/>
        <v/>
      </c>
      <c r="F943" s="8" t="str">
        <f t="shared" si="164"/>
        <v/>
      </c>
      <c r="G943" s="8" t="str">
        <f t="shared" si="158"/>
        <v/>
      </c>
      <c r="H943" s="8" t="str">
        <f t="shared" si="165"/>
        <v/>
      </c>
      <c r="I943" s="9" t="str">
        <f t="shared" si="168"/>
        <v/>
      </c>
      <c r="J943" s="10" t="str">
        <f t="shared" si="166"/>
        <v/>
      </c>
      <c r="K943" s="12" t="str">
        <f t="shared" si="160"/>
        <v/>
      </c>
      <c r="L943" s="12" t="str">
        <f t="shared" si="161"/>
        <v/>
      </c>
      <c r="M943" s="12" t="str">
        <f t="shared" si="162"/>
        <v/>
      </c>
      <c r="N943" s="1" t="str">
        <f ca="1">IF('Koordinaten -&gt; Adressen'!$A943="","",IF(OFFSET('Koordinaten -&gt; Adressen'!$A943,1,0)="",CONCATENATE("&lt;Placemark&gt; &lt;name&gt;Geocoding&lt;/name&gt;&lt;description&gt;",'Koordinaten -&gt; Adressen'!$D943," &lt;/description&gt; &lt;styleUrl&gt;#ico1&lt;/styleUrl&gt;&lt;Point&gt;&lt;coordinates&gt;",'Koordinaten -&gt; Adressen'!$L943,",",'Koordinaten -&gt; Adressen'!$M943,", 0.000000&lt;/coordinates&gt;&lt;/Point&gt; &lt;/Placemark&gt;&lt;/Document&gt;&lt;/kml&gt;"),CONCATENATE("&lt;Placemark&gt; &lt;name&gt;Geocoding&lt;/name&gt;&lt;description&gt;",'Koordinaten -&gt; Adressen'!$D943," &lt;/description&gt; &lt;styleUrl&gt;#ico1&lt;/styleUrl&gt;&lt;Point&gt;&lt;coordinates&gt;",'Koordinaten -&gt; Adressen'!$L943,",",'Koordinaten -&gt; Adressen'!$M943,", 0.000000&lt;/coordinates&gt;&lt;/Point&gt; &lt;/Placemark&gt;")))</f>
        <v/>
      </c>
    </row>
    <row r="944" spans="1:14" x14ac:dyDescent="0.25">
      <c r="A944" s="13"/>
      <c r="B944" s="14"/>
      <c r="C944" s="17" t="str">
        <f t="shared" si="167"/>
        <v/>
      </c>
      <c r="D944" s="18" t="str">
        <f t="shared" si="159"/>
        <v/>
      </c>
      <c r="E944" s="18" t="str">
        <f t="shared" si="163"/>
        <v/>
      </c>
      <c r="F944" s="18" t="str">
        <f t="shared" si="164"/>
        <v/>
      </c>
      <c r="G944" s="18" t="str">
        <f t="shared" si="158"/>
        <v/>
      </c>
      <c r="H944" s="18" t="str">
        <f t="shared" si="165"/>
        <v/>
      </c>
      <c r="I944" s="19" t="str">
        <f t="shared" si="168"/>
        <v/>
      </c>
      <c r="J944" s="17" t="str">
        <f t="shared" si="166"/>
        <v/>
      </c>
      <c r="K944" s="12" t="str">
        <f t="shared" si="160"/>
        <v/>
      </c>
      <c r="L944" s="12" t="str">
        <f t="shared" si="161"/>
        <v/>
      </c>
      <c r="M944" s="12" t="str">
        <f t="shared" si="162"/>
        <v/>
      </c>
      <c r="N944" s="1" t="str">
        <f ca="1">IF('Koordinaten -&gt; Adressen'!$A944="","",IF(OFFSET('Koordinaten -&gt; Adressen'!$A944,1,0)="",CONCATENATE("&lt;Placemark&gt; &lt;name&gt;Geocoding&lt;/name&gt;&lt;description&gt;",'Koordinaten -&gt; Adressen'!$D944," &lt;/description&gt; &lt;styleUrl&gt;#ico1&lt;/styleUrl&gt;&lt;Point&gt;&lt;coordinates&gt;",'Koordinaten -&gt; Adressen'!$L944,",",'Koordinaten -&gt; Adressen'!$M944,", 0.000000&lt;/coordinates&gt;&lt;/Point&gt; &lt;/Placemark&gt;&lt;/Document&gt;&lt;/kml&gt;"),CONCATENATE("&lt;Placemark&gt; &lt;name&gt;Geocoding&lt;/name&gt;&lt;description&gt;",'Koordinaten -&gt; Adressen'!$D944," &lt;/description&gt; &lt;styleUrl&gt;#ico1&lt;/styleUrl&gt;&lt;Point&gt;&lt;coordinates&gt;",'Koordinaten -&gt; Adressen'!$L944,",",'Koordinaten -&gt; Adressen'!$M944,", 0.000000&lt;/coordinates&gt;&lt;/Point&gt; &lt;/Placemark&gt;")))</f>
        <v/>
      </c>
    </row>
    <row r="945" spans="1:14" x14ac:dyDescent="0.25">
      <c r="A945" s="20"/>
      <c r="B945" s="21"/>
      <c r="C945" s="10" t="str">
        <f t="shared" si="167"/>
        <v/>
      </c>
      <c r="D945" s="8" t="str">
        <f t="shared" si="159"/>
        <v/>
      </c>
      <c r="E945" s="8" t="str">
        <f t="shared" si="163"/>
        <v/>
      </c>
      <c r="F945" s="8" t="str">
        <f t="shared" si="164"/>
        <v/>
      </c>
      <c r="G945" s="8" t="str">
        <f t="shared" si="158"/>
        <v/>
      </c>
      <c r="H945" s="8" t="str">
        <f t="shared" si="165"/>
        <v/>
      </c>
      <c r="I945" s="9" t="str">
        <f t="shared" si="168"/>
        <v/>
      </c>
      <c r="J945" s="10" t="str">
        <f t="shared" si="166"/>
        <v/>
      </c>
      <c r="K945" s="12" t="str">
        <f t="shared" si="160"/>
        <v/>
      </c>
      <c r="L945" s="12" t="str">
        <f t="shared" si="161"/>
        <v/>
      </c>
      <c r="M945" s="12" t="str">
        <f t="shared" si="162"/>
        <v/>
      </c>
      <c r="N945" s="1" t="str">
        <f ca="1">IF('Koordinaten -&gt; Adressen'!$A945="","",IF(OFFSET('Koordinaten -&gt; Adressen'!$A945,1,0)="",CONCATENATE("&lt;Placemark&gt; &lt;name&gt;Geocoding&lt;/name&gt;&lt;description&gt;",'Koordinaten -&gt; Adressen'!$D945," &lt;/description&gt; &lt;styleUrl&gt;#ico1&lt;/styleUrl&gt;&lt;Point&gt;&lt;coordinates&gt;",'Koordinaten -&gt; Adressen'!$L945,",",'Koordinaten -&gt; Adressen'!$M945,", 0.000000&lt;/coordinates&gt;&lt;/Point&gt; &lt;/Placemark&gt;&lt;/Document&gt;&lt;/kml&gt;"),CONCATENATE("&lt;Placemark&gt; &lt;name&gt;Geocoding&lt;/name&gt;&lt;description&gt;",'Koordinaten -&gt; Adressen'!$D945," &lt;/description&gt; &lt;styleUrl&gt;#ico1&lt;/styleUrl&gt;&lt;Point&gt;&lt;coordinates&gt;",'Koordinaten -&gt; Adressen'!$L945,",",'Koordinaten -&gt; Adressen'!$M945,", 0.000000&lt;/coordinates&gt;&lt;/Point&gt; &lt;/Placemark&gt;")))</f>
        <v/>
      </c>
    </row>
    <row r="946" spans="1:14" x14ac:dyDescent="0.25">
      <c r="A946" s="13"/>
      <c r="B946" s="14"/>
      <c r="C946" s="17" t="str">
        <f t="shared" si="167"/>
        <v/>
      </c>
      <c r="D946" s="18" t="str">
        <f t="shared" si="159"/>
        <v/>
      </c>
      <c r="E946" s="18" t="str">
        <f t="shared" si="163"/>
        <v/>
      </c>
      <c r="F946" s="18" t="str">
        <f t="shared" si="164"/>
        <v/>
      </c>
      <c r="G946" s="18" t="str">
        <f t="shared" si="158"/>
        <v/>
      </c>
      <c r="H946" s="18" t="str">
        <f t="shared" si="165"/>
        <v/>
      </c>
      <c r="I946" s="19" t="str">
        <f t="shared" si="168"/>
        <v/>
      </c>
      <c r="J946" s="17" t="str">
        <f t="shared" si="166"/>
        <v/>
      </c>
      <c r="K946" s="12" t="str">
        <f t="shared" si="160"/>
        <v/>
      </c>
      <c r="L946" s="12" t="str">
        <f t="shared" si="161"/>
        <v/>
      </c>
      <c r="M946" s="12" t="str">
        <f t="shared" si="162"/>
        <v/>
      </c>
      <c r="N946" s="1" t="str">
        <f ca="1">IF('Koordinaten -&gt; Adressen'!$A946="","",IF(OFFSET('Koordinaten -&gt; Adressen'!$A946,1,0)="",CONCATENATE("&lt;Placemark&gt; &lt;name&gt;Geocoding&lt;/name&gt;&lt;description&gt;",'Koordinaten -&gt; Adressen'!$D946," &lt;/description&gt; &lt;styleUrl&gt;#ico1&lt;/styleUrl&gt;&lt;Point&gt;&lt;coordinates&gt;",'Koordinaten -&gt; Adressen'!$L946,",",'Koordinaten -&gt; Adressen'!$M946,", 0.000000&lt;/coordinates&gt;&lt;/Point&gt; &lt;/Placemark&gt;&lt;/Document&gt;&lt;/kml&gt;"),CONCATENATE("&lt;Placemark&gt; &lt;name&gt;Geocoding&lt;/name&gt;&lt;description&gt;",'Koordinaten -&gt; Adressen'!$D946," &lt;/description&gt; &lt;styleUrl&gt;#ico1&lt;/styleUrl&gt;&lt;Point&gt;&lt;coordinates&gt;",'Koordinaten -&gt; Adressen'!$L946,",",'Koordinaten -&gt; Adressen'!$M946,", 0.000000&lt;/coordinates&gt;&lt;/Point&gt; &lt;/Placemark&gt;")))</f>
        <v/>
      </c>
    </row>
    <row r="947" spans="1:14" x14ac:dyDescent="0.25">
      <c r="A947" s="20"/>
      <c r="B947" s="21"/>
      <c r="C947" s="10" t="str">
        <f t="shared" si="167"/>
        <v/>
      </c>
      <c r="D947" s="8" t="str">
        <f t="shared" si="159"/>
        <v/>
      </c>
      <c r="E947" s="8" t="str">
        <f t="shared" si="163"/>
        <v/>
      </c>
      <c r="F947" s="8" t="str">
        <f t="shared" si="164"/>
        <v/>
      </c>
      <c r="G947" s="8" t="str">
        <f t="shared" si="158"/>
        <v/>
      </c>
      <c r="H947" s="8" t="str">
        <f t="shared" si="165"/>
        <v/>
      </c>
      <c r="I947" s="9" t="str">
        <f t="shared" si="168"/>
        <v/>
      </c>
      <c r="J947" s="10" t="str">
        <f t="shared" si="166"/>
        <v/>
      </c>
      <c r="K947" s="12" t="str">
        <f t="shared" si="160"/>
        <v/>
      </c>
      <c r="L947" s="12" t="str">
        <f t="shared" si="161"/>
        <v/>
      </c>
      <c r="M947" s="12" t="str">
        <f t="shared" si="162"/>
        <v/>
      </c>
      <c r="N947" s="1" t="str">
        <f ca="1">IF('Koordinaten -&gt; Adressen'!$A947="","",IF(OFFSET('Koordinaten -&gt; Adressen'!$A947,1,0)="",CONCATENATE("&lt;Placemark&gt; &lt;name&gt;Geocoding&lt;/name&gt;&lt;description&gt;",'Koordinaten -&gt; Adressen'!$D947," &lt;/description&gt; &lt;styleUrl&gt;#ico1&lt;/styleUrl&gt;&lt;Point&gt;&lt;coordinates&gt;",'Koordinaten -&gt; Adressen'!$L947,",",'Koordinaten -&gt; Adressen'!$M947,", 0.000000&lt;/coordinates&gt;&lt;/Point&gt; &lt;/Placemark&gt;&lt;/Document&gt;&lt;/kml&gt;"),CONCATENATE("&lt;Placemark&gt; &lt;name&gt;Geocoding&lt;/name&gt;&lt;description&gt;",'Koordinaten -&gt; Adressen'!$D947," &lt;/description&gt; &lt;styleUrl&gt;#ico1&lt;/styleUrl&gt;&lt;Point&gt;&lt;coordinates&gt;",'Koordinaten -&gt; Adressen'!$L947,",",'Koordinaten -&gt; Adressen'!$M947,", 0.000000&lt;/coordinates&gt;&lt;/Point&gt; &lt;/Placemark&gt;")))</f>
        <v/>
      </c>
    </row>
    <row r="948" spans="1:14" x14ac:dyDescent="0.25">
      <c r="A948" s="13"/>
      <c r="B948" s="14"/>
      <c r="C948" s="17" t="str">
        <f t="shared" si="167"/>
        <v/>
      </c>
      <c r="D948" s="18" t="str">
        <f t="shared" si="159"/>
        <v/>
      </c>
      <c r="E948" s="18" t="str">
        <f t="shared" si="163"/>
        <v/>
      </c>
      <c r="F948" s="18" t="str">
        <f t="shared" si="164"/>
        <v/>
      </c>
      <c r="G948" s="18" t="str">
        <f t="shared" si="158"/>
        <v/>
      </c>
      <c r="H948" s="18" t="str">
        <f t="shared" si="165"/>
        <v/>
      </c>
      <c r="I948" s="19" t="str">
        <f t="shared" si="168"/>
        <v/>
      </c>
      <c r="J948" s="17" t="str">
        <f t="shared" si="166"/>
        <v/>
      </c>
      <c r="K948" s="12" t="str">
        <f t="shared" si="160"/>
        <v/>
      </c>
      <c r="L948" s="12" t="str">
        <f t="shared" si="161"/>
        <v/>
      </c>
      <c r="M948" s="12" t="str">
        <f t="shared" si="162"/>
        <v/>
      </c>
      <c r="N948" s="1" t="str">
        <f ca="1">IF('Koordinaten -&gt; Adressen'!$A948="","",IF(OFFSET('Koordinaten -&gt; Adressen'!$A948,1,0)="",CONCATENATE("&lt;Placemark&gt; &lt;name&gt;Geocoding&lt;/name&gt;&lt;description&gt;",'Koordinaten -&gt; Adressen'!$D948," &lt;/description&gt; &lt;styleUrl&gt;#ico1&lt;/styleUrl&gt;&lt;Point&gt;&lt;coordinates&gt;",'Koordinaten -&gt; Adressen'!$L948,",",'Koordinaten -&gt; Adressen'!$M948,", 0.000000&lt;/coordinates&gt;&lt;/Point&gt; &lt;/Placemark&gt;&lt;/Document&gt;&lt;/kml&gt;"),CONCATENATE("&lt;Placemark&gt; &lt;name&gt;Geocoding&lt;/name&gt;&lt;description&gt;",'Koordinaten -&gt; Adressen'!$D948," &lt;/description&gt; &lt;styleUrl&gt;#ico1&lt;/styleUrl&gt;&lt;Point&gt;&lt;coordinates&gt;",'Koordinaten -&gt; Adressen'!$L948,",",'Koordinaten -&gt; Adressen'!$M948,", 0.000000&lt;/coordinates&gt;&lt;/Point&gt; &lt;/Placemark&gt;")))</f>
        <v/>
      </c>
    </row>
    <row r="949" spans="1:14" x14ac:dyDescent="0.25">
      <c r="A949" s="20"/>
      <c r="B949" s="21"/>
      <c r="C949" s="10" t="str">
        <f t="shared" si="167"/>
        <v/>
      </c>
      <c r="D949" s="8" t="str">
        <f t="shared" si="159"/>
        <v/>
      </c>
      <c r="E949" s="8" t="str">
        <f t="shared" si="163"/>
        <v/>
      </c>
      <c r="F949" s="8" t="str">
        <f t="shared" si="164"/>
        <v/>
      </c>
      <c r="G949" s="8" t="str">
        <f t="shared" si="158"/>
        <v/>
      </c>
      <c r="H949" s="8" t="str">
        <f t="shared" si="165"/>
        <v/>
      </c>
      <c r="I949" s="9" t="str">
        <f t="shared" si="168"/>
        <v/>
      </c>
      <c r="J949" s="10" t="str">
        <f t="shared" si="166"/>
        <v/>
      </c>
      <c r="K949" s="12" t="str">
        <f t="shared" si="160"/>
        <v/>
      </c>
      <c r="L949" s="12" t="str">
        <f t="shared" si="161"/>
        <v/>
      </c>
      <c r="M949" s="12" t="str">
        <f t="shared" si="162"/>
        <v/>
      </c>
      <c r="N949" s="1" t="str">
        <f ca="1">IF('Koordinaten -&gt; Adressen'!$A949="","",IF(OFFSET('Koordinaten -&gt; Adressen'!$A949,1,0)="",CONCATENATE("&lt;Placemark&gt; &lt;name&gt;Geocoding&lt;/name&gt;&lt;description&gt;",'Koordinaten -&gt; Adressen'!$D949," &lt;/description&gt; &lt;styleUrl&gt;#ico1&lt;/styleUrl&gt;&lt;Point&gt;&lt;coordinates&gt;",'Koordinaten -&gt; Adressen'!$L949,",",'Koordinaten -&gt; Adressen'!$M949,", 0.000000&lt;/coordinates&gt;&lt;/Point&gt; &lt;/Placemark&gt;&lt;/Document&gt;&lt;/kml&gt;"),CONCATENATE("&lt;Placemark&gt; &lt;name&gt;Geocoding&lt;/name&gt;&lt;description&gt;",'Koordinaten -&gt; Adressen'!$D949," &lt;/description&gt; &lt;styleUrl&gt;#ico1&lt;/styleUrl&gt;&lt;Point&gt;&lt;coordinates&gt;",'Koordinaten -&gt; Adressen'!$L949,",",'Koordinaten -&gt; Adressen'!$M949,", 0.000000&lt;/coordinates&gt;&lt;/Point&gt; &lt;/Placemark&gt;")))</f>
        <v/>
      </c>
    </row>
    <row r="950" spans="1:14" x14ac:dyDescent="0.25">
      <c r="A950" s="13"/>
      <c r="B950" s="14"/>
      <c r="C950" s="17" t="str">
        <f t="shared" si="167"/>
        <v/>
      </c>
      <c r="D950" s="18" t="str">
        <f t="shared" si="159"/>
        <v/>
      </c>
      <c r="E950" s="18" t="str">
        <f t="shared" si="163"/>
        <v/>
      </c>
      <c r="F950" s="18" t="str">
        <f t="shared" si="164"/>
        <v/>
      </c>
      <c r="G950" s="18" t="str">
        <f t="shared" si="158"/>
        <v/>
      </c>
      <c r="H950" s="18" t="str">
        <f t="shared" si="165"/>
        <v/>
      </c>
      <c r="I950" s="19" t="str">
        <f t="shared" si="168"/>
        <v/>
      </c>
      <c r="J950" s="17" t="str">
        <f t="shared" si="166"/>
        <v/>
      </c>
      <c r="K950" s="12" t="str">
        <f t="shared" si="160"/>
        <v/>
      </c>
      <c r="L950" s="12" t="str">
        <f t="shared" si="161"/>
        <v/>
      </c>
      <c r="M950" s="12" t="str">
        <f t="shared" si="162"/>
        <v/>
      </c>
      <c r="N950" s="1" t="str">
        <f ca="1">IF('Koordinaten -&gt; Adressen'!$A950="","",IF(OFFSET('Koordinaten -&gt; Adressen'!$A950,1,0)="",CONCATENATE("&lt;Placemark&gt; &lt;name&gt;Geocoding&lt;/name&gt;&lt;description&gt;",'Koordinaten -&gt; Adressen'!$D950," &lt;/description&gt; &lt;styleUrl&gt;#ico1&lt;/styleUrl&gt;&lt;Point&gt;&lt;coordinates&gt;",'Koordinaten -&gt; Adressen'!$L950,",",'Koordinaten -&gt; Adressen'!$M950,", 0.000000&lt;/coordinates&gt;&lt;/Point&gt; &lt;/Placemark&gt;&lt;/Document&gt;&lt;/kml&gt;"),CONCATENATE("&lt;Placemark&gt; &lt;name&gt;Geocoding&lt;/name&gt;&lt;description&gt;",'Koordinaten -&gt; Adressen'!$D950," &lt;/description&gt; &lt;styleUrl&gt;#ico1&lt;/styleUrl&gt;&lt;Point&gt;&lt;coordinates&gt;",'Koordinaten -&gt; Adressen'!$L950,",",'Koordinaten -&gt; Adressen'!$M950,", 0.000000&lt;/coordinates&gt;&lt;/Point&gt; &lt;/Placemark&gt;")))</f>
        <v/>
      </c>
    </row>
    <row r="951" spans="1:14" x14ac:dyDescent="0.25">
      <c r="A951" s="20"/>
      <c r="B951" s="21"/>
      <c r="C951" s="10" t="str">
        <f t="shared" si="167"/>
        <v/>
      </c>
      <c r="D951" s="8" t="str">
        <f t="shared" si="159"/>
        <v/>
      </c>
      <c r="E951" s="8" t="str">
        <f t="shared" si="163"/>
        <v/>
      </c>
      <c r="F951" s="8" t="str">
        <f t="shared" si="164"/>
        <v/>
      </c>
      <c r="G951" s="8" t="str">
        <f t="shared" si="158"/>
        <v/>
      </c>
      <c r="H951" s="8" t="str">
        <f t="shared" si="165"/>
        <v/>
      </c>
      <c r="I951" s="9" t="str">
        <f t="shared" si="168"/>
        <v/>
      </c>
      <c r="J951" s="10" t="str">
        <f t="shared" si="166"/>
        <v/>
      </c>
      <c r="K951" s="12" t="str">
        <f t="shared" si="160"/>
        <v/>
      </c>
      <c r="L951" s="12" t="str">
        <f t="shared" si="161"/>
        <v/>
      </c>
      <c r="M951" s="12" t="str">
        <f t="shared" si="162"/>
        <v/>
      </c>
      <c r="N951" s="1" t="str">
        <f ca="1">IF('Koordinaten -&gt; Adressen'!$A951="","",IF(OFFSET('Koordinaten -&gt; Adressen'!$A951,1,0)="",CONCATENATE("&lt;Placemark&gt; &lt;name&gt;Geocoding&lt;/name&gt;&lt;description&gt;",'Koordinaten -&gt; Adressen'!$D951," &lt;/description&gt; &lt;styleUrl&gt;#ico1&lt;/styleUrl&gt;&lt;Point&gt;&lt;coordinates&gt;",'Koordinaten -&gt; Adressen'!$L951,",",'Koordinaten -&gt; Adressen'!$M951,", 0.000000&lt;/coordinates&gt;&lt;/Point&gt; &lt;/Placemark&gt;&lt;/Document&gt;&lt;/kml&gt;"),CONCATENATE("&lt;Placemark&gt; &lt;name&gt;Geocoding&lt;/name&gt;&lt;description&gt;",'Koordinaten -&gt; Adressen'!$D951," &lt;/description&gt; &lt;styleUrl&gt;#ico1&lt;/styleUrl&gt;&lt;Point&gt;&lt;coordinates&gt;",'Koordinaten -&gt; Adressen'!$L951,",",'Koordinaten -&gt; Adressen'!$M951,", 0.000000&lt;/coordinates&gt;&lt;/Point&gt; &lt;/Placemark&gt;")))</f>
        <v/>
      </c>
    </row>
    <row r="952" spans="1:14" x14ac:dyDescent="0.25">
      <c r="A952" s="13"/>
      <c r="B952" s="14"/>
      <c r="C952" s="17" t="str">
        <f t="shared" si="167"/>
        <v/>
      </c>
      <c r="D952" s="18" t="str">
        <f t="shared" si="159"/>
        <v/>
      </c>
      <c r="E952" s="18" t="str">
        <f t="shared" si="163"/>
        <v/>
      </c>
      <c r="F952" s="18" t="str">
        <f t="shared" si="164"/>
        <v/>
      </c>
      <c r="G952" s="18" t="str">
        <f t="shared" si="158"/>
        <v/>
      </c>
      <c r="H952" s="18" t="str">
        <f t="shared" si="165"/>
        <v/>
      </c>
      <c r="I952" s="19" t="str">
        <f t="shared" si="168"/>
        <v/>
      </c>
      <c r="J952" s="17" t="str">
        <f t="shared" si="166"/>
        <v/>
      </c>
      <c r="K952" s="12" t="str">
        <f t="shared" si="160"/>
        <v/>
      </c>
      <c r="L952" s="12" t="str">
        <f t="shared" si="161"/>
        <v/>
      </c>
      <c r="M952" s="12" t="str">
        <f t="shared" si="162"/>
        <v/>
      </c>
      <c r="N952" s="1" t="str">
        <f ca="1">IF('Koordinaten -&gt; Adressen'!$A952="","",IF(OFFSET('Koordinaten -&gt; Adressen'!$A952,1,0)="",CONCATENATE("&lt;Placemark&gt; &lt;name&gt;Geocoding&lt;/name&gt;&lt;description&gt;",'Koordinaten -&gt; Adressen'!$D952," &lt;/description&gt; &lt;styleUrl&gt;#ico1&lt;/styleUrl&gt;&lt;Point&gt;&lt;coordinates&gt;",'Koordinaten -&gt; Adressen'!$L952,",",'Koordinaten -&gt; Adressen'!$M952,", 0.000000&lt;/coordinates&gt;&lt;/Point&gt; &lt;/Placemark&gt;&lt;/Document&gt;&lt;/kml&gt;"),CONCATENATE("&lt;Placemark&gt; &lt;name&gt;Geocoding&lt;/name&gt;&lt;description&gt;",'Koordinaten -&gt; Adressen'!$D952," &lt;/description&gt; &lt;styleUrl&gt;#ico1&lt;/styleUrl&gt;&lt;Point&gt;&lt;coordinates&gt;",'Koordinaten -&gt; Adressen'!$L952,",",'Koordinaten -&gt; Adressen'!$M952,", 0.000000&lt;/coordinates&gt;&lt;/Point&gt; &lt;/Placemark&gt;")))</f>
        <v/>
      </c>
    </row>
    <row r="953" spans="1:14" x14ac:dyDescent="0.25">
      <c r="A953" s="20"/>
      <c r="B953" s="21"/>
      <c r="C953" s="10" t="str">
        <f t="shared" si="167"/>
        <v/>
      </c>
      <c r="D953" s="8" t="str">
        <f t="shared" si="159"/>
        <v/>
      </c>
      <c r="E953" s="8" t="str">
        <f t="shared" si="163"/>
        <v/>
      </c>
      <c r="F953" s="8" t="str">
        <f t="shared" si="164"/>
        <v/>
      </c>
      <c r="G953" s="8" t="str">
        <f t="shared" si="158"/>
        <v/>
      </c>
      <c r="H953" s="8" t="str">
        <f t="shared" si="165"/>
        <v/>
      </c>
      <c r="I953" s="9" t="str">
        <f t="shared" si="168"/>
        <v/>
      </c>
      <c r="J953" s="10" t="str">
        <f t="shared" si="166"/>
        <v/>
      </c>
      <c r="K953" s="12" t="str">
        <f t="shared" si="160"/>
        <v/>
      </c>
      <c r="L953" s="12" t="str">
        <f t="shared" si="161"/>
        <v/>
      </c>
      <c r="M953" s="12" t="str">
        <f t="shared" si="162"/>
        <v/>
      </c>
      <c r="N953" s="1" t="str">
        <f ca="1">IF('Koordinaten -&gt; Adressen'!$A953="","",IF(OFFSET('Koordinaten -&gt; Adressen'!$A953,1,0)="",CONCATENATE("&lt;Placemark&gt; &lt;name&gt;Geocoding&lt;/name&gt;&lt;description&gt;",'Koordinaten -&gt; Adressen'!$D953," &lt;/description&gt; &lt;styleUrl&gt;#ico1&lt;/styleUrl&gt;&lt;Point&gt;&lt;coordinates&gt;",'Koordinaten -&gt; Adressen'!$L953,",",'Koordinaten -&gt; Adressen'!$M953,", 0.000000&lt;/coordinates&gt;&lt;/Point&gt; &lt;/Placemark&gt;&lt;/Document&gt;&lt;/kml&gt;"),CONCATENATE("&lt;Placemark&gt; &lt;name&gt;Geocoding&lt;/name&gt;&lt;description&gt;",'Koordinaten -&gt; Adressen'!$D953," &lt;/description&gt; &lt;styleUrl&gt;#ico1&lt;/styleUrl&gt;&lt;Point&gt;&lt;coordinates&gt;",'Koordinaten -&gt; Adressen'!$L953,",",'Koordinaten -&gt; Adressen'!$M953,", 0.000000&lt;/coordinates&gt;&lt;/Point&gt; &lt;/Placemark&gt;")))</f>
        <v/>
      </c>
    </row>
    <row r="954" spans="1:14" x14ac:dyDescent="0.25">
      <c r="A954" s="13"/>
      <c r="B954" s="14"/>
      <c r="C954" s="17" t="str">
        <f t="shared" si="167"/>
        <v/>
      </c>
      <c r="D954" s="18" t="str">
        <f t="shared" si="159"/>
        <v/>
      </c>
      <c r="E954" s="18" t="str">
        <f t="shared" si="163"/>
        <v/>
      </c>
      <c r="F954" s="18" t="str">
        <f t="shared" si="164"/>
        <v/>
      </c>
      <c r="G954" s="18" t="str">
        <f t="shared" si="158"/>
        <v/>
      </c>
      <c r="H954" s="18" t="str">
        <f t="shared" si="165"/>
        <v/>
      </c>
      <c r="I954" s="19" t="str">
        <f t="shared" si="168"/>
        <v/>
      </c>
      <c r="J954" s="17" t="str">
        <f t="shared" si="166"/>
        <v/>
      </c>
      <c r="K954" s="12" t="str">
        <f t="shared" si="160"/>
        <v/>
      </c>
      <c r="L954" s="12" t="str">
        <f t="shared" si="161"/>
        <v/>
      </c>
      <c r="M954" s="12" t="str">
        <f t="shared" si="162"/>
        <v/>
      </c>
      <c r="N954" s="1" t="str">
        <f ca="1">IF('Koordinaten -&gt; Adressen'!$A954="","",IF(OFFSET('Koordinaten -&gt; Adressen'!$A954,1,0)="",CONCATENATE("&lt;Placemark&gt; &lt;name&gt;Geocoding&lt;/name&gt;&lt;description&gt;",'Koordinaten -&gt; Adressen'!$D954," &lt;/description&gt; &lt;styleUrl&gt;#ico1&lt;/styleUrl&gt;&lt;Point&gt;&lt;coordinates&gt;",'Koordinaten -&gt; Adressen'!$L954,",",'Koordinaten -&gt; Adressen'!$M954,", 0.000000&lt;/coordinates&gt;&lt;/Point&gt; &lt;/Placemark&gt;&lt;/Document&gt;&lt;/kml&gt;"),CONCATENATE("&lt;Placemark&gt; &lt;name&gt;Geocoding&lt;/name&gt;&lt;description&gt;",'Koordinaten -&gt; Adressen'!$D954," &lt;/description&gt; &lt;styleUrl&gt;#ico1&lt;/styleUrl&gt;&lt;Point&gt;&lt;coordinates&gt;",'Koordinaten -&gt; Adressen'!$L954,",",'Koordinaten -&gt; Adressen'!$M954,", 0.000000&lt;/coordinates&gt;&lt;/Point&gt; &lt;/Placemark&gt;")))</f>
        <v/>
      </c>
    </row>
    <row r="955" spans="1:14" x14ac:dyDescent="0.25">
      <c r="A955" s="20"/>
      <c r="B955" s="21"/>
      <c r="C955" s="10" t="str">
        <f t="shared" si="167"/>
        <v/>
      </c>
      <c r="D955" s="8" t="str">
        <f t="shared" si="159"/>
        <v/>
      </c>
      <c r="E955" s="8" t="str">
        <f t="shared" si="163"/>
        <v/>
      </c>
      <c r="F955" s="8" t="str">
        <f t="shared" si="164"/>
        <v/>
      </c>
      <c r="G955" s="8" t="str">
        <f t="shared" si="158"/>
        <v/>
      </c>
      <c r="H955" s="8" t="str">
        <f t="shared" si="165"/>
        <v/>
      </c>
      <c r="I955" s="9" t="str">
        <f t="shared" si="168"/>
        <v/>
      </c>
      <c r="J955" s="10" t="str">
        <f t="shared" si="166"/>
        <v/>
      </c>
      <c r="K955" s="12" t="str">
        <f t="shared" si="160"/>
        <v/>
      </c>
      <c r="L955" s="12" t="str">
        <f t="shared" si="161"/>
        <v/>
      </c>
      <c r="M955" s="12" t="str">
        <f t="shared" si="162"/>
        <v/>
      </c>
      <c r="N955" s="1" t="str">
        <f ca="1">IF('Koordinaten -&gt; Adressen'!$A955="","",IF(OFFSET('Koordinaten -&gt; Adressen'!$A955,1,0)="",CONCATENATE("&lt;Placemark&gt; &lt;name&gt;Geocoding&lt;/name&gt;&lt;description&gt;",'Koordinaten -&gt; Adressen'!$D955," &lt;/description&gt; &lt;styleUrl&gt;#ico1&lt;/styleUrl&gt;&lt;Point&gt;&lt;coordinates&gt;",'Koordinaten -&gt; Adressen'!$L955,",",'Koordinaten -&gt; Adressen'!$M955,", 0.000000&lt;/coordinates&gt;&lt;/Point&gt; &lt;/Placemark&gt;&lt;/Document&gt;&lt;/kml&gt;"),CONCATENATE("&lt;Placemark&gt; &lt;name&gt;Geocoding&lt;/name&gt;&lt;description&gt;",'Koordinaten -&gt; Adressen'!$D955," &lt;/description&gt; &lt;styleUrl&gt;#ico1&lt;/styleUrl&gt;&lt;Point&gt;&lt;coordinates&gt;",'Koordinaten -&gt; Adressen'!$L955,",",'Koordinaten -&gt; Adressen'!$M955,", 0.000000&lt;/coordinates&gt;&lt;/Point&gt; &lt;/Placemark&gt;")))</f>
        <v/>
      </c>
    </row>
    <row r="956" spans="1:14" x14ac:dyDescent="0.25">
      <c r="A956" s="13"/>
      <c r="B956" s="14"/>
      <c r="C956" s="17" t="str">
        <f t="shared" si="167"/>
        <v/>
      </c>
      <c r="D956" s="18" t="str">
        <f t="shared" si="159"/>
        <v/>
      </c>
      <c r="E956" s="18" t="str">
        <f t="shared" si="163"/>
        <v/>
      </c>
      <c r="F956" s="18" t="str">
        <f t="shared" si="164"/>
        <v/>
      </c>
      <c r="G956" s="18" t="str">
        <f t="shared" si="158"/>
        <v/>
      </c>
      <c r="H956" s="18" t="str">
        <f t="shared" si="165"/>
        <v/>
      </c>
      <c r="I956" s="19" t="str">
        <f t="shared" si="168"/>
        <v/>
      </c>
      <c r="J956" s="17" t="str">
        <f t="shared" si="166"/>
        <v/>
      </c>
      <c r="K956" s="12" t="str">
        <f t="shared" si="160"/>
        <v/>
      </c>
      <c r="L956" s="12" t="str">
        <f t="shared" si="161"/>
        <v/>
      </c>
      <c r="M956" s="12" t="str">
        <f t="shared" si="162"/>
        <v/>
      </c>
      <c r="N956" s="1" t="str">
        <f ca="1">IF('Koordinaten -&gt; Adressen'!$A956="","",IF(OFFSET('Koordinaten -&gt; Adressen'!$A956,1,0)="",CONCATENATE("&lt;Placemark&gt; &lt;name&gt;Geocoding&lt;/name&gt;&lt;description&gt;",'Koordinaten -&gt; Adressen'!$D956," &lt;/description&gt; &lt;styleUrl&gt;#ico1&lt;/styleUrl&gt;&lt;Point&gt;&lt;coordinates&gt;",'Koordinaten -&gt; Adressen'!$L956,",",'Koordinaten -&gt; Adressen'!$M956,", 0.000000&lt;/coordinates&gt;&lt;/Point&gt; &lt;/Placemark&gt;&lt;/Document&gt;&lt;/kml&gt;"),CONCATENATE("&lt;Placemark&gt; &lt;name&gt;Geocoding&lt;/name&gt;&lt;description&gt;",'Koordinaten -&gt; Adressen'!$D956," &lt;/description&gt; &lt;styleUrl&gt;#ico1&lt;/styleUrl&gt;&lt;Point&gt;&lt;coordinates&gt;",'Koordinaten -&gt; Adressen'!$L956,",",'Koordinaten -&gt; Adressen'!$M956,", 0.000000&lt;/coordinates&gt;&lt;/Point&gt; &lt;/Placemark&gt;")))</f>
        <v/>
      </c>
    </row>
    <row r="957" spans="1:14" x14ac:dyDescent="0.25">
      <c r="A957" s="20"/>
      <c r="B957" s="21"/>
      <c r="C957" s="10" t="str">
        <f t="shared" si="167"/>
        <v/>
      </c>
      <c r="D957" s="8" t="str">
        <f t="shared" si="159"/>
        <v/>
      </c>
      <c r="E957" s="8" t="str">
        <f t="shared" si="163"/>
        <v/>
      </c>
      <c r="F957" s="8" t="str">
        <f t="shared" si="164"/>
        <v/>
      </c>
      <c r="G957" s="8" t="str">
        <f t="shared" si="158"/>
        <v/>
      </c>
      <c r="H957" s="8" t="str">
        <f t="shared" si="165"/>
        <v/>
      </c>
      <c r="I957" s="9" t="str">
        <f t="shared" si="168"/>
        <v/>
      </c>
      <c r="J957" s="10" t="str">
        <f t="shared" si="166"/>
        <v/>
      </c>
      <c r="K957" s="12" t="str">
        <f t="shared" si="160"/>
        <v/>
      </c>
      <c r="L957" s="12" t="str">
        <f t="shared" si="161"/>
        <v/>
      </c>
      <c r="M957" s="12" t="str">
        <f t="shared" si="162"/>
        <v/>
      </c>
      <c r="N957" s="1" t="str">
        <f ca="1">IF('Koordinaten -&gt; Adressen'!$A957="","",IF(OFFSET('Koordinaten -&gt; Adressen'!$A957,1,0)="",CONCATENATE("&lt;Placemark&gt; &lt;name&gt;Geocoding&lt;/name&gt;&lt;description&gt;",'Koordinaten -&gt; Adressen'!$D957," &lt;/description&gt; &lt;styleUrl&gt;#ico1&lt;/styleUrl&gt;&lt;Point&gt;&lt;coordinates&gt;",'Koordinaten -&gt; Adressen'!$L957,",",'Koordinaten -&gt; Adressen'!$M957,", 0.000000&lt;/coordinates&gt;&lt;/Point&gt; &lt;/Placemark&gt;&lt;/Document&gt;&lt;/kml&gt;"),CONCATENATE("&lt;Placemark&gt; &lt;name&gt;Geocoding&lt;/name&gt;&lt;description&gt;",'Koordinaten -&gt; Adressen'!$D957," &lt;/description&gt; &lt;styleUrl&gt;#ico1&lt;/styleUrl&gt;&lt;Point&gt;&lt;coordinates&gt;",'Koordinaten -&gt; Adressen'!$L957,",",'Koordinaten -&gt; Adressen'!$M957,", 0.000000&lt;/coordinates&gt;&lt;/Point&gt; &lt;/Placemark&gt;")))</f>
        <v/>
      </c>
    </row>
    <row r="958" spans="1:14" x14ac:dyDescent="0.25">
      <c r="A958" s="13"/>
      <c r="B958" s="14"/>
      <c r="C958" s="17" t="str">
        <f t="shared" si="167"/>
        <v/>
      </c>
      <c r="D958" s="18" t="str">
        <f t="shared" si="159"/>
        <v/>
      </c>
      <c r="E958" s="18" t="str">
        <f t="shared" si="163"/>
        <v/>
      </c>
      <c r="F958" s="18" t="str">
        <f t="shared" si="164"/>
        <v/>
      </c>
      <c r="G958" s="18" t="str">
        <f t="shared" si="158"/>
        <v/>
      </c>
      <c r="H958" s="18" t="str">
        <f t="shared" si="165"/>
        <v/>
      </c>
      <c r="I958" s="19" t="str">
        <f t="shared" si="168"/>
        <v/>
      </c>
      <c r="J958" s="17" t="str">
        <f t="shared" si="166"/>
        <v/>
      </c>
      <c r="K958" s="12" t="str">
        <f t="shared" si="160"/>
        <v/>
      </c>
      <c r="L958" s="12" t="str">
        <f t="shared" si="161"/>
        <v/>
      </c>
      <c r="M958" s="12" t="str">
        <f t="shared" si="162"/>
        <v/>
      </c>
      <c r="N958" s="1" t="str">
        <f ca="1">IF('Koordinaten -&gt; Adressen'!$A958="","",IF(OFFSET('Koordinaten -&gt; Adressen'!$A958,1,0)="",CONCATENATE("&lt;Placemark&gt; &lt;name&gt;Geocoding&lt;/name&gt;&lt;description&gt;",'Koordinaten -&gt; Adressen'!$D958," &lt;/description&gt; &lt;styleUrl&gt;#ico1&lt;/styleUrl&gt;&lt;Point&gt;&lt;coordinates&gt;",'Koordinaten -&gt; Adressen'!$L958,",",'Koordinaten -&gt; Adressen'!$M958,", 0.000000&lt;/coordinates&gt;&lt;/Point&gt; &lt;/Placemark&gt;&lt;/Document&gt;&lt;/kml&gt;"),CONCATENATE("&lt;Placemark&gt; &lt;name&gt;Geocoding&lt;/name&gt;&lt;description&gt;",'Koordinaten -&gt; Adressen'!$D958," &lt;/description&gt; &lt;styleUrl&gt;#ico1&lt;/styleUrl&gt;&lt;Point&gt;&lt;coordinates&gt;",'Koordinaten -&gt; Adressen'!$L958,",",'Koordinaten -&gt; Adressen'!$M958,", 0.000000&lt;/coordinates&gt;&lt;/Point&gt; &lt;/Placemark&gt;")))</f>
        <v/>
      </c>
    </row>
    <row r="959" spans="1:14" x14ac:dyDescent="0.25">
      <c r="A959" s="20"/>
      <c r="B959" s="21"/>
      <c r="C959" s="10" t="str">
        <f t="shared" si="167"/>
        <v/>
      </c>
      <c r="D959" s="8" t="str">
        <f t="shared" si="159"/>
        <v/>
      </c>
      <c r="E959" s="8" t="str">
        <f t="shared" si="163"/>
        <v/>
      </c>
      <c r="F959" s="8" t="str">
        <f t="shared" si="164"/>
        <v/>
      </c>
      <c r="G959" s="8" t="str">
        <f t="shared" si="158"/>
        <v/>
      </c>
      <c r="H959" s="8" t="str">
        <f t="shared" si="165"/>
        <v/>
      </c>
      <c r="I959" s="9" t="str">
        <f t="shared" si="168"/>
        <v/>
      </c>
      <c r="J959" s="10" t="str">
        <f t="shared" si="166"/>
        <v/>
      </c>
      <c r="K959" s="12" t="str">
        <f t="shared" si="160"/>
        <v/>
      </c>
      <c r="L959" s="12" t="str">
        <f t="shared" si="161"/>
        <v/>
      </c>
      <c r="M959" s="12" t="str">
        <f t="shared" si="162"/>
        <v/>
      </c>
      <c r="N959" s="1" t="str">
        <f ca="1">IF('Koordinaten -&gt; Adressen'!$A959="","",IF(OFFSET('Koordinaten -&gt; Adressen'!$A959,1,0)="",CONCATENATE("&lt;Placemark&gt; &lt;name&gt;Geocoding&lt;/name&gt;&lt;description&gt;",'Koordinaten -&gt; Adressen'!$D959," &lt;/description&gt; &lt;styleUrl&gt;#ico1&lt;/styleUrl&gt;&lt;Point&gt;&lt;coordinates&gt;",'Koordinaten -&gt; Adressen'!$L959,",",'Koordinaten -&gt; Adressen'!$M959,", 0.000000&lt;/coordinates&gt;&lt;/Point&gt; &lt;/Placemark&gt;&lt;/Document&gt;&lt;/kml&gt;"),CONCATENATE("&lt;Placemark&gt; &lt;name&gt;Geocoding&lt;/name&gt;&lt;description&gt;",'Koordinaten -&gt; Adressen'!$D959," &lt;/description&gt; &lt;styleUrl&gt;#ico1&lt;/styleUrl&gt;&lt;Point&gt;&lt;coordinates&gt;",'Koordinaten -&gt; Adressen'!$L959,",",'Koordinaten -&gt; Adressen'!$M959,", 0.000000&lt;/coordinates&gt;&lt;/Point&gt; &lt;/Placemark&gt;")))</f>
        <v/>
      </c>
    </row>
    <row r="960" spans="1:14" x14ac:dyDescent="0.25">
      <c r="A960" s="13"/>
      <c r="B960" s="14"/>
      <c r="C960" s="17" t="str">
        <f t="shared" si="167"/>
        <v/>
      </c>
      <c r="D960" s="18" t="str">
        <f t="shared" si="159"/>
        <v/>
      </c>
      <c r="E960" s="18" t="str">
        <f t="shared" si="163"/>
        <v/>
      </c>
      <c r="F960" s="18" t="str">
        <f t="shared" si="164"/>
        <v/>
      </c>
      <c r="G960" s="18" t="str">
        <f t="shared" si="158"/>
        <v/>
      </c>
      <c r="H960" s="18" t="str">
        <f t="shared" si="165"/>
        <v/>
      </c>
      <c r="I960" s="19" t="str">
        <f t="shared" si="168"/>
        <v/>
      </c>
      <c r="J960" s="17" t="str">
        <f t="shared" si="166"/>
        <v/>
      </c>
      <c r="K960" s="12" t="str">
        <f t="shared" si="160"/>
        <v/>
      </c>
      <c r="L960" s="12" t="str">
        <f t="shared" si="161"/>
        <v/>
      </c>
      <c r="M960" s="12" t="str">
        <f t="shared" si="162"/>
        <v/>
      </c>
      <c r="N960" s="1" t="str">
        <f ca="1">IF('Koordinaten -&gt; Adressen'!$A960="","",IF(OFFSET('Koordinaten -&gt; Adressen'!$A960,1,0)="",CONCATENATE("&lt;Placemark&gt; &lt;name&gt;Geocoding&lt;/name&gt;&lt;description&gt;",'Koordinaten -&gt; Adressen'!$D960," &lt;/description&gt; &lt;styleUrl&gt;#ico1&lt;/styleUrl&gt;&lt;Point&gt;&lt;coordinates&gt;",'Koordinaten -&gt; Adressen'!$L960,",",'Koordinaten -&gt; Adressen'!$M960,", 0.000000&lt;/coordinates&gt;&lt;/Point&gt; &lt;/Placemark&gt;&lt;/Document&gt;&lt;/kml&gt;"),CONCATENATE("&lt;Placemark&gt; &lt;name&gt;Geocoding&lt;/name&gt;&lt;description&gt;",'Koordinaten -&gt; Adressen'!$D960," &lt;/description&gt; &lt;styleUrl&gt;#ico1&lt;/styleUrl&gt;&lt;Point&gt;&lt;coordinates&gt;",'Koordinaten -&gt; Adressen'!$L960,",",'Koordinaten -&gt; Adressen'!$M960,", 0.000000&lt;/coordinates&gt;&lt;/Point&gt; &lt;/Placemark&gt;")))</f>
        <v/>
      </c>
    </row>
    <row r="961" spans="1:14" x14ac:dyDescent="0.25">
      <c r="A961" s="20"/>
      <c r="B961" s="21"/>
      <c r="C961" s="10" t="str">
        <f t="shared" si="167"/>
        <v/>
      </c>
      <c r="D961" s="8" t="str">
        <f t="shared" si="159"/>
        <v/>
      </c>
      <c r="E961" s="8" t="str">
        <f t="shared" si="163"/>
        <v/>
      </c>
      <c r="F961" s="8" t="str">
        <f t="shared" si="164"/>
        <v/>
      </c>
      <c r="G961" s="8" t="str">
        <f t="shared" si="158"/>
        <v/>
      </c>
      <c r="H961" s="8" t="str">
        <f t="shared" si="165"/>
        <v/>
      </c>
      <c r="I961" s="9" t="str">
        <f t="shared" si="168"/>
        <v/>
      </c>
      <c r="J961" s="10" t="str">
        <f t="shared" si="166"/>
        <v/>
      </c>
      <c r="K961" s="12" t="str">
        <f t="shared" si="160"/>
        <v/>
      </c>
      <c r="L961" s="12" t="str">
        <f t="shared" si="161"/>
        <v/>
      </c>
      <c r="M961" s="12" t="str">
        <f t="shared" si="162"/>
        <v/>
      </c>
      <c r="N961" s="1" t="str">
        <f ca="1">IF('Koordinaten -&gt; Adressen'!$A961="","",IF(OFFSET('Koordinaten -&gt; Adressen'!$A961,1,0)="",CONCATENATE("&lt;Placemark&gt; &lt;name&gt;Geocoding&lt;/name&gt;&lt;description&gt;",'Koordinaten -&gt; Adressen'!$D961," &lt;/description&gt; &lt;styleUrl&gt;#ico1&lt;/styleUrl&gt;&lt;Point&gt;&lt;coordinates&gt;",'Koordinaten -&gt; Adressen'!$L961,",",'Koordinaten -&gt; Adressen'!$M961,", 0.000000&lt;/coordinates&gt;&lt;/Point&gt; &lt;/Placemark&gt;&lt;/Document&gt;&lt;/kml&gt;"),CONCATENATE("&lt;Placemark&gt; &lt;name&gt;Geocoding&lt;/name&gt;&lt;description&gt;",'Koordinaten -&gt; Adressen'!$D961," &lt;/description&gt; &lt;styleUrl&gt;#ico1&lt;/styleUrl&gt;&lt;Point&gt;&lt;coordinates&gt;",'Koordinaten -&gt; Adressen'!$L961,",",'Koordinaten -&gt; Adressen'!$M961,", 0.000000&lt;/coordinates&gt;&lt;/Point&gt; &lt;/Placemark&gt;")))</f>
        <v/>
      </c>
    </row>
    <row r="962" spans="1:14" x14ac:dyDescent="0.25">
      <c r="A962" s="13"/>
      <c r="B962" s="14"/>
      <c r="C962" s="17" t="str">
        <f t="shared" si="167"/>
        <v/>
      </c>
      <c r="D962" s="18" t="str">
        <f t="shared" si="159"/>
        <v/>
      </c>
      <c r="E962" s="18" t="str">
        <f t="shared" si="163"/>
        <v/>
      </c>
      <c r="F962" s="18" t="str">
        <f t="shared" si="164"/>
        <v/>
      </c>
      <c r="G962" s="18" t="str">
        <f t="shared" si="158"/>
        <v/>
      </c>
      <c r="H962" s="18" t="str">
        <f t="shared" si="165"/>
        <v/>
      </c>
      <c r="I962" s="19" t="str">
        <f t="shared" si="168"/>
        <v/>
      </c>
      <c r="J962" s="17" t="str">
        <f t="shared" si="166"/>
        <v/>
      </c>
      <c r="K962" s="12" t="str">
        <f t="shared" si="160"/>
        <v/>
      </c>
      <c r="L962" s="12" t="str">
        <f t="shared" si="161"/>
        <v/>
      </c>
      <c r="M962" s="12" t="str">
        <f t="shared" si="162"/>
        <v/>
      </c>
      <c r="N962" s="1" t="str">
        <f ca="1">IF('Koordinaten -&gt; Adressen'!$A962="","",IF(OFFSET('Koordinaten -&gt; Adressen'!$A962,1,0)="",CONCATENATE("&lt;Placemark&gt; &lt;name&gt;Geocoding&lt;/name&gt;&lt;description&gt;",'Koordinaten -&gt; Adressen'!$D962," &lt;/description&gt; &lt;styleUrl&gt;#ico1&lt;/styleUrl&gt;&lt;Point&gt;&lt;coordinates&gt;",'Koordinaten -&gt; Adressen'!$L962,",",'Koordinaten -&gt; Adressen'!$M962,", 0.000000&lt;/coordinates&gt;&lt;/Point&gt; &lt;/Placemark&gt;&lt;/Document&gt;&lt;/kml&gt;"),CONCATENATE("&lt;Placemark&gt; &lt;name&gt;Geocoding&lt;/name&gt;&lt;description&gt;",'Koordinaten -&gt; Adressen'!$D962," &lt;/description&gt; &lt;styleUrl&gt;#ico1&lt;/styleUrl&gt;&lt;Point&gt;&lt;coordinates&gt;",'Koordinaten -&gt; Adressen'!$L962,",",'Koordinaten -&gt; Adressen'!$M962,", 0.000000&lt;/coordinates&gt;&lt;/Point&gt; &lt;/Placemark&gt;")))</f>
        <v/>
      </c>
    </row>
    <row r="963" spans="1:14" x14ac:dyDescent="0.25">
      <c r="A963" s="20"/>
      <c r="B963" s="21"/>
      <c r="C963" s="10" t="str">
        <f t="shared" si="167"/>
        <v/>
      </c>
      <c r="D963" s="8" t="str">
        <f t="shared" si="159"/>
        <v/>
      </c>
      <c r="E963" s="8" t="str">
        <f t="shared" si="163"/>
        <v/>
      </c>
      <c r="F963" s="8" t="str">
        <f t="shared" si="164"/>
        <v/>
      </c>
      <c r="G963" s="8" t="str">
        <f t="shared" si="158"/>
        <v/>
      </c>
      <c r="H963" s="8" t="str">
        <f t="shared" si="165"/>
        <v/>
      </c>
      <c r="I963" s="9" t="str">
        <f t="shared" si="168"/>
        <v/>
      </c>
      <c r="J963" s="10" t="str">
        <f t="shared" si="166"/>
        <v/>
      </c>
      <c r="K963" s="12" t="str">
        <f t="shared" si="160"/>
        <v/>
      </c>
      <c r="L963" s="12" t="str">
        <f t="shared" si="161"/>
        <v/>
      </c>
      <c r="M963" s="12" t="str">
        <f t="shared" si="162"/>
        <v/>
      </c>
      <c r="N963" s="1" t="str">
        <f ca="1">IF('Koordinaten -&gt; Adressen'!$A963="","",IF(OFFSET('Koordinaten -&gt; Adressen'!$A963,1,0)="",CONCATENATE("&lt;Placemark&gt; &lt;name&gt;Geocoding&lt;/name&gt;&lt;description&gt;",'Koordinaten -&gt; Adressen'!$D963," &lt;/description&gt; &lt;styleUrl&gt;#ico1&lt;/styleUrl&gt;&lt;Point&gt;&lt;coordinates&gt;",'Koordinaten -&gt; Adressen'!$L963,",",'Koordinaten -&gt; Adressen'!$M963,", 0.000000&lt;/coordinates&gt;&lt;/Point&gt; &lt;/Placemark&gt;&lt;/Document&gt;&lt;/kml&gt;"),CONCATENATE("&lt;Placemark&gt; &lt;name&gt;Geocoding&lt;/name&gt;&lt;description&gt;",'Koordinaten -&gt; Adressen'!$D963," &lt;/description&gt; &lt;styleUrl&gt;#ico1&lt;/styleUrl&gt;&lt;Point&gt;&lt;coordinates&gt;",'Koordinaten -&gt; Adressen'!$L963,",",'Koordinaten -&gt; Adressen'!$M963,", 0.000000&lt;/coordinates&gt;&lt;/Point&gt; &lt;/Placemark&gt;")))</f>
        <v/>
      </c>
    </row>
    <row r="964" spans="1:14" x14ac:dyDescent="0.25">
      <c r="A964" s="13"/>
      <c r="B964" s="14"/>
      <c r="C964" s="17" t="str">
        <f t="shared" si="167"/>
        <v/>
      </c>
      <c r="D964" s="18" t="str">
        <f t="shared" si="159"/>
        <v/>
      </c>
      <c r="E964" s="18" t="str">
        <f t="shared" si="163"/>
        <v/>
      </c>
      <c r="F964" s="18" t="str">
        <f t="shared" si="164"/>
        <v/>
      </c>
      <c r="G964" s="18" t="str">
        <f t="shared" si="158"/>
        <v/>
      </c>
      <c r="H964" s="18" t="str">
        <f t="shared" si="165"/>
        <v/>
      </c>
      <c r="I964" s="19" t="str">
        <f t="shared" si="168"/>
        <v/>
      </c>
      <c r="J964" s="17" t="str">
        <f t="shared" si="166"/>
        <v/>
      </c>
      <c r="K964" s="12" t="str">
        <f t="shared" si="160"/>
        <v/>
      </c>
      <c r="L964" s="12" t="str">
        <f t="shared" si="161"/>
        <v/>
      </c>
      <c r="M964" s="12" t="str">
        <f t="shared" si="162"/>
        <v/>
      </c>
      <c r="N964" s="1" t="str">
        <f ca="1">IF('Koordinaten -&gt; Adressen'!$A964="","",IF(OFFSET('Koordinaten -&gt; Adressen'!$A964,1,0)="",CONCATENATE("&lt;Placemark&gt; &lt;name&gt;Geocoding&lt;/name&gt;&lt;description&gt;",'Koordinaten -&gt; Adressen'!$D964," &lt;/description&gt; &lt;styleUrl&gt;#ico1&lt;/styleUrl&gt;&lt;Point&gt;&lt;coordinates&gt;",'Koordinaten -&gt; Adressen'!$L964,",",'Koordinaten -&gt; Adressen'!$M964,", 0.000000&lt;/coordinates&gt;&lt;/Point&gt; &lt;/Placemark&gt;&lt;/Document&gt;&lt;/kml&gt;"),CONCATENATE("&lt;Placemark&gt; &lt;name&gt;Geocoding&lt;/name&gt;&lt;description&gt;",'Koordinaten -&gt; Adressen'!$D964," &lt;/description&gt; &lt;styleUrl&gt;#ico1&lt;/styleUrl&gt;&lt;Point&gt;&lt;coordinates&gt;",'Koordinaten -&gt; Adressen'!$L964,",",'Koordinaten -&gt; Adressen'!$M964,", 0.000000&lt;/coordinates&gt;&lt;/Point&gt; &lt;/Placemark&gt;")))</f>
        <v/>
      </c>
    </row>
    <row r="965" spans="1:14" x14ac:dyDescent="0.25">
      <c r="A965" s="20"/>
      <c r="B965" s="21"/>
      <c r="C965" s="10" t="str">
        <f t="shared" si="167"/>
        <v/>
      </c>
      <c r="D965" s="8" t="str">
        <f t="shared" si="159"/>
        <v/>
      </c>
      <c r="E965" s="8" t="str">
        <f t="shared" si="163"/>
        <v/>
      </c>
      <c r="F965" s="8" t="str">
        <f t="shared" si="164"/>
        <v/>
      </c>
      <c r="G965" s="8" t="str">
        <f t="shared" ref="G965:G1000" si="169">IF($C965="","",IF(ISNUMBER(SEARCH("[]",$C965)),"",LEFT(MID($C965,SEARCH("&lt;b&gt;",$C965)+3,SEARCH("&lt;/b&gt;",$C965)-SEARCH("&lt;b&gt;",$C965)-3),4)))</f>
        <v/>
      </c>
      <c r="H965" s="8" t="str">
        <f t="shared" si="165"/>
        <v/>
      </c>
      <c r="I965" s="9" t="str">
        <f t="shared" si="168"/>
        <v/>
      </c>
      <c r="J965" s="10" t="str">
        <f t="shared" si="166"/>
        <v/>
      </c>
      <c r="K965" s="12" t="str">
        <f t="shared" si="160"/>
        <v/>
      </c>
      <c r="L965" s="12" t="str">
        <f t="shared" si="161"/>
        <v/>
      </c>
      <c r="M965" s="12" t="str">
        <f t="shared" si="162"/>
        <v/>
      </c>
      <c r="N965" s="1" t="str">
        <f ca="1">IF('Koordinaten -&gt; Adressen'!$A965="","",IF(OFFSET('Koordinaten -&gt; Adressen'!$A965,1,0)="",CONCATENATE("&lt;Placemark&gt; &lt;name&gt;Geocoding&lt;/name&gt;&lt;description&gt;",'Koordinaten -&gt; Adressen'!$D965," &lt;/description&gt; &lt;styleUrl&gt;#ico1&lt;/styleUrl&gt;&lt;Point&gt;&lt;coordinates&gt;",'Koordinaten -&gt; Adressen'!$L965,",",'Koordinaten -&gt; Adressen'!$M965,", 0.000000&lt;/coordinates&gt;&lt;/Point&gt; &lt;/Placemark&gt;&lt;/Document&gt;&lt;/kml&gt;"),CONCATENATE("&lt;Placemark&gt; &lt;name&gt;Geocoding&lt;/name&gt;&lt;description&gt;",'Koordinaten -&gt; Adressen'!$D965," &lt;/description&gt; &lt;styleUrl&gt;#ico1&lt;/styleUrl&gt;&lt;Point&gt;&lt;coordinates&gt;",'Koordinaten -&gt; Adressen'!$L965,",",'Koordinaten -&gt; Adressen'!$M965,", 0.000000&lt;/coordinates&gt;&lt;/Point&gt; &lt;/Placemark&gt;")))</f>
        <v/>
      </c>
    </row>
    <row r="966" spans="1:14" x14ac:dyDescent="0.25">
      <c r="A966" s="13"/>
      <c r="B966" s="14"/>
      <c r="C966" s="17" t="str">
        <f t="shared" si="167"/>
        <v/>
      </c>
      <c r="D966" s="18" t="str">
        <f t="shared" ref="D966:D1000" si="170">SUBSTITUTE(SUBSTITUTE(SUBSTITUTE(SUBSTITUTE(SUBSTITUTE(SUBSTITUTE(SUBSTITUTE(SUBSTITUTE(SUBSTITUTE(IF($C966="","",IF(ISNUMBER(SEARCH("[]",$C966)),CONCATENATE("Keine Adresse in ",$E$1,"m Umkreis"),SUBSTITUTE(MID($C966,SEARCH("""label"":",$C966)+9,SEARCH("&lt;/b&gt;",$C966)-SEARCH("""label"":",$C966)-9),"&lt;b&gt;",", "))), "\u00f6", "ö"),"\u00e4", "ä"),"\u00fc", "ü"),"\u00e9", "é"),"\u00e8", "è"),"\u00ea", "ê"),"\u00e2", "â"),"\u00e0", "à"),"\u00f4", "ô")</f>
        <v/>
      </c>
      <c r="E966" s="18" t="str">
        <f t="shared" si="163"/>
        <v/>
      </c>
      <c r="F966" s="18" t="str">
        <f t="shared" si="164"/>
        <v/>
      </c>
      <c r="G966" s="18" t="str">
        <f t="shared" si="169"/>
        <v/>
      </c>
      <c r="H966" s="18" t="str">
        <f t="shared" si="165"/>
        <v/>
      </c>
      <c r="I966" s="19" t="str">
        <f t="shared" si="168"/>
        <v/>
      </c>
      <c r="J966" s="17" t="str">
        <f t="shared" si="166"/>
        <v/>
      </c>
      <c r="K966" s="12" t="str">
        <f t="shared" ref="K966:K1000" si="171">IF($A966&lt;20,"",_xlfn.WEBSERVICE(CONCATENATE("https://geodesy.geo.admin.ch/reframe/lv",IF($A966&gt;2000000,"95","03"),"towgs84?easting=",$A966,"&amp;northing=",$B966)))</f>
        <v/>
      </c>
      <c r="L966" s="12" t="str">
        <f t="shared" ref="L966:L1000" si="172">IF($A966&lt;20,"",LEFT(MID(LEFT($K966,FIND("]",$K966)-1),FIND("[",$K966)+1,LEN($K966)),(FIND(",",MID(LEFT($K966,FIND("]",$K966)-1),FIND("[",$K966)+1,LEN($K966)),1)-1)))</f>
        <v/>
      </c>
      <c r="M966" s="12" t="str">
        <f t="shared" ref="M966:M1000" si="173">IF($A966&lt;20,"",TRIM(MID(MID(LEFT($K966,FIND("]",$K966)-1),FIND("[",$K966)+1,LEN($K966)),FIND(",",MID(LEFT($K966,FIND("]",$K966)-1),FIND("[",$K966)+1,LEN($K966)))+1,256)))</f>
        <v/>
      </c>
      <c r="N966" s="1" t="str">
        <f ca="1">IF('Koordinaten -&gt; Adressen'!$A966="","",IF(OFFSET('Koordinaten -&gt; Adressen'!$A966,1,0)="",CONCATENATE("&lt;Placemark&gt; &lt;name&gt;Geocoding&lt;/name&gt;&lt;description&gt;",'Koordinaten -&gt; Adressen'!$D966," &lt;/description&gt; &lt;styleUrl&gt;#ico1&lt;/styleUrl&gt;&lt;Point&gt;&lt;coordinates&gt;",'Koordinaten -&gt; Adressen'!$L966,",",'Koordinaten -&gt; Adressen'!$M966,", 0.000000&lt;/coordinates&gt;&lt;/Point&gt; &lt;/Placemark&gt;&lt;/Document&gt;&lt;/kml&gt;"),CONCATENATE("&lt;Placemark&gt; &lt;name&gt;Geocoding&lt;/name&gt;&lt;description&gt;",'Koordinaten -&gt; Adressen'!$D966," &lt;/description&gt; &lt;styleUrl&gt;#ico1&lt;/styleUrl&gt;&lt;Point&gt;&lt;coordinates&gt;",'Koordinaten -&gt; Adressen'!$L966,",",'Koordinaten -&gt; Adressen'!$M966,", 0.000000&lt;/coordinates&gt;&lt;/Point&gt; &lt;/Placemark&gt;")))</f>
        <v/>
      </c>
    </row>
    <row r="967" spans="1:14" x14ac:dyDescent="0.25">
      <c r="A967" s="20"/>
      <c r="B967" s="21"/>
      <c r="C967" s="10" t="str">
        <f t="shared" si="167"/>
        <v/>
      </c>
      <c r="D967" s="8" t="str">
        <f t="shared" si="170"/>
        <v/>
      </c>
      <c r="E967" s="8" t="str">
        <f t="shared" ref="E967:E1000" si="174">SUBSTITUTE(SUBSTITUTE(SUBSTITUTE(SUBSTITUTE(SUBSTITUTE(SUBSTITUTE(SUBSTITUTE(SUBSTITUTE(SUBSTITUTE(IF($C967="","",IF(ISNUMBER(SEARCH("[]",$C967)),"",MID($C967,SEARCH("""label"":",$C967)+9,SEARCH("&lt;b&gt;",$C967)-SEARCH("""label"":",$C967)-9))), "\u00f6", "ö"),"\u00e4", "ä"),"\u00fc", "ü"),"\u00e9", "é"),"\u00e8", "è"),"\u00ea", "ê"),"\u00e2", "â"),"\u00e0", "à"),"\u00f4", "ô")</f>
        <v/>
      </c>
      <c r="F967" s="8" t="str">
        <f t="shared" ref="F967:F1000" si="175">IF($C967="","",IF(ISNUMBER(SEARCH("[]",$C967)),"",MID($C967,SEARCH("""num"":",$C967)+6,SEARCH(",""objektklasse""",$C967)-SEARCH("""num"":",$C967)-6)))</f>
        <v/>
      </c>
      <c r="G967" s="8" t="str">
        <f t="shared" si="169"/>
        <v/>
      </c>
      <c r="H967" s="8" t="str">
        <f t="shared" ref="H967:H1000" si="176">SUBSTITUTE(SUBSTITUTE(SUBSTITUTE(SUBSTITUTE(SUBSTITUTE(SUBSTITUTE(SUBSTITUTE(SUBSTITUTE(SUBSTITUTE(IF($C967="","",IF(ISNUMBER(SEARCH("[]",$C967)),"",TRIM(RIGHT(MID($C967,SEARCH("&lt;b&gt;",$C967)+3,SEARCH("&lt;/b&gt;",$C967)-SEARCH("&lt;b&gt;",$C967)-3),LEN(MID($C967,SEARCH("&lt;b&gt;",$C967)+3,SEARCH("&lt;/b&gt;",$C967)-SEARCH("&lt;b&gt;",$C967)-3))-4)))), "\u00f6", "ö"),"\u00e4", "ä"),"\u00fc", "ü"),"\u00e9", "é"),"\u00e8", "è"),"\u00ea", "ê"),"\u00e2", "â"),"\u00e0", "à"),"\u00f4", "ô")</f>
        <v/>
      </c>
      <c r="I967" s="9" t="str">
        <f t="shared" si="168"/>
        <v/>
      </c>
      <c r="J967" s="10" t="str">
        <f t="shared" si="166"/>
        <v/>
      </c>
      <c r="K967" s="12" t="str">
        <f t="shared" si="171"/>
        <v/>
      </c>
      <c r="L967" s="12" t="str">
        <f t="shared" si="172"/>
        <v/>
      </c>
      <c r="M967" s="12" t="str">
        <f t="shared" si="173"/>
        <v/>
      </c>
      <c r="N967" s="1" t="str">
        <f ca="1">IF('Koordinaten -&gt; Adressen'!$A967="","",IF(OFFSET('Koordinaten -&gt; Adressen'!$A967,1,0)="",CONCATENATE("&lt;Placemark&gt; &lt;name&gt;Geocoding&lt;/name&gt;&lt;description&gt;",'Koordinaten -&gt; Adressen'!$D967," &lt;/description&gt; &lt;styleUrl&gt;#ico1&lt;/styleUrl&gt;&lt;Point&gt;&lt;coordinates&gt;",'Koordinaten -&gt; Adressen'!$L967,",",'Koordinaten -&gt; Adressen'!$M967,", 0.000000&lt;/coordinates&gt;&lt;/Point&gt; &lt;/Placemark&gt;&lt;/Document&gt;&lt;/kml&gt;"),CONCATENATE("&lt;Placemark&gt; &lt;name&gt;Geocoding&lt;/name&gt;&lt;description&gt;",'Koordinaten -&gt; Adressen'!$D967," &lt;/description&gt; &lt;styleUrl&gt;#ico1&lt;/styleUrl&gt;&lt;Point&gt;&lt;coordinates&gt;",'Koordinaten -&gt; Adressen'!$L967,",",'Koordinaten -&gt; Adressen'!$M967,", 0.000000&lt;/coordinates&gt;&lt;/Point&gt; &lt;/Placemark&gt;")))</f>
        <v/>
      </c>
    </row>
    <row r="968" spans="1:14" x14ac:dyDescent="0.25">
      <c r="A968" s="13"/>
      <c r="B968" s="14"/>
      <c r="C968" s="17" t="str">
        <f t="shared" si="167"/>
        <v/>
      </c>
      <c r="D968" s="18" t="str">
        <f t="shared" si="170"/>
        <v/>
      </c>
      <c r="E968" s="18" t="str">
        <f t="shared" si="174"/>
        <v/>
      </c>
      <c r="F968" s="18" t="str">
        <f t="shared" si="175"/>
        <v/>
      </c>
      <c r="G968" s="18" t="str">
        <f t="shared" si="169"/>
        <v/>
      </c>
      <c r="H968" s="18" t="str">
        <f t="shared" si="176"/>
        <v/>
      </c>
      <c r="I968" s="19" t="str">
        <f t="shared" si="168"/>
        <v/>
      </c>
      <c r="J968" s="17" t="str">
        <f t="shared" ref="J968:J1000" si="177">IF((LEN($C968)-LEN(SUBSTITUTE($C968,"""featureId"":","")))/LEN("""featureId"":")&gt;1,"uU mehrere Adressen","")</f>
        <v/>
      </c>
      <c r="K968" s="12" t="str">
        <f t="shared" si="171"/>
        <v/>
      </c>
      <c r="L968" s="12" t="str">
        <f t="shared" si="172"/>
        <v/>
      </c>
      <c r="M968" s="12" t="str">
        <f t="shared" si="173"/>
        <v/>
      </c>
      <c r="N968" s="1" t="str">
        <f ca="1">IF('Koordinaten -&gt; Adressen'!$A968="","",IF(OFFSET('Koordinaten -&gt; Adressen'!$A968,1,0)="",CONCATENATE("&lt;Placemark&gt; &lt;name&gt;Geocoding&lt;/name&gt;&lt;description&gt;",'Koordinaten -&gt; Adressen'!$D968," &lt;/description&gt; &lt;styleUrl&gt;#ico1&lt;/styleUrl&gt;&lt;Point&gt;&lt;coordinates&gt;",'Koordinaten -&gt; Adressen'!$L968,",",'Koordinaten -&gt; Adressen'!$M968,", 0.000000&lt;/coordinates&gt;&lt;/Point&gt; &lt;/Placemark&gt;&lt;/Document&gt;&lt;/kml&gt;"),CONCATENATE("&lt;Placemark&gt; &lt;name&gt;Geocoding&lt;/name&gt;&lt;description&gt;",'Koordinaten -&gt; Adressen'!$D968," &lt;/description&gt; &lt;styleUrl&gt;#ico1&lt;/styleUrl&gt;&lt;Point&gt;&lt;coordinates&gt;",'Koordinaten -&gt; Adressen'!$L968,",",'Koordinaten -&gt; Adressen'!$M968,", 0.000000&lt;/coordinates&gt;&lt;/Point&gt; &lt;/Placemark&gt;")))</f>
        <v/>
      </c>
    </row>
    <row r="969" spans="1:14" x14ac:dyDescent="0.25">
      <c r="A969" s="20"/>
      <c r="B969" s="21"/>
      <c r="C969" s="10" t="str">
        <f t="shared" si="167"/>
        <v/>
      </c>
      <c r="D969" s="8" t="str">
        <f t="shared" si="170"/>
        <v/>
      </c>
      <c r="E969" s="8" t="str">
        <f t="shared" si="174"/>
        <v/>
      </c>
      <c r="F969" s="8" t="str">
        <f t="shared" si="175"/>
        <v/>
      </c>
      <c r="G969" s="8" t="str">
        <f t="shared" si="169"/>
        <v/>
      </c>
      <c r="H969" s="8" t="str">
        <f t="shared" si="176"/>
        <v/>
      </c>
      <c r="I969" s="9" t="str">
        <f t="shared" si="168"/>
        <v/>
      </c>
      <c r="J969" s="10" t="str">
        <f t="shared" si="177"/>
        <v/>
      </c>
      <c r="K969" s="12" t="str">
        <f t="shared" si="171"/>
        <v/>
      </c>
      <c r="L969" s="12" t="str">
        <f t="shared" si="172"/>
        <v/>
      </c>
      <c r="M969" s="12" t="str">
        <f t="shared" si="173"/>
        <v/>
      </c>
      <c r="N969" s="1" t="str">
        <f ca="1">IF('Koordinaten -&gt; Adressen'!$A969="","",IF(OFFSET('Koordinaten -&gt; Adressen'!$A969,1,0)="",CONCATENATE("&lt;Placemark&gt; &lt;name&gt;Geocoding&lt;/name&gt;&lt;description&gt;",'Koordinaten -&gt; Adressen'!$D969," &lt;/description&gt; &lt;styleUrl&gt;#ico1&lt;/styleUrl&gt;&lt;Point&gt;&lt;coordinates&gt;",'Koordinaten -&gt; Adressen'!$L969,",",'Koordinaten -&gt; Adressen'!$M969,", 0.000000&lt;/coordinates&gt;&lt;/Point&gt; &lt;/Placemark&gt;&lt;/Document&gt;&lt;/kml&gt;"),CONCATENATE("&lt;Placemark&gt; &lt;name&gt;Geocoding&lt;/name&gt;&lt;description&gt;",'Koordinaten -&gt; Adressen'!$D969," &lt;/description&gt; &lt;styleUrl&gt;#ico1&lt;/styleUrl&gt;&lt;Point&gt;&lt;coordinates&gt;",'Koordinaten -&gt; Adressen'!$L969,",",'Koordinaten -&gt; Adressen'!$M969,", 0.000000&lt;/coordinates&gt;&lt;/Point&gt; &lt;/Placemark&gt;")))</f>
        <v/>
      </c>
    </row>
    <row r="970" spans="1:14" x14ac:dyDescent="0.25">
      <c r="A970" s="13"/>
      <c r="B970" s="14"/>
      <c r="C970" s="17" t="str">
        <f t="shared" ref="C970:C1000" si="178">IF($A970="","",_xlfn.WEBSERVICE(CONCATENATE("https://api3.geo.admin.ch/rest/services/api/SearchServer?bbox=",A970-IF($A970&gt;90,$E$1,($E$1* 0.00001)),",",B970-IF($A970&gt;90,$E$1,($E$1*0.00001)),",",A970+IF($A970&gt;90,$E$1,($E$1*0.00001)),",",B970+IF($A970&gt;90,$E$1,($E$1* 0.00001)),"&amp;type=locations&amp;origins=address&amp;returnGeometry=false&amp;sortbbox=true&amp;sr=",IF($A970&gt;2000000,2056,IF($A970&lt;20,4326,21781)))))</f>
        <v/>
      </c>
      <c r="D970" s="18" t="str">
        <f t="shared" si="170"/>
        <v/>
      </c>
      <c r="E970" s="18" t="str">
        <f t="shared" si="174"/>
        <v/>
      </c>
      <c r="F970" s="18" t="str">
        <f t="shared" si="175"/>
        <v/>
      </c>
      <c r="G970" s="18" t="str">
        <f t="shared" si="169"/>
        <v/>
      </c>
      <c r="H970" s="18" t="str">
        <f t="shared" si="176"/>
        <v/>
      </c>
      <c r="I970" s="19" t="str">
        <f t="shared" ref="I970:I1000" si="179">IF($B970="","",IF(ISNUMBER(SEARCH("[]",$B970))," ",HYPERLINK(CONCATENATE("https://map.geo.admin.ch/?swisssearch=",D970,"&amp;zoom=10&amp;layers=ch.bfs.gebaeude_wohnungs_register"),"Karte")))</f>
        <v/>
      </c>
      <c r="J970" s="17" t="str">
        <f t="shared" si="177"/>
        <v/>
      </c>
      <c r="K970" s="12" t="str">
        <f t="shared" si="171"/>
        <v/>
      </c>
      <c r="L970" s="12" t="str">
        <f t="shared" si="172"/>
        <v/>
      </c>
      <c r="M970" s="12" t="str">
        <f t="shared" si="173"/>
        <v/>
      </c>
      <c r="N970" s="1" t="str">
        <f ca="1">IF('Koordinaten -&gt; Adressen'!$A970="","",IF(OFFSET('Koordinaten -&gt; Adressen'!$A970,1,0)="",CONCATENATE("&lt;Placemark&gt; &lt;name&gt;Geocoding&lt;/name&gt;&lt;description&gt;",'Koordinaten -&gt; Adressen'!$D970," &lt;/description&gt; &lt;styleUrl&gt;#ico1&lt;/styleUrl&gt;&lt;Point&gt;&lt;coordinates&gt;",'Koordinaten -&gt; Adressen'!$L970,",",'Koordinaten -&gt; Adressen'!$M970,", 0.000000&lt;/coordinates&gt;&lt;/Point&gt; &lt;/Placemark&gt;&lt;/Document&gt;&lt;/kml&gt;"),CONCATENATE("&lt;Placemark&gt; &lt;name&gt;Geocoding&lt;/name&gt;&lt;description&gt;",'Koordinaten -&gt; Adressen'!$D970," &lt;/description&gt; &lt;styleUrl&gt;#ico1&lt;/styleUrl&gt;&lt;Point&gt;&lt;coordinates&gt;",'Koordinaten -&gt; Adressen'!$L970,",",'Koordinaten -&gt; Adressen'!$M970,", 0.000000&lt;/coordinates&gt;&lt;/Point&gt; &lt;/Placemark&gt;")))</f>
        <v/>
      </c>
    </row>
    <row r="971" spans="1:14" x14ac:dyDescent="0.25">
      <c r="A971" s="20"/>
      <c r="B971" s="21"/>
      <c r="C971" s="10" t="str">
        <f t="shared" si="178"/>
        <v/>
      </c>
      <c r="D971" s="8" t="str">
        <f t="shared" si="170"/>
        <v/>
      </c>
      <c r="E971" s="8" t="str">
        <f t="shared" si="174"/>
        <v/>
      </c>
      <c r="F971" s="8" t="str">
        <f t="shared" si="175"/>
        <v/>
      </c>
      <c r="G971" s="8" t="str">
        <f t="shared" si="169"/>
        <v/>
      </c>
      <c r="H971" s="8" t="str">
        <f t="shared" si="176"/>
        <v/>
      </c>
      <c r="I971" s="9" t="str">
        <f t="shared" si="179"/>
        <v/>
      </c>
      <c r="J971" s="10" t="str">
        <f t="shared" si="177"/>
        <v/>
      </c>
      <c r="K971" s="12" t="str">
        <f t="shared" si="171"/>
        <v/>
      </c>
      <c r="L971" s="12" t="str">
        <f t="shared" si="172"/>
        <v/>
      </c>
      <c r="M971" s="12" t="str">
        <f t="shared" si="173"/>
        <v/>
      </c>
      <c r="N971" s="1" t="str">
        <f ca="1">IF('Koordinaten -&gt; Adressen'!$A971="","",IF(OFFSET('Koordinaten -&gt; Adressen'!$A971,1,0)="",CONCATENATE("&lt;Placemark&gt; &lt;name&gt;Geocoding&lt;/name&gt;&lt;description&gt;",'Koordinaten -&gt; Adressen'!$D971," &lt;/description&gt; &lt;styleUrl&gt;#ico1&lt;/styleUrl&gt;&lt;Point&gt;&lt;coordinates&gt;",'Koordinaten -&gt; Adressen'!$L971,",",'Koordinaten -&gt; Adressen'!$M971,", 0.000000&lt;/coordinates&gt;&lt;/Point&gt; &lt;/Placemark&gt;&lt;/Document&gt;&lt;/kml&gt;"),CONCATENATE("&lt;Placemark&gt; &lt;name&gt;Geocoding&lt;/name&gt;&lt;description&gt;",'Koordinaten -&gt; Adressen'!$D971," &lt;/description&gt; &lt;styleUrl&gt;#ico1&lt;/styleUrl&gt;&lt;Point&gt;&lt;coordinates&gt;",'Koordinaten -&gt; Adressen'!$L971,",",'Koordinaten -&gt; Adressen'!$M971,", 0.000000&lt;/coordinates&gt;&lt;/Point&gt; &lt;/Placemark&gt;")))</f>
        <v/>
      </c>
    </row>
    <row r="972" spans="1:14" x14ac:dyDescent="0.25">
      <c r="A972" s="13"/>
      <c r="B972" s="14"/>
      <c r="C972" s="17" t="str">
        <f t="shared" si="178"/>
        <v/>
      </c>
      <c r="D972" s="18" t="str">
        <f t="shared" si="170"/>
        <v/>
      </c>
      <c r="E972" s="18" t="str">
        <f t="shared" si="174"/>
        <v/>
      </c>
      <c r="F972" s="18" t="str">
        <f t="shared" si="175"/>
        <v/>
      </c>
      <c r="G972" s="18" t="str">
        <f t="shared" si="169"/>
        <v/>
      </c>
      <c r="H972" s="18" t="str">
        <f t="shared" si="176"/>
        <v/>
      </c>
      <c r="I972" s="19" t="str">
        <f t="shared" si="179"/>
        <v/>
      </c>
      <c r="J972" s="17" t="str">
        <f t="shared" si="177"/>
        <v/>
      </c>
      <c r="K972" s="12" t="str">
        <f t="shared" si="171"/>
        <v/>
      </c>
      <c r="L972" s="12" t="str">
        <f t="shared" si="172"/>
        <v/>
      </c>
      <c r="M972" s="12" t="str">
        <f t="shared" si="173"/>
        <v/>
      </c>
      <c r="N972" s="1" t="str">
        <f ca="1">IF('Koordinaten -&gt; Adressen'!$A972="","",IF(OFFSET('Koordinaten -&gt; Adressen'!$A972,1,0)="",CONCATENATE("&lt;Placemark&gt; &lt;name&gt;Geocoding&lt;/name&gt;&lt;description&gt;",'Koordinaten -&gt; Adressen'!$D972," &lt;/description&gt; &lt;styleUrl&gt;#ico1&lt;/styleUrl&gt;&lt;Point&gt;&lt;coordinates&gt;",'Koordinaten -&gt; Adressen'!$L972,",",'Koordinaten -&gt; Adressen'!$M972,", 0.000000&lt;/coordinates&gt;&lt;/Point&gt; &lt;/Placemark&gt;&lt;/Document&gt;&lt;/kml&gt;"),CONCATENATE("&lt;Placemark&gt; &lt;name&gt;Geocoding&lt;/name&gt;&lt;description&gt;",'Koordinaten -&gt; Adressen'!$D972," &lt;/description&gt; &lt;styleUrl&gt;#ico1&lt;/styleUrl&gt;&lt;Point&gt;&lt;coordinates&gt;",'Koordinaten -&gt; Adressen'!$L972,",",'Koordinaten -&gt; Adressen'!$M972,", 0.000000&lt;/coordinates&gt;&lt;/Point&gt; &lt;/Placemark&gt;")))</f>
        <v/>
      </c>
    </row>
    <row r="973" spans="1:14" x14ac:dyDescent="0.25">
      <c r="A973" s="20"/>
      <c r="B973" s="21"/>
      <c r="C973" s="10" t="str">
        <f t="shared" si="178"/>
        <v/>
      </c>
      <c r="D973" s="8" t="str">
        <f t="shared" si="170"/>
        <v/>
      </c>
      <c r="E973" s="8" t="str">
        <f t="shared" si="174"/>
        <v/>
      </c>
      <c r="F973" s="8" t="str">
        <f t="shared" si="175"/>
        <v/>
      </c>
      <c r="G973" s="8" t="str">
        <f t="shared" si="169"/>
        <v/>
      </c>
      <c r="H973" s="8" t="str">
        <f t="shared" si="176"/>
        <v/>
      </c>
      <c r="I973" s="9" t="str">
        <f t="shared" si="179"/>
        <v/>
      </c>
      <c r="J973" s="10" t="str">
        <f t="shared" si="177"/>
        <v/>
      </c>
      <c r="K973" s="12" t="str">
        <f t="shared" si="171"/>
        <v/>
      </c>
      <c r="L973" s="12" t="str">
        <f t="shared" si="172"/>
        <v/>
      </c>
      <c r="M973" s="12" t="str">
        <f t="shared" si="173"/>
        <v/>
      </c>
      <c r="N973" s="1" t="str">
        <f ca="1">IF('Koordinaten -&gt; Adressen'!$A973="","",IF(OFFSET('Koordinaten -&gt; Adressen'!$A973,1,0)="",CONCATENATE("&lt;Placemark&gt; &lt;name&gt;Geocoding&lt;/name&gt;&lt;description&gt;",'Koordinaten -&gt; Adressen'!$D973," &lt;/description&gt; &lt;styleUrl&gt;#ico1&lt;/styleUrl&gt;&lt;Point&gt;&lt;coordinates&gt;",'Koordinaten -&gt; Adressen'!$L973,",",'Koordinaten -&gt; Adressen'!$M973,", 0.000000&lt;/coordinates&gt;&lt;/Point&gt; &lt;/Placemark&gt;&lt;/Document&gt;&lt;/kml&gt;"),CONCATENATE("&lt;Placemark&gt; &lt;name&gt;Geocoding&lt;/name&gt;&lt;description&gt;",'Koordinaten -&gt; Adressen'!$D973," &lt;/description&gt; &lt;styleUrl&gt;#ico1&lt;/styleUrl&gt;&lt;Point&gt;&lt;coordinates&gt;",'Koordinaten -&gt; Adressen'!$L973,",",'Koordinaten -&gt; Adressen'!$M973,", 0.000000&lt;/coordinates&gt;&lt;/Point&gt; &lt;/Placemark&gt;")))</f>
        <v/>
      </c>
    </row>
    <row r="974" spans="1:14" x14ac:dyDescent="0.25">
      <c r="A974" s="13"/>
      <c r="B974" s="14"/>
      <c r="C974" s="17" t="str">
        <f t="shared" si="178"/>
        <v/>
      </c>
      <c r="D974" s="18" t="str">
        <f t="shared" si="170"/>
        <v/>
      </c>
      <c r="E974" s="18" t="str">
        <f t="shared" si="174"/>
        <v/>
      </c>
      <c r="F974" s="18" t="str">
        <f t="shared" si="175"/>
        <v/>
      </c>
      <c r="G974" s="18" t="str">
        <f t="shared" si="169"/>
        <v/>
      </c>
      <c r="H974" s="18" t="str">
        <f t="shared" si="176"/>
        <v/>
      </c>
      <c r="I974" s="19" t="str">
        <f t="shared" si="179"/>
        <v/>
      </c>
      <c r="J974" s="17" t="str">
        <f t="shared" si="177"/>
        <v/>
      </c>
      <c r="K974" s="12" t="str">
        <f t="shared" si="171"/>
        <v/>
      </c>
      <c r="L974" s="12" t="str">
        <f t="shared" si="172"/>
        <v/>
      </c>
      <c r="M974" s="12" t="str">
        <f t="shared" si="173"/>
        <v/>
      </c>
      <c r="N974" s="1" t="str">
        <f ca="1">IF('Koordinaten -&gt; Adressen'!$A974="","",IF(OFFSET('Koordinaten -&gt; Adressen'!$A974,1,0)="",CONCATENATE("&lt;Placemark&gt; &lt;name&gt;Geocoding&lt;/name&gt;&lt;description&gt;",'Koordinaten -&gt; Adressen'!$D974," &lt;/description&gt; &lt;styleUrl&gt;#ico1&lt;/styleUrl&gt;&lt;Point&gt;&lt;coordinates&gt;",'Koordinaten -&gt; Adressen'!$L974,",",'Koordinaten -&gt; Adressen'!$M974,", 0.000000&lt;/coordinates&gt;&lt;/Point&gt; &lt;/Placemark&gt;&lt;/Document&gt;&lt;/kml&gt;"),CONCATENATE("&lt;Placemark&gt; &lt;name&gt;Geocoding&lt;/name&gt;&lt;description&gt;",'Koordinaten -&gt; Adressen'!$D974," &lt;/description&gt; &lt;styleUrl&gt;#ico1&lt;/styleUrl&gt;&lt;Point&gt;&lt;coordinates&gt;",'Koordinaten -&gt; Adressen'!$L974,",",'Koordinaten -&gt; Adressen'!$M974,", 0.000000&lt;/coordinates&gt;&lt;/Point&gt; &lt;/Placemark&gt;")))</f>
        <v/>
      </c>
    </row>
    <row r="975" spans="1:14" x14ac:dyDescent="0.25">
      <c r="A975" s="20"/>
      <c r="B975" s="21"/>
      <c r="C975" s="10" t="str">
        <f t="shared" si="178"/>
        <v/>
      </c>
      <c r="D975" s="8" t="str">
        <f t="shared" si="170"/>
        <v/>
      </c>
      <c r="E975" s="8" t="str">
        <f t="shared" si="174"/>
        <v/>
      </c>
      <c r="F975" s="8" t="str">
        <f t="shared" si="175"/>
        <v/>
      </c>
      <c r="G975" s="8" t="str">
        <f t="shared" si="169"/>
        <v/>
      </c>
      <c r="H975" s="8" t="str">
        <f t="shared" si="176"/>
        <v/>
      </c>
      <c r="I975" s="9" t="str">
        <f t="shared" si="179"/>
        <v/>
      </c>
      <c r="J975" s="10" t="str">
        <f t="shared" si="177"/>
        <v/>
      </c>
      <c r="K975" s="12" t="str">
        <f t="shared" si="171"/>
        <v/>
      </c>
      <c r="L975" s="12" t="str">
        <f t="shared" si="172"/>
        <v/>
      </c>
      <c r="M975" s="12" t="str">
        <f t="shared" si="173"/>
        <v/>
      </c>
      <c r="N975" s="1" t="str">
        <f ca="1">IF('Koordinaten -&gt; Adressen'!$A975="","",IF(OFFSET('Koordinaten -&gt; Adressen'!$A975,1,0)="",CONCATENATE("&lt;Placemark&gt; &lt;name&gt;Geocoding&lt;/name&gt;&lt;description&gt;",'Koordinaten -&gt; Adressen'!$D975," &lt;/description&gt; &lt;styleUrl&gt;#ico1&lt;/styleUrl&gt;&lt;Point&gt;&lt;coordinates&gt;",'Koordinaten -&gt; Adressen'!$L975,",",'Koordinaten -&gt; Adressen'!$M975,", 0.000000&lt;/coordinates&gt;&lt;/Point&gt; &lt;/Placemark&gt;&lt;/Document&gt;&lt;/kml&gt;"),CONCATENATE("&lt;Placemark&gt; &lt;name&gt;Geocoding&lt;/name&gt;&lt;description&gt;",'Koordinaten -&gt; Adressen'!$D975," &lt;/description&gt; &lt;styleUrl&gt;#ico1&lt;/styleUrl&gt;&lt;Point&gt;&lt;coordinates&gt;",'Koordinaten -&gt; Adressen'!$L975,",",'Koordinaten -&gt; Adressen'!$M975,", 0.000000&lt;/coordinates&gt;&lt;/Point&gt; &lt;/Placemark&gt;")))</f>
        <v/>
      </c>
    </row>
    <row r="976" spans="1:14" x14ac:dyDescent="0.25">
      <c r="A976" s="13"/>
      <c r="B976" s="14"/>
      <c r="C976" s="17" t="str">
        <f t="shared" si="178"/>
        <v/>
      </c>
      <c r="D976" s="18" t="str">
        <f t="shared" si="170"/>
        <v/>
      </c>
      <c r="E976" s="18" t="str">
        <f t="shared" si="174"/>
        <v/>
      </c>
      <c r="F976" s="18" t="str">
        <f t="shared" si="175"/>
        <v/>
      </c>
      <c r="G976" s="18" t="str">
        <f t="shared" si="169"/>
        <v/>
      </c>
      <c r="H976" s="18" t="str">
        <f t="shared" si="176"/>
        <v/>
      </c>
      <c r="I976" s="19" t="str">
        <f t="shared" si="179"/>
        <v/>
      </c>
      <c r="J976" s="17" t="str">
        <f t="shared" si="177"/>
        <v/>
      </c>
      <c r="K976" s="12" t="str">
        <f t="shared" si="171"/>
        <v/>
      </c>
      <c r="L976" s="12" t="str">
        <f t="shared" si="172"/>
        <v/>
      </c>
      <c r="M976" s="12" t="str">
        <f t="shared" si="173"/>
        <v/>
      </c>
      <c r="N976" s="1" t="str">
        <f ca="1">IF('Koordinaten -&gt; Adressen'!$A976="","",IF(OFFSET('Koordinaten -&gt; Adressen'!$A976,1,0)="",CONCATENATE("&lt;Placemark&gt; &lt;name&gt;Geocoding&lt;/name&gt;&lt;description&gt;",'Koordinaten -&gt; Adressen'!$D976," &lt;/description&gt; &lt;styleUrl&gt;#ico1&lt;/styleUrl&gt;&lt;Point&gt;&lt;coordinates&gt;",'Koordinaten -&gt; Adressen'!$L976,",",'Koordinaten -&gt; Adressen'!$M976,", 0.000000&lt;/coordinates&gt;&lt;/Point&gt; &lt;/Placemark&gt;&lt;/Document&gt;&lt;/kml&gt;"),CONCATENATE("&lt;Placemark&gt; &lt;name&gt;Geocoding&lt;/name&gt;&lt;description&gt;",'Koordinaten -&gt; Adressen'!$D976," &lt;/description&gt; &lt;styleUrl&gt;#ico1&lt;/styleUrl&gt;&lt;Point&gt;&lt;coordinates&gt;",'Koordinaten -&gt; Adressen'!$L976,",",'Koordinaten -&gt; Adressen'!$M976,", 0.000000&lt;/coordinates&gt;&lt;/Point&gt; &lt;/Placemark&gt;")))</f>
        <v/>
      </c>
    </row>
    <row r="977" spans="1:14" x14ac:dyDescent="0.25">
      <c r="A977" s="20"/>
      <c r="B977" s="21"/>
      <c r="C977" s="10" t="str">
        <f t="shared" si="178"/>
        <v/>
      </c>
      <c r="D977" s="8" t="str">
        <f t="shared" si="170"/>
        <v/>
      </c>
      <c r="E977" s="8" t="str">
        <f t="shared" si="174"/>
        <v/>
      </c>
      <c r="F977" s="8" t="str">
        <f t="shared" si="175"/>
        <v/>
      </c>
      <c r="G977" s="8" t="str">
        <f t="shared" si="169"/>
        <v/>
      </c>
      <c r="H977" s="8" t="str">
        <f t="shared" si="176"/>
        <v/>
      </c>
      <c r="I977" s="9" t="str">
        <f t="shared" si="179"/>
        <v/>
      </c>
      <c r="J977" s="10" t="str">
        <f t="shared" si="177"/>
        <v/>
      </c>
      <c r="K977" s="12" t="str">
        <f t="shared" si="171"/>
        <v/>
      </c>
      <c r="L977" s="12" t="str">
        <f t="shared" si="172"/>
        <v/>
      </c>
      <c r="M977" s="12" t="str">
        <f t="shared" si="173"/>
        <v/>
      </c>
      <c r="N977" s="1" t="str">
        <f ca="1">IF('Koordinaten -&gt; Adressen'!$A977="","",IF(OFFSET('Koordinaten -&gt; Adressen'!$A977,1,0)="",CONCATENATE("&lt;Placemark&gt; &lt;name&gt;Geocoding&lt;/name&gt;&lt;description&gt;",'Koordinaten -&gt; Adressen'!$D977," &lt;/description&gt; &lt;styleUrl&gt;#ico1&lt;/styleUrl&gt;&lt;Point&gt;&lt;coordinates&gt;",'Koordinaten -&gt; Adressen'!$L977,",",'Koordinaten -&gt; Adressen'!$M977,", 0.000000&lt;/coordinates&gt;&lt;/Point&gt; &lt;/Placemark&gt;&lt;/Document&gt;&lt;/kml&gt;"),CONCATENATE("&lt;Placemark&gt; &lt;name&gt;Geocoding&lt;/name&gt;&lt;description&gt;",'Koordinaten -&gt; Adressen'!$D977," &lt;/description&gt; &lt;styleUrl&gt;#ico1&lt;/styleUrl&gt;&lt;Point&gt;&lt;coordinates&gt;",'Koordinaten -&gt; Adressen'!$L977,",",'Koordinaten -&gt; Adressen'!$M977,", 0.000000&lt;/coordinates&gt;&lt;/Point&gt; &lt;/Placemark&gt;")))</f>
        <v/>
      </c>
    </row>
    <row r="978" spans="1:14" x14ac:dyDescent="0.25">
      <c r="A978" s="13"/>
      <c r="B978" s="14"/>
      <c r="C978" s="17" t="str">
        <f t="shared" si="178"/>
        <v/>
      </c>
      <c r="D978" s="18" t="str">
        <f t="shared" si="170"/>
        <v/>
      </c>
      <c r="E978" s="18" t="str">
        <f t="shared" si="174"/>
        <v/>
      </c>
      <c r="F978" s="18" t="str">
        <f t="shared" si="175"/>
        <v/>
      </c>
      <c r="G978" s="18" t="str">
        <f t="shared" si="169"/>
        <v/>
      </c>
      <c r="H978" s="18" t="str">
        <f t="shared" si="176"/>
        <v/>
      </c>
      <c r="I978" s="19" t="str">
        <f t="shared" si="179"/>
        <v/>
      </c>
      <c r="J978" s="17" t="str">
        <f t="shared" si="177"/>
        <v/>
      </c>
      <c r="K978" s="12" t="str">
        <f t="shared" si="171"/>
        <v/>
      </c>
      <c r="L978" s="12" t="str">
        <f t="shared" si="172"/>
        <v/>
      </c>
      <c r="M978" s="12" t="str">
        <f t="shared" si="173"/>
        <v/>
      </c>
      <c r="N978" s="1" t="str">
        <f ca="1">IF('Koordinaten -&gt; Adressen'!$A978="","",IF(OFFSET('Koordinaten -&gt; Adressen'!$A978,1,0)="",CONCATENATE("&lt;Placemark&gt; &lt;name&gt;Geocoding&lt;/name&gt;&lt;description&gt;",'Koordinaten -&gt; Adressen'!$D978," &lt;/description&gt; &lt;styleUrl&gt;#ico1&lt;/styleUrl&gt;&lt;Point&gt;&lt;coordinates&gt;",'Koordinaten -&gt; Adressen'!$L978,",",'Koordinaten -&gt; Adressen'!$M978,", 0.000000&lt;/coordinates&gt;&lt;/Point&gt; &lt;/Placemark&gt;&lt;/Document&gt;&lt;/kml&gt;"),CONCATENATE("&lt;Placemark&gt; &lt;name&gt;Geocoding&lt;/name&gt;&lt;description&gt;",'Koordinaten -&gt; Adressen'!$D978," &lt;/description&gt; &lt;styleUrl&gt;#ico1&lt;/styleUrl&gt;&lt;Point&gt;&lt;coordinates&gt;",'Koordinaten -&gt; Adressen'!$L978,",",'Koordinaten -&gt; Adressen'!$M978,", 0.000000&lt;/coordinates&gt;&lt;/Point&gt; &lt;/Placemark&gt;")))</f>
        <v/>
      </c>
    </row>
    <row r="979" spans="1:14" x14ac:dyDescent="0.25">
      <c r="A979" s="20"/>
      <c r="B979" s="21"/>
      <c r="C979" s="10" t="str">
        <f t="shared" si="178"/>
        <v/>
      </c>
      <c r="D979" s="8" t="str">
        <f t="shared" si="170"/>
        <v/>
      </c>
      <c r="E979" s="8" t="str">
        <f t="shared" si="174"/>
        <v/>
      </c>
      <c r="F979" s="8" t="str">
        <f t="shared" si="175"/>
        <v/>
      </c>
      <c r="G979" s="8" t="str">
        <f t="shared" si="169"/>
        <v/>
      </c>
      <c r="H979" s="8" t="str">
        <f t="shared" si="176"/>
        <v/>
      </c>
      <c r="I979" s="9" t="str">
        <f t="shared" si="179"/>
        <v/>
      </c>
      <c r="J979" s="10" t="str">
        <f t="shared" si="177"/>
        <v/>
      </c>
      <c r="K979" s="12" t="str">
        <f t="shared" si="171"/>
        <v/>
      </c>
      <c r="L979" s="12" t="str">
        <f t="shared" si="172"/>
        <v/>
      </c>
      <c r="M979" s="12" t="str">
        <f t="shared" si="173"/>
        <v/>
      </c>
      <c r="N979" s="1" t="str">
        <f ca="1">IF('Koordinaten -&gt; Adressen'!$A979="","",IF(OFFSET('Koordinaten -&gt; Adressen'!$A979,1,0)="",CONCATENATE("&lt;Placemark&gt; &lt;name&gt;Geocoding&lt;/name&gt;&lt;description&gt;",'Koordinaten -&gt; Adressen'!$D979," &lt;/description&gt; &lt;styleUrl&gt;#ico1&lt;/styleUrl&gt;&lt;Point&gt;&lt;coordinates&gt;",'Koordinaten -&gt; Adressen'!$L979,",",'Koordinaten -&gt; Adressen'!$M979,", 0.000000&lt;/coordinates&gt;&lt;/Point&gt; &lt;/Placemark&gt;&lt;/Document&gt;&lt;/kml&gt;"),CONCATENATE("&lt;Placemark&gt; &lt;name&gt;Geocoding&lt;/name&gt;&lt;description&gt;",'Koordinaten -&gt; Adressen'!$D979," &lt;/description&gt; &lt;styleUrl&gt;#ico1&lt;/styleUrl&gt;&lt;Point&gt;&lt;coordinates&gt;",'Koordinaten -&gt; Adressen'!$L979,",",'Koordinaten -&gt; Adressen'!$M979,", 0.000000&lt;/coordinates&gt;&lt;/Point&gt; &lt;/Placemark&gt;")))</f>
        <v/>
      </c>
    </row>
    <row r="980" spans="1:14" x14ac:dyDescent="0.25">
      <c r="A980" s="13"/>
      <c r="B980" s="14"/>
      <c r="C980" s="17" t="str">
        <f t="shared" si="178"/>
        <v/>
      </c>
      <c r="D980" s="18" t="str">
        <f t="shared" si="170"/>
        <v/>
      </c>
      <c r="E980" s="18" t="str">
        <f t="shared" si="174"/>
        <v/>
      </c>
      <c r="F980" s="18" t="str">
        <f t="shared" si="175"/>
        <v/>
      </c>
      <c r="G980" s="18" t="str">
        <f t="shared" si="169"/>
        <v/>
      </c>
      <c r="H980" s="18" t="str">
        <f t="shared" si="176"/>
        <v/>
      </c>
      <c r="I980" s="19" t="str">
        <f t="shared" si="179"/>
        <v/>
      </c>
      <c r="J980" s="17" t="str">
        <f t="shared" si="177"/>
        <v/>
      </c>
      <c r="K980" s="12" t="str">
        <f t="shared" si="171"/>
        <v/>
      </c>
      <c r="L980" s="12" t="str">
        <f t="shared" si="172"/>
        <v/>
      </c>
      <c r="M980" s="12" t="str">
        <f t="shared" si="173"/>
        <v/>
      </c>
      <c r="N980" s="1" t="str">
        <f ca="1">IF('Koordinaten -&gt; Adressen'!$A980="","",IF(OFFSET('Koordinaten -&gt; Adressen'!$A980,1,0)="",CONCATENATE("&lt;Placemark&gt; &lt;name&gt;Geocoding&lt;/name&gt;&lt;description&gt;",'Koordinaten -&gt; Adressen'!$D980," &lt;/description&gt; &lt;styleUrl&gt;#ico1&lt;/styleUrl&gt;&lt;Point&gt;&lt;coordinates&gt;",'Koordinaten -&gt; Adressen'!$L980,",",'Koordinaten -&gt; Adressen'!$M980,", 0.000000&lt;/coordinates&gt;&lt;/Point&gt; &lt;/Placemark&gt;&lt;/Document&gt;&lt;/kml&gt;"),CONCATENATE("&lt;Placemark&gt; &lt;name&gt;Geocoding&lt;/name&gt;&lt;description&gt;",'Koordinaten -&gt; Adressen'!$D980," &lt;/description&gt; &lt;styleUrl&gt;#ico1&lt;/styleUrl&gt;&lt;Point&gt;&lt;coordinates&gt;",'Koordinaten -&gt; Adressen'!$L980,",",'Koordinaten -&gt; Adressen'!$M980,", 0.000000&lt;/coordinates&gt;&lt;/Point&gt; &lt;/Placemark&gt;")))</f>
        <v/>
      </c>
    </row>
    <row r="981" spans="1:14" x14ac:dyDescent="0.25">
      <c r="A981" s="20"/>
      <c r="B981" s="21"/>
      <c r="C981" s="10" t="str">
        <f t="shared" si="178"/>
        <v/>
      </c>
      <c r="D981" s="8" t="str">
        <f t="shared" si="170"/>
        <v/>
      </c>
      <c r="E981" s="8" t="str">
        <f t="shared" si="174"/>
        <v/>
      </c>
      <c r="F981" s="8" t="str">
        <f t="shared" si="175"/>
        <v/>
      </c>
      <c r="G981" s="8" t="str">
        <f t="shared" si="169"/>
        <v/>
      </c>
      <c r="H981" s="8" t="str">
        <f t="shared" si="176"/>
        <v/>
      </c>
      <c r="I981" s="9" t="str">
        <f t="shared" si="179"/>
        <v/>
      </c>
      <c r="J981" s="10" t="str">
        <f t="shared" si="177"/>
        <v/>
      </c>
      <c r="K981" s="12" t="str">
        <f t="shared" si="171"/>
        <v/>
      </c>
      <c r="L981" s="12" t="str">
        <f t="shared" si="172"/>
        <v/>
      </c>
      <c r="M981" s="12" t="str">
        <f t="shared" si="173"/>
        <v/>
      </c>
      <c r="N981" s="1" t="str">
        <f ca="1">IF('Koordinaten -&gt; Adressen'!$A981="","",IF(OFFSET('Koordinaten -&gt; Adressen'!$A981,1,0)="",CONCATENATE("&lt;Placemark&gt; &lt;name&gt;Geocoding&lt;/name&gt;&lt;description&gt;",'Koordinaten -&gt; Adressen'!$D981," &lt;/description&gt; &lt;styleUrl&gt;#ico1&lt;/styleUrl&gt;&lt;Point&gt;&lt;coordinates&gt;",'Koordinaten -&gt; Adressen'!$L981,",",'Koordinaten -&gt; Adressen'!$M981,", 0.000000&lt;/coordinates&gt;&lt;/Point&gt; &lt;/Placemark&gt;&lt;/Document&gt;&lt;/kml&gt;"),CONCATENATE("&lt;Placemark&gt; &lt;name&gt;Geocoding&lt;/name&gt;&lt;description&gt;",'Koordinaten -&gt; Adressen'!$D981," &lt;/description&gt; &lt;styleUrl&gt;#ico1&lt;/styleUrl&gt;&lt;Point&gt;&lt;coordinates&gt;",'Koordinaten -&gt; Adressen'!$L981,",",'Koordinaten -&gt; Adressen'!$M981,", 0.000000&lt;/coordinates&gt;&lt;/Point&gt; &lt;/Placemark&gt;")))</f>
        <v/>
      </c>
    </row>
    <row r="982" spans="1:14" x14ac:dyDescent="0.25">
      <c r="A982" s="13"/>
      <c r="B982" s="14"/>
      <c r="C982" s="17" t="str">
        <f t="shared" si="178"/>
        <v/>
      </c>
      <c r="D982" s="18" t="str">
        <f t="shared" si="170"/>
        <v/>
      </c>
      <c r="E982" s="18" t="str">
        <f t="shared" si="174"/>
        <v/>
      </c>
      <c r="F982" s="18" t="str">
        <f t="shared" si="175"/>
        <v/>
      </c>
      <c r="G982" s="18" t="str">
        <f t="shared" si="169"/>
        <v/>
      </c>
      <c r="H982" s="18" t="str">
        <f t="shared" si="176"/>
        <v/>
      </c>
      <c r="I982" s="19" t="str">
        <f t="shared" si="179"/>
        <v/>
      </c>
      <c r="J982" s="17" t="str">
        <f t="shared" si="177"/>
        <v/>
      </c>
      <c r="K982" s="12" t="str">
        <f t="shared" si="171"/>
        <v/>
      </c>
      <c r="L982" s="12" t="str">
        <f t="shared" si="172"/>
        <v/>
      </c>
      <c r="M982" s="12" t="str">
        <f t="shared" si="173"/>
        <v/>
      </c>
      <c r="N982" s="1" t="str">
        <f ca="1">IF('Koordinaten -&gt; Adressen'!$A982="","",IF(OFFSET('Koordinaten -&gt; Adressen'!$A982,1,0)="",CONCATENATE("&lt;Placemark&gt; &lt;name&gt;Geocoding&lt;/name&gt;&lt;description&gt;",'Koordinaten -&gt; Adressen'!$D982," &lt;/description&gt; &lt;styleUrl&gt;#ico1&lt;/styleUrl&gt;&lt;Point&gt;&lt;coordinates&gt;",'Koordinaten -&gt; Adressen'!$L982,",",'Koordinaten -&gt; Adressen'!$M982,", 0.000000&lt;/coordinates&gt;&lt;/Point&gt; &lt;/Placemark&gt;&lt;/Document&gt;&lt;/kml&gt;"),CONCATENATE("&lt;Placemark&gt; &lt;name&gt;Geocoding&lt;/name&gt;&lt;description&gt;",'Koordinaten -&gt; Adressen'!$D982," &lt;/description&gt; &lt;styleUrl&gt;#ico1&lt;/styleUrl&gt;&lt;Point&gt;&lt;coordinates&gt;",'Koordinaten -&gt; Adressen'!$L982,",",'Koordinaten -&gt; Adressen'!$M982,", 0.000000&lt;/coordinates&gt;&lt;/Point&gt; &lt;/Placemark&gt;")))</f>
        <v/>
      </c>
    </row>
    <row r="983" spans="1:14" x14ac:dyDescent="0.25">
      <c r="A983" s="20"/>
      <c r="B983" s="21"/>
      <c r="C983" s="10" t="str">
        <f t="shared" si="178"/>
        <v/>
      </c>
      <c r="D983" s="8" t="str">
        <f t="shared" si="170"/>
        <v/>
      </c>
      <c r="E983" s="8" t="str">
        <f t="shared" si="174"/>
        <v/>
      </c>
      <c r="F983" s="8" t="str">
        <f t="shared" si="175"/>
        <v/>
      </c>
      <c r="G983" s="8" t="str">
        <f t="shared" si="169"/>
        <v/>
      </c>
      <c r="H983" s="8" t="str">
        <f t="shared" si="176"/>
        <v/>
      </c>
      <c r="I983" s="9" t="str">
        <f t="shared" si="179"/>
        <v/>
      </c>
      <c r="J983" s="10" t="str">
        <f t="shared" si="177"/>
        <v/>
      </c>
      <c r="K983" s="12" t="str">
        <f t="shared" si="171"/>
        <v/>
      </c>
      <c r="L983" s="12" t="str">
        <f t="shared" si="172"/>
        <v/>
      </c>
      <c r="M983" s="12" t="str">
        <f t="shared" si="173"/>
        <v/>
      </c>
      <c r="N983" s="1" t="str">
        <f ca="1">IF('Koordinaten -&gt; Adressen'!$A983="","",IF(OFFSET('Koordinaten -&gt; Adressen'!$A983,1,0)="",CONCATENATE("&lt;Placemark&gt; &lt;name&gt;Geocoding&lt;/name&gt;&lt;description&gt;",'Koordinaten -&gt; Adressen'!$D983," &lt;/description&gt; &lt;styleUrl&gt;#ico1&lt;/styleUrl&gt;&lt;Point&gt;&lt;coordinates&gt;",'Koordinaten -&gt; Adressen'!$L983,",",'Koordinaten -&gt; Adressen'!$M983,", 0.000000&lt;/coordinates&gt;&lt;/Point&gt; &lt;/Placemark&gt;&lt;/Document&gt;&lt;/kml&gt;"),CONCATENATE("&lt;Placemark&gt; &lt;name&gt;Geocoding&lt;/name&gt;&lt;description&gt;",'Koordinaten -&gt; Adressen'!$D983," &lt;/description&gt; &lt;styleUrl&gt;#ico1&lt;/styleUrl&gt;&lt;Point&gt;&lt;coordinates&gt;",'Koordinaten -&gt; Adressen'!$L983,",",'Koordinaten -&gt; Adressen'!$M983,", 0.000000&lt;/coordinates&gt;&lt;/Point&gt; &lt;/Placemark&gt;")))</f>
        <v/>
      </c>
    </row>
    <row r="984" spans="1:14" x14ac:dyDescent="0.25">
      <c r="A984" s="13"/>
      <c r="B984" s="14"/>
      <c r="C984" s="17" t="str">
        <f t="shared" si="178"/>
        <v/>
      </c>
      <c r="D984" s="18" t="str">
        <f t="shared" si="170"/>
        <v/>
      </c>
      <c r="E984" s="18" t="str">
        <f t="shared" si="174"/>
        <v/>
      </c>
      <c r="F984" s="18" t="str">
        <f t="shared" si="175"/>
        <v/>
      </c>
      <c r="G984" s="18" t="str">
        <f t="shared" si="169"/>
        <v/>
      </c>
      <c r="H984" s="18" t="str">
        <f t="shared" si="176"/>
        <v/>
      </c>
      <c r="I984" s="19" t="str">
        <f t="shared" si="179"/>
        <v/>
      </c>
      <c r="J984" s="17" t="str">
        <f t="shared" si="177"/>
        <v/>
      </c>
      <c r="K984" s="12" t="str">
        <f t="shared" si="171"/>
        <v/>
      </c>
      <c r="L984" s="12" t="str">
        <f t="shared" si="172"/>
        <v/>
      </c>
      <c r="M984" s="12" t="str">
        <f t="shared" si="173"/>
        <v/>
      </c>
      <c r="N984" s="1" t="str">
        <f ca="1">IF('Koordinaten -&gt; Adressen'!$A984="","",IF(OFFSET('Koordinaten -&gt; Adressen'!$A984,1,0)="",CONCATENATE("&lt;Placemark&gt; &lt;name&gt;Geocoding&lt;/name&gt;&lt;description&gt;",'Koordinaten -&gt; Adressen'!$D984," &lt;/description&gt; &lt;styleUrl&gt;#ico1&lt;/styleUrl&gt;&lt;Point&gt;&lt;coordinates&gt;",'Koordinaten -&gt; Adressen'!$L984,",",'Koordinaten -&gt; Adressen'!$M984,", 0.000000&lt;/coordinates&gt;&lt;/Point&gt; &lt;/Placemark&gt;&lt;/Document&gt;&lt;/kml&gt;"),CONCATENATE("&lt;Placemark&gt; &lt;name&gt;Geocoding&lt;/name&gt;&lt;description&gt;",'Koordinaten -&gt; Adressen'!$D984," &lt;/description&gt; &lt;styleUrl&gt;#ico1&lt;/styleUrl&gt;&lt;Point&gt;&lt;coordinates&gt;",'Koordinaten -&gt; Adressen'!$L984,",",'Koordinaten -&gt; Adressen'!$M984,", 0.000000&lt;/coordinates&gt;&lt;/Point&gt; &lt;/Placemark&gt;")))</f>
        <v/>
      </c>
    </row>
    <row r="985" spans="1:14" x14ac:dyDescent="0.25">
      <c r="A985" s="20"/>
      <c r="B985" s="21"/>
      <c r="C985" s="10" t="str">
        <f t="shared" si="178"/>
        <v/>
      </c>
      <c r="D985" s="8" t="str">
        <f t="shared" si="170"/>
        <v/>
      </c>
      <c r="E985" s="8" t="str">
        <f t="shared" si="174"/>
        <v/>
      </c>
      <c r="F985" s="8" t="str">
        <f t="shared" si="175"/>
        <v/>
      </c>
      <c r="G985" s="8" t="str">
        <f t="shared" si="169"/>
        <v/>
      </c>
      <c r="H985" s="8" t="str">
        <f t="shared" si="176"/>
        <v/>
      </c>
      <c r="I985" s="9" t="str">
        <f t="shared" si="179"/>
        <v/>
      </c>
      <c r="J985" s="10" t="str">
        <f t="shared" si="177"/>
        <v/>
      </c>
      <c r="K985" s="12" t="str">
        <f t="shared" si="171"/>
        <v/>
      </c>
      <c r="L985" s="12" t="str">
        <f t="shared" si="172"/>
        <v/>
      </c>
      <c r="M985" s="12" t="str">
        <f t="shared" si="173"/>
        <v/>
      </c>
      <c r="N985" s="1" t="str">
        <f ca="1">IF('Koordinaten -&gt; Adressen'!$A985="","",IF(OFFSET('Koordinaten -&gt; Adressen'!$A985,1,0)="",CONCATENATE("&lt;Placemark&gt; &lt;name&gt;Geocoding&lt;/name&gt;&lt;description&gt;",'Koordinaten -&gt; Adressen'!$D985," &lt;/description&gt; &lt;styleUrl&gt;#ico1&lt;/styleUrl&gt;&lt;Point&gt;&lt;coordinates&gt;",'Koordinaten -&gt; Adressen'!$L985,",",'Koordinaten -&gt; Adressen'!$M985,", 0.000000&lt;/coordinates&gt;&lt;/Point&gt; &lt;/Placemark&gt;&lt;/Document&gt;&lt;/kml&gt;"),CONCATENATE("&lt;Placemark&gt; &lt;name&gt;Geocoding&lt;/name&gt;&lt;description&gt;",'Koordinaten -&gt; Adressen'!$D985," &lt;/description&gt; &lt;styleUrl&gt;#ico1&lt;/styleUrl&gt;&lt;Point&gt;&lt;coordinates&gt;",'Koordinaten -&gt; Adressen'!$L985,",",'Koordinaten -&gt; Adressen'!$M985,", 0.000000&lt;/coordinates&gt;&lt;/Point&gt; &lt;/Placemark&gt;")))</f>
        <v/>
      </c>
    </row>
    <row r="986" spans="1:14" x14ac:dyDescent="0.25">
      <c r="A986" s="13"/>
      <c r="B986" s="14"/>
      <c r="C986" s="17" t="str">
        <f t="shared" si="178"/>
        <v/>
      </c>
      <c r="D986" s="18" t="str">
        <f t="shared" si="170"/>
        <v/>
      </c>
      <c r="E986" s="18" t="str">
        <f t="shared" si="174"/>
        <v/>
      </c>
      <c r="F986" s="18" t="str">
        <f t="shared" si="175"/>
        <v/>
      </c>
      <c r="G986" s="18" t="str">
        <f t="shared" si="169"/>
        <v/>
      </c>
      <c r="H986" s="18" t="str">
        <f t="shared" si="176"/>
        <v/>
      </c>
      <c r="I986" s="19" t="str">
        <f t="shared" si="179"/>
        <v/>
      </c>
      <c r="J986" s="17" t="str">
        <f t="shared" si="177"/>
        <v/>
      </c>
      <c r="K986" s="12" t="str">
        <f t="shared" si="171"/>
        <v/>
      </c>
      <c r="L986" s="12" t="str">
        <f t="shared" si="172"/>
        <v/>
      </c>
      <c r="M986" s="12" t="str">
        <f t="shared" si="173"/>
        <v/>
      </c>
      <c r="N986" s="1" t="str">
        <f ca="1">IF('Koordinaten -&gt; Adressen'!$A986="","",IF(OFFSET('Koordinaten -&gt; Adressen'!$A986,1,0)="",CONCATENATE("&lt;Placemark&gt; &lt;name&gt;Geocoding&lt;/name&gt;&lt;description&gt;",'Koordinaten -&gt; Adressen'!$D986," &lt;/description&gt; &lt;styleUrl&gt;#ico1&lt;/styleUrl&gt;&lt;Point&gt;&lt;coordinates&gt;",'Koordinaten -&gt; Adressen'!$L986,",",'Koordinaten -&gt; Adressen'!$M986,", 0.000000&lt;/coordinates&gt;&lt;/Point&gt; &lt;/Placemark&gt;&lt;/Document&gt;&lt;/kml&gt;"),CONCATENATE("&lt;Placemark&gt; &lt;name&gt;Geocoding&lt;/name&gt;&lt;description&gt;",'Koordinaten -&gt; Adressen'!$D986," &lt;/description&gt; &lt;styleUrl&gt;#ico1&lt;/styleUrl&gt;&lt;Point&gt;&lt;coordinates&gt;",'Koordinaten -&gt; Adressen'!$L986,",",'Koordinaten -&gt; Adressen'!$M986,", 0.000000&lt;/coordinates&gt;&lt;/Point&gt; &lt;/Placemark&gt;")))</f>
        <v/>
      </c>
    </row>
    <row r="987" spans="1:14" x14ac:dyDescent="0.25">
      <c r="A987" s="20"/>
      <c r="B987" s="21"/>
      <c r="C987" s="10" t="str">
        <f t="shared" si="178"/>
        <v/>
      </c>
      <c r="D987" s="8" t="str">
        <f t="shared" si="170"/>
        <v/>
      </c>
      <c r="E987" s="8" t="str">
        <f t="shared" si="174"/>
        <v/>
      </c>
      <c r="F987" s="8" t="str">
        <f t="shared" si="175"/>
        <v/>
      </c>
      <c r="G987" s="8" t="str">
        <f t="shared" si="169"/>
        <v/>
      </c>
      <c r="H987" s="8" t="str">
        <f t="shared" si="176"/>
        <v/>
      </c>
      <c r="I987" s="9" t="str">
        <f t="shared" si="179"/>
        <v/>
      </c>
      <c r="J987" s="10" t="str">
        <f t="shared" si="177"/>
        <v/>
      </c>
      <c r="K987" s="12" t="str">
        <f t="shared" si="171"/>
        <v/>
      </c>
      <c r="L987" s="12" t="str">
        <f t="shared" si="172"/>
        <v/>
      </c>
      <c r="M987" s="12" t="str">
        <f t="shared" si="173"/>
        <v/>
      </c>
      <c r="N987" s="1" t="str">
        <f ca="1">IF('Koordinaten -&gt; Adressen'!$A987="","",IF(OFFSET('Koordinaten -&gt; Adressen'!$A987,1,0)="",CONCATENATE("&lt;Placemark&gt; &lt;name&gt;Geocoding&lt;/name&gt;&lt;description&gt;",'Koordinaten -&gt; Adressen'!$D987," &lt;/description&gt; &lt;styleUrl&gt;#ico1&lt;/styleUrl&gt;&lt;Point&gt;&lt;coordinates&gt;",'Koordinaten -&gt; Adressen'!$L987,",",'Koordinaten -&gt; Adressen'!$M987,", 0.000000&lt;/coordinates&gt;&lt;/Point&gt; &lt;/Placemark&gt;&lt;/Document&gt;&lt;/kml&gt;"),CONCATENATE("&lt;Placemark&gt; &lt;name&gt;Geocoding&lt;/name&gt;&lt;description&gt;",'Koordinaten -&gt; Adressen'!$D987," &lt;/description&gt; &lt;styleUrl&gt;#ico1&lt;/styleUrl&gt;&lt;Point&gt;&lt;coordinates&gt;",'Koordinaten -&gt; Adressen'!$L987,",",'Koordinaten -&gt; Adressen'!$M987,", 0.000000&lt;/coordinates&gt;&lt;/Point&gt; &lt;/Placemark&gt;")))</f>
        <v/>
      </c>
    </row>
    <row r="988" spans="1:14" x14ac:dyDescent="0.25">
      <c r="A988" s="13"/>
      <c r="B988" s="14"/>
      <c r="C988" s="17" t="str">
        <f t="shared" si="178"/>
        <v/>
      </c>
      <c r="D988" s="18" t="str">
        <f t="shared" si="170"/>
        <v/>
      </c>
      <c r="E988" s="18" t="str">
        <f t="shared" si="174"/>
        <v/>
      </c>
      <c r="F988" s="18" t="str">
        <f t="shared" si="175"/>
        <v/>
      </c>
      <c r="G988" s="18" t="str">
        <f t="shared" si="169"/>
        <v/>
      </c>
      <c r="H988" s="18" t="str">
        <f t="shared" si="176"/>
        <v/>
      </c>
      <c r="I988" s="19" t="str">
        <f t="shared" si="179"/>
        <v/>
      </c>
      <c r="J988" s="17" t="str">
        <f t="shared" si="177"/>
        <v/>
      </c>
      <c r="K988" s="12" t="str">
        <f t="shared" si="171"/>
        <v/>
      </c>
      <c r="L988" s="12" t="str">
        <f t="shared" si="172"/>
        <v/>
      </c>
      <c r="M988" s="12" t="str">
        <f t="shared" si="173"/>
        <v/>
      </c>
      <c r="N988" s="1" t="str">
        <f ca="1">IF('Koordinaten -&gt; Adressen'!$A988="","",IF(OFFSET('Koordinaten -&gt; Adressen'!$A988,1,0)="",CONCATENATE("&lt;Placemark&gt; &lt;name&gt;Geocoding&lt;/name&gt;&lt;description&gt;",'Koordinaten -&gt; Adressen'!$D988," &lt;/description&gt; &lt;styleUrl&gt;#ico1&lt;/styleUrl&gt;&lt;Point&gt;&lt;coordinates&gt;",'Koordinaten -&gt; Adressen'!$L988,",",'Koordinaten -&gt; Adressen'!$M988,", 0.000000&lt;/coordinates&gt;&lt;/Point&gt; &lt;/Placemark&gt;&lt;/Document&gt;&lt;/kml&gt;"),CONCATENATE("&lt;Placemark&gt; &lt;name&gt;Geocoding&lt;/name&gt;&lt;description&gt;",'Koordinaten -&gt; Adressen'!$D988," &lt;/description&gt; &lt;styleUrl&gt;#ico1&lt;/styleUrl&gt;&lt;Point&gt;&lt;coordinates&gt;",'Koordinaten -&gt; Adressen'!$L988,",",'Koordinaten -&gt; Adressen'!$M988,", 0.000000&lt;/coordinates&gt;&lt;/Point&gt; &lt;/Placemark&gt;")))</f>
        <v/>
      </c>
    </row>
    <row r="989" spans="1:14" x14ac:dyDescent="0.25">
      <c r="A989" s="20"/>
      <c r="B989" s="21"/>
      <c r="C989" s="10" t="str">
        <f t="shared" si="178"/>
        <v/>
      </c>
      <c r="D989" s="8" t="str">
        <f t="shared" si="170"/>
        <v/>
      </c>
      <c r="E989" s="8" t="str">
        <f t="shared" si="174"/>
        <v/>
      </c>
      <c r="F989" s="8" t="str">
        <f t="shared" si="175"/>
        <v/>
      </c>
      <c r="G989" s="8" t="str">
        <f t="shared" si="169"/>
        <v/>
      </c>
      <c r="H989" s="8" t="str">
        <f t="shared" si="176"/>
        <v/>
      </c>
      <c r="I989" s="9" t="str">
        <f t="shared" si="179"/>
        <v/>
      </c>
      <c r="J989" s="10" t="str">
        <f t="shared" si="177"/>
        <v/>
      </c>
      <c r="K989" s="12" t="str">
        <f t="shared" si="171"/>
        <v/>
      </c>
      <c r="L989" s="12" t="str">
        <f t="shared" si="172"/>
        <v/>
      </c>
      <c r="M989" s="12" t="str">
        <f t="shared" si="173"/>
        <v/>
      </c>
      <c r="N989" s="1" t="str">
        <f ca="1">IF('Koordinaten -&gt; Adressen'!$A989="","",IF(OFFSET('Koordinaten -&gt; Adressen'!$A989,1,0)="",CONCATENATE("&lt;Placemark&gt; &lt;name&gt;Geocoding&lt;/name&gt;&lt;description&gt;",'Koordinaten -&gt; Adressen'!$D989," &lt;/description&gt; &lt;styleUrl&gt;#ico1&lt;/styleUrl&gt;&lt;Point&gt;&lt;coordinates&gt;",'Koordinaten -&gt; Adressen'!$L989,",",'Koordinaten -&gt; Adressen'!$M989,", 0.000000&lt;/coordinates&gt;&lt;/Point&gt; &lt;/Placemark&gt;&lt;/Document&gt;&lt;/kml&gt;"),CONCATENATE("&lt;Placemark&gt; &lt;name&gt;Geocoding&lt;/name&gt;&lt;description&gt;",'Koordinaten -&gt; Adressen'!$D989," &lt;/description&gt; &lt;styleUrl&gt;#ico1&lt;/styleUrl&gt;&lt;Point&gt;&lt;coordinates&gt;",'Koordinaten -&gt; Adressen'!$L989,",",'Koordinaten -&gt; Adressen'!$M989,", 0.000000&lt;/coordinates&gt;&lt;/Point&gt; &lt;/Placemark&gt;")))</f>
        <v/>
      </c>
    </row>
    <row r="990" spans="1:14" x14ac:dyDescent="0.25">
      <c r="A990" s="13"/>
      <c r="B990" s="14"/>
      <c r="C990" s="17" t="str">
        <f t="shared" si="178"/>
        <v/>
      </c>
      <c r="D990" s="18" t="str">
        <f t="shared" si="170"/>
        <v/>
      </c>
      <c r="E990" s="18" t="str">
        <f t="shared" si="174"/>
        <v/>
      </c>
      <c r="F990" s="18" t="str">
        <f t="shared" si="175"/>
        <v/>
      </c>
      <c r="G990" s="18" t="str">
        <f t="shared" si="169"/>
        <v/>
      </c>
      <c r="H990" s="18" t="str">
        <f t="shared" si="176"/>
        <v/>
      </c>
      <c r="I990" s="19" t="str">
        <f t="shared" si="179"/>
        <v/>
      </c>
      <c r="J990" s="17" t="str">
        <f t="shared" si="177"/>
        <v/>
      </c>
      <c r="K990" s="12" t="str">
        <f t="shared" si="171"/>
        <v/>
      </c>
      <c r="L990" s="12" t="str">
        <f t="shared" si="172"/>
        <v/>
      </c>
      <c r="M990" s="12" t="str">
        <f t="shared" si="173"/>
        <v/>
      </c>
      <c r="N990" s="1" t="str">
        <f ca="1">IF('Koordinaten -&gt; Adressen'!$A990="","",IF(OFFSET('Koordinaten -&gt; Adressen'!$A990,1,0)="",CONCATENATE("&lt;Placemark&gt; &lt;name&gt;Geocoding&lt;/name&gt;&lt;description&gt;",'Koordinaten -&gt; Adressen'!$D990," &lt;/description&gt; &lt;styleUrl&gt;#ico1&lt;/styleUrl&gt;&lt;Point&gt;&lt;coordinates&gt;",'Koordinaten -&gt; Adressen'!$L990,",",'Koordinaten -&gt; Adressen'!$M990,", 0.000000&lt;/coordinates&gt;&lt;/Point&gt; &lt;/Placemark&gt;&lt;/Document&gt;&lt;/kml&gt;"),CONCATENATE("&lt;Placemark&gt; &lt;name&gt;Geocoding&lt;/name&gt;&lt;description&gt;",'Koordinaten -&gt; Adressen'!$D990," &lt;/description&gt; &lt;styleUrl&gt;#ico1&lt;/styleUrl&gt;&lt;Point&gt;&lt;coordinates&gt;",'Koordinaten -&gt; Adressen'!$L990,",",'Koordinaten -&gt; Adressen'!$M990,", 0.000000&lt;/coordinates&gt;&lt;/Point&gt; &lt;/Placemark&gt;")))</f>
        <v/>
      </c>
    </row>
    <row r="991" spans="1:14" x14ac:dyDescent="0.25">
      <c r="A991" s="20"/>
      <c r="B991" s="21"/>
      <c r="C991" s="10" t="str">
        <f t="shared" si="178"/>
        <v/>
      </c>
      <c r="D991" s="8" t="str">
        <f t="shared" si="170"/>
        <v/>
      </c>
      <c r="E991" s="8" t="str">
        <f t="shared" si="174"/>
        <v/>
      </c>
      <c r="F991" s="8" t="str">
        <f t="shared" si="175"/>
        <v/>
      </c>
      <c r="G991" s="8" t="str">
        <f t="shared" si="169"/>
        <v/>
      </c>
      <c r="H991" s="8" t="str">
        <f t="shared" si="176"/>
        <v/>
      </c>
      <c r="I991" s="9" t="str">
        <f t="shared" si="179"/>
        <v/>
      </c>
      <c r="J991" s="10" t="str">
        <f t="shared" si="177"/>
        <v/>
      </c>
      <c r="K991" s="12" t="str">
        <f t="shared" si="171"/>
        <v/>
      </c>
      <c r="L991" s="12" t="str">
        <f t="shared" si="172"/>
        <v/>
      </c>
      <c r="M991" s="12" t="str">
        <f t="shared" si="173"/>
        <v/>
      </c>
      <c r="N991" s="1" t="str">
        <f ca="1">IF('Koordinaten -&gt; Adressen'!$A991="","",IF(OFFSET('Koordinaten -&gt; Adressen'!$A991,1,0)="",CONCATENATE("&lt;Placemark&gt; &lt;name&gt;Geocoding&lt;/name&gt;&lt;description&gt;",'Koordinaten -&gt; Adressen'!$D991," &lt;/description&gt; &lt;styleUrl&gt;#ico1&lt;/styleUrl&gt;&lt;Point&gt;&lt;coordinates&gt;",'Koordinaten -&gt; Adressen'!$L991,",",'Koordinaten -&gt; Adressen'!$M991,", 0.000000&lt;/coordinates&gt;&lt;/Point&gt; &lt;/Placemark&gt;&lt;/Document&gt;&lt;/kml&gt;"),CONCATENATE("&lt;Placemark&gt; &lt;name&gt;Geocoding&lt;/name&gt;&lt;description&gt;",'Koordinaten -&gt; Adressen'!$D991," &lt;/description&gt; &lt;styleUrl&gt;#ico1&lt;/styleUrl&gt;&lt;Point&gt;&lt;coordinates&gt;",'Koordinaten -&gt; Adressen'!$L991,",",'Koordinaten -&gt; Adressen'!$M991,", 0.000000&lt;/coordinates&gt;&lt;/Point&gt; &lt;/Placemark&gt;")))</f>
        <v/>
      </c>
    </row>
    <row r="992" spans="1:14" x14ac:dyDescent="0.25">
      <c r="A992" s="13"/>
      <c r="B992" s="14"/>
      <c r="C992" s="17" t="str">
        <f t="shared" si="178"/>
        <v/>
      </c>
      <c r="D992" s="18" t="str">
        <f t="shared" si="170"/>
        <v/>
      </c>
      <c r="E992" s="18" t="str">
        <f t="shared" si="174"/>
        <v/>
      </c>
      <c r="F992" s="18" t="str">
        <f t="shared" si="175"/>
        <v/>
      </c>
      <c r="G992" s="18" t="str">
        <f t="shared" si="169"/>
        <v/>
      </c>
      <c r="H992" s="18" t="str">
        <f t="shared" si="176"/>
        <v/>
      </c>
      <c r="I992" s="19" t="str">
        <f t="shared" si="179"/>
        <v/>
      </c>
      <c r="J992" s="17" t="str">
        <f t="shared" si="177"/>
        <v/>
      </c>
      <c r="K992" s="12" t="str">
        <f t="shared" si="171"/>
        <v/>
      </c>
      <c r="L992" s="12" t="str">
        <f t="shared" si="172"/>
        <v/>
      </c>
      <c r="M992" s="12" t="str">
        <f t="shared" si="173"/>
        <v/>
      </c>
      <c r="N992" s="1" t="str">
        <f ca="1">IF('Koordinaten -&gt; Adressen'!$A992="","",IF(OFFSET('Koordinaten -&gt; Adressen'!$A992,1,0)="",CONCATENATE("&lt;Placemark&gt; &lt;name&gt;Geocoding&lt;/name&gt;&lt;description&gt;",'Koordinaten -&gt; Adressen'!$D992," &lt;/description&gt; &lt;styleUrl&gt;#ico1&lt;/styleUrl&gt;&lt;Point&gt;&lt;coordinates&gt;",'Koordinaten -&gt; Adressen'!$L992,",",'Koordinaten -&gt; Adressen'!$M992,", 0.000000&lt;/coordinates&gt;&lt;/Point&gt; &lt;/Placemark&gt;&lt;/Document&gt;&lt;/kml&gt;"),CONCATENATE("&lt;Placemark&gt; &lt;name&gt;Geocoding&lt;/name&gt;&lt;description&gt;",'Koordinaten -&gt; Adressen'!$D992," &lt;/description&gt; &lt;styleUrl&gt;#ico1&lt;/styleUrl&gt;&lt;Point&gt;&lt;coordinates&gt;",'Koordinaten -&gt; Adressen'!$L992,",",'Koordinaten -&gt; Adressen'!$M992,", 0.000000&lt;/coordinates&gt;&lt;/Point&gt; &lt;/Placemark&gt;")))</f>
        <v/>
      </c>
    </row>
    <row r="993" spans="1:14" x14ac:dyDescent="0.25">
      <c r="A993" s="20"/>
      <c r="B993" s="21"/>
      <c r="C993" s="10" t="str">
        <f t="shared" si="178"/>
        <v/>
      </c>
      <c r="D993" s="8" t="str">
        <f t="shared" si="170"/>
        <v/>
      </c>
      <c r="E993" s="8" t="str">
        <f t="shared" si="174"/>
        <v/>
      </c>
      <c r="F993" s="8" t="str">
        <f t="shared" si="175"/>
        <v/>
      </c>
      <c r="G993" s="8" t="str">
        <f t="shared" si="169"/>
        <v/>
      </c>
      <c r="H993" s="8" t="str">
        <f t="shared" si="176"/>
        <v/>
      </c>
      <c r="I993" s="9" t="str">
        <f t="shared" si="179"/>
        <v/>
      </c>
      <c r="J993" s="10" t="str">
        <f t="shared" si="177"/>
        <v/>
      </c>
      <c r="K993" s="12" t="str">
        <f t="shared" si="171"/>
        <v/>
      </c>
      <c r="L993" s="12" t="str">
        <f t="shared" si="172"/>
        <v/>
      </c>
      <c r="M993" s="12" t="str">
        <f t="shared" si="173"/>
        <v/>
      </c>
      <c r="N993" s="1" t="str">
        <f ca="1">IF('Koordinaten -&gt; Adressen'!$A993="","",IF(OFFSET('Koordinaten -&gt; Adressen'!$A993,1,0)="",CONCATENATE("&lt;Placemark&gt; &lt;name&gt;Geocoding&lt;/name&gt;&lt;description&gt;",'Koordinaten -&gt; Adressen'!$D993," &lt;/description&gt; &lt;styleUrl&gt;#ico1&lt;/styleUrl&gt;&lt;Point&gt;&lt;coordinates&gt;",'Koordinaten -&gt; Adressen'!$L993,",",'Koordinaten -&gt; Adressen'!$M993,", 0.000000&lt;/coordinates&gt;&lt;/Point&gt; &lt;/Placemark&gt;&lt;/Document&gt;&lt;/kml&gt;"),CONCATENATE("&lt;Placemark&gt; &lt;name&gt;Geocoding&lt;/name&gt;&lt;description&gt;",'Koordinaten -&gt; Adressen'!$D993," &lt;/description&gt; &lt;styleUrl&gt;#ico1&lt;/styleUrl&gt;&lt;Point&gt;&lt;coordinates&gt;",'Koordinaten -&gt; Adressen'!$L993,",",'Koordinaten -&gt; Adressen'!$M993,", 0.000000&lt;/coordinates&gt;&lt;/Point&gt; &lt;/Placemark&gt;")))</f>
        <v/>
      </c>
    </row>
    <row r="994" spans="1:14" x14ac:dyDescent="0.25">
      <c r="A994" s="13"/>
      <c r="B994" s="14"/>
      <c r="C994" s="17" t="str">
        <f t="shared" si="178"/>
        <v/>
      </c>
      <c r="D994" s="18" t="str">
        <f t="shared" si="170"/>
        <v/>
      </c>
      <c r="E994" s="18" t="str">
        <f t="shared" si="174"/>
        <v/>
      </c>
      <c r="F994" s="18" t="str">
        <f t="shared" si="175"/>
        <v/>
      </c>
      <c r="G994" s="18" t="str">
        <f t="shared" si="169"/>
        <v/>
      </c>
      <c r="H994" s="18" t="str">
        <f t="shared" si="176"/>
        <v/>
      </c>
      <c r="I994" s="19" t="str">
        <f t="shared" si="179"/>
        <v/>
      </c>
      <c r="J994" s="17" t="str">
        <f t="shared" si="177"/>
        <v/>
      </c>
      <c r="K994" s="12" t="str">
        <f t="shared" si="171"/>
        <v/>
      </c>
      <c r="L994" s="12" t="str">
        <f t="shared" si="172"/>
        <v/>
      </c>
      <c r="M994" s="12" t="str">
        <f t="shared" si="173"/>
        <v/>
      </c>
      <c r="N994" s="1" t="str">
        <f ca="1">IF('Koordinaten -&gt; Adressen'!$A994="","",IF(OFFSET('Koordinaten -&gt; Adressen'!$A994,1,0)="",CONCATENATE("&lt;Placemark&gt; &lt;name&gt;Geocoding&lt;/name&gt;&lt;description&gt;",'Koordinaten -&gt; Adressen'!$D994," &lt;/description&gt; &lt;styleUrl&gt;#ico1&lt;/styleUrl&gt;&lt;Point&gt;&lt;coordinates&gt;",'Koordinaten -&gt; Adressen'!$L994,",",'Koordinaten -&gt; Adressen'!$M994,", 0.000000&lt;/coordinates&gt;&lt;/Point&gt; &lt;/Placemark&gt;&lt;/Document&gt;&lt;/kml&gt;"),CONCATENATE("&lt;Placemark&gt; &lt;name&gt;Geocoding&lt;/name&gt;&lt;description&gt;",'Koordinaten -&gt; Adressen'!$D994," &lt;/description&gt; &lt;styleUrl&gt;#ico1&lt;/styleUrl&gt;&lt;Point&gt;&lt;coordinates&gt;",'Koordinaten -&gt; Adressen'!$L994,",",'Koordinaten -&gt; Adressen'!$M994,", 0.000000&lt;/coordinates&gt;&lt;/Point&gt; &lt;/Placemark&gt;")))</f>
        <v/>
      </c>
    </row>
    <row r="995" spans="1:14" x14ac:dyDescent="0.25">
      <c r="A995" s="20"/>
      <c r="B995" s="21"/>
      <c r="C995" s="10" t="str">
        <f t="shared" si="178"/>
        <v/>
      </c>
      <c r="D995" s="8" t="str">
        <f t="shared" si="170"/>
        <v/>
      </c>
      <c r="E995" s="8" t="str">
        <f t="shared" si="174"/>
        <v/>
      </c>
      <c r="F995" s="8" t="str">
        <f t="shared" si="175"/>
        <v/>
      </c>
      <c r="G995" s="8" t="str">
        <f t="shared" si="169"/>
        <v/>
      </c>
      <c r="H995" s="8" t="str">
        <f t="shared" si="176"/>
        <v/>
      </c>
      <c r="I995" s="9" t="str">
        <f t="shared" si="179"/>
        <v/>
      </c>
      <c r="J995" s="10" t="str">
        <f t="shared" si="177"/>
        <v/>
      </c>
      <c r="K995" s="12" t="str">
        <f t="shared" si="171"/>
        <v/>
      </c>
      <c r="L995" s="12" t="str">
        <f t="shared" si="172"/>
        <v/>
      </c>
      <c r="M995" s="12" t="str">
        <f t="shared" si="173"/>
        <v/>
      </c>
      <c r="N995" s="1" t="str">
        <f ca="1">IF('Koordinaten -&gt; Adressen'!$A995="","",IF(OFFSET('Koordinaten -&gt; Adressen'!$A995,1,0)="",CONCATENATE("&lt;Placemark&gt; &lt;name&gt;Geocoding&lt;/name&gt;&lt;description&gt;",'Koordinaten -&gt; Adressen'!$D995," &lt;/description&gt; &lt;styleUrl&gt;#ico1&lt;/styleUrl&gt;&lt;Point&gt;&lt;coordinates&gt;",'Koordinaten -&gt; Adressen'!$L995,",",'Koordinaten -&gt; Adressen'!$M995,", 0.000000&lt;/coordinates&gt;&lt;/Point&gt; &lt;/Placemark&gt;&lt;/Document&gt;&lt;/kml&gt;"),CONCATENATE("&lt;Placemark&gt; &lt;name&gt;Geocoding&lt;/name&gt;&lt;description&gt;",'Koordinaten -&gt; Adressen'!$D995," &lt;/description&gt; &lt;styleUrl&gt;#ico1&lt;/styleUrl&gt;&lt;Point&gt;&lt;coordinates&gt;",'Koordinaten -&gt; Adressen'!$L995,",",'Koordinaten -&gt; Adressen'!$M995,", 0.000000&lt;/coordinates&gt;&lt;/Point&gt; &lt;/Placemark&gt;")))</f>
        <v/>
      </c>
    </row>
    <row r="996" spans="1:14" x14ac:dyDescent="0.25">
      <c r="A996" s="13"/>
      <c r="B996" s="14"/>
      <c r="C996" s="17" t="str">
        <f t="shared" si="178"/>
        <v/>
      </c>
      <c r="D996" s="18" t="str">
        <f t="shared" si="170"/>
        <v/>
      </c>
      <c r="E996" s="18" t="str">
        <f t="shared" si="174"/>
        <v/>
      </c>
      <c r="F996" s="18" t="str">
        <f t="shared" si="175"/>
        <v/>
      </c>
      <c r="G996" s="18" t="str">
        <f t="shared" si="169"/>
        <v/>
      </c>
      <c r="H996" s="18" t="str">
        <f t="shared" si="176"/>
        <v/>
      </c>
      <c r="I996" s="19" t="str">
        <f t="shared" si="179"/>
        <v/>
      </c>
      <c r="J996" s="17" t="str">
        <f t="shared" si="177"/>
        <v/>
      </c>
      <c r="K996" s="12" t="str">
        <f t="shared" si="171"/>
        <v/>
      </c>
      <c r="L996" s="12" t="str">
        <f t="shared" si="172"/>
        <v/>
      </c>
      <c r="M996" s="12" t="str">
        <f t="shared" si="173"/>
        <v/>
      </c>
      <c r="N996" s="1" t="str">
        <f ca="1">IF('Koordinaten -&gt; Adressen'!$A996="","",IF(OFFSET('Koordinaten -&gt; Adressen'!$A996,1,0)="",CONCATENATE("&lt;Placemark&gt; &lt;name&gt;Geocoding&lt;/name&gt;&lt;description&gt;",'Koordinaten -&gt; Adressen'!$D996," &lt;/description&gt; &lt;styleUrl&gt;#ico1&lt;/styleUrl&gt;&lt;Point&gt;&lt;coordinates&gt;",'Koordinaten -&gt; Adressen'!$L996,",",'Koordinaten -&gt; Adressen'!$M996,", 0.000000&lt;/coordinates&gt;&lt;/Point&gt; &lt;/Placemark&gt;&lt;/Document&gt;&lt;/kml&gt;"),CONCATENATE("&lt;Placemark&gt; &lt;name&gt;Geocoding&lt;/name&gt;&lt;description&gt;",'Koordinaten -&gt; Adressen'!$D996," &lt;/description&gt; &lt;styleUrl&gt;#ico1&lt;/styleUrl&gt;&lt;Point&gt;&lt;coordinates&gt;",'Koordinaten -&gt; Adressen'!$L996,",",'Koordinaten -&gt; Adressen'!$M996,", 0.000000&lt;/coordinates&gt;&lt;/Point&gt; &lt;/Placemark&gt;")))</f>
        <v/>
      </c>
    </row>
    <row r="997" spans="1:14" x14ac:dyDescent="0.25">
      <c r="A997" s="20"/>
      <c r="B997" s="21"/>
      <c r="C997" s="10" t="str">
        <f t="shared" si="178"/>
        <v/>
      </c>
      <c r="D997" s="8" t="str">
        <f t="shared" si="170"/>
        <v/>
      </c>
      <c r="E997" s="8" t="str">
        <f t="shared" si="174"/>
        <v/>
      </c>
      <c r="F997" s="8" t="str">
        <f t="shared" si="175"/>
        <v/>
      </c>
      <c r="G997" s="8" t="str">
        <f t="shared" si="169"/>
        <v/>
      </c>
      <c r="H997" s="8" t="str">
        <f t="shared" si="176"/>
        <v/>
      </c>
      <c r="I997" s="9" t="str">
        <f t="shared" si="179"/>
        <v/>
      </c>
      <c r="J997" s="10" t="str">
        <f t="shared" si="177"/>
        <v/>
      </c>
      <c r="K997" s="12" t="str">
        <f t="shared" si="171"/>
        <v/>
      </c>
      <c r="L997" s="12" t="str">
        <f t="shared" si="172"/>
        <v/>
      </c>
      <c r="M997" s="12" t="str">
        <f t="shared" si="173"/>
        <v/>
      </c>
      <c r="N997" s="1" t="str">
        <f ca="1">IF('Koordinaten -&gt; Adressen'!$A997="","",IF(OFFSET('Koordinaten -&gt; Adressen'!$A997,1,0)="",CONCATENATE("&lt;Placemark&gt; &lt;name&gt;Geocoding&lt;/name&gt;&lt;description&gt;",'Koordinaten -&gt; Adressen'!$D997," &lt;/description&gt; &lt;styleUrl&gt;#ico1&lt;/styleUrl&gt;&lt;Point&gt;&lt;coordinates&gt;",'Koordinaten -&gt; Adressen'!$L997,",",'Koordinaten -&gt; Adressen'!$M997,", 0.000000&lt;/coordinates&gt;&lt;/Point&gt; &lt;/Placemark&gt;&lt;/Document&gt;&lt;/kml&gt;"),CONCATENATE("&lt;Placemark&gt; &lt;name&gt;Geocoding&lt;/name&gt;&lt;description&gt;",'Koordinaten -&gt; Adressen'!$D997," &lt;/description&gt; &lt;styleUrl&gt;#ico1&lt;/styleUrl&gt;&lt;Point&gt;&lt;coordinates&gt;",'Koordinaten -&gt; Adressen'!$L997,",",'Koordinaten -&gt; Adressen'!$M997,", 0.000000&lt;/coordinates&gt;&lt;/Point&gt; &lt;/Placemark&gt;")))</f>
        <v/>
      </c>
    </row>
    <row r="998" spans="1:14" x14ac:dyDescent="0.25">
      <c r="A998" s="13"/>
      <c r="B998" s="14"/>
      <c r="C998" s="17" t="str">
        <f t="shared" si="178"/>
        <v/>
      </c>
      <c r="D998" s="18" t="str">
        <f t="shared" si="170"/>
        <v/>
      </c>
      <c r="E998" s="18" t="str">
        <f t="shared" si="174"/>
        <v/>
      </c>
      <c r="F998" s="18" t="str">
        <f t="shared" si="175"/>
        <v/>
      </c>
      <c r="G998" s="18" t="str">
        <f t="shared" si="169"/>
        <v/>
      </c>
      <c r="H998" s="18" t="str">
        <f t="shared" si="176"/>
        <v/>
      </c>
      <c r="I998" s="19" t="str">
        <f t="shared" si="179"/>
        <v/>
      </c>
      <c r="J998" s="17" t="str">
        <f t="shared" si="177"/>
        <v/>
      </c>
      <c r="K998" s="12" t="str">
        <f t="shared" si="171"/>
        <v/>
      </c>
      <c r="L998" s="12" t="str">
        <f t="shared" si="172"/>
        <v/>
      </c>
      <c r="M998" s="12" t="str">
        <f t="shared" si="173"/>
        <v/>
      </c>
      <c r="N998" s="1" t="str">
        <f ca="1">IF('Koordinaten -&gt; Adressen'!$A998="","",IF(OFFSET('Koordinaten -&gt; Adressen'!$A998,1,0)="",CONCATENATE("&lt;Placemark&gt; &lt;name&gt;Geocoding&lt;/name&gt;&lt;description&gt;",'Koordinaten -&gt; Adressen'!$D998," &lt;/description&gt; &lt;styleUrl&gt;#ico1&lt;/styleUrl&gt;&lt;Point&gt;&lt;coordinates&gt;",'Koordinaten -&gt; Adressen'!$L998,",",'Koordinaten -&gt; Adressen'!$M998,", 0.000000&lt;/coordinates&gt;&lt;/Point&gt; &lt;/Placemark&gt;&lt;/Document&gt;&lt;/kml&gt;"),CONCATENATE("&lt;Placemark&gt; &lt;name&gt;Geocoding&lt;/name&gt;&lt;description&gt;",'Koordinaten -&gt; Adressen'!$D998," &lt;/description&gt; &lt;styleUrl&gt;#ico1&lt;/styleUrl&gt;&lt;Point&gt;&lt;coordinates&gt;",'Koordinaten -&gt; Adressen'!$L998,",",'Koordinaten -&gt; Adressen'!$M998,", 0.000000&lt;/coordinates&gt;&lt;/Point&gt; &lt;/Placemark&gt;")))</f>
        <v/>
      </c>
    </row>
    <row r="999" spans="1:14" x14ac:dyDescent="0.25">
      <c r="A999" s="20"/>
      <c r="B999" s="21"/>
      <c r="C999" s="10" t="str">
        <f t="shared" si="178"/>
        <v/>
      </c>
      <c r="D999" s="8" t="str">
        <f t="shared" si="170"/>
        <v/>
      </c>
      <c r="E999" s="8" t="str">
        <f t="shared" si="174"/>
        <v/>
      </c>
      <c r="F999" s="8" t="str">
        <f t="shared" si="175"/>
        <v/>
      </c>
      <c r="G999" s="8" t="str">
        <f t="shared" si="169"/>
        <v/>
      </c>
      <c r="H999" s="8" t="str">
        <f t="shared" si="176"/>
        <v/>
      </c>
      <c r="I999" s="9" t="str">
        <f t="shared" si="179"/>
        <v/>
      </c>
      <c r="J999" s="10" t="str">
        <f t="shared" si="177"/>
        <v/>
      </c>
      <c r="K999" s="12" t="str">
        <f t="shared" si="171"/>
        <v/>
      </c>
      <c r="L999" s="12" t="str">
        <f t="shared" si="172"/>
        <v/>
      </c>
      <c r="M999" s="12" t="str">
        <f t="shared" si="173"/>
        <v/>
      </c>
      <c r="N999" s="1" t="str">
        <f ca="1">IF('Koordinaten -&gt; Adressen'!$A999="","",IF(OFFSET('Koordinaten -&gt; Adressen'!$A999,1,0)="",CONCATENATE("&lt;Placemark&gt; &lt;name&gt;Geocoding&lt;/name&gt;&lt;description&gt;",'Koordinaten -&gt; Adressen'!$D999," &lt;/description&gt; &lt;styleUrl&gt;#ico1&lt;/styleUrl&gt;&lt;Point&gt;&lt;coordinates&gt;",'Koordinaten -&gt; Adressen'!$L999,",",'Koordinaten -&gt; Adressen'!$M999,", 0.000000&lt;/coordinates&gt;&lt;/Point&gt; &lt;/Placemark&gt;&lt;/Document&gt;&lt;/kml&gt;"),CONCATENATE("&lt;Placemark&gt; &lt;name&gt;Geocoding&lt;/name&gt;&lt;description&gt;",'Koordinaten -&gt; Adressen'!$D999," &lt;/description&gt; &lt;styleUrl&gt;#ico1&lt;/styleUrl&gt;&lt;Point&gt;&lt;coordinates&gt;",'Koordinaten -&gt; Adressen'!$L999,",",'Koordinaten -&gt; Adressen'!$M999,", 0.000000&lt;/coordinates&gt;&lt;/Point&gt; &lt;/Placemark&gt;")))</f>
        <v/>
      </c>
    </row>
    <row r="1000" spans="1:14" x14ac:dyDescent="0.25">
      <c r="A1000" s="13"/>
      <c r="B1000" s="14"/>
      <c r="C1000" s="17" t="str">
        <f t="shared" si="178"/>
        <v/>
      </c>
      <c r="D1000" s="18" t="str">
        <f t="shared" si="170"/>
        <v/>
      </c>
      <c r="E1000" s="18" t="str">
        <f t="shared" si="174"/>
        <v/>
      </c>
      <c r="F1000" s="18" t="str">
        <f t="shared" si="175"/>
        <v/>
      </c>
      <c r="G1000" s="18" t="str">
        <f t="shared" si="169"/>
        <v/>
      </c>
      <c r="H1000" s="18" t="str">
        <f t="shared" si="176"/>
        <v/>
      </c>
      <c r="I1000" s="19" t="str">
        <f t="shared" si="179"/>
        <v/>
      </c>
      <c r="J1000" s="17" t="str">
        <f t="shared" si="177"/>
        <v/>
      </c>
      <c r="K1000" s="12" t="str">
        <f t="shared" si="171"/>
        <v/>
      </c>
      <c r="L1000" s="12" t="str">
        <f t="shared" si="172"/>
        <v/>
      </c>
      <c r="M1000" s="12" t="str">
        <f t="shared" si="173"/>
        <v/>
      </c>
      <c r="N1000" s="1" t="str">
        <f ca="1">IF('Koordinaten -&gt; Adressen'!$A1000="","",IF(OFFSET('Koordinaten -&gt; Adressen'!$A1000,1,0)="",CONCATENATE("&lt;Placemark&gt; &lt;name&gt;Geocoding&lt;/name&gt;&lt;description&gt;",'Koordinaten -&gt; Adressen'!$D1000," &lt;/description&gt; &lt;styleUrl&gt;#ico1&lt;/styleUrl&gt;&lt;Point&gt;&lt;coordinates&gt;",'Koordinaten -&gt; Adressen'!$L1000,",",'Koordinaten -&gt; Adressen'!$M1000,", 0.000000&lt;/coordinates&gt;&lt;/Point&gt; &lt;/Placemark&gt;&lt;/Document&gt;&lt;/kml&gt;"),CONCATENATE("&lt;Placemark&gt; &lt;name&gt;Geocoding&lt;/name&gt;&lt;description&gt;",'Koordinaten -&gt; Adressen'!$D1000," &lt;/description&gt; &lt;styleUrl&gt;#ico1&lt;/styleUrl&gt;&lt;Point&gt;&lt;coordinates&gt;",'Koordinaten -&gt; Adressen'!$L1000,",",'Koordinaten -&gt; Adressen'!$M1000,", 0.000000&lt;/coordinates&gt;&lt;/Point&gt; &lt;/Placemark&gt;")))</f>
        <v/>
      </c>
    </row>
  </sheetData>
  <autoFilter ref="A4:J4" xr:uid="{00000000-0009-0000-0000-000001000000}"/>
  <conditionalFormatting sqref="D5:H1000">
    <cfRule type="containsText" dxfId="3" priority="1" operator="containsText" text="Adresse">
      <formula>NOT(ISERROR(SEARCH("Adresse",D5)))</formula>
    </cfRule>
  </conditionalFormatting>
  <dataValidations count="2">
    <dataValidation type="whole" allowBlank="1" showInputMessage="1" showErrorMessage="1" promptTitle="Nur Werte zwischen" prompt="1-80" sqref="F1:H1" xr:uid="{00000000-0002-0000-0100-000000000000}">
      <formula1>1</formula1>
      <formula2>81</formula2>
    </dataValidation>
    <dataValidation type="whole" allowBlank="1" showInputMessage="1" showErrorMessage="1" promptTitle="Nur Werte zwischen" prompt="1-100" sqref="E1" xr:uid="{00000000-0002-0000-0100-000001000000}">
      <formula1>1</formula1>
      <formula2>101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L1000"/>
  <sheetViews>
    <sheetView showGridLines="0" zoomScaleNormal="100" workbookViewId="0">
      <selection activeCell="J7" sqref="J7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" style="1" customWidth="1"/>
    <col min="4" max="4" width="6.109375" style="1" customWidth="1"/>
    <col min="5" max="5" width="8.33203125" style="1" customWidth="1"/>
    <col min="6" max="6" width="17.6640625" style="1" bestFit="1" customWidth="1"/>
    <col min="7" max="7" width="18.6640625" style="1" bestFit="1" customWidth="1"/>
    <col min="8" max="8" width="12.44140625" style="1" customWidth="1"/>
    <col min="9" max="9" width="11.109375" style="1" bestFit="1" customWidth="1"/>
    <col min="10" max="10" width="9.88671875" style="1" customWidth="1"/>
    <col min="11" max="11" width="13.6640625" style="1" customWidth="1"/>
    <col min="12" max="12" width="39" style="1" customWidth="1"/>
    <col min="13" max="16384" width="11.44140625" style="1"/>
  </cols>
  <sheetData>
    <row r="1" spans="1:12" x14ac:dyDescent="0.25">
      <c r="A1" s="3" t="s">
        <v>29</v>
      </c>
      <c r="L1" s="1" t="s">
        <v>6</v>
      </c>
    </row>
    <row r="2" spans="1:12" x14ac:dyDescent="0.25">
      <c r="A2" s="1" t="s">
        <v>27</v>
      </c>
      <c r="L2" s="1" t="s">
        <v>7</v>
      </c>
    </row>
    <row r="3" spans="1:12" ht="12.75" customHeight="1" thickBot="1" x14ac:dyDescent="0.3">
      <c r="A3" s="1" t="s">
        <v>28</v>
      </c>
      <c r="L3" s="1" t="s">
        <v>8</v>
      </c>
    </row>
    <row r="4" spans="1:12" ht="12.75" customHeight="1" x14ac:dyDescent="0.25">
      <c r="F4" s="42" t="s">
        <v>25</v>
      </c>
      <c r="G4" s="43"/>
      <c r="H4" s="42" t="s">
        <v>26</v>
      </c>
      <c r="I4" s="43"/>
    </row>
    <row r="5" spans="1:12" ht="12.75" customHeight="1" x14ac:dyDescent="0.25">
      <c r="A5" s="6" t="s">
        <v>0</v>
      </c>
      <c r="B5" s="6" t="s">
        <v>1</v>
      </c>
      <c r="C5" s="22" t="s">
        <v>24</v>
      </c>
      <c r="D5" s="4" t="s">
        <v>18</v>
      </c>
      <c r="E5" s="28" t="s">
        <v>23</v>
      </c>
      <c r="F5" s="31" t="s">
        <v>21</v>
      </c>
      <c r="G5" s="27" t="s">
        <v>22</v>
      </c>
      <c r="H5" s="31" t="s">
        <v>22</v>
      </c>
      <c r="I5" s="27" t="s">
        <v>21</v>
      </c>
      <c r="J5" s="7" t="s">
        <v>5</v>
      </c>
      <c r="K5" s="7" t="s">
        <v>10</v>
      </c>
      <c r="L5" s="1" t="s">
        <v>9</v>
      </c>
    </row>
    <row r="6" spans="1:12" ht="12.75" customHeight="1" x14ac:dyDescent="0.25">
      <c r="A6" s="20">
        <v>608100.48</v>
      </c>
      <c r="B6" s="21">
        <v>140249.97</v>
      </c>
      <c r="C6" s="23">
        <v>2896.6</v>
      </c>
      <c r="D6" s="32" t="e">
        <f>IF($A6&lt;30000,"",_xlfn.WEBSERVICE(CONCATENATE("https://geodesy.geo.admin.ch/reframe/lv",IF($A6&gt;2000000,"95","03"),"towgs84?easting=",$A6,"&amp;northing=",$B6,IF($C6="","",CONCATENATE("&amp;altitude=",$C6)))))</f>
        <v>#VALUE!</v>
      </c>
      <c r="E6" s="38" t="e">
        <f t="shared" ref="E6:E69" si="0">IF($C6="","",ROUND(LEFT(TRIM(RIGHT(SUBSTITUTE(TRIM(RIGHT(SUBSTITUTE($D6,",",REPT(" ",LEN($D6))),LEN($D6))),",",REPT(" ",LEN(TRIM(RIGHT(SUBSTITUTE($D6,",",REPT(" ",LEN($D6))),LEN($D6)))))),LEN(TRIM(RIGHT(SUBSTITUTE($D6,",",REPT(" ",LEN($D6))),LEN($D6)))))),7),2))</f>
        <v>#VALUE!</v>
      </c>
      <c r="F6" s="33" t="e">
        <f>IF($D6="","",LEFT(MID(LEFT($D6,FIND("]",$D6)-1),FIND("[",$D6)+1,LEN($D6)),(FIND(",",MID(LEFT($D6,FIND("]",$D6)-1),FIND("[",$D6)+1,LEN($D6)),1)-1)))</f>
        <v>#VALUE!</v>
      </c>
      <c r="G6" s="33" t="e">
        <f t="shared" ref="G6:G69" si="1">IF($C6="",IF($D6="","",TRIM(MID(MID(LEFT($D6,FIND("]",$D6)-1),FIND("[",$D6)+1,LEN($D6)),FIND(",",MID(LEFT($D6,FIND("]",$D6)-1),FIND("[",$D6)+1,LEN($D6)))+1,256))),TRIM(MID(MID(LEFT($D6,FIND("]",$D6)-1),FIND("[",$D6)+1,LEN($D6)),FIND(",",MID(LEFT($D6,FIND("]",$D6)-1),FIND("[",$D6)+1,LEN($D6)))+1,FIND(",",MID(LEFT($D6,FIND("]",$D6)-1),FIND("[",$D6)+1,LEN($D6)),FIND(",",MID(LEFT($D6,FIND("]",$D6)-1),FIND("[",$D6)+1,LEN($D6)))+1)-FIND(",",MID(LEFT($D6,FIND("]",$D6)-1),FIND("[",$D6)+1,LEN($D6)))-1)))</f>
        <v>#VALUE!</v>
      </c>
      <c r="H6" s="34" t="e">
        <f>IF($D6="","",F6/24)</f>
        <v>#VALUE!</v>
      </c>
      <c r="I6" s="35" t="e">
        <f>IF($D6="","",G6/24)</f>
        <v>#VALUE!</v>
      </c>
      <c r="J6" s="36" t="str">
        <f>IF($B6="","",IF(ISNUMBER(SEARCH("[]",$B6))," ",HYPERLINK(CONCATENATE("https://map.geo.admin.ch/?swisssearch=",$A6,",",$B6,"&amp;zoom=10"),"Karte")))</f>
        <v>Karte</v>
      </c>
      <c r="K6" s="33" t="e">
        <f>IF((LEN($D6)-LEN(SUBSTITUTE($D6,"""featureId"":","")))/LEN("""featureId"":")&gt;1,"uU mehrere Adressen","")</f>
        <v>#VALUE!</v>
      </c>
      <c r="L6" s="1" t="e">
        <f ca="1">IF('CH Koordinaten -&gt; GPS'!$A6="","",IF(OFFSET('CH Koordinaten -&gt; GPS'!$A6,1,0)="",CONCATENATE("&lt;Placemark&gt; &lt;name&gt;Geocoding&lt;/name&gt;&lt;description&gt;",CONCATENATE('CH Koordinaten -&gt; GPS'!$F6,"-",'CH Koordinaten -&gt; GPS'!$G6,"-",'CH Koordinaten -&gt; GPS'!$E6)," &lt;/description&gt; &lt;styleUrl&gt;#ico1&lt;/styleUrl&gt;&lt;Point&gt;&lt;coordinates&gt;",'CH Koordinaten -&gt; GPS'!$F6,",",'CH Koordinaten -&gt; GPS'!$G6,", 0.000000&lt;/coordinates&gt;&lt;/Point&gt; &lt;/Placemark&gt;&lt;/Document&gt;&lt;/kml&gt;"),CONCATENATE("&lt;Placemark&gt; &lt;name&gt;Geocoding&lt;/name&gt;&lt;description&gt;",CONCATENATE('CH Koordinaten -&gt; GPS'!$F6,"-",'CH Koordinaten -&gt; GPS'!$G6,"-",'CH Koordinaten -&gt; GPS'!$E6)," &lt;/description&gt; &lt;styleUrl&gt;#ico1&lt;/styleUrl&gt;&lt;Point&gt;&lt;coordinates&gt;",'CH Koordinaten -&gt; GPS'!$F6,",",'CH Koordinaten -&gt; GPS'!$G6,", 0.000000&lt;/coordinates&gt;&lt;/Point&gt; &lt;/Placemark&gt;")))</f>
        <v>#VALUE!</v>
      </c>
    </row>
    <row r="7" spans="1:12" x14ac:dyDescent="0.25">
      <c r="A7" s="13">
        <v>600421</v>
      </c>
      <c r="B7" s="14">
        <v>199523</v>
      </c>
      <c r="C7" s="24"/>
      <c r="D7" s="25" t="e">
        <f t="shared" ref="D7:D70" si="2">IF($A7&lt;30000,"",_xlfn.WEBSERVICE(CONCATENATE("https://geodesy.geo.admin.ch/reframe/lv",IF($A7&gt;2000000,"95","03"),"towgs84?easting=",$A7,"&amp;northing=",$B7,IF($C7="","",CONCATENATE("&amp;altitude=",$C7)))))</f>
        <v>#VALUE!</v>
      </c>
      <c r="E7" s="29" t="str">
        <f t="shared" si="0"/>
        <v/>
      </c>
      <c r="F7" s="17" t="e">
        <f>IF($D7="","",LEFT(MID(LEFT($D7,FIND("]",$D7)-1),FIND("[",$D7)+1,LEN($D7)),(FIND(",",MID(LEFT($D7,FIND("]",$D7)-1),FIND("[",$D7)+1,LEN($D7)),1)-1)))</f>
        <v>#VALUE!</v>
      </c>
      <c r="G7" s="17" t="e">
        <f t="shared" si="1"/>
        <v>#VALUE!</v>
      </c>
      <c r="H7" s="30" t="e">
        <f t="shared" ref="H7:I8" si="3">IF($D7="","",F7/24)</f>
        <v>#VALUE!</v>
      </c>
      <c r="I7" s="26" t="e">
        <f t="shared" si="3"/>
        <v>#VALUE!</v>
      </c>
      <c r="J7" s="37" t="str">
        <f t="shared" ref="J7:J70" si="4">IF($B7="","",IF(ISNUMBER(SEARCH("[]",$B7))," ",HYPERLINK(CONCATENATE("https://map.geo.admin.ch/?swisssearch=",$A7,",",$B7,"&amp;zoom=10"),"Karte")))</f>
        <v>Karte</v>
      </c>
      <c r="K7" s="17" t="e">
        <f>IF((LEN($D7)-LEN(SUBSTITUTE($D7,"""featureId"":","")))/LEN("""featureId"":")&gt;1,"uU mehrere Adressen","")</f>
        <v>#VALUE!</v>
      </c>
      <c r="L7" s="1" t="e">
        <f ca="1">IF('CH Koordinaten -&gt; GPS'!$A7="","",IF(OFFSET('CH Koordinaten -&gt; GPS'!$A7,1,0)="",CONCATENATE("&lt;Placemark&gt; &lt;name&gt;Geocoding&lt;/name&gt;&lt;description&gt;",CONCATENATE('CH Koordinaten -&gt; GPS'!$F7,"-",'CH Koordinaten -&gt; GPS'!$G7,"-",'CH Koordinaten -&gt; GPS'!$E7)," &lt;/description&gt; &lt;styleUrl&gt;#ico1&lt;/styleUrl&gt;&lt;Point&gt;&lt;coordinates&gt;",'CH Koordinaten -&gt; GPS'!$F7,",",'CH Koordinaten -&gt; GPS'!$G7,", 0.000000&lt;/coordinates&gt;&lt;/Point&gt; &lt;/Placemark&gt;&lt;/Document&gt;&lt;/kml&gt;"),CONCATENATE("&lt;Placemark&gt; &lt;name&gt;Geocoding&lt;/name&gt;&lt;description&gt;",CONCATENATE('CH Koordinaten -&gt; GPS'!$F7,"-",'CH Koordinaten -&gt; GPS'!$G7,"-",'CH Koordinaten -&gt; GPS'!$E7)," &lt;/description&gt; &lt;styleUrl&gt;#ico1&lt;/styleUrl&gt;&lt;Point&gt;&lt;coordinates&gt;",'CH Koordinaten -&gt; GPS'!$F7,",",'CH Koordinaten -&gt; GPS'!$G7,", 0.000000&lt;/coordinates&gt;&lt;/Point&gt; &lt;/Placemark&gt;")))</f>
        <v>#VALUE!</v>
      </c>
    </row>
    <row r="8" spans="1:12" x14ac:dyDescent="0.25">
      <c r="A8" s="20">
        <v>2683439.1</v>
      </c>
      <c r="B8" s="21">
        <v>1247717.7</v>
      </c>
      <c r="C8" s="23">
        <v>540</v>
      </c>
      <c r="D8" s="32" t="e">
        <f t="shared" si="2"/>
        <v>#VALUE!</v>
      </c>
      <c r="E8" s="38" t="e">
        <f>IF($C8="","",ROUND(LEFT(TRIM(RIGHT(SUBSTITUTE(TRIM(RIGHT(SUBSTITUTE($D8,",",REPT(" ",LEN($D8))),LEN($D8))),",",REPT(" ",LEN(TRIM(RIGHT(SUBSTITUTE($D8,",",REPT(" ",LEN($D8))),LEN($D8)))))),LEN(TRIM(RIGHT(SUBSTITUTE($D8,",",REPT(" ",LEN($D8))),LEN($D8)))))),7),2))</f>
        <v>#VALUE!</v>
      </c>
      <c r="F8" s="33" t="e">
        <f>IF($D8="","",LEFT(MID(LEFT($D8,FIND("]",$D8)-1),FIND("[",$D8)+1,LEN($D8)),(FIND(",",MID(LEFT($D8,FIND("]",$D8)-1),FIND("[",$D8)+1,LEN($D8)),1)-1)))</f>
        <v>#VALUE!</v>
      </c>
      <c r="G8" s="33" t="e">
        <f>IF($C8="",IF($D8="","",TRIM(MID(MID(LEFT($D8,FIND("]",$D8)-1),FIND("[",$D8)+1,LEN($D8)),FIND(",",MID(LEFT($D8,FIND("]",$D8)-1),FIND("[",$D8)+1,LEN($D8)))+1,256))),TRIM(MID(MID(LEFT($D8,FIND("]",$D8)-1),FIND("[",$D8)+1,LEN($D8)),FIND(",",MID(LEFT($D8,FIND("]",$D8)-1),FIND("[",$D8)+1,LEN($D8)))+1,FIND(",",MID(LEFT($D8,FIND("]",$D8)-1),FIND("[",$D8)+1,LEN($D8)),FIND(",",MID(LEFT($D8,FIND("]",$D8)-1),FIND("[",$D8)+1,LEN($D8)))+1)-FIND(",",MID(LEFT($D8,FIND("]",$D8)-1),FIND("[",$D8)+1,LEN($D8)))-1)))</f>
        <v>#VALUE!</v>
      </c>
      <c r="H8" s="34" t="e">
        <f t="shared" si="3"/>
        <v>#VALUE!</v>
      </c>
      <c r="I8" s="35" t="e">
        <f t="shared" si="3"/>
        <v>#VALUE!</v>
      </c>
      <c r="J8" s="36" t="str">
        <f t="shared" si="4"/>
        <v>Karte</v>
      </c>
      <c r="K8" s="33" t="e">
        <f>IF((LEN($D8)-LEN(SUBSTITUTE($D8,"""featureId"":","")))/LEN("""featureId"":")&gt;1,"uU mehrere Adressen","")</f>
        <v>#VALUE!</v>
      </c>
      <c r="L8" s="1" t="e">
        <f ca="1">IF('CH Koordinaten -&gt; GPS'!$A8="","",IF(OFFSET('CH Koordinaten -&gt; GPS'!$A8,1,0)="",CONCATENATE("&lt;Placemark&gt; &lt;name&gt;Geocoding&lt;/name&gt;&lt;description&gt;",CONCATENATE('CH Koordinaten -&gt; GPS'!$F8,"-",'CH Koordinaten -&gt; GPS'!$G8,"-",'CH Koordinaten -&gt; GPS'!$E8)," &lt;/description&gt; &lt;styleUrl&gt;#ico1&lt;/styleUrl&gt;&lt;Point&gt;&lt;coordinates&gt;",'CH Koordinaten -&gt; GPS'!$F8,",",'CH Koordinaten -&gt; GPS'!$G8,", 0.000000&lt;/coordinates&gt;&lt;/Point&gt; &lt;/Placemark&gt;&lt;/Document&gt;&lt;/kml&gt;"),CONCATENATE("&lt;Placemark&gt; &lt;name&gt;Geocoding&lt;/name&gt;&lt;description&gt;",CONCATENATE('CH Koordinaten -&gt; GPS'!$F8,"-",'CH Koordinaten -&gt; GPS'!$G8,"-",'CH Koordinaten -&gt; GPS'!$E8)," &lt;/description&gt; &lt;styleUrl&gt;#ico1&lt;/styleUrl&gt;&lt;Point&gt;&lt;coordinates&gt;",'CH Koordinaten -&gt; GPS'!$F8,",",'CH Koordinaten -&gt; GPS'!$G8,", 0.000000&lt;/coordinates&gt;&lt;/Point&gt; &lt;/Placemark&gt;")))</f>
        <v>#VALUE!</v>
      </c>
    </row>
    <row r="9" spans="1:12" x14ac:dyDescent="0.25">
      <c r="A9" s="13"/>
      <c r="B9" s="14"/>
      <c r="C9" s="24"/>
      <c r="D9" s="25" t="str">
        <f t="shared" si="2"/>
        <v/>
      </c>
      <c r="E9" s="29" t="str">
        <f t="shared" si="0"/>
        <v/>
      </c>
      <c r="F9" s="17" t="str">
        <f t="shared" ref="F9:F72" si="5">IF($D9="","",LEFT(MID(LEFT($D9,FIND("]",$D9)-1),FIND("[",$D9)+1,LEN($D9)),(FIND(",",MID(LEFT($D9,FIND("]",$D9)-1),FIND("[",$D9)+1,LEN($D9)),1)-1)))</f>
        <v/>
      </c>
      <c r="G9" s="17" t="str">
        <f t="shared" si="1"/>
        <v/>
      </c>
      <c r="H9" s="30" t="str">
        <f t="shared" ref="H9:H10" si="6">IF($D9="","",F9/24)</f>
        <v/>
      </c>
      <c r="I9" s="26" t="str">
        <f t="shared" ref="I9:I10" si="7">IF($D9="","",G9/24)</f>
        <v/>
      </c>
      <c r="J9" s="37" t="str">
        <f t="shared" si="4"/>
        <v/>
      </c>
      <c r="K9" s="17" t="str">
        <f t="shared" ref="K9:K72" si="8">IF((LEN($D9)-LEN(SUBSTITUTE($D9,"""featureId"":","")))/LEN("""featureId"":")&gt;1,"uU mehrere Adressen","")</f>
        <v/>
      </c>
      <c r="L9" s="1" t="str">
        <f ca="1">IF('CH Koordinaten -&gt; GPS'!$A9="","",IF(OFFSET('CH Koordinaten -&gt; GPS'!$A9,1,0)="",CONCATENATE("&lt;Placemark&gt; &lt;name&gt;Geocoding&lt;/name&gt;&lt;description&gt;",CONCATENATE('CH Koordinaten -&gt; GPS'!$F9,"-",'CH Koordinaten -&gt; GPS'!$G9,"-",'CH Koordinaten -&gt; GPS'!$E9)," &lt;/description&gt; &lt;styleUrl&gt;#ico1&lt;/styleUrl&gt;&lt;Point&gt;&lt;coordinates&gt;",'CH Koordinaten -&gt; GPS'!$F9,",",'CH Koordinaten -&gt; GPS'!$G9,", 0.000000&lt;/coordinates&gt;&lt;/Point&gt; &lt;/Placemark&gt;&lt;/Document&gt;&lt;/kml&gt;"),CONCATENATE("&lt;Placemark&gt; &lt;name&gt;Geocoding&lt;/name&gt;&lt;description&gt;",CONCATENATE('CH Koordinaten -&gt; GPS'!$F9,"-",'CH Koordinaten -&gt; GPS'!$G9,"-",'CH Koordinaten -&gt; GPS'!$E9)," &lt;/description&gt; &lt;styleUrl&gt;#ico1&lt;/styleUrl&gt;&lt;Point&gt;&lt;coordinates&gt;",'CH Koordinaten -&gt; GPS'!$F9,",",'CH Koordinaten -&gt; GPS'!$G9,", 0.000000&lt;/coordinates&gt;&lt;/Point&gt; &lt;/Placemark&gt;")))</f>
        <v/>
      </c>
    </row>
    <row r="10" spans="1:12" x14ac:dyDescent="0.25">
      <c r="A10" s="20"/>
      <c r="B10" s="21"/>
      <c r="C10" s="23"/>
      <c r="D10" s="32" t="str">
        <f t="shared" si="2"/>
        <v/>
      </c>
      <c r="E10" s="38" t="str">
        <f t="shared" si="0"/>
        <v/>
      </c>
      <c r="F10" s="33" t="str">
        <f t="shared" si="5"/>
        <v/>
      </c>
      <c r="G10" s="33" t="str">
        <f t="shared" si="1"/>
        <v/>
      </c>
      <c r="H10" s="34" t="str">
        <f t="shared" si="6"/>
        <v/>
      </c>
      <c r="I10" s="35" t="str">
        <f t="shared" si="7"/>
        <v/>
      </c>
      <c r="J10" s="36" t="str">
        <f t="shared" si="4"/>
        <v/>
      </c>
      <c r="K10" s="33" t="str">
        <f t="shared" si="8"/>
        <v/>
      </c>
      <c r="L10" s="1" t="str">
        <f ca="1">IF('CH Koordinaten -&gt; GPS'!$A10="","",IF(OFFSET('CH Koordinaten -&gt; GPS'!$A10,1,0)="",CONCATENATE("&lt;Placemark&gt; &lt;name&gt;Geocoding&lt;/name&gt;&lt;description&gt;",CONCATENATE('CH Koordinaten -&gt; GPS'!$F10,"-",'CH Koordinaten -&gt; GPS'!$G10,"-",'CH Koordinaten -&gt; GPS'!$E10)," &lt;/description&gt; &lt;styleUrl&gt;#ico1&lt;/styleUrl&gt;&lt;Point&gt;&lt;coordinates&gt;",'CH Koordinaten -&gt; GPS'!$F10,",",'CH Koordinaten -&gt; GPS'!$G10,", 0.000000&lt;/coordinates&gt;&lt;/Point&gt; &lt;/Placemark&gt;&lt;/Document&gt;&lt;/kml&gt;"),CONCATENATE("&lt;Placemark&gt; &lt;name&gt;Geocoding&lt;/name&gt;&lt;description&gt;",CONCATENATE('CH Koordinaten -&gt; GPS'!$F10,"-",'CH Koordinaten -&gt; GPS'!$G10,"-",'CH Koordinaten -&gt; GPS'!$E10)," &lt;/description&gt; &lt;styleUrl&gt;#ico1&lt;/styleUrl&gt;&lt;Point&gt;&lt;coordinates&gt;",'CH Koordinaten -&gt; GPS'!$F10,",",'CH Koordinaten -&gt; GPS'!$G10,", 0.000000&lt;/coordinates&gt;&lt;/Point&gt; &lt;/Placemark&gt;")))</f>
        <v/>
      </c>
    </row>
    <row r="11" spans="1:12" x14ac:dyDescent="0.25">
      <c r="A11" s="13"/>
      <c r="B11" s="14"/>
      <c r="C11" s="24"/>
      <c r="D11" s="25" t="str">
        <f t="shared" si="2"/>
        <v/>
      </c>
      <c r="E11" s="29" t="str">
        <f t="shared" si="0"/>
        <v/>
      </c>
      <c r="F11" s="17" t="str">
        <f t="shared" si="5"/>
        <v/>
      </c>
      <c r="G11" s="17" t="str">
        <f t="shared" si="1"/>
        <v/>
      </c>
      <c r="H11" s="30" t="str">
        <f t="shared" ref="H11:H74" si="9">IF($D11="","",F11/24)</f>
        <v/>
      </c>
      <c r="I11" s="26" t="str">
        <f t="shared" ref="I11:I74" si="10">IF($D11="","",G11/24)</f>
        <v/>
      </c>
      <c r="J11" s="37" t="str">
        <f t="shared" si="4"/>
        <v/>
      </c>
      <c r="K11" s="17" t="str">
        <f t="shared" si="8"/>
        <v/>
      </c>
      <c r="L11" s="1" t="str">
        <f ca="1">IF('CH Koordinaten -&gt; GPS'!$A11="","",IF(OFFSET('CH Koordinaten -&gt; GPS'!$A11,1,0)="",CONCATENATE("&lt;Placemark&gt; &lt;name&gt;Geocoding&lt;/name&gt;&lt;description&gt;",CONCATENATE('CH Koordinaten -&gt; GPS'!$F11,"-",'CH Koordinaten -&gt; GPS'!$G11,"-",'CH Koordinaten -&gt; GPS'!$E11)," &lt;/description&gt; &lt;styleUrl&gt;#ico1&lt;/styleUrl&gt;&lt;Point&gt;&lt;coordinates&gt;",'CH Koordinaten -&gt; GPS'!$F11,",",'CH Koordinaten -&gt; GPS'!$G11,", 0.000000&lt;/coordinates&gt;&lt;/Point&gt; &lt;/Placemark&gt;&lt;/Document&gt;&lt;/kml&gt;"),CONCATENATE("&lt;Placemark&gt; &lt;name&gt;Geocoding&lt;/name&gt;&lt;description&gt;",CONCATENATE('CH Koordinaten -&gt; GPS'!$F11,"-",'CH Koordinaten -&gt; GPS'!$G11,"-",'CH Koordinaten -&gt; GPS'!$E11)," &lt;/description&gt; &lt;styleUrl&gt;#ico1&lt;/styleUrl&gt;&lt;Point&gt;&lt;coordinates&gt;",'CH Koordinaten -&gt; GPS'!$F11,",",'CH Koordinaten -&gt; GPS'!$G11,", 0.000000&lt;/coordinates&gt;&lt;/Point&gt; &lt;/Placemark&gt;")))</f>
        <v/>
      </c>
    </row>
    <row r="12" spans="1:12" x14ac:dyDescent="0.25">
      <c r="A12" s="20"/>
      <c r="B12" s="21"/>
      <c r="C12" s="23"/>
      <c r="D12" s="32" t="str">
        <f t="shared" si="2"/>
        <v/>
      </c>
      <c r="E12" s="38" t="str">
        <f t="shared" si="0"/>
        <v/>
      </c>
      <c r="F12" s="33" t="str">
        <f t="shared" si="5"/>
        <v/>
      </c>
      <c r="G12" s="33" t="str">
        <f t="shared" si="1"/>
        <v/>
      </c>
      <c r="H12" s="34" t="str">
        <f t="shared" si="9"/>
        <v/>
      </c>
      <c r="I12" s="35" t="str">
        <f t="shared" si="10"/>
        <v/>
      </c>
      <c r="J12" s="36" t="str">
        <f t="shared" si="4"/>
        <v/>
      </c>
      <c r="K12" s="33" t="str">
        <f t="shared" si="8"/>
        <v/>
      </c>
      <c r="L12" s="1" t="str">
        <f ca="1">IF('CH Koordinaten -&gt; GPS'!$A12="","",IF(OFFSET('CH Koordinaten -&gt; GPS'!$A12,1,0)="",CONCATENATE("&lt;Placemark&gt; &lt;name&gt;Geocoding&lt;/name&gt;&lt;description&gt;",CONCATENATE('CH Koordinaten -&gt; GPS'!$F12,"-",'CH Koordinaten -&gt; GPS'!$G12,"-",'CH Koordinaten -&gt; GPS'!$E12)," &lt;/description&gt; &lt;styleUrl&gt;#ico1&lt;/styleUrl&gt;&lt;Point&gt;&lt;coordinates&gt;",'CH Koordinaten -&gt; GPS'!$F12,",",'CH Koordinaten -&gt; GPS'!$G12,", 0.000000&lt;/coordinates&gt;&lt;/Point&gt; &lt;/Placemark&gt;&lt;/Document&gt;&lt;/kml&gt;"),CONCATENATE("&lt;Placemark&gt; &lt;name&gt;Geocoding&lt;/name&gt;&lt;description&gt;",CONCATENATE('CH Koordinaten -&gt; GPS'!$F12,"-",'CH Koordinaten -&gt; GPS'!$G12,"-",'CH Koordinaten -&gt; GPS'!$E12)," &lt;/description&gt; &lt;styleUrl&gt;#ico1&lt;/styleUrl&gt;&lt;Point&gt;&lt;coordinates&gt;",'CH Koordinaten -&gt; GPS'!$F12,",",'CH Koordinaten -&gt; GPS'!$G12,", 0.000000&lt;/coordinates&gt;&lt;/Point&gt; &lt;/Placemark&gt;")))</f>
        <v/>
      </c>
    </row>
    <row r="13" spans="1:12" x14ac:dyDescent="0.25">
      <c r="A13" s="13"/>
      <c r="B13" s="14"/>
      <c r="C13" s="24"/>
      <c r="D13" s="25" t="str">
        <f t="shared" si="2"/>
        <v/>
      </c>
      <c r="E13" s="29" t="str">
        <f t="shared" si="0"/>
        <v/>
      </c>
      <c r="F13" s="17" t="str">
        <f t="shared" si="5"/>
        <v/>
      </c>
      <c r="G13" s="17" t="str">
        <f t="shared" si="1"/>
        <v/>
      </c>
      <c r="H13" s="30" t="str">
        <f t="shared" si="9"/>
        <v/>
      </c>
      <c r="I13" s="26" t="str">
        <f t="shared" si="10"/>
        <v/>
      </c>
      <c r="J13" s="37" t="str">
        <f t="shared" si="4"/>
        <v/>
      </c>
      <c r="K13" s="17" t="str">
        <f t="shared" si="8"/>
        <v/>
      </c>
      <c r="L13" s="1" t="str">
        <f ca="1">IF('CH Koordinaten -&gt; GPS'!$A13="","",IF(OFFSET('CH Koordinaten -&gt; GPS'!$A13,1,0)="",CONCATENATE("&lt;Placemark&gt; &lt;name&gt;Geocoding&lt;/name&gt;&lt;description&gt;",CONCATENATE('CH Koordinaten -&gt; GPS'!$F13,"-",'CH Koordinaten -&gt; GPS'!$G13,"-",'CH Koordinaten -&gt; GPS'!$E13)," &lt;/description&gt; &lt;styleUrl&gt;#ico1&lt;/styleUrl&gt;&lt;Point&gt;&lt;coordinates&gt;",'CH Koordinaten -&gt; GPS'!$F13,",",'CH Koordinaten -&gt; GPS'!$G13,", 0.000000&lt;/coordinates&gt;&lt;/Point&gt; &lt;/Placemark&gt;&lt;/Document&gt;&lt;/kml&gt;"),CONCATENATE("&lt;Placemark&gt; &lt;name&gt;Geocoding&lt;/name&gt;&lt;description&gt;",CONCATENATE('CH Koordinaten -&gt; GPS'!$F13,"-",'CH Koordinaten -&gt; GPS'!$G13,"-",'CH Koordinaten -&gt; GPS'!$E13)," &lt;/description&gt; &lt;styleUrl&gt;#ico1&lt;/styleUrl&gt;&lt;Point&gt;&lt;coordinates&gt;",'CH Koordinaten -&gt; GPS'!$F13,",",'CH Koordinaten -&gt; GPS'!$G13,", 0.000000&lt;/coordinates&gt;&lt;/Point&gt; &lt;/Placemark&gt;")))</f>
        <v/>
      </c>
    </row>
    <row r="14" spans="1:12" x14ac:dyDescent="0.25">
      <c r="A14" s="20"/>
      <c r="B14" s="21"/>
      <c r="C14" s="23"/>
      <c r="D14" s="32" t="str">
        <f t="shared" si="2"/>
        <v/>
      </c>
      <c r="E14" s="38" t="str">
        <f t="shared" si="0"/>
        <v/>
      </c>
      <c r="F14" s="33" t="str">
        <f t="shared" si="5"/>
        <v/>
      </c>
      <c r="G14" s="33" t="str">
        <f t="shared" si="1"/>
        <v/>
      </c>
      <c r="H14" s="34" t="str">
        <f t="shared" si="9"/>
        <v/>
      </c>
      <c r="I14" s="35" t="str">
        <f t="shared" si="10"/>
        <v/>
      </c>
      <c r="J14" s="36" t="str">
        <f t="shared" si="4"/>
        <v/>
      </c>
      <c r="K14" s="33" t="str">
        <f t="shared" si="8"/>
        <v/>
      </c>
      <c r="L14" s="1" t="str">
        <f ca="1">IF('CH Koordinaten -&gt; GPS'!$A14="","",IF(OFFSET('CH Koordinaten -&gt; GPS'!$A14,1,0)="",CONCATENATE("&lt;Placemark&gt; &lt;name&gt;Geocoding&lt;/name&gt;&lt;description&gt;",CONCATENATE('CH Koordinaten -&gt; GPS'!$F14,"-",'CH Koordinaten -&gt; GPS'!$G14,"-",'CH Koordinaten -&gt; GPS'!$E14)," &lt;/description&gt; &lt;styleUrl&gt;#ico1&lt;/styleUrl&gt;&lt;Point&gt;&lt;coordinates&gt;",'CH Koordinaten -&gt; GPS'!$F14,",",'CH Koordinaten -&gt; GPS'!$G14,", 0.000000&lt;/coordinates&gt;&lt;/Point&gt; &lt;/Placemark&gt;&lt;/Document&gt;&lt;/kml&gt;"),CONCATENATE("&lt;Placemark&gt; &lt;name&gt;Geocoding&lt;/name&gt;&lt;description&gt;",CONCATENATE('CH Koordinaten -&gt; GPS'!$F14,"-",'CH Koordinaten -&gt; GPS'!$G14,"-",'CH Koordinaten -&gt; GPS'!$E14)," &lt;/description&gt; &lt;styleUrl&gt;#ico1&lt;/styleUrl&gt;&lt;Point&gt;&lt;coordinates&gt;",'CH Koordinaten -&gt; GPS'!$F14,",",'CH Koordinaten -&gt; GPS'!$G14,", 0.000000&lt;/coordinates&gt;&lt;/Point&gt; &lt;/Placemark&gt;")))</f>
        <v/>
      </c>
    </row>
    <row r="15" spans="1:12" x14ac:dyDescent="0.25">
      <c r="A15" s="13"/>
      <c r="B15" s="14"/>
      <c r="C15" s="24"/>
      <c r="D15" s="25" t="str">
        <f t="shared" si="2"/>
        <v/>
      </c>
      <c r="E15" s="29" t="str">
        <f t="shared" si="0"/>
        <v/>
      </c>
      <c r="F15" s="17" t="str">
        <f t="shared" si="5"/>
        <v/>
      </c>
      <c r="G15" s="17" t="str">
        <f t="shared" si="1"/>
        <v/>
      </c>
      <c r="H15" s="30" t="str">
        <f t="shared" si="9"/>
        <v/>
      </c>
      <c r="I15" s="26" t="str">
        <f t="shared" si="10"/>
        <v/>
      </c>
      <c r="J15" s="37" t="str">
        <f t="shared" si="4"/>
        <v/>
      </c>
      <c r="K15" s="17" t="str">
        <f t="shared" si="8"/>
        <v/>
      </c>
      <c r="L15" s="1" t="str">
        <f ca="1">IF('CH Koordinaten -&gt; GPS'!$A15="","",IF(OFFSET('CH Koordinaten -&gt; GPS'!$A15,1,0)="",CONCATENATE("&lt;Placemark&gt; &lt;name&gt;Geocoding&lt;/name&gt;&lt;description&gt;",CONCATENATE('CH Koordinaten -&gt; GPS'!$F15,"-",'CH Koordinaten -&gt; GPS'!$G15,"-",'CH Koordinaten -&gt; GPS'!$E15)," &lt;/description&gt; &lt;styleUrl&gt;#ico1&lt;/styleUrl&gt;&lt;Point&gt;&lt;coordinates&gt;",'CH Koordinaten -&gt; GPS'!$F15,",",'CH Koordinaten -&gt; GPS'!$G15,", 0.000000&lt;/coordinates&gt;&lt;/Point&gt; &lt;/Placemark&gt;&lt;/Document&gt;&lt;/kml&gt;"),CONCATENATE("&lt;Placemark&gt; &lt;name&gt;Geocoding&lt;/name&gt;&lt;description&gt;",CONCATENATE('CH Koordinaten -&gt; GPS'!$F15,"-",'CH Koordinaten -&gt; GPS'!$G15,"-",'CH Koordinaten -&gt; GPS'!$E15)," &lt;/description&gt; &lt;styleUrl&gt;#ico1&lt;/styleUrl&gt;&lt;Point&gt;&lt;coordinates&gt;",'CH Koordinaten -&gt; GPS'!$F15,",",'CH Koordinaten -&gt; GPS'!$G15,", 0.000000&lt;/coordinates&gt;&lt;/Point&gt; &lt;/Placemark&gt;")))</f>
        <v/>
      </c>
    </row>
    <row r="16" spans="1:12" x14ac:dyDescent="0.25">
      <c r="A16" s="20"/>
      <c r="B16" s="21"/>
      <c r="C16" s="23"/>
      <c r="D16" s="32" t="str">
        <f t="shared" si="2"/>
        <v/>
      </c>
      <c r="E16" s="38" t="str">
        <f t="shared" si="0"/>
        <v/>
      </c>
      <c r="F16" s="33" t="str">
        <f t="shared" si="5"/>
        <v/>
      </c>
      <c r="G16" s="33" t="str">
        <f t="shared" si="1"/>
        <v/>
      </c>
      <c r="H16" s="34" t="str">
        <f t="shared" si="9"/>
        <v/>
      </c>
      <c r="I16" s="35" t="str">
        <f t="shared" si="10"/>
        <v/>
      </c>
      <c r="J16" s="36" t="str">
        <f t="shared" si="4"/>
        <v/>
      </c>
      <c r="K16" s="33" t="str">
        <f t="shared" si="8"/>
        <v/>
      </c>
      <c r="L16" s="1" t="str">
        <f ca="1">IF('CH Koordinaten -&gt; GPS'!$A16="","",IF(OFFSET('CH Koordinaten -&gt; GPS'!$A16,1,0)="",CONCATENATE("&lt;Placemark&gt; &lt;name&gt;Geocoding&lt;/name&gt;&lt;description&gt;",CONCATENATE('CH Koordinaten -&gt; GPS'!$F16,"-",'CH Koordinaten -&gt; GPS'!$G16,"-",'CH Koordinaten -&gt; GPS'!$E16)," &lt;/description&gt; &lt;styleUrl&gt;#ico1&lt;/styleUrl&gt;&lt;Point&gt;&lt;coordinates&gt;",'CH Koordinaten -&gt; GPS'!$F16,",",'CH Koordinaten -&gt; GPS'!$G16,", 0.000000&lt;/coordinates&gt;&lt;/Point&gt; &lt;/Placemark&gt;&lt;/Document&gt;&lt;/kml&gt;"),CONCATENATE("&lt;Placemark&gt; &lt;name&gt;Geocoding&lt;/name&gt;&lt;description&gt;",CONCATENATE('CH Koordinaten -&gt; GPS'!$F16,"-",'CH Koordinaten -&gt; GPS'!$G16,"-",'CH Koordinaten -&gt; GPS'!$E16)," &lt;/description&gt; &lt;styleUrl&gt;#ico1&lt;/styleUrl&gt;&lt;Point&gt;&lt;coordinates&gt;",'CH Koordinaten -&gt; GPS'!$F16,",",'CH Koordinaten -&gt; GPS'!$G16,", 0.000000&lt;/coordinates&gt;&lt;/Point&gt; &lt;/Placemark&gt;")))</f>
        <v/>
      </c>
    </row>
    <row r="17" spans="1:12" x14ac:dyDescent="0.25">
      <c r="A17" s="13"/>
      <c r="B17" s="14"/>
      <c r="C17" s="24"/>
      <c r="D17" s="25" t="str">
        <f t="shared" si="2"/>
        <v/>
      </c>
      <c r="E17" s="29" t="str">
        <f t="shared" si="0"/>
        <v/>
      </c>
      <c r="F17" s="17" t="str">
        <f t="shared" si="5"/>
        <v/>
      </c>
      <c r="G17" s="17" t="str">
        <f t="shared" si="1"/>
        <v/>
      </c>
      <c r="H17" s="30" t="str">
        <f t="shared" si="9"/>
        <v/>
      </c>
      <c r="I17" s="26" t="str">
        <f t="shared" si="10"/>
        <v/>
      </c>
      <c r="J17" s="37" t="str">
        <f t="shared" si="4"/>
        <v/>
      </c>
      <c r="K17" s="17" t="str">
        <f t="shared" si="8"/>
        <v/>
      </c>
      <c r="L17" s="1" t="str">
        <f ca="1">IF('CH Koordinaten -&gt; GPS'!$A17="","",IF(OFFSET('CH Koordinaten -&gt; GPS'!$A17,1,0)="",CONCATENATE("&lt;Placemark&gt; &lt;name&gt;Geocoding&lt;/name&gt;&lt;description&gt;",CONCATENATE('CH Koordinaten -&gt; GPS'!$F17,"-",'CH Koordinaten -&gt; GPS'!$G17,"-",'CH Koordinaten -&gt; GPS'!$E17)," &lt;/description&gt; &lt;styleUrl&gt;#ico1&lt;/styleUrl&gt;&lt;Point&gt;&lt;coordinates&gt;",'CH Koordinaten -&gt; GPS'!$F17,",",'CH Koordinaten -&gt; GPS'!$G17,", 0.000000&lt;/coordinates&gt;&lt;/Point&gt; &lt;/Placemark&gt;&lt;/Document&gt;&lt;/kml&gt;"),CONCATENATE("&lt;Placemark&gt; &lt;name&gt;Geocoding&lt;/name&gt;&lt;description&gt;",CONCATENATE('CH Koordinaten -&gt; GPS'!$F17,"-",'CH Koordinaten -&gt; GPS'!$G17,"-",'CH Koordinaten -&gt; GPS'!$E17)," &lt;/description&gt; &lt;styleUrl&gt;#ico1&lt;/styleUrl&gt;&lt;Point&gt;&lt;coordinates&gt;",'CH Koordinaten -&gt; GPS'!$F17,",",'CH Koordinaten -&gt; GPS'!$G17,", 0.000000&lt;/coordinates&gt;&lt;/Point&gt; &lt;/Placemark&gt;")))</f>
        <v/>
      </c>
    </row>
    <row r="18" spans="1:12" x14ac:dyDescent="0.25">
      <c r="A18" s="20"/>
      <c r="B18" s="21"/>
      <c r="C18" s="23"/>
      <c r="D18" s="32" t="str">
        <f t="shared" si="2"/>
        <v/>
      </c>
      <c r="E18" s="38" t="str">
        <f t="shared" si="0"/>
        <v/>
      </c>
      <c r="F18" s="33" t="str">
        <f t="shared" si="5"/>
        <v/>
      </c>
      <c r="G18" s="33" t="str">
        <f t="shared" si="1"/>
        <v/>
      </c>
      <c r="H18" s="34" t="str">
        <f t="shared" si="9"/>
        <v/>
      </c>
      <c r="I18" s="35" t="str">
        <f t="shared" si="10"/>
        <v/>
      </c>
      <c r="J18" s="36" t="str">
        <f t="shared" si="4"/>
        <v/>
      </c>
      <c r="K18" s="33" t="str">
        <f t="shared" si="8"/>
        <v/>
      </c>
      <c r="L18" s="1" t="str">
        <f ca="1">IF('CH Koordinaten -&gt; GPS'!$A18="","",IF(OFFSET('CH Koordinaten -&gt; GPS'!$A18,1,0)="",CONCATENATE("&lt;Placemark&gt; &lt;name&gt;Geocoding&lt;/name&gt;&lt;description&gt;",CONCATENATE('CH Koordinaten -&gt; GPS'!$F18,"-",'CH Koordinaten -&gt; GPS'!$G18,"-",'CH Koordinaten -&gt; GPS'!$E18)," &lt;/description&gt; &lt;styleUrl&gt;#ico1&lt;/styleUrl&gt;&lt;Point&gt;&lt;coordinates&gt;",'CH Koordinaten -&gt; GPS'!$F18,",",'CH Koordinaten -&gt; GPS'!$G18,", 0.000000&lt;/coordinates&gt;&lt;/Point&gt; &lt;/Placemark&gt;&lt;/Document&gt;&lt;/kml&gt;"),CONCATENATE("&lt;Placemark&gt; &lt;name&gt;Geocoding&lt;/name&gt;&lt;description&gt;",CONCATENATE('CH Koordinaten -&gt; GPS'!$F18,"-",'CH Koordinaten -&gt; GPS'!$G18,"-",'CH Koordinaten -&gt; GPS'!$E18)," &lt;/description&gt; &lt;styleUrl&gt;#ico1&lt;/styleUrl&gt;&lt;Point&gt;&lt;coordinates&gt;",'CH Koordinaten -&gt; GPS'!$F18,",",'CH Koordinaten -&gt; GPS'!$G18,", 0.000000&lt;/coordinates&gt;&lt;/Point&gt; &lt;/Placemark&gt;")))</f>
        <v/>
      </c>
    </row>
    <row r="19" spans="1:12" x14ac:dyDescent="0.25">
      <c r="A19" s="13"/>
      <c r="B19" s="14"/>
      <c r="C19" s="24"/>
      <c r="D19" s="25" t="str">
        <f t="shared" si="2"/>
        <v/>
      </c>
      <c r="E19" s="29" t="str">
        <f t="shared" si="0"/>
        <v/>
      </c>
      <c r="F19" s="17" t="str">
        <f t="shared" si="5"/>
        <v/>
      </c>
      <c r="G19" s="17" t="str">
        <f t="shared" si="1"/>
        <v/>
      </c>
      <c r="H19" s="30" t="str">
        <f t="shared" si="9"/>
        <v/>
      </c>
      <c r="I19" s="26" t="str">
        <f t="shared" si="10"/>
        <v/>
      </c>
      <c r="J19" s="37" t="str">
        <f t="shared" si="4"/>
        <v/>
      </c>
      <c r="K19" s="17" t="str">
        <f t="shared" si="8"/>
        <v/>
      </c>
      <c r="L19" s="1" t="str">
        <f ca="1">IF('CH Koordinaten -&gt; GPS'!$A19="","",IF(OFFSET('CH Koordinaten -&gt; GPS'!$A19,1,0)="",CONCATENATE("&lt;Placemark&gt; &lt;name&gt;Geocoding&lt;/name&gt;&lt;description&gt;",CONCATENATE('CH Koordinaten -&gt; GPS'!$F19,"-",'CH Koordinaten -&gt; GPS'!$G19,"-",'CH Koordinaten -&gt; GPS'!$E19)," &lt;/description&gt; &lt;styleUrl&gt;#ico1&lt;/styleUrl&gt;&lt;Point&gt;&lt;coordinates&gt;",'CH Koordinaten -&gt; GPS'!$F19,",",'CH Koordinaten -&gt; GPS'!$G19,", 0.000000&lt;/coordinates&gt;&lt;/Point&gt; &lt;/Placemark&gt;&lt;/Document&gt;&lt;/kml&gt;"),CONCATENATE("&lt;Placemark&gt; &lt;name&gt;Geocoding&lt;/name&gt;&lt;description&gt;",CONCATENATE('CH Koordinaten -&gt; GPS'!$F19,"-",'CH Koordinaten -&gt; GPS'!$G19,"-",'CH Koordinaten -&gt; GPS'!$E19)," &lt;/description&gt; &lt;styleUrl&gt;#ico1&lt;/styleUrl&gt;&lt;Point&gt;&lt;coordinates&gt;",'CH Koordinaten -&gt; GPS'!$F19,",",'CH Koordinaten -&gt; GPS'!$G19,", 0.000000&lt;/coordinates&gt;&lt;/Point&gt; &lt;/Placemark&gt;")))</f>
        <v/>
      </c>
    </row>
    <row r="20" spans="1:12" x14ac:dyDescent="0.25">
      <c r="A20" s="20"/>
      <c r="B20" s="21"/>
      <c r="C20" s="23"/>
      <c r="D20" s="32" t="str">
        <f t="shared" si="2"/>
        <v/>
      </c>
      <c r="E20" s="38" t="str">
        <f t="shared" si="0"/>
        <v/>
      </c>
      <c r="F20" s="33" t="str">
        <f t="shared" si="5"/>
        <v/>
      </c>
      <c r="G20" s="33" t="str">
        <f t="shared" si="1"/>
        <v/>
      </c>
      <c r="H20" s="34" t="str">
        <f t="shared" si="9"/>
        <v/>
      </c>
      <c r="I20" s="35" t="str">
        <f t="shared" si="10"/>
        <v/>
      </c>
      <c r="J20" s="36" t="str">
        <f t="shared" si="4"/>
        <v/>
      </c>
      <c r="K20" s="33" t="str">
        <f t="shared" si="8"/>
        <v/>
      </c>
      <c r="L20" s="1" t="str">
        <f ca="1">IF('CH Koordinaten -&gt; GPS'!$A20="","",IF(OFFSET('CH Koordinaten -&gt; GPS'!$A20,1,0)="",CONCATENATE("&lt;Placemark&gt; &lt;name&gt;Geocoding&lt;/name&gt;&lt;description&gt;",CONCATENATE('CH Koordinaten -&gt; GPS'!$F20,"-",'CH Koordinaten -&gt; GPS'!$G20,"-",'CH Koordinaten -&gt; GPS'!$E20)," &lt;/description&gt; &lt;styleUrl&gt;#ico1&lt;/styleUrl&gt;&lt;Point&gt;&lt;coordinates&gt;",'CH Koordinaten -&gt; GPS'!$F20,",",'CH Koordinaten -&gt; GPS'!$G20,", 0.000000&lt;/coordinates&gt;&lt;/Point&gt; &lt;/Placemark&gt;&lt;/Document&gt;&lt;/kml&gt;"),CONCATENATE("&lt;Placemark&gt; &lt;name&gt;Geocoding&lt;/name&gt;&lt;description&gt;",CONCATENATE('CH Koordinaten -&gt; GPS'!$F20,"-",'CH Koordinaten -&gt; GPS'!$G20,"-",'CH Koordinaten -&gt; GPS'!$E20)," &lt;/description&gt; &lt;styleUrl&gt;#ico1&lt;/styleUrl&gt;&lt;Point&gt;&lt;coordinates&gt;",'CH Koordinaten -&gt; GPS'!$F20,",",'CH Koordinaten -&gt; GPS'!$G20,", 0.000000&lt;/coordinates&gt;&lt;/Point&gt; &lt;/Placemark&gt;")))</f>
        <v/>
      </c>
    </row>
    <row r="21" spans="1:12" x14ac:dyDescent="0.25">
      <c r="A21" s="13"/>
      <c r="B21" s="14"/>
      <c r="C21" s="24"/>
      <c r="D21" s="25" t="str">
        <f t="shared" si="2"/>
        <v/>
      </c>
      <c r="E21" s="29" t="str">
        <f t="shared" si="0"/>
        <v/>
      </c>
      <c r="F21" s="17" t="str">
        <f t="shared" si="5"/>
        <v/>
      </c>
      <c r="G21" s="17" t="str">
        <f t="shared" si="1"/>
        <v/>
      </c>
      <c r="H21" s="30" t="str">
        <f t="shared" si="9"/>
        <v/>
      </c>
      <c r="I21" s="26" t="str">
        <f t="shared" si="10"/>
        <v/>
      </c>
      <c r="J21" s="37" t="str">
        <f t="shared" si="4"/>
        <v/>
      </c>
      <c r="K21" s="17" t="str">
        <f t="shared" si="8"/>
        <v/>
      </c>
      <c r="L21" s="1" t="str">
        <f ca="1">IF('CH Koordinaten -&gt; GPS'!$A21="","",IF(OFFSET('CH Koordinaten -&gt; GPS'!$A21,1,0)="",CONCATENATE("&lt;Placemark&gt; &lt;name&gt;Geocoding&lt;/name&gt;&lt;description&gt;",CONCATENATE('CH Koordinaten -&gt; GPS'!$F21,"-",'CH Koordinaten -&gt; GPS'!$G21,"-",'CH Koordinaten -&gt; GPS'!$E21)," &lt;/description&gt; &lt;styleUrl&gt;#ico1&lt;/styleUrl&gt;&lt;Point&gt;&lt;coordinates&gt;",'CH Koordinaten -&gt; GPS'!$F21,",",'CH Koordinaten -&gt; GPS'!$G21,", 0.000000&lt;/coordinates&gt;&lt;/Point&gt; &lt;/Placemark&gt;&lt;/Document&gt;&lt;/kml&gt;"),CONCATENATE("&lt;Placemark&gt; &lt;name&gt;Geocoding&lt;/name&gt;&lt;description&gt;",CONCATENATE('CH Koordinaten -&gt; GPS'!$F21,"-",'CH Koordinaten -&gt; GPS'!$G21,"-",'CH Koordinaten -&gt; GPS'!$E21)," &lt;/description&gt; &lt;styleUrl&gt;#ico1&lt;/styleUrl&gt;&lt;Point&gt;&lt;coordinates&gt;",'CH Koordinaten -&gt; GPS'!$F21,",",'CH Koordinaten -&gt; GPS'!$G21,", 0.000000&lt;/coordinates&gt;&lt;/Point&gt; &lt;/Placemark&gt;")))</f>
        <v/>
      </c>
    </row>
    <row r="22" spans="1:12" x14ac:dyDescent="0.25">
      <c r="A22" s="20"/>
      <c r="B22" s="21"/>
      <c r="C22" s="23"/>
      <c r="D22" s="32" t="str">
        <f t="shared" si="2"/>
        <v/>
      </c>
      <c r="E22" s="38" t="str">
        <f t="shared" si="0"/>
        <v/>
      </c>
      <c r="F22" s="33" t="str">
        <f t="shared" si="5"/>
        <v/>
      </c>
      <c r="G22" s="33" t="str">
        <f t="shared" si="1"/>
        <v/>
      </c>
      <c r="H22" s="34" t="str">
        <f t="shared" si="9"/>
        <v/>
      </c>
      <c r="I22" s="35" t="str">
        <f t="shared" si="10"/>
        <v/>
      </c>
      <c r="J22" s="36" t="str">
        <f t="shared" si="4"/>
        <v/>
      </c>
      <c r="K22" s="33" t="str">
        <f t="shared" si="8"/>
        <v/>
      </c>
      <c r="L22" s="1" t="str">
        <f ca="1">IF('CH Koordinaten -&gt; GPS'!$A22="","",IF(OFFSET('CH Koordinaten -&gt; GPS'!$A22,1,0)="",CONCATENATE("&lt;Placemark&gt; &lt;name&gt;Geocoding&lt;/name&gt;&lt;description&gt;",CONCATENATE('CH Koordinaten -&gt; GPS'!$F22,"-",'CH Koordinaten -&gt; GPS'!$G22,"-",'CH Koordinaten -&gt; GPS'!$E22)," &lt;/description&gt; &lt;styleUrl&gt;#ico1&lt;/styleUrl&gt;&lt;Point&gt;&lt;coordinates&gt;",'CH Koordinaten -&gt; GPS'!$F22,",",'CH Koordinaten -&gt; GPS'!$G22,", 0.000000&lt;/coordinates&gt;&lt;/Point&gt; &lt;/Placemark&gt;&lt;/Document&gt;&lt;/kml&gt;"),CONCATENATE("&lt;Placemark&gt; &lt;name&gt;Geocoding&lt;/name&gt;&lt;description&gt;",CONCATENATE('CH Koordinaten -&gt; GPS'!$F22,"-",'CH Koordinaten -&gt; GPS'!$G22,"-",'CH Koordinaten -&gt; GPS'!$E22)," &lt;/description&gt; &lt;styleUrl&gt;#ico1&lt;/styleUrl&gt;&lt;Point&gt;&lt;coordinates&gt;",'CH Koordinaten -&gt; GPS'!$F22,",",'CH Koordinaten -&gt; GPS'!$G22,", 0.000000&lt;/coordinates&gt;&lt;/Point&gt; &lt;/Placemark&gt;")))</f>
        <v/>
      </c>
    </row>
    <row r="23" spans="1:12" x14ac:dyDescent="0.25">
      <c r="A23" s="13"/>
      <c r="B23" s="14"/>
      <c r="C23" s="24"/>
      <c r="D23" s="25" t="str">
        <f t="shared" si="2"/>
        <v/>
      </c>
      <c r="E23" s="29" t="str">
        <f t="shared" si="0"/>
        <v/>
      </c>
      <c r="F23" s="17" t="str">
        <f t="shared" si="5"/>
        <v/>
      </c>
      <c r="G23" s="17" t="str">
        <f t="shared" si="1"/>
        <v/>
      </c>
      <c r="H23" s="30" t="str">
        <f t="shared" si="9"/>
        <v/>
      </c>
      <c r="I23" s="26" t="str">
        <f t="shared" si="10"/>
        <v/>
      </c>
      <c r="J23" s="37" t="str">
        <f t="shared" si="4"/>
        <v/>
      </c>
      <c r="K23" s="17" t="str">
        <f t="shared" si="8"/>
        <v/>
      </c>
      <c r="L23" s="1" t="str">
        <f ca="1">IF('CH Koordinaten -&gt; GPS'!$A23="","",IF(OFFSET('CH Koordinaten -&gt; GPS'!$A23,1,0)="",CONCATENATE("&lt;Placemark&gt; &lt;name&gt;Geocoding&lt;/name&gt;&lt;description&gt;",CONCATENATE('CH Koordinaten -&gt; GPS'!$F23,"-",'CH Koordinaten -&gt; GPS'!$G23,"-",'CH Koordinaten -&gt; GPS'!$E23)," &lt;/description&gt; &lt;styleUrl&gt;#ico1&lt;/styleUrl&gt;&lt;Point&gt;&lt;coordinates&gt;",'CH Koordinaten -&gt; GPS'!$F23,",",'CH Koordinaten -&gt; GPS'!$G23,", 0.000000&lt;/coordinates&gt;&lt;/Point&gt; &lt;/Placemark&gt;&lt;/Document&gt;&lt;/kml&gt;"),CONCATENATE("&lt;Placemark&gt; &lt;name&gt;Geocoding&lt;/name&gt;&lt;description&gt;",CONCATENATE('CH Koordinaten -&gt; GPS'!$F23,"-",'CH Koordinaten -&gt; GPS'!$G23,"-",'CH Koordinaten -&gt; GPS'!$E23)," &lt;/description&gt; &lt;styleUrl&gt;#ico1&lt;/styleUrl&gt;&lt;Point&gt;&lt;coordinates&gt;",'CH Koordinaten -&gt; GPS'!$F23,",",'CH Koordinaten -&gt; GPS'!$G23,", 0.000000&lt;/coordinates&gt;&lt;/Point&gt; &lt;/Placemark&gt;")))</f>
        <v/>
      </c>
    </row>
    <row r="24" spans="1:12" x14ac:dyDescent="0.25">
      <c r="A24" s="20"/>
      <c r="B24" s="21"/>
      <c r="C24" s="23"/>
      <c r="D24" s="32" t="str">
        <f t="shared" si="2"/>
        <v/>
      </c>
      <c r="E24" s="38" t="str">
        <f t="shared" si="0"/>
        <v/>
      </c>
      <c r="F24" s="33" t="str">
        <f t="shared" si="5"/>
        <v/>
      </c>
      <c r="G24" s="33" t="str">
        <f t="shared" si="1"/>
        <v/>
      </c>
      <c r="H24" s="34" t="str">
        <f t="shared" si="9"/>
        <v/>
      </c>
      <c r="I24" s="35" t="str">
        <f t="shared" si="10"/>
        <v/>
      </c>
      <c r="J24" s="36" t="str">
        <f t="shared" si="4"/>
        <v/>
      </c>
      <c r="K24" s="33" t="str">
        <f t="shared" si="8"/>
        <v/>
      </c>
      <c r="L24" s="1" t="str">
        <f ca="1">IF('CH Koordinaten -&gt; GPS'!$A24="","",IF(OFFSET('CH Koordinaten -&gt; GPS'!$A24,1,0)="",CONCATENATE("&lt;Placemark&gt; &lt;name&gt;Geocoding&lt;/name&gt;&lt;description&gt;",CONCATENATE('CH Koordinaten -&gt; GPS'!$F24,"-",'CH Koordinaten -&gt; GPS'!$G24,"-",'CH Koordinaten -&gt; GPS'!$E24)," &lt;/description&gt; &lt;styleUrl&gt;#ico1&lt;/styleUrl&gt;&lt;Point&gt;&lt;coordinates&gt;",'CH Koordinaten -&gt; GPS'!$F24,",",'CH Koordinaten -&gt; GPS'!$G24,", 0.000000&lt;/coordinates&gt;&lt;/Point&gt; &lt;/Placemark&gt;&lt;/Document&gt;&lt;/kml&gt;"),CONCATENATE("&lt;Placemark&gt; &lt;name&gt;Geocoding&lt;/name&gt;&lt;description&gt;",CONCATENATE('CH Koordinaten -&gt; GPS'!$F24,"-",'CH Koordinaten -&gt; GPS'!$G24,"-",'CH Koordinaten -&gt; GPS'!$E24)," &lt;/description&gt; &lt;styleUrl&gt;#ico1&lt;/styleUrl&gt;&lt;Point&gt;&lt;coordinates&gt;",'CH Koordinaten -&gt; GPS'!$F24,",",'CH Koordinaten -&gt; GPS'!$G24,", 0.000000&lt;/coordinates&gt;&lt;/Point&gt; &lt;/Placemark&gt;")))</f>
        <v/>
      </c>
    </row>
    <row r="25" spans="1:12" x14ac:dyDescent="0.25">
      <c r="A25" s="13"/>
      <c r="B25" s="14"/>
      <c r="C25" s="24"/>
      <c r="D25" s="25" t="str">
        <f t="shared" si="2"/>
        <v/>
      </c>
      <c r="E25" s="29" t="str">
        <f t="shared" si="0"/>
        <v/>
      </c>
      <c r="F25" s="17" t="str">
        <f t="shared" si="5"/>
        <v/>
      </c>
      <c r="G25" s="17" t="str">
        <f t="shared" si="1"/>
        <v/>
      </c>
      <c r="H25" s="30" t="str">
        <f t="shared" si="9"/>
        <v/>
      </c>
      <c r="I25" s="26" t="str">
        <f t="shared" si="10"/>
        <v/>
      </c>
      <c r="J25" s="37" t="str">
        <f t="shared" si="4"/>
        <v/>
      </c>
      <c r="K25" s="17" t="str">
        <f t="shared" si="8"/>
        <v/>
      </c>
      <c r="L25" s="1" t="str">
        <f ca="1">IF('CH Koordinaten -&gt; GPS'!$A25="","",IF(OFFSET('CH Koordinaten -&gt; GPS'!$A25,1,0)="",CONCATENATE("&lt;Placemark&gt; &lt;name&gt;Geocoding&lt;/name&gt;&lt;description&gt;",CONCATENATE('CH Koordinaten -&gt; GPS'!$F25,"-",'CH Koordinaten -&gt; GPS'!$G25,"-",'CH Koordinaten -&gt; GPS'!$E25)," &lt;/description&gt; &lt;styleUrl&gt;#ico1&lt;/styleUrl&gt;&lt;Point&gt;&lt;coordinates&gt;",'CH Koordinaten -&gt; GPS'!$F25,",",'CH Koordinaten -&gt; GPS'!$G25,", 0.000000&lt;/coordinates&gt;&lt;/Point&gt; &lt;/Placemark&gt;&lt;/Document&gt;&lt;/kml&gt;"),CONCATENATE("&lt;Placemark&gt; &lt;name&gt;Geocoding&lt;/name&gt;&lt;description&gt;",CONCATENATE('CH Koordinaten -&gt; GPS'!$F25,"-",'CH Koordinaten -&gt; GPS'!$G25,"-",'CH Koordinaten -&gt; GPS'!$E25)," &lt;/description&gt; &lt;styleUrl&gt;#ico1&lt;/styleUrl&gt;&lt;Point&gt;&lt;coordinates&gt;",'CH Koordinaten -&gt; GPS'!$F25,",",'CH Koordinaten -&gt; GPS'!$G25,", 0.000000&lt;/coordinates&gt;&lt;/Point&gt; &lt;/Placemark&gt;")))</f>
        <v/>
      </c>
    </row>
    <row r="26" spans="1:12" x14ac:dyDescent="0.25">
      <c r="A26" s="20"/>
      <c r="B26" s="21"/>
      <c r="C26" s="23"/>
      <c r="D26" s="32" t="str">
        <f t="shared" si="2"/>
        <v/>
      </c>
      <c r="E26" s="38" t="str">
        <f t="shared" si="0"/>
        <v/>
      </c>
      <c r="F26" s="33" t="str">
        <f t="shared" si="5"/>
        <v/>
      </c>
      <c r="G26" s="33" t="str">
        <f t="shared" si="1"/>
        <v/>
      </c>
      <c r="H26" s="34" t="str">
        <f t="shared" si="9"/>
        <v/>
      </c>
      <c r="I26" s="35" t="str">
        <f t="shared" si="10"/>
        <v/>
      </c>
      <c r="J26" s="36" t="str">
        <f t="shared" si="4"/>
        <v/>
      </c>
      <c r="K26" s="33" t="str">
        <f t="shared" si="8"/>
        <v/>
      </c>
      <c r="L26" s="1" t="str">
        <f ca="1">IF('CH Koordinaten -&gt; GPS'!$A26="","",IF(OFFSET('CH Koordinaten -&gt; GPS'!$A26,1,0)="",CONCATENATE("&lt;Placemark&gt; &lt;name&gt;Geocoding&lt;/name&gt;&lt;description&gt;",CONCATENATE('CH Koordinaten -&gt; GPS'!$F26,"-",'CH Koordinaten -&gt; GPS'!$G26,"-",'CH Koordinaten -&gt; GPS'!$E26)," &lt;/description&gt; &lt;styleUrl&gt;#ico1&lt;/styleUrl&gt;&lt;Point&gt;&lt;coordinates&gt;",'CH Koordinaten -&gt; GPS'!$F26,",",'CH Koordinaten -&gt; GPS'!$G26,", 0.000000&lt;/coordinates&gt;&lt;/Point&gt; &lt;/Placemark&gt;&lt;/Document&gt;&lt;/kml&gt;"),CONCATENATE("&lt;Placemark&gt; &lt;name&gt;Geocoding&lt;/name&gt;&lt;description&gt;",CONCATENATE('CH Koordinaten -&gt; GPS'!$F26,"-",'CH Koordinaten -&gt; GPS'!$G26,"-",'CH Koordinaten -&gt; GPS'!$E26)," &lt;/description&gt; &lt;styleUrl&gt;#ico1&lt;/styleUrl&gt;&lt;Point&gt;&lt;coordinates&gt;",'CH Koordinaten -&gt; GPS'!$F26,",",'CH Koordinaten -&gt; GPS'!$G26,", 0.000000&lt;/coordinates&gt;&lt;/Point&gt; &lt;/Placemark&gt;")))</f>
        <v/>
      </c>
    </row>
    <row r="27" spans="1:12" x14ac:dyDescent="0.25">
      <c r="A27" s="13"/>
      <c r="B27" s="14"/>
      <c r="C27" s="24"/>
      <c r="D27" s="25" t="str">
        <f t="shared" si="2"/>
        <v/>
      </c>
      <c r="E27" s="29" t="str">
        <f t="shared" si="0"/>
        <v/>
      </c>
      <c r="F27" s="17" t="str">
        <f t="shared" si="5"/>
        <v/>
      </c>
      <c r="G27" s="17" t="str">
        <f t="shared" si="1"/>
        <v/>
      </c>
      <c r="H27" s="30" t="str">
        <f t="shared" si="9"/>
        <v/>
      </c>
      <c r="I27" s="26" t="str">
        <f t="shared" si="10"/>
        <v/>
      </c>
      <c r="J27" s="37" t="str">
        <f t="shared" si="4"/>
        <v/>
      </c>
      <c r="K27" s="17" t="str">
        <f t="shared" si="8"/>
        <v/>
      </c>
      <c r="L27" s="1" t="str">
        <f ca="1">IF('CH Koordinaten -&gt; GPS'!$A27="","",IF(OFFSET('CH Koordinaten -&gt; GPS'!$A27,1,0)="",CONCATENATE("&lt;Placemark&gt; &lt;name&gt;Geocoding&lt;/name&gt;&lt;description&gt;",CONCATENATE('CH Koordinaten -&gt; GPS'!$F27,"-",'CH Koordinaten -&gt; GPS'!$G27,"-",'CH Koordinaten -&gt; GPS'!$E27)," &lt;/description&gt; &lt;styleUrl&gt;#ico1&lt;/styleUrl&gt;&lt;Point&gt;&lt;coordinates&gt;",'CH Koordinaten -&gt; GPS'!$F27,",",'CH Koordinaten -&gt; GPS'!$G27,", 0.000000&lt;/coordinates&gt;&lt;/Point&gt; &lt;/Placemark&gt;&lt;/Document&gt;&lt;/kml&gt;"),CONCATENATE("&lt;Placemark&gt; &lt;name&gt;Geocoding&lt;/name&gt;&lt;description&gt;",CONCATENATE('CH Koordinaten -&gt; GPS'!$F27,"-",'CH Koordinaten -&gt; GPS'!$G27,"-",'CH Koordinaten -&gt; GPS'!$E27)," &lt;/description&gt; &lt;styleUrl&gt;#ico1&lt;/styleUrl&gt;&lt;Point&gt;&lt;coordinates&gt;",'CH Koordinaten -&gt; GPS'!$F27,",",'CH Koordinaten -&gt; GPS'!$G27,", 0.000000&lt;/coordinates&gt;&lt;/Point&gt; &lt;/Placemark&gt;")))</f>
        <v/>
      </c>
    </row>
    <row r="28" spans="1:12" x14ac:dyDescent="0.25">
      <c r="A28" s="20"/>
      <c r="B28" s="21"/>
      <c r="C28" s="23"/>
      <c r="D28" s="32" t="str">
        <f t="shared" si="2"/>
        <v/>
      </c>
      <c r="E28" s="38" t="str">
        <f t="shared" si="0"/>
        <v/>
      </c>
      <c r="F28" s="33" t="str">
        <f t="shared" si="5"/>
        <v/>
      </c>
      <c r="G28" s="33" t="str">
        <f t="shared" si="1"/>
        <v/>
      </c>
      <c r="H28" s="34" t="str">
        <f t="shared" si="9"/>
        <v/>
      </c>
      <c r="I28" s="35" t="str">
        <f t="shared" si="10"/>
        <v/>
      </c>
      <c r="J28" s="36" t="str">
        <f t="shared" si="4"/>
        <v/>
      </c>
      <c r="K28" s="33" t="str">
        <f t="shared" si="8"/>
        <v/>
      </c>
      <c r="L28" s="1" t="str">
        <f ca="1">IF('CH Koordinaten -&gt; GPS'!$A28="","",IF(OFFSET('CH Koordinaten -&gt; GPS'!$A28,1,0)="",CONCATENATE("&lt;Placemark&gt; &lt;name&gt;Geocoding&lt;/name&gt;&lt;description&gt;",CONCATENATE('CH Koordinaten -&gt; GPS'!$F28,"-",'CH Koordinaten -&gt; GPS'!$G28,"-",'CH Koordinaten -&gt; GPS'!$E28)," &lt;/description&gt; &lt;styleUrl&gt;#ico1&lt;/styleUrl&gt;&lt;Point&gt;&lt;coordinates&gt;",'CH Koordinaten -&gt; GPS'!$F28,",",'CH Koordinaten -&gt; GPS'!$G28,", 0.000000&lt;/coordinates&gt;&lt;/Point&gt; &lt;/Placemark&gt;&lt;/Document&gt;&lt;/kml&gt;"),CONCATENATE("&lt;Placemark&gt; &lt;name&gt;Geocoding&lt;/name&gt;&lt;description&gt;",CONCATENATE('CH Koordinaten -&gt; GPS'!$F28,"-",'CH Koordinaten -&gt; GPS'!$G28,"-",'CH Koordinaten -&gt; GPS'!$E28)," &lt;/description&gt; &lt;styleUrl&gt;#ico1&lt;/styleUrl&gt;&lt;Point&gt;&lt;coordinates&gt;",'CH Koordinaten -&gt; GPS'!$F28,",",'CH Koordinaten -&gt; GPS'!$G28,", 0.000000&lt;/coordinates&gt;&lt;/Point&gt; &lt;/Placemark&gt;")))</f>
        <v/>
      </c>
    </row>
    <row r="29" spans="1:12" x14ac:dyDescent="0.25">
      <c r="A29" s="13"/>
      <c r="B29" s="14"/>
      <c r="C29" s="24"/>
      <c r="D29" s="25" t="str">
        <f t="shared" si="2"/>
        <v/>
      </c>
      <c r="E29" s="29" t="str">
        <f t="shared" si="0"/>
        <v/>
      </c>
      <c r="F29" s="17" t="str">
        <f t="shared" si="5"/>
        <v/>
      </c>
      <c r="G29" s="17" t="str">
        <f t="shared" si="1"/>
        <v/>
      </c>
      <c r="H29" s="30" t="str">
        <f t="shared" si="9"/>
        <v/>
      </c>
      <c r="I29" s="26" t="str">
        <f t="shared" si="10"/>
        <v/>
      </c>
      <c r="J29" s="37" t="str">
        <f t="shared" si="4"/>
        <v/>
      </c>
      <c r="K29" s="17" t="str">
        <f t="shared" si="8"/>
        <v/>
      </c>
      <c r="L29" s="1" t="str">
        <f ca="1">IF('CH Koordinaten -&gt; GPS'!$A29="","",IF(OFFSET('CH Koordinaten -&gt; GPS'!$A29,1,0)="",CONCATENATE("&lt;Placemark&gt; &lt;name&gt;Geocoding&lt;/name&gt;&lt;description&gt;",CONCATENATE('CH Koordinaten -&gt; GPS'!$F29,"-",'CH Koordinaten -&gt; GPS'!$G29,"-",'CH Koordinaten -&gt; GPS'!$E29)," &lt;/description&gt; &lt;styleUrl&gt;#ico1&lt;/styleUrl&gt;&lt;Point&gt;&lt;coordinates&gt;",'CH Koordinaten -&gt; GPS'!$F29,",",'CH Koordinaten -&gt; GPS'!$G29,", 0.000000&lt;/coordinates&gt;&lt;/Point&gt; &lt;/Placemark&gt;&lt;/Document&gt;&lt;/kml&gt;"),CONCATENATE("&lt;Placemark&gt; &lt;name&gt;Geocoding&lt;/name&gt;&lt;description&gt;",CONCATENATE('CH Koordinaten -&gt; GPS'!$F29,"-",'CH Koordinaten -&gt; GPS'!$G29,"-",'CH Koordinaten -&gt; GPS'!$E29)," &lt;/description&gt; &lt;styleUrl&gt;#ico1&lt;/styleUrl&gt;&lt;Point&gt;&lt;coordinates&gt;",'CH Koordinaten -&gt; GPS'!$F29,",",'CH Koordinaten -&gt; GPS'!$G29,", 0.000000&lt;/coordinates&gt;&lt;/Point&gt; &lt;/Placemark&gt;")))</f>
        <v/>
      </c>
    </row>
    <row r="30" spans="1:12" x14ac:dyDescent="0.25">
      <c r="A30" s="20"/>
      <c r="B30" s="21"/>
      <c r="C30" s="23"/>
      <c r="D30" s="32" t="str">
        <f t="shared" si="2"/>
        <v/>
      </c>
      <c r="E30" s="38" t="str">
        <f t="shared" si="0"/>
        <v/>
      </c>
      <c r="F30" s="33" t="str">
        <f t="shared" si="5"/>
        <v/>
      </c>
      <c r="G30" s="33" t="str">
        <f t="shared" si="1"/>
        <v/>
      </c>
      <c r="H30" s="34" t="str">
        <f t="shared" si="9"/>
        <v/>
      </c>
      <c r="I30" s="35" t="str">
        <f t="shared" si="10"/>
        <v/>
      </c>
      <c r="J30" s="36" t="str">
        <f t="shared" si="4"/>
        <v/>
      </c>
      <c r="K30" s="33" t="str">
        <f t="shared" si="8"/>
        <v/>
      </c>
      <c r="L30" s="1" t="str">
        <f ca="1">IF('CH Koordinaten -&gt; GPS'!$A30="","",IF(OFFSET('CH Koordinaten -&gt; GPS'!$A30,1,0)="",CONCATENATE("&lt;Placemark&gt; &lt;name&gt;Geocoding&lt;/name&gt;&lt;description&gt;",CONCATENATE('CH Koordinaten -&gt; GPS'!$F30,"-",'CH Koordinaten -&gt; GPS'!$G30,"-",'CH Koordinaten -&gt; GPS'!$E30)," &lt;/description&gt; &lt;styleUrl&gt;#ico1&lt;/styleUrl&gt;&lt;Point&gt;&lt;coordinates&gt;",'CH Koordinaten -&gt; GPS'!$F30,",",'CH Koordinaten -&gt; GPS'!$G30,", 0.000000&lt;/coordinates&gt;&lt;/Point&gt; &lt;/Placemark&gt;&lt;/Document&gt;&lt;/kml&gt;"),CONCATENATE("&lt;Placemark&gt; &lt;name&gt;Geocoding&lt;/name&gt;&lt;description&gt;",CONCATENATE('CH Koordinaten -&gt; GPS'!$F30,"-",'CH Koordinaten -&gt; GPS'!$G30,"-",'CH Koordinaten -&gt; GPS'!$E30)," &lt;/description&gt; &lt;styleUrl&gt;#ico1&lt;/styleUrl&gt;&lt;Point&gt;&lt;coordinates&gt;",'CH Koordinaten -&gt; GPS'!$F30,",",'CH Koordinaten -&gt; GPS'!$G30,", 0.000000&lt;/coordinates&gt;&lt;/Point&gt; &lt;/Placemark&gt;")))</f>
        <v/>
      </c>
    </row>
    <row r="31" spans="1:12" x14ac:dyDescent="0.25">
      <c r="A31" s="13"/>
      <c r="B31" s="14"/>
      <c r="C31" s="24"/>
      <c r="D31" s="25" t="str">
        <f t="shared" si="2"/>
        <v/>
      </c>
      <c r="E31" s="29" t="str">
        <f t="shared" si="0"/>
        <v/>
      </c>
      <c r="F31" s="17" t="str">
        <f t="shared" si="5"/>
        <v/>
      </c>
      <c r="G31" s="17" t="str">
        <f t="shared" si="1"/>
        <v/>
      </c>
      <c r="H31" s="30" t="str">
        <f t="shared" si="9"/>
        <v/>
      </c>
      <c r="I31" s="26" t="str">
        <f t="shared" si="10"/>
        <v/>
      </c>
      <c r="J31" s="37" t="str">
        <f t="shared" si="4"/>
        <v/>
      </c>
      <c r="K31" s="17" t="str">
        <f t="shared" si="8"/>
        <v/>
      </c>
      <c r="L31" s="1" t="str">
        <f ca="1">IF('CH Koordinaten -&gt; GPS'!$A31="","",IF(OFFSET('CH Koordinaten -&gt; GPS'!$A31,1,0)="",CONCATENATE("&lt;Placemark&gt; &lt;name&gt;Geocoding&lt;/name&gt;&lt;description&gt;",CONCATENATE('CH Koordinaten -&gt; GPS'!$F31,"-",'CH Koordinaten -&gt; GPS'!$G31,"-",'CH Koordinaten -&gt; GPS'!$E31)," &lt;/description&gt; &lt;styleUrl&gt;#ico1&lt;/styleUrl&gt;&lt;Point&gt;&lt;coordinates&gt;",'CH Koordinaten -&gt; GPS'!$F31,",",'CH Koordinaten -&gt; GPS'!$G31,", 0.000000&lt;/coordinates&gt;&lt;/Point&gt; &lt;/Placemark&gt;&lt;/Document&gt;&lt;/kml&gt;"),CONCATENATE("&lt;Placemark&gt; &lt;name&gt;Geocoding&lt;/name&gt;&lt;description&gt;",CONCATENATE('CH Koordinaten -&gt; GPS'!$F31,"-",'CH Koordinaten -&gt; GPS'!$G31,"-",'CH Koordinaten -&gt; GPS'!$E31)," &lt;/description&gt; &lt;styleUrl&gt;#ico1&lt;/styleUrl&gt;&lt;Point&gt;&lt;coordinates&gt;",'CH Koordinaten -&gt; GPS'!$F31,",",'CH Koordinaten -&gt; GPS'!$G31,", 0.000000&lt;/coordinates&gt;&lt;/Point&gt; &lt;/Placemark&gt;")))</f>
        <v/>
      </c>
    </row>
    <row r="32" spans="1:12" x14ac:dyDescent="0.25">
      <c r="A32" s="20"/>
      <c r="B32" s="21"/>
      <c r="C32" s="23"/>
      <c r="D32" s="32" t="str">
        <f t="shared" si="2"/>
        <v/>
      </c>
      <c r="E32" s="38" t="str">
        <f t="shared" si="0"/>
        <v/>
      </c>
      <c r="F32" s="33" t="str">
        <f t="shared" si="5"/>
        <v/>
      </c>
      <c r="G32" s="33" t="str">
        <f t="shared" si="1"/>
        <v/>
      </c>
      <c r="H32" s="34" t="str">
        <f t="shared" si="9"/>
        <v/>
      </c>
      <c r="I32" s="35" t="str">
        <f t="shared" si="10"/>
        <v/>
      </c>
      <c r="J32" s="36" t="str">
        <f t="shared" si="4"/>
        <v/>
      </c>
      <c r="K32" s="33" t="str">
        <f t="shared" si="8"/>
        <v/>
      </c>
      <c r="L32" s="1" t="str">
        <f ca="1">IF('CH Koordinaten -&gt; GPS'!$A32="","",IF(OFFSET('CH Koordinaten -&gt; GPS'!$A32,1,0)="",CONCATENATE("&lt;Placemark&gt; &lt;name&gt;Geocoding&lt;/name&gt;&lt;description&gt;",CONCATENATE('CH Koordinaten -&gt; GPS'!$F32,"-",'CH Koordinaten -&gt; GPS'!$G32,"-",'CH Koordinaten -&gt; GPS'!$E32)," &lt;/description&gt; &lt;styleUrl&gt;#ico1&lt;/styleUrl&gt;&lt;Point&gt;&lt;coordinates&gt;",'CH Koordinaten -&gt; GPS'!$F32,",",'CH Koordinaten -&gt; GPS'!$G32,", 0.000000&lt;/coordinates&gt;&lt;/Point&gt; &lt;/Placemark&gt;&lt;/Document&gt;&lt;/kml&gt;"),CONCATENATE("&lt;Placemark&gt; &lt;name&gt;Geocoding&lt;/name&gt;&lt;description&gt;",CONCATENATE('CH Koordinaten -&gt; GPS'!$F32,"-",'CH Koordinaten -&gt; GPS'!$G32,"-",'CH Koordinaten -&gt; GPS'!$E32)," &lt;/description&gt; &lt;styleUrl&gt;#ico1&lt;/styleUrl&gt;&lt;Point&gt;&lt;coordinates&gt;",'CH Koordinaten -&gt; GPS'!$F32,",",'CH Koordinaten -&gt; GPS'!$G32,", 0.000000&lt;/coordinates&gt;&lt;/Point&gt; &lt;/Placemark&gt;")))</f>
        <v/>
      </c>
    </row>
    <row r="33" spans="1:12" x14ac:dyDescent="0.25">
      <c r="A33" s="13"/>
      <c r="B33" s="14"/>
      <c r="C33" s="24"/>
      <c r="D33" s="25" t="str">
        <f t="shared" si="2"/>
        <v/>
      </c>
      <c r="E33" s="29" t="str">
        <f t="shared" si="0"/>
        <v/>
      </c>
      <c r="F33" s="17" t="str">
        <f t="shared" si="5"/>
        <v/>
      </c>
      <c r="G33" s="17" t="str">
        <f t="shared" si="1"/>
        <v/>
      </c>
      <c r="H33" s="30" t="str">
        <f t="shared" si="9"/>
        <v/>
      </c>
      <c r="I33" s="26" t="str">
        <f t="shared" si="10"/>
        <v/>
      </c>
      <c r="J33" s="37" t="str">
        <f t="shared" si="4"/>
        <v/>
      </c>
      <c r="K33" s="17" t="str">
        <f t="shared" si="8"/>
        <v/>
      </c>
      <c r="L33" s="1" t="str">
        <f ca="1">IF('CH Koordinaten -&gt; GPS'!$A33="","",IF(OFFSET('CH Koordinaten -&gt; GPS'!$A33,1,0)="",CONCATENATE("&lt;Placemark&gt; &lt;name&gt;Geocoding&lt;/name&gt;&lt;description&gt;",CONCATENATE('CH Koordinaten -&gt; GPS'!$F33,"-",'CH Koordinaten -&gt; GPS'!$G33,"-",'CH Koordinaten -&gt; GPS'!$E33)," &lt;/description&gt; &lt;styleUrl&gt;#ico1&lt;/styleUrl&gt;&lt;Point&gt;&lt;coordinates&gt;",'CH Koordinaten -&gt; GPS'!$F33,",",'CH Koordinaten -&gt; GPS'!$G33,", 0.000000&lt;/coordinates&gt;&lt;/Point&gt; &lt;/Placemark&gt;&lt;/Document&gt;&lt;/kml&gt;"),CONCATENATE("&lt;Placemark&gt; &lt;name&gt;Geocoding&lt;/name&gt;&lt;description&gt;",CONCATENATE('CH Koordinaten -&gt; GPS'!$F33,"-",'CH Koordinaten -&gt; GPS'!$G33,"-",'CH Koordinaten -&gt; GPS'!$E33)," &lt;/description&gt; &lt;styleUrl&gt;#ico1&lt;/styleUrl&gt;&lt;Point&gt;&lt;coordinates&gt;",'CH Koordinaten -&gt; GPS'!$F33,",",'CH Koordinaten -&gt; GPS'!$G33,", 0.000000&lt;/coordinates&gt;&lt;/Point&gt; &lt;/Placemark&gt;")))</f>
        <v/>
      </c>
    </row>
    <row r="34" spans="1:12" x14ac:dyDescent="0.25">
      <c r="A34" s="20"/>
      <c r="B34" s="21"/>
      <c r="C34" s="23"/>
      <c r="D34" s="32" t="str">
        <f t="shared" si="2"/>
        <v/>
      </c>
      <c r="E34" s="38" t="str">
        <f t="shared" si="0"/>
        <v/>
      </c>
      <c r="F34" s="33" t="str">
        <f t="shared" si="5"/>
        <v/>
      </c>
      <c r="G34" s="33" t="str">
        <f t="shared" si="1"/>
        <v/>
      </c>
      <c r="H34" s="34" t="str">
        <f t="shared" si="9"/>
        <v/>
      </c>
      <c r="I34" s="35" t="str">
        <f t="shared" si="10"/>
        <v/>
      </c>
      <c r="J34" s="36" t="str">
        <f t="shared" si="4"/>
        <v/>
      </c>
      <c r="K34" s="33" t="str">
        <f t="shared" si="8"/>
        <v/>
      </c>
      <c r="L34" s="1" t="str">
        <f ca="1">IF('CH Koordinaten -&gt; GPS'!$A34="","",IF(OFFSET('CH Koordinaten -&gt; GPS'!$A34,1,0)="",CONCATENATE("&lt;Placemark&gt; &lt;name&gt;Geocoding&lt;/name&gt;&lt;description&gt;",CONCATENATE('CH Koordinaten -&gt; GPS'!$F34,"-",'CH Koordinaten -&gt; GPS'!$G34,"-",'CH Koordinaten -&gt; GPS'!$E34)," &lt;/description&gt; &lt;styleUrl&gt;#ico1&lt;/styleUrl&gt;&lt;Point&gt;&lt;coordinates&gt;",'CH Koordinaten -&gt; GPS'!$F34,",",'CH Koordinaten -&gt; GPS'!$G34,", 0.000000&lt;/coordinates&gt;&lt;/Point&gt; &lt;/Placemark&gt;&lt;/Document&gt;&lt;/kml&gt;"),CONCATENATE("&lt;Placemark&gt; &lt;name&gt;Geocoding&lt;/name&gt;&lt;description&gt;",CONCATENATE('CH Koordinaten -&gt; GPS'!$F34,"-",'CH Koordinaten -&gt; GPS'!$G34,"-",'CH Koordinaten -&gt; GPS'!$E34)," &lt;/description&gt; &lt;styleUrl&gt;#ico1&lt;/styleUrl&gt;&lt;Point&gt;&lt;coordinates&gt;",'CH Koordinaten -&gt; GPS'!$F34,",",'CH Koordinaten -&gt; GPS'!$G34,", 0.000000&lt;/coordinates&gt;&lt;/Point&gt; &lt;/Placemark&gt;")))</f>
        <v/>
      </c>
    </row>
    <row r="35" spans="1:12" x14ac:dyDescent="0.25">
      <c r="A35" s="13"/>
      <c r="B35" s="14"/>
      <c r="C35" s="24"/>
      <c r="D35" s="25" t="str">
        <f t="shared" si="2"/>
        <v/>
      </c>
      <c r="E35" s="29" t="str">
        <f t="shared" si="0"/>
        <v/>
      </c>
      <c r="F35" s="17" t="str">
        <f t="shared" si="5"/>
        <v/>
      </c>
      <c r="G35" s="17" t="str">
        <f t="shared" si="1"/>
        <v/>
      </c>
      <c r="H35" s="30" t="str">
        <f t="shared" si="9"/>
        <v/>
      </c>
      <c r="I35" s="26" t="str">
        <f t="shared" si="10"/>
        <v/>
      </c>
      <c r="J35" s="37" t="str">
        <f t="shared" si="4"/>
        <v/>
      </c>
      <c r="K35" s="17" t="str">
        <f t="shared" si="8"/>
        <v/>
      </c>
      <c r="L35" s="1" t="str">
        <f ca="1">IF('CH Koordinaten -&gt; GPS'!$A35="","",IF(OFFSET('CH Koordinaten -&gt; GPS'!$A35,1,0)="",CONCATENATE("&lt;Placemark&gt; &lt;name&gt;Geocoding&lt;/name&gt;&lt;description&gt;",CONCATENATE('CH Koordinaten -&gt; GPS'!$F35,"-",'CH Koordinaten -&gt; GPS'!$G35,"-",'CH Koordinaten -&gt; GPS'!$E35)," &lt;/description&gt; &lt;styleUrl&gt;#ico1&lt;/styleUrl&gt;&lt;Point&gt;&lt;coordinates&gt;",'CH Koordinaten -&gt; GPS'!$F35,",",'CH Koordinaten -&gt; GPS'!$G35,", 0.000000&lt;/coordinates&gt;&lt;/Point&gt; &lt;/Placemark&gt;&lt;/Document&gt;&lt;/kml&gt;"),CONCATENATE("&lt;Placemark&gt; &lt;name&gt;Geocoding&lt;/name&gt;&lt;description&gt;",CONCATENATE('CH Koordinaten -&gt; GPS'!$F35,"-",'CH Koordinaten -&gt; GPS'!$G35,"-",'CH Koordinaten -&gt; GPS'!$E35)," &lt;/description&gt; &lt;styleUrl&gt;#ico1&lt;/styleUrl&gt;&lt;Point&gt;&lt;coordinates&gt;",'CH Koordinaten -&gt; GPS'!$F35,",",'CH Koordinaten -&gt; GPS'!$G35,", 0.000000&lt;/coordinates&gt;&lt;/Point&gt; &lt;/Placemark&gt;")))</f>
        <v/>
      </c>
    </row>
    <row r="36" spans="1:12" x14ac:dyDescent="0.25">
      <c r="A36" s="20"/>
      <c r="B36" s="21"/>
      <c r="C36" s="23"/>
      <c r="D36" s="32" t="str">
        <f t="shared" si="2"/>
        <v/>
      </c>
      <c r="E36" s="38" t="str">
        <f t="shared" si="0"/>
        <v/>
      </c>
      <c r="F36" s="33" t="str">
        <f t="shared" si="5"/>
        <v/>
      </c>
      <c r="G36" s="33" t="str">
        <f t="shared" si="1"/>
        <v/>
      </c>
      <c r="H36" s="34" t="str">
        <f t="shared" si="9"/>
        <v/>
      </c>
      <c r="I36" s="35" t="str">
        <f t="shared" si="10"/>
        <v/>
      </c>
      <c r="J36" s="36" t="str">
        <f t="shared" si="4"/>
        <v/>
      </c>
      <c r="K36" s="33" t="str">
        <f t="shared" si="8"/>
        <v/>
      </c>
      <c r="L36" s="1" t="str">
        <f ca="1">IF('CH Koordinaten -&gt; GPS'!$A36="","",IF(OFFSET('CH Koordinaten -&gt; GPS'!$A36,1,0)="",CONCATENATE("&lt;Placemark&gt; &lt;name&gt;Geocoding&lt;/name&gt;&lt;description&gt;",CONCATENATE('CH Koordinaten -&gt; GPS'!$F36,"-",'CH Koordinaten -&gt; GPS'!$G36,"-",'CH Koordinaten -&gt; GPS'!$E36)," &lt;/description&gt; &lt;styleUrl&gt;#ico1&lt;/styleUrl&gt;&lt;Point&gt;&lt;coordinates&gt;",'CH Koordinaten -&gt; GPS'!$F36,",",'CH Koordinaten -&gt; GPS'!$G36,", 0.000000&lt;/coordinates&gt;&lt;/Point&gt; &lt;/Placemark&gt;&lt;/Document&gt;&lt;/kml&gt;"),CONCATENATE("&lt;Placemark&gt; &lt;name&gt;Geocoding&lt;/name&gt;&lt;description&gt;",CONCATENATE('CH Koordinaten -&gt; GPS'!$F36,"-",'CH Koordinaten -&gt; GPS'!$G36,"-",'CH Koordinaten -&gt; GPS'!$E36)," &lt;/description&gt; &lt;styleUrl&gt;#ico1&lt;/styleUrl&gt;&lt;Point&gt;&lt;coordinates&gt;",'CH Koordinaten -&gt; GPS'!$F36,",",'CH Koordinaten -&gt; GPS'!$G36,", 0.000000&lt;/coordinates&gt;&lt;/Point&gt; &lt;/Placemark&gt;")))</f>
        <v/>
      </c>
    </row>
    <row r="37" spans="1:12" x14ac:dyDescent="0.25">
      <c r="A37" s="13"/>
      <c r="B37" s="14"/>
      <c r="C37" s="24"/>
      <c r="D37" s="25" t="str">
        <f t="shared" si="2"/>
        <v/>
      </c>
      <c r="E37" s="29" t="str">
        <f t="shared" si="0"/>
        <v/>
      </c>
      <c r="F37" s="17" t="str">
        <f t="shared" si="5"/>
        <v/>
      </c>
      <c r="G37" s="17" t="str">
        <f t="shared" si="1"/>
        <v/>
      </c>
      <c r="H37" s="30" t="str">
        <f t="shared" si="9"/>
        <v/>
      </c>
      <c r="I37" s="26" t="str">
        <f t="shared" si="10"/>
        <v/>
      </c>
      <c r="J37" s="37" t="str">
        <f t="shared" si="4"/>
        <v/>
      </c>
      <c r="K37" s="17" t="str">
        <f t="shared" si="8"/>
        <v/>
      </c>
      <c r="L37" s="1" t="str">
        <f ca="1">IF('CH Koordinaten -&gt; GPS'!$A37="","",IF(OFFSET('CH Koordinaten -&gt; GPS'!$A37,1,0)="",CONCATENATE("&lt;Placemark&gt; &lt;name&gt;Geocoding&lt;/name&gt;&lt;description&gt;",CONCATENATE('CH Koordinaten -&gt; GPS'!$F37,"-",'CH Koordinaten -&gt; GPS'!$G37,"-",'CH Koordinaten -&gt; GPS'!$E37)," &lt;/description&gt; &lt;styleUrl&gt;#ico1&lt;/styleUrl&gt;&lt;Point&gt;&lt;coordinates&gt;",'CH Koordinaten -&gt; GPS'!$F37,",",'CH Koordinaten -&gt; GPS'!$G37,", 0.000000&lt;/coordinates&gt;&lt;/Point&gt; &lt;/Placemark&gt;&lt;/Document&gt;&lt;/kml&gt;"),CONCATENATE("&lt;Placemark&gt; &lt;name&gt;Geocoding&lt;/name&gt;&lt;description&gt;",CONCATENATE('CH Koordinaten -&gt; GPS'!$F37,"-",'CH Koordinaten -&gt; GPS'!$G37,"-",'CH Koordinaten -&gt; GPS'!$E37)," &lt;/description&gt; &lt;styleUrl&gt;#ico1&lt;/styleUrl&gt;&lt;Point&gt;&lt;coordinates&gt;",'CH Koordinaten -&gt; GPS'!$F37,",",'CH Koordinaten -&gt; GPS'!$G37,", 0.000000&lt;/coordinates&gt;&lt;/Point&gt; &lt;/Placemark&gt;")))</f>
        <v/>
      </c>
    </row>
    <row r="38" spans="1:12" x14ac:dyDescent="0.25">
      <c r="A38" s="20"/>
      <c r="B38" s="21"/>
      <c r="C38" s="23"/>
      <c r="D38" s="32" t="str">
        <f t="shared" si="2"/>
        <v/>
      </c>
      <c r="E38" s="38" t="str">
        <f t="shared" si="0"/>
        <v/>
      </c>
      <c r="F38" s="33" t="str">
        <f t="shared" si="5"/>
        <v/>
      </c>
      <c r="G38" s="33" t="str">
        <f t="shared" si="1"/>
        <v/>
      </c>
      <c r="H38" s="34" t="str">
        <f t="shared" si="9"/>
        <v/>
      </c>
      <c r="I38" s="35" t="str">
        <f t="shared" si="10"/>
        <v/>
      </c>
      <c r="J38" s="36" t="str">
        <f t="shared" si="4"/>
        <v/>
      </c>
      <c r="K38" s="33" t="str">
        <f t="shared" si="8"/>
        <v/>
      </c>
      <c r="L38" s="1" t="str">
        <f ca="1">IF('CH Koordinaten -&gt; GPS'!$A38="","",IF(OFFSET('CH Koordinaten -&gt; GPS'!$A38,1,0)="",CONCATENATE("&lt;Placemark&gt; &lt;name&gt;Geocoding&lt;/name&gt;&lt;description&gt;",CONCATENATE('CH Koordinaten -&gt; GPS'!$F38,"-",'CH Koordinaten -&gt; GPS'!$G38,"-",'CH Koordinaten -&gt; GPS'!$E38)," &lt;/description&gt; &lt;styleUrl&gt;#ico1&lt;/styleUrl&gt;&lt;Point&gt;&lt;coordinates&gt;",'CH Koordinaten -&gt; GPS'!$F38,",",'CH Koordinaten -&gt; GPS'!$G38,", 0.000000&lt;/coordinates&gt;&lt;/Point&gt; &lt;/Placemark&gt;&lt;/Document&gt;&lt;/kml&gt;"),CONCATENATE("&lt;Placemark&gt; &lt;name&gt;Geocoding&lt;/name&gt;&lt;description&gt;",CONCATENATE('CH Koordinaten -&gt; GPS'!$F38,"-",'CH Koordinaten -&gt; GPS'!$G38,"-",'CH Koordinaten -&gt; GPS'!$E38)," &lt;/description&gt; &lt;styleUrl&gt;#ico1&lt;/styleUrl&gt;&lt;Point&gt;&lt;coordinates&gt;",'CH Koordinaten -&gt; GPS'!$F38,",",'CH Koordinaten -&gt; GPS'!$G38,", 0.000000&lt;/coordinates&gt;&lt;/Point&gt; &lt;/Placemark&gt;")))</f>
        <v/>
      </c>
    </row>
    <row r="39" spans="1:12" x14ac:dyDescent="0.25">
      <c r="A39" s="13"/>
      <c r="B39" s="14"/>
      <c r="C39" s="24"/>
      <c r="D39" s="25" t="str">
        <f t="shared" si="2"/>
        <v/>
      </c>
      <c r="E39" s="29" t="str">
        <f t="shared" si="0"/>
        <v/>
      </c>
      <c r="F39" s="17" t="str">
        <f t="shared" si="5"/>
        <v/>
      </c>
      <c r="G39" s="17" t="str">
        <f t="shared" si="1"/>
        <v/>
      </c>
      <c r="H39" s="30" t="str">
        <f t="shared" si="9"/>
        <v/>
      </c>
      <c r="I39" s="26" t="str">
        <f t="shared" si="10"/>
        <v/>
      </c>
      <c r="J39" s="37" t="str">
        <f t="shared" si="4"/>
        <v/>
      </c>
      <c r="K39" s="17" t="str">
        <f t="shared" si="8"/>
        <v/>
      </c>
      <c r="L39" s="1" t="str">
        <f ca="1">IF('CH Koordinaten -&gt; GPS'!$A39="","",IF(OFFSET('CH Koordinaten -&gt; GPS'!$A39,1,0)="",CONCATENATE("&lt;Placemark&gt; &lt;name&gt;Geocoding&lt;/name&gt;&lt;description&gt;",CONCATENATE('CH Koordinaten -&gt; GPS'!$F39,"-",'CH Koordinaten -&gt; GPS'!$G39,"-",'CH Koordinaten -&gt; GPS'!$E39)," &lt;/description&gt; &lt;styleUrl&gt;#ico1&lt;/styleUrl&gt;&lt;Point&gt;&lt;coordinates&gt;",'CH Koordinaten -&gt; GPS'!$F39,",",'CH Koordinaten -&gt; GPS'!$G39,", 0.000000&lt;/coordinates&gt;&lt;/Point&gt; &lt;/Placemark&gt;&lt;/Document&gt;&lt;/kml&gt;"),CONCATENATE("&lt;Placemark&gt; &lt;name&gt;Geocoding&lt;/name&gt;&lt;description&gt;",CONCATENATE('CH Koordinaten -&gt; GPS'!$F39,"-",'CH Koordinaten -&gt; GPS'!$G39,"-",'CH Koordinaten -&gt; GPS'!$E39)," &lt;/description&gt; &lt;styleUrl&gt;#ico1&lt;/styleUrl&gt;&lt;Point&gt;&lt;coordinates&gt;",'CH Koordinaten -&gt; GPS'!$F39,",",'CH Koordinaten -&gt; GPS'!$G39,", 0.000000&lt;/coordinates&gt;&lt;/Point&gt; &lt;/Placemark&gt;")))</f>
        <v/>
      </c>
    </row>
    <row r="40" spans="1:12" x14ac:dyDescent="0.25">
      <c r="A40" s="20"/>
      <c r="B40" s="21"/>
      <c r="C40" s="23"/>
      <c r="D40" s="32" t="str">
        <f t="shared" si="2"/>
        <v/>
      </c>
      <c r="E40" s="38" t="str">
        <f t="shared" si="0"/>
        <v/>
      </c>
      <c r="F40" s="33" t="str">
        <f t="shared" si="5"/>
        <v/>
      </c>
      <c r="G40" s="33" t="str">
        <f t="shared" si="1"/>
        <v/>
      </c>
      <c r="H40" s="34" t="str">
        <f t="shared" si="9"/>
        <v/>
      </c>
      <c r="I40" s="35" t="str">
        <f t="shared" si="10"/>
        <v/>
      </c>
      <c r="J40" s="36" t="str">
        <f t="shared" si="4"/>
        <v/>
      </c>
      <c r="K40" s="33" t="str">
        <f t="shared" si="8"/>
        <v/>
      </c>
      <c r="L40" s="1" t="str">
        <f ca="1">IF('CH Koordinaten -&gt; GPS'!$A40="","",IF(OFFSET('CH Koordinaten -&gt; GPS'!$A40,1,0)="",CONCATENATE("&lt;Placemark&gt; &lt;name&gt;Geocoding&lt;/name&gt;&lt;description&gt;",CONCATENATE('CH Koordinaten -&gt; GPS'!$F40,"-",'CH Koordinaten -&gt; GPS'!$G40,"-",'CH Koordinaten -&gt; GPS'!$E40)," &lt;/description&gt; &lt;styleUrl&gt;#ico1&lt;/styleUrl&gt;&lt;Point&gt;&lt;coordinates&gt;",'CH Koordinaten -&gt; GPS'!$F40,",",'CH Koordinaten -&gt; GPS'!$G40,", 0.000000&lt;/coordinates&gt;&lt;/Point&gt; &lt;/Placemark&gt;&lt;/Document&gt;&lt;/kml&gt;"),CONCATENATE("&lt;Placemark&gt; &lt;name&gt;Geocoding&lt;/name&gt;&lt;description&gt;",CONCATENATE('CH Koordinaten -&gt; GPS'!$F40,"-",'CH Koordinaten -&gt; GPS'!$G40,"-",'CH Koordinaten -&gt; GPS'!$E40)," &lt;/description&gt; &lt;styleUrl&gt;#ico1&lt;/styleUrl&gt;&lt;Point&gt;&lt;coordinates&gt;",'CH Koordinaten -&gt; GPS'!$F40,",",'CH Koordinaten -&gt; GPS'!$G40,", 0.000000&lt;/coordinates&gt;&lt;/Point&gt; &lt;/Placemark&gt;")))</f>
        <v/>
      </c>
    </row>
    <row r="41" spans="1:12" x14ac:dyDescent="0.25">
      <c r="A41" s="13"/>
      <c r="B41" s="14"/>
      <c r="C41" s="24"/>
      <c r="D41" s="25" t="str">
        <f t="shared" si="2"/>
        <v/>
      </c>
      <c r="E41" s="29" t="str">
        <f t="shared" si="0"/>
        <v/>
      </c>
      <c r="F41" s="17" t="str">
        <f t="shared" si="5"/>
        <v/>
      </c>
      <c r="G41" s="17" t="str">
        <f t="shared" si="1"/>
        <v/>
      </c>
      <c r="H41" s="30" t="str">
        <f t="shared" si="9"/>
        <v/>
      </c>
      <c r="I41" s="26" t="str">
        <f t="shared" si="10"/>
        <v/>
      </c>
      <c r="J41" s="37" t="str">
        <f t="shared" si="4"/>
        <v/>
      </c>
      <c r="K41" s="17" t="str">
        <f t="shared" si="8"/>
        <v/>
      </c>
      <c r="L41" s="1" t="str">
        <f ca="1">IF('CH Koordinaten -&gt; GPS'!$A41="","",IF(OFFSET('CH Koordinaten -&gt; GPS'!$A41,1,0)="",CONCATENATE("&lt;Placemark&gt; &lt;name&gt;Geocoding&lt;/name&gt;&lt;description&gt;",CONCATENATE('CH Koordinaten -&gt; GPS'!$F41,"-",'CH Koordinaten -&gt; GPS'!$G41,"-",'CH Koordinaten -&gt; GPS'!$E41)," &lt;/description&gt; &lt;styleUrl&gt;#ico1&lt;/styleUrl&gt;&lt;Point&gt;&lt;coordinates&gt;",'CH Koordinaten -&gt; GPS'!$F41,",",'CH Koordinaten -&gt; GPS'!$G41,", 0.000000&lt;/coordinates&gt;&lt;/Point&gt; &lt;/Placemark&gt;&lt;/Document&gt;&lt;/kml&gt;"),CONCATENATE("&lt;Placemark&gt; &lt;name&gt;Geocoding&lt;/name&gt;&lt;description&gt;",CONCATENATE('CH Koordinaten -&gt; GPS'!$F41,"-",'CH Koordinaten -&gt; GPS'!$G41,"-",'CH Koordinaten -&gt; GPS'!$E41)," &lt;/description&gt; &lt;styleUrl&gt;#ico1&lt;/styleUrl&gt;&lt;Point&gt;&lt;coordinates&gt;",'CH Koordinaten -&gt; GPS'!$F41,",",'CH Koordinaten -&gt; GPS'!$G41,", 0.000000&lt;/coordinates&gt;&lt;/Point&gt; &lt;/Placemark&gt;")))</f>
        <v/>
      </c>
    </row>
    <row r="42" spans="1:12" x14ac:dyDescent="0.25">
      <c r="A42" s="20"/>
      <c r="B42" s="21"/>
      <c r="C42" s="23"/>
      <c r="D42" s="32" t="str">
        <f t="shared" si="2"/>
        <v/>
      </c>
      <c r="E42" s="38" t="str">
        <f t="shared" si="0"/>
        <v/>
      </c>
      <c r="F42" s="33" t="str">
        <f t="shared" si="5"/>
        <v/>
      </c>
      <c r="G42" s="33" t="str">
        <f t="shared" si="1"/>
        <v/>
      </c>
      <c r="H42" s="34" t="str">
        <f t="shared" si="9"/>
        <v/>
      </c>
      <c r="I42" s="35" t="str">
        <f t="shared" si="10"/>
        <v/>
      </c>
      <c r="J42" s="36" t="str">
        <f t="shared" si="4"/>
        <v/>
      </c>
      <c r="K42" s="33" t="str">
        <f t="shared" si="8"/>
        <v/>
      </c>
      <c r="L42" s="1" t="str">
        <f ca="1">IF('CH Koordinaten -&gt; GPS'!$A42="","",IF(OFFSET('CH Koordinaten -&gt; GPS'!$A42,1,0)="",CONCATENATE("&lt;Placemark&gt; &lt;name&gt;Geocoding&lt;/name&gt;&lt;description&gt;",CONCATENATE('CH Koordinaten -&gt; GPS'!$F42,"-",'CH Koordinaten -&gt; GPS'!$G42,"-",'CH Koordinaten -&gt; GPS'!$E42)," &lt;/description&gt; &lt;styleUrl&gt;#ico1&lt;/styleUrl&gt;&lt;Point&gt;&lt;coordinates&gt;",'CH Koordinaten -&gt; GPS'!$F42,",",'CH Koordinaten -&gt; GPS'!$G42,", 0.000000&lt;/coordinates&gt;&lt;/Point&gt; &lt;/Placemark&gt;&lt;/Document&gt;&lt;/kml&gt;"),CONCATENATE("&lt;Placemark&gt; &lt;name&gt;Geocoding&lt;/name&gt;&lt;description&gt;",CONCATENATE('CH Koordinaten -&gt; GPS'!$F42,"-",'CH Koordinaten -&gt; GPS'!$G42,"-",'CH Koordinaten -&gt; GPS'!$E42)," &lt;/description&gt; &lt;styleUrl&gt;#ico1&lt;/styleUrl&gt;&lt;Point&gt;&lt;coordinates&gt;",'CH Koordinaten -&gt; GPS'!$F42,",",'CH Koordinaten -&gt; GPS'!$G42,", 0.000000&lt;/coordinates&gt;&lt;/Point&gt; &lt;/Placemark&gt;")))</f>
        <v/>
      </c>
    </row>
    <row r="43" spans="1:12" x14ac:dyDescent="0.25">
      <c r="A43" s="13"/>
      <c r="B43" s="14"/>
      <c r="C43" s="24"/>
      <c r="D43" s="25" t="str">
        <f t="shared" si="2"/>
        <v/>
      </c>
      <c r="E43" s="29" t="str">
        <f t="shared" si="0"/>
        <v/>
      </c>
      <c r="F43" s="17" t="str">
        <f t="shared" si="5"/>
        <v/>
      </c>
      <c r="G43" s="17" t="str">
        <f t="shared" si="1"/>
        <v/>
      </c>
      <c r="H43" s="30" t="str">
        <f t="shared" si="9"/>
        <v/>
      </c>
      <c r="I43" s="26" t="str">
        <f t="shared" si="10"/>
        <v/>
      </c>
      <c r="J43" s="37" t="str">
        <f t="shared" si="4"/>
        <v/>
      </c>
      <c r="K43" s="17" t="str">
        <f t="shared" si="8"/>
        <v/>
      </c>
      <c r="L43" s="1" t="str">
        <f ca="1">IF('CH Koordinaten -&gt; GPS'!$A43="","",IF(OFFSET('CH Koordinaten -&gt; GPS'!$A43,1,0)="",CONCATENATE("&lt;Placemark&gt; &lt;name&gt;Geocoding&lt;/name&gt;&lt;description&gt;",CONCATENATE('CH Koordinaten -&gt; GPS'!$F43,"-",'CH Koordinaten -&gt; GPS'!$G43,"-",'CH Koordinaten -&gt; GPS'!$E43)," &lt;/description&gt; &lt;styleUrl&gt;#ico1&lt;/styleUrl&gt;&lt;Point&gt;&lt;coordinates&gt;",'CH Koordinaten -&gt; GPS'!$F43,",",'CH Koordinaten -&gt; GPS'!$G43,", 0.000000&lt;/coordinates&gt;&lt;/Point&gt; &lt;/Placemark&gt;&lt;/Document&gt;&lt;/kml&gt;"),CONCATENATE("&lt;Placemark&gt; &lt;name&gt;Geocoding&lt;/name&gt;&lt;description&gt;",CONCATENATE('CH Koordinaten -&gt; GPS'!$F43,"-",'CH Koordinaten -&gt; GPS'!$G43,"-",'CH Koordinaten -&gt; GPS'!$E43)," &lt;/description&gt; &lt;styleUrl&gt;#ico1&lt;/styleUrl&gt;&lt;Point&gt;&lt;coordinates&gt;",'CH Koordinaten -&gt; GPS'!$F43,",",'CH Koordinaten -&gt; GPS'!$G43,", 0.000000&lt;/coordinates&gt;&lt;/Point&gt; &lt;/Placemark&gt;")))</f>
        <v/>
      </c>
    </row>
    <row r="44" spans="1:12" x14ac:dyDescent="0.25">
      <c r="A44" s="20"/>
      <c r="B44" s="21"/>
      <c r="C44" s="23"/>
      <c r="D44" s="32" t="str">
        <f t="shared" si="2"/>
        <v/>
      </c>
      <c r="E44" s="38" t="str">
        <f t="shared" si="0"/>
        <v/>
      </c>
      <c r="F44" s="33" t="str">
        <f t="shared" si="5"/>
        <v/>
      </c>
      <c r="G44" s="33" t="str">
        <f t="shared" si="1"/>
        <v/>
      </c>
      <c r="H44" s="34" t="str">
        <f t="shared" si="9"/>
        <v/>
      </c>
      <c r="I44" s="35" t="str">
        <f t="shared" si="10"/>
        <v/>
      </c>
      <c r="J44" s="36" t="str">
        <f t="shared" si="4"/>
        <v/>
      </c>
      <c r="K44" s="33" t="str">
        <f t="shared" si="8"/>
        <v/>
      </c>
      <c r="L44" s="1" t="str">
        <f ca="1">IF('CH Koordinaten -&gt; GPS'!$A44="","",IF(OFFSET('CH Koordinaten -&gt; GPS'!$A44,1,0)="",CONCATENATE("&lt;Placemark&gt; &lt;name&gt;Geocoding&lt;/name&gt;&lt;description&gt;",CONCATENATE('CH Koordinaten -&gt; GPS'!$F44,"-",'CH Koordinaten -&gt; GPS'!$G44,"-",'CH Koordinaten -&gt; GPS'!$E44)," &lt;/description&gt; &lt;styleUrl&gt;#ico1&lt;/styleUrl&gt;&lt;Point&gt;&lt;coordinates&gt;",'CH Koordinaten -&gt; GPS'!$F44,",",'CH Koordinaten -&gt; GPS'!$G44,", 0.000000&lt;/coordinates&gt;&lt;/Point&gt; &lt;/Placemark&gt;&lt;/Document&gt;&lt;/kml&gt;"),CONCATENATE("&lt;Placemark&gt; &lt;name&gt;Geocoding&lt;/name&gt;&lt;description&gt;",CONCATENATE('CH Koordinaten -&gt; GPS'!$F44,"-",'CH Koordinaten -&gt; GPS'!$G44,"-",'CH Koordinaten -&gt; GPS'!$E44)," &lt;/description&gt; &lt;styleUrl&gt;#ico1&lt;/styleUrl&gt;&lt;Point&gt;&lt;coordinates&gt;",'CH Koordinaten -&gt; GPS'!$F44,",",'CH Koordinaten -&gt; GPS'!$G44,", 0.000000&lt;/coordinates&gt;&lt;/Point&gt; &lt;/Placemark&gt;")))</f>
        <v/>
      </c>
    </row>
    <row r="45" spans="1:12" x14ac:dyDescent="0.25">
      <c r="A45" s="13"/>
      <c r="B45" s="14"/>
      <c r="C45" s="24"/>
      <c r="D45" s="25" t="str">
        <f t="shared" si="2"/>
        <v/>
      </c>
      <c r="E45" s="29" t="str">
        <f t="shared" si="0"/>
        <v/>
      </c>
      <c r="F45" s="17" t="str">
        <f t="shared" si="5"/>
        <v/>
      </c>
      <c r="G45" s="17" t="str">
        <f t="shared" si="1"/>
        <v/>
      </c>
      <c r="H45" s="30" t="str">
        <f t="shared" si="9"/>
        <v/>
      </c>
      <c r="I45" s="26" t="str">
        <f t="shared" si="10"/>
        <v/>
      </c>
      <c r="J45" s="37" t="str">
        <f t="shared" si="4"/>
        <v/>
      </c>
      <c r="K45" s="17" t="str">
        <f t="shared" si="8"/>
        <v/>
      </c>
      <c r="L45" s="1" t="str">
        <f ca="1">IF('CH Koordinaten -&gt; GPS'!$A45="","",IF(OFFSET('CH Koordinaten -&gt; GPS'!$A45,1,0)="",CONCATENATE("&lt;Placemark&gt; &lt;name&gt;Geocoding&lt;/name&gt;&lt;description&gt;",CONCATENATE('CH Koordinaten -&gt; GPS'!$F45,"-",'CH Koordinaten -&gt; GPS'!$G45,"-",'CH Koordinaten -&gt; GPS'!$E45)," &lt;/description&gt; &lt;styleUrl&gt;#ico1&lt;/styleUrl&gt;&lt;Point&gt;&lt;coordinates&gt;",'CH Koordinaten -&gt; GPS'!$F45,",",'CH Koordinaten -&gt; GPS'!$G45,", 0.000000&lt;/coordinates&gt;&lt;/Point&gt; &lt;/Placemark&gt;&lt;/Document&gt;&lt;/kml&gt;"),CONCATENATE("&lt;Placemark&gt; &lt;name&gt;Geocoding&lt;/name&gt;&lt;description&gt;",CONCATENATE('CH Koordinaten -&gt; GPS'!$F45,"-",'CH Koordinaten -&gt; GPS'!$G45,"-",'CH Koordinaten -&gt; GPS'!$E45)," &lt;/description&gt; &lt;styleUrl&gt;#ico1&lt;/styleUrl&gt;&lt;Point&gt;&lt;coordinates&gt;",'CH Koordinaten -&gt; GPS'!$F45,",",'CH Koordinaten -&gt; GPS'!$G45,", 0.000000&lt;/coordinates&gt;&lt;/Point&gt; &lt;/Placemark&gt;")))</f>
        <v/>
      </c>
    </row>
    <row r="46" spans="1:12" x14ac:dyDescent="0.25">
      <c r="A46" s="20"/>
      <c r="B46" s="21"/>
      <c r="C46" s="23"/>
      <c r="D46" s="32" t="str">
        <f t="shared" si="2"/>
        <v/>
      </c>
      <c r="E46" s="38" t="str">
        <f t="shared" si="0"/>
        <v/>
      </c>
      <c r="F46" s="33" t="str">
        <f t="shared" si="5"/>
        <v/>
      </c>
      <c r="G46" s="33" t="str">
        <f t="shared" si="1"/>
        <v/>
      </c>
      <c r="H46" s="34" t="str">
        <f t="shared" si="9"/>
        <v/>
      </c>
      <c r="I46" s="35" t="str">
        <f t="shared" si="10"/>
        <v/>
      </c>
      <c r="J46" s="36" t="str">
        <f t="shared" si="4"/>
        <v/>
      </c>
      <c r="K46" s="33" t="str">
        <f t="shared" si="8"/>
        <v/>
      </c>
      <c r="L46" s="1" t="str">
        <f ca="1">IF('CH Koordinaten -&gt; GPS'!$A46="","",IF(OFFSET('CH Koordinaten -&gt; GPS'!$A46,1,0)="",CONCATENATE("&lt;Placemark&gt; &lt;name&gt;Geocoding&lt;/name&gt;&lt;description&gt;",CONCATENATE('CH Koordinaten -&gt; GPS'!$F46,"-",'CH Koordinaten -&gt; GPS'!$G46,"-",'CH Koordinaten -&gt; GPS'!$E46)," &lt;/description&gt; &lt;styleUrl&gt;#ico1&lt;/styleUrl&gt;&lt;Point&gt;&lt;coordinates&gt;",'CH Koordinaten -&gt; GPS'!$F46,",",'CH Koordinaten -&gt; GPS'!$G46,", 0.000000&lt;/coordinates&gt;&lt;/Point&gt; &lt;/Placemark&gt;&lt;/Document&gt;&lt;/kml&gt;"),CONCATENATE("&lt;Placemark&gt; &lt;name&gt;Geocoding&lt;/name&gt;&lt;description&gt;",CONCATENATE('CH Koordinaten -&gt; GPS'!$F46,"-",'CH Koordinaten -&gt; GPS'!$G46,"-",'CH Koordinaten -&gt; GPS'!$E46)," &lt;/description&gt; &lt;styleUrl&gt;#ico1&lt;/styleUrl&gt;&lt;Point&gt;&lt;coordinates&gt;",'CH Koordinaten -&gt; GPS'!$F46,",",'CH Koordinaten -&gt; GPS'!$G46,", 0.000000&lt;/coordinates&gt;&lt;/Point&gt; &lt;/Placemark&gt;")))</f>
        <v/>
      </c>
    </row>
    <row r="47" spans="1:12" x14ac:dyDescent="0.25">
      <c r="A47" s="13"/>
      <c r="B47" s="14"/>
      <c r="C47" s="24"/>
      <c r="D47" s="25" t="str">
        <f t="shared" si="2"/>
        <v/>
      </c>
      <c r="E47" s="29" t="str">
        <f t="shared" si="0"/>
        <v/>
      </c>
      <c r="F47" s="17" t="str">
        <f t="shared" si="5"/>
        <v/>
      </c>
      <c r="G47" s="17" t="str">
        <f t="shared" si="1"/>
        <v/>
      </c>
      <c r="H47" s="30" t="str">
        <f t="shared" si="9"/>
        <v/>
      </c>
      <c r="I47" s="26" t="str">
        <f t="shared" si="10"/>
        <v/>
      </c>
      <c r="J47" s="37" t="str">
        <f t="shared" si="4"/>
        <v/>
      </c>
      <c r="K47" s="17" t="str">
        <f t="shared" si="8"/>
        <v/>
      </c>
      <c r="L47" s="1" t="str">
        <f ca="1">IF('CH Koordinaten -&gt; GPS'!$A47="","",IF(OFFSET('CH Koordinaten -&gt; GPS'!$A47,1,0)="",CONCATENATE("&lt;Placemark&gt; &lt;name&gt;Geocoding&lt;/name&gt;&lt;description&gt;",CONCATENATE('CH Koordinaten -&gt; GPS'!$F47,"-",'CH Koordinaten -&gt; GPS'!$G47,"-",'CH Koordinaten -&gt; GPS'!$E47)," &lt;/description&gt; &lt;styleUrl&gt;#ico1&lt;/styleUrl&gt;&lt;Point&gt;&lt;coordinates&gt;",'CH Koordinaten -&gt; GPS'!$F47,",",'CH Koordinaten -&gt; GPS'!$G47,", 0.000000&lt;/coordinates&gt;&lt;/Point&gt; &lt;/Placemark&gt;&lt;/Document&gt;&lt;/kml&gt;"),CONCATENATE("&lt;Placemark&gt; &lt;name&gt;Geocoding&lt;/name&gt;&lt;description&gt;",CONCATENATE('CH Koordinaten -&gt; GPS'!$F47,"-",'CH Koordinaten -&gt; GPS'!$G47,"-",'CH Koordinaten -&gt; GPS'!$E47)," &lt;/description&gt; &lt;styleUrl&gt;#ico1&lt;/styleUrl&gt;&lt;Point&gt;&lt;coordinates&gt;",'CH Koordinaten -&gt; GPS'!$F47,",",'CH Koordinaten -&gt; GPS'!$G47,", 0.000000&lt;/coordinates&gt;&lt;/Point&gt; &lt;/Placemark&gt;")))</f>
        <v/>
      </c>
    </row>
    <row r="48" spans="1:12" x14ac:dyDescent="0.25">
      <c r="A48" s="20"/>
      <c r="B48" s="21"/>
      <c r="C48" s="23"/>
      <c r="D48" s="32" t="str">
        <f t="shared" si="2"/>
        <v/>
      </c>
      <c r="E48" s="38" t="str">
        <f t="shared" si="0"/>
        <v/>
      </c>
      <c r="F48" s="33" t="str">
        <f t="shared" si="5"/>
        <v/>
      </c>
      <c r="G48" s="33" t="str">
        <f t="shared" si="1"/>
        <v/>
      </c>
      <c r="H48" s="34" t="str">
        <f t="shared" si="9"/>
        <v/>
      </c>
      <c r="I48" s="35" t="str">
        <f t="shared" si="10"/>
        <v/>
      </c>
      <c r="J48" s="36" t="str">
        <f t="shared" si="4"/>
        <v/>
      </c>
      <c r="K48" s="33" t="str">
        <f t="shared" si="8"/>
        <v/>
      </c>
      <c r="L48" s="1" t="str">
        <f ca="1">IF('CH Koordinaten -&gt; GPS'!$A48="","",IF(OFFSET('CH Koordinaten -&gt; GPS'!$A48,1,0)="",CONCATENATE("&lt;Placemark&gt; &lt;name&gt;Geocoding&lt;/name&gt;&lt;description&gt;",CONCATENATE('CH Koordinaten -&gt; GPS'!$F48,"-",'CH Koordinaten -&gt; GPS'!$G48,"-",'CH Koordinaten -&gt; GPS'!$E48)," &lt;/description&gt; &lt;styleUrl&gt;#ico1&lt;/styleUrl&gt;&lt;Point&gt;&lt;coordinates&gt;",'CH Koordinaten -&gt; GPS'!$F48,",",'CH Koordinaten -&gt; GPS'!$G48,", 0.000000&lt;/coordinates&gt;&lt;/Point&gt; &lt;/Placemark&gt;&lt;/Document&gt;&lt;/kml&gt;"),CONCATENATE("&lt;Placemark&gt; &lt;name&gt;Geocoding&lt;/name&gt;&lt;description&gt;",CONCATENATE('CH Koordinaten -&gt; GPS'!$F48,"-",'CH Koordinaten -&gt; GPS'!$G48,"-",'CH Koordinaten -&gt; GPS'!$E48)," &lt;/description&gt; &lt;styleUrl&gt;#ico1&lt;/styleUrl&gt;&lt;Point&gt;&lt;coordinates&gt;",'CH Koordinaten -&gt; GPS'!$F48,",",'CH Koordinaten -&gt; GPS'!$G48,", 0.000000&lt;/coordinates&gt;&lt;/Point&gt; &lt;/Placemark&gt;")))</f>
        <v/>
      </c>
    </row>
    <row r="49" spans="1:12" x14ac:dyDescent="0.25">
      <c r="A49" s="13"/>
      <c r="B49" s="14"/>
      <c r="C49" s="24"/>
      <c r="D49" s="25" t="str">
        <f t="shared" si="2"/>
        <v/>
      </c>
      <c r="E49" s="29" t="str">
        <f t="shared" si="0"/>
        <v/>
      </c>
      <c r="F49" s="17" t="str">
        <f t="shared" si="5"/>
        <v/>
      </c>
      <c r="G49" s="17" t="str">
        <f t="shared" si="1"/>
        <v/>
      </c>
      <c r="H49" s="30" t="str">
        <f t="shared" si="9"/>
        <v/>
      </c>
      <c r="I49" s="26" t="str">
        <f t="shared" si="10"/>
        <v/>
      </c>
      <c r="J49" s="37" t="str">
        <f t="shared" si="4"/>
        <v/>
      </c>
      <c r="K49" s="17" t="str">
        <f t="shared" si="8"/>
        <v/>
      </c>
      <c r="L49" s="1" t="str">
        <f ca="1">IF('CH Koordinaten -&gt; GPS'!$A49="","",IF(OFFSET('CH Koordinaten -&gt; GPS'!$A49,1,0)="",CONCATENATE("&lt;Placemark&gt; &lt;name&gt;Geocoding&lt;/name&gt;&lt;description&gt;",CONCATENATE('CH Koordinaten -&gt; GPS'!$F49,"-",'CH Koordinaten -&gt; GPS'!$G49,"-",'CH Koordinaten -&gt; GPS'!$E49)," &lt;/description&gt; &lt;styleUrl&gt;#ico1&lt;/styleUrl&gt;&lt;Point&gt;&lt;coordinates&gt;",'CH Koordinaten -&gt; GPS'!$F49,",",'CH Koordinaten -&gt; GPS'!$G49,", 0.000000&lt;/coordinates&gt;&lt;/Point&gt; &lt;/Placemark&gt;&lt;/Document&gt;&lt;/kml&gt;"),CONCATENATE("&lt;Placemark&gt; &lt;name&gt;Geocoding&lt;/name&gt;&lt;description&gt;",CONCATENATE('CH Koordinaten -&gt; GPS'!$F49,"-",'CH Koordinaten -&gt; GPS'!$G49,"-",'CH Koordinaten -&gt; GPS'!$E49)," &lt;/description&gt; &lt;styleUrl&gt;#ico1&lt;/styleUrl&gt;&lt;Point&gt;&lt;coordinates&gt;",'CH Koordinaten -&gt; GPS'!$F49,",",'CH Koordinaten -&gt; GPS'!$G49,", 0.000000&lt;/coordinates&gt;&lt;/Point&gt; &lt;/Placemark&gt;")))</f>
        <v/>
      </c>
    </row>
    <row r="50" spans="1:12" x14ac:dyDescent="0.25">
      <c r="A50" s="20"/>
      <c r="B50" s="21"/>
      <c r="C50" s="23"/>
      <c r="D50" s="32" t="str">
        <f t="shared" si="2"/>
        <v/>
      </c>
      <c r="E50" s="38" t="str">
        <f t="shared" si="0"/>
        <v/>
      </c>
      <c r="F50" s="33" t="str">
        <f t="shared" si="5"/>
        <v/>
      </c>
      <c r="G50" s="33" t="str">
        <f t="shared" si="1"/>
        <v/>
      </c>
      <c r="H50" s="34" t="str">
        <f t="shared" si="9"/>
        <v/>
      </c>
      <c r="I50" s="35" t="str">
        <f t="shared" si="10"/>
        <v/>
      </c>
      <c r="J50" s="36" t="str">
        <f t="shared" si="4"/>
        <v/>
      </c>
      <c r="K50" s="33" t="str">
        <f t="shared" si="8"/>
        <v/>
      </c>
      <c r="L50" s="1" t="str">
        <f ca="1">IF('CH Koordinaten -&gt; GPS'!$A50="","",IF(OFFSET('CH Koordinaten -&gt; GPS'!$A50,1,0)="",CONCATENATE("&lt;Placemark&gt; &lt;name&gt;Geocoding&lt;/name&gt;&lt;description&gt;",CONCATENATE('CH Koordinaten -&gt; GPS'!$F50,"-",'CH Koordinaten -&gt; GPS'!$G50,"-",'CH Koordinaten -&gt; GPS'!$E50)," &lt;/description&gt; &lt;styleUrl&gt;#ico1&lt;/styleUrl&gt;&lt;Point&gt;&lt;coordinates&gt;",'CH Koordinaten -&gt; GPS'!$F50,",",'CH Koordinaten -&gt; GPS'!$G50,", 0.000000&lt;/coordinates&gt;&lt;/Point&gt; &lt;/Placemark&gt;&lt;/Document&gt;&lt;/kml&gt;"),CONCATENATE("&lt;Placemark&gt; &lt;name&gt;Geocoding&lt;/name&gt;&lt;description&gt;",CONCATENATE('CH Koordinaten -&gt; GPS'!$F50,"-",'CH Koordinaten -&gt; GPS'!$G50,"-",'CH Koordinaten -&gt; GPS'!$E50)," &lt;/description&gt; &lt;styleUrl&gt;#ico1&lt;/styleUrl&gt;&lt;Point&gt;&lt;coordinates&gt;",'CH Koordinaten -&gt; GPS'!$F50,",",'CH Koordinaten -&gt; GPS'!$G50,", 0.000000&lt;/coordinates&gt;&lt;/Point&gt; &lt;/Placemark&gt;")))</f>
        <v/>
      </c>
    </row>
    <row r="51" spans="1:12" x14ac:dyDescent="0.25">
      <c r="A51" s="13"/>
      <c r="B51" s="14"/>
      <c r="C51" s="24"/>
      <c r="D51" s="25" t="str">
        <f t="shared" si="2"/>
        <v/>
      </c>
      <c r="E51" s="29" t="str">
        <f t="shared" si="0"/>
        <v/>
      </c>
      <c r="F51" s="17" t="str">
        <f t="shared" si="5"/>
        <v/>
      </c>
      <c r="G51" s="17" t="str">
        <f t="shared" si="1"/>
        <v/>
      </c>
      <c r="H51" s="30" t="str">
        <f t="shared" si="9"/>
        <v/>
      </c>
      <c r="I51" s="26" t="str">
        <f t="shared" si="10"/>
        <v/>
      </c>
      <c r="J51" s="37" t="str">
        <f t="shared" si="4"/>
        <v/>
      </c>
      <c r="K51" s="17" t="str">
        <f t="shared" si="8"/>
        <v/>
      </c>
      <c r="L51" s="1" t="str">
        <f ca="1">IF('CH Koordinaten -&gt; GPS'!$A51="","",IF(OFFSET('CH Koordinaten -&gt; GPS'!$A51,1,0)="",CONCATENATE("&lt;Placemark&gt; &lt;name&gt;Geocoding&lt;/name&gt;&lt;description&gt;",CONCATENATE('CH Koordinaten -&gt; GPS'!$F51,"-",'CH Koordinaten -&gt; GPS'!$G51,"-",'CH Koordinaten -&gt; GPS'!$E51)," &lt;/description&gt; &lt;styleUrl&gt;#ico1&lt;/styleUrl&gt;&lt;Point&gt;&lt;coordinates&gt;",'CH Koordinaten -&gt; GPS'!$F51,",",'CH Koordinaten -&gt; GPS'!$G51,", 0.000000&lt;/coordinates&gt;&lt;/Point&gt; &lt;/Placemark&gt;&lt;/Document&gt;&lt;/kml&gt;"),CONCATENATE("&lt;Placemark&gt; &lt;name&gt;Geocoding&lt;/name&gt;&lt;description&gt;",CONCATENATE('CH Koordinaten -&gt; GPS'!$F51,"-",'CH Koordinaten -&gt; GPS'!$G51,"-",'CH Koordinaten -&gt; GPS'!$E51)," &lt;/description&gt; &lt;styleUrl&gt;#ico1&lt;/styleUrl&gt;&lt;Point&gt;&lt;coordinates&gt;",'CH Koordinaten -&gt; GPS'!$F51,",",'CH Koordinaten -&gt; GPS'!$G51,", 0.000000&lt;/coordinates&gt;&lt;/Point&gt; &lt;/Placemark&gt;")))</f>
        <v/>
      </c>
    </row>
    <row r="52" spans="1:12" x14ac:dyDescent="0.25">
      <c r="A52" s="20"/>
      <c r="B52" s="21"/>
      <c r="C52" s="23"/>
      <c r="D52" s="32" t="str">
        <f t="shared" si="2"/>
        <v/>
      </c>
      <c r="E52" s="38" t="str">
        <f t="shared" si="0"/>
        <v/>
      </c>
      <c r="F52" s="33" t="str">
        <f t="shared" si="5"/>
        <v/>
      </c>
      <c r="G52" s="33" t="str">
        <f t="shared" si="1"/>
        <v/>
      </c>
      <c r="H52" s="34" t="str">
        <f t="shared" si="9"/>
        <v/>
      </c>
      <c r="I52" s="35" t="str">
        <f t="shared" si="10"/>
        <v/>
      </c>
      <c r="J52" s="36" t="str">
        <f t="shared" si="4"/>
        <v/>
      </c>
      <c r="K52" s="33" t="str">
        <f t="shared" si="8"/>
        <v/>
      </c>
      <c r="L52" s="1" t="str">
        <f ca="1">IF('CH Koordinaten -&gt; GPS'!$A52="","",IF(OFFSET('CH Koordinaten -&gt; GPS'!$A52,1,0)="",CONCATENATE("&lt;Placemark&gt; &lt;name&gt;Geocoding&lt;/name&gt;&lt;description&gt;",CONCATENATE('CH Koordinaten -&gt; GPS'!$F52,"-",'CH Koordinaten -&gt; GPS'!$G52,"-",'CH Koordinaten -&gt; GPS'!$E52)," &lt;/description&gt; &lt;styleUrl&gt;#ico1&lt;/styleUrl&gt;&lt;Point&gt;&lt;coordinates&gt;",'CH Koordinaten -&gt; GPS'!$F52,",",'CH Koordinaten -&gt; GPS'!$G52,", 0.000000&lt;/coordinates&gt;&lt;/Point&gt; &lt;/Placemark&gt;&lt;/Document&gt;&lt;/kml&gt;"),CONCATENATE("&lt;Placemark&gt; &lt;name&gt;Geocoding&lt;/name&gt;&lt;description&gt;",CONCATENATE('CH Koordinaten -&gt; GPS'!$F52,"-",'CH Koordinaten -&gt; GPS'!$G52,"-",'CH Koordinaten -&gt; GPS'!$E52)," &lt;/description&gt; &lt;styleUrl&gt;#ico1&lt;/styleUrl&gt;&lt;Point&gt;&lt;coordinates&gt;",'CH Koordinaten -&gt; GPS'!$F52,",",'CH Koordinaten -&gt; GPS'!$G52,", 0.000000&lt;/coordinates&gt;&lt;/Point&gt; &lt;/Placemark&gt;")))</f>
        <v/>
      </c>
    </row>
    <row r="53" spans="1:12" x14ac:dyDescent="0.25">
      <c r="A53" s="13"/>
      <c r="B53" s="14"/>
      <c r="C53" s="24"/>
      <c r="D53" s="25" t="str">
        <f t="shared" si="2"/>
        <v/>
      </c>
      <c r="E53" s="29" t="str">
        <f t="shared" si="0"/>
        <v/>
      </c>
      <c r="F53" s="17" t="str">
        <f t="shared" si="5"/>
        <v/>
      </c>
      <c r="G53" s="17" t="str">
        <f t="shared" si="1"/>
        <v/>
      </c>
      <c r="H53" s="30" t="str">
        <f t="shared" si="9"/>
        <v/>
      </c>
      <c r="I53" s="26" t="str">
        <f t="shared" si="10"/>
        <v/>
      </c>
      <c r="J53" s="37" t="str">
        <f t="shared" si="4"/>
        <v/>
      </c>
      <c r="K53" s="17" t="str">
        <f t="shared" si="8"/>
        <v/>
      </c>
      <c r="L53" s="1" t="str">
        <f ca="1">IF('CH Koordinaten -&gt; GPS'!$A53="","",IF(OFFSET('CH Koordinaten -&gt; GPS'!$A53,1,0)="",CONCATENATE("&lt;Placemark&gt; &lt;name&gt;Geocoding&lt;/name&gt;&lt;description&gt;",CONCATENATE('CH Koordinaten -&gt; GPS'!$F53,"-",'CH Koordinaten -&gt; GPS'!$G53,"-",'CH Koordinaten -&gt; GPS'!$E53)," &lt;/description&gt; &lt;styleUrl&gt;#ico1&lt;/styleUrl&gt;&lt;Point&gt;&lt;coordinates&gt;",'CH Koordinaten -&gt; GPS'!$F53,",",'CH Koordinaten -&gt; GPS'!$G53,", 0.000000&lt;/coordinates&gt;&lt;/Point&gt; &lt;/Placemark&gt;&lt;/Document&gt;&lt;/kml&gt;"),CONCATENATE("&lt;Placemark&gt; &lt;name&gt;Geocoding&lt;/name&gt;&lt;description&gt;",CONCATENATE('CH Koordinaten -&gt; GPS'!$F53,"-",'CH Koordinaten -&gt; GPS'!$G53,"-",'CH Koordinaten -&gt; GPS'!$E53)," &lt;/description&gt; &lt;styleUrl&gt;#ico1&lt;/styleUrl&gt;&lt;Point&gt;&lt;coordinates&gt;",'CH Koordinaten -&gt; GPS'!$F53,",",'CH Koordinaten -&gt; GPS'!$G53,", 0.000000&lt;/coordinates&gt;&lt;/Point&gt; &lt;/Placemark&gt;")))</f>
        <v/>
      </c>
    </row>
    <row r="54" spans="1:12" x14ac:dyDescent="0.25">
      <c r="A54" s="20"/>
      <c r="B54" s="21"/>
      <c r="C54" s="23"/>
      <c r="D54" s="32" t="str">
        <f t="shared" si="2"/>
        <v/>
      </c>
      <c r="E54" s="38" t="str">
        <f t="shared" si="0"/>
        <v/>
      </c>
      <c r="F54" s="33" t="str">
        <f t="shared" si="5"/>
        <v/>
      </c>
      <c r="G54" s="33" t="str">
        <f t="shared" si="1"/>
        <v/>
      </c>
      <c r="H54" s="34" t="str">
        <f t="shared" si="9"/>
        <v/>
      </c>
      <c r="I54" s="35" t="str">
        <f t="shared" si="10"/>
        <v/>
      </c>
      <c r="J54" s="36" t="str">
        <f t="shared" si="4"/>
        <v/>
      </c>
      <c r="K54" s="33" t="str">
        <f t="shared" si="8"/>
        <v/>
      </c>
      <c r="L54" s="1" t="str">
        <f ca="1">IF('CH Koordinaten -&gt; GPS'!$A54="","",IF(OFFSET('CH Koordinaten -&gt; GPS'!$A54,1,0)="",CONCATENATE("&lt;Placemark&gt; &lt;name&gt;Geocoding&lt;/name&gt;&lt;description&gt;",CONCATENATE('CH Koordinaten -&gt; GPS'!$F54,"-",'CH Koordinaten -&gt; GPS'!$G54,"-",'CH Koordinaten -&gt; GPS'!$E54)," &lt;/description&gt; &lt;styleUrl&gt;#ico1&lt;/styleUrl&gt;&lt;Point&gt;&lt;coordinates&gt;",'CH Koordinaten -&gt; GPS'!$F54,",",'CH Koordinaten -&gt; GPS'!$G54,", 0.000000&lt;/coordinates&gt;&lt;/Point&gt; &lt;/Placemark&gt;&lt;/Document&gt;&lt;/kml&gt;"),CONCATENATE("&lt;Placemark&gt; &lt;name&gt;Geocoding&lt;/name&gt;&lt;description&gt;",CONCATENATE('CH Koordinaten -&gt; GPS'!$F54,"-",'CH Koordinaten -&gt; GPS'!$G54,"-",'CH Koordinaten -&gt; GPS'!$E54)," &lt;/description&gt; &lt;styleUrl&gt;#ico1&lt;/styleUrl&gt;&lt;Point&gt;&lt;coordinates&gt;",'CH Koordinaten -&gt; GPS'!$F54,",",'CH Koordinaten -&gt; GPS'!$G54,", 0.000000&lt;/coordinates&gt;&lt;/Point&gt; &lt;/Placemark&gt;")))</f>
        <v/>
      </c>
    </row>
    <row r="55" spans="1:12" x14ac:dyDescent="0.25">
      <c r="A55" s="13"/>
      <c r="B55" s="14"/>
      <c r="C55" s="24"/>
      <c r="D55" s="25" t="str">
        <f t="shared" si="2"/>
        <v/>
      </c>
      <c r="E55" s="29" t="str">
        <f t="shared" si="0"/>
        <v/>
      </c>
      <c r="F55" s="17" t="str">
        <f t="shared" si="5"/>
        <v/>
      </c>
      <c r="G55" s="17" t="str">
        <f t="shared" si="1"/>
        <v/>
      </c>
      <c r="H55" s="30" t="str">
        <f t="shared" si="9"/>
        <v/>
      </c>
      <c r="I55" s="26" t="str">
        <f t="shared" si="10"/>
        <v/>
      </c>
      <c r="J55" s="37" t="str">
        <f t="shared" si="4"/>
        <v/>
      </c>
      <c r="K55" s="17" t="str">
        <f t="shared" si="8"/>
        <v/>
      </c>
      <c r="L55" s="1" t="str">
        <f ca="1">IF('CH Koordinaten -&gt; GPS'!$A55="","",IF(OFFSET('CH Koordinaten -&gt; GPS'!$A55,1,0)="",CONCATENATE("&lt;Placemark&gt; &lt;name&gt;Geocoding&lt;/name&gt;&lt;description&gt;",CONCATENATE('CH Koordinaten -&gt; GPS'!$F55,"-",'CH Koordinaten -&gt; GPS'!$G55,"-",'CH Koordinaten -&gt; GPS'!$E55)," &lt;/description&gt; &lt;styleUrl&gt;#ico1&lt;/styleUrl&gt;&lt;Point&gt;&lt;coordinates&gt;",'CH Koordinaten -&gt; GPS'!$F55,",",'CH Koordinaten -&gt; GPS'!$G55,", 0.000000&lt;/coordinates&gt;&lt;/Point&gt; &lt;/Placemark&gt;&lt;/Document&gt;&lt;/kml&gt;"),CONCATENATE("&lt;Placemark&gt; &lt;name&gt;Geocoding&lt;/name&gt;&lt;description&gt;",CONCATENATE('CH Koordinaten -&gt; GPS'!$F55,"-",'CH Koordinaten -&gt; GPS'!$G55,"-",'CH Koordinaten -&gt; GPS'!$E55)," &lt;/description&gt; &lt;styleUrl&gt;#ico1&lt;/styleUrl&gt;&lt;Point&gt;&lt;coordinates&gt;",'CH Koordinaten -&gt; GPS'!$F55,",",'CH Koordinaten -&gt; GPS'!$G55,", 0.000000&lt;/coordinates&gt;&lt;/Point&gt; &lt;/Placemark&gt;")))</f>
        <v/>
      </c>
    </row>
    <row r="56" spans="1:12" x14ac:dyDescent="0.25">
      <c r="A56" s="20"/>
      <c r="B56" s="21"/>
      <c r="C56" s="23"/>
      <c r="D56" s="32" t="str">
        <f t="shared" si="2"/>
        <v/>
      </c>
      <c r="E56" s="38" t="str">
        <f t="shared" si="0"/>
        <v/>
      </c>
      <c r="F56" s="33" t="str">
        <f t="shared" si="5"/>
        <v/>
      </c>
      <c r="G56" s="33" t="str">
        <f t="shared" si="1"/>
        <v/>
      </c>
      <c r="H56" s="34" t="str">
        <f t="shared" si="9"/>
        <v/>
      </c>
      <c r="I56" s="35" t="str">
        <f t="shared" si="10"/>
        <v/>
      </c>
      <c r="J56" s="36" t="str">
        <f t="shared" si="4"/>
        <v/>
      </c>
      <c r="K56" s="33" t="str">
        <f t="shared" si="8"/>
        <v/>
      </c>
      <c r="L56" s="1" t="str">
        <f ca="1">IF('CH Koordinaten -&gt; GPS'!$A56="","",IF(OFFSET('CH Koordinaten -&gt; GPS'!$A56,1,0)="",CONCATENATE("&lt;Placemark&gt; &lt;name&gt;Geocoding&lt;/name&gt;&lt;description&gt;",CONCATENATE('CH Koordinaten -&gt; GPS'!$F56,"-",'CH Koordinaten -&gt; GPS'!$G56,"-",'CH Koordinaten -&gt; GPS'!$E56)," &lt;/description&gt; &lt;styleUrl&gt;#ico1&lt;/styleUrl&gt;&lt;Point&gt;&lt;coordinates&gt;",'CH Koordinaten -&gt; GPS'!$F56,",",'CH Koordinaten -&gt; GPS'!$G56,", 0.000000&lt;/coordinates&gt;&lt;/Point&gt; &lt;/Placemark&gt;&lt;/Document&gt;&lt;/kml&gt;"),CONCATENATE("&lt;Placemark&gt; &lt;name&gt;Geocoding&lt;/name&gt;&lt;description&gt;",CONCATENATE('CH Koordinaten -&gt; GPS'!$F56,"-",'CH Koordinaten -&gt; GPS'!$G56,"-",'CH Koordinaten -&gt; GPS'!$E56)," &lt;/description&gt; &lt;styleUrl&gt;#ico1&lt;/styleUrl&gt;&lt;Point&gt;&lt;coordinates&gt;",'CH Koordinaten -&gt; GPS'!$F56,",",'CH Koordinaten -&gt; GPS'!$G56,", 0.000000&lt;/coordinates&gt;&lt;/Point&gt; &lt;/Placemark&gt;")))</f>
        <v/>
      </c>
    </row>
    <row r="57" spans="1:12" x14ac:dyDescent="0.25">
      <c r="A57" s="13"/>
      <c r="B57" s="14"/>
      <c r="C57" s="24"/>
      <c r="D57" s="25" t="str">
        <f t="shared" si="2"/>
        <v/>
      </c>
      <c r="E57" s="29" t="str">
        <f t="shared" si="0"/>
        <v/>
      </c>
      <c r="F57" s="17" t="str">
        <f t="shared" si="5"/>
        <v/>
      </c>
      <c r="G57" s="17" t="str">
        <f t="shared" si="1"/>
        <v/>
      </c>
      <c r="H57" s="30" t="str">
        <f t="shared" si="9"/>
        <v/>
      </c>
      <c r="I57" s="26" t="str">
        <f t="shared" si="10"/>
        <v/>
      </c>
      <c r="J57" s="37" t="str">
        <f t="shared" si="4"/>
        <v/>
      </c>
      <c r="K57" s="17" t="str">
        <f t="shared" si="8"/>
        <v/>
      </c>
      <c r="L57" s="1" t="str">
        <f ca="1">IF('CH Koordinaten -&gt; GPS'!$A57="","",IF(OFFSET('CH Koordinaten -&gt; GPS'!$A57,1,0)="",CONCATENATE("&lt;Placemark&gt; &lt;name&gt;Geocoding&lt;/name&gt;&lt;description&gt;",CONCATENATE('CH Koordinaten -&gt; GPS'!$F57,"-",'CH Koordinaten -&gt; GPS'!$G57,"-",'CH Koordinaten -&gt; GPS'!$E57)," &lt;/description&gt; &lt;styleUrl&gt;#ico1&lt;/styleUrl&gt;&lt;Point&gt;&lt;coordinates&gt;",'CH Koordinaten -&gt; GPS'!$F57,",",'CH Koordinaten -&gt; GPS'!$G57,", 0.000000&lt;/coordinates&gt;&lt;/Point&gt; &lt;/Placemark&gt;&lt;/Document&gt;&lt;/kml&gt;"),CONCATENATE("&lt;Placemark&gt; &lt;name&gt;Geocoding&lt;/name&gt;&lt;description&gt;",CONCATENATE('CH Koordinaten -&gt; GPS'!$F57,"-",'CH Koordinaten -&gt; GPS'!$G57,"-",'CH Koordinaten -&gt; GPS'!$E57)," &lt;/description&gt; &lt;styleUrl&gt;#ico1&lt;/styleUrl&gt;&lt;Point&gt;&lt;coordinates&gt;",'CH Koordinaten -&gt; GPS'!$F57,",",'CH Koordinaten -&gt; GPS'!$G57,", 0.000000&lt;/coordinates&gt;&lt;/Point&gt; &lt;/Placemark&gt;")))</f>
        <v/>
      </c>
    </row>
    <row r="58" spans="1:12" x14ac:dyDescent="0.25">
      <c r="A58" s="20"/>
      <c r="B58" s="21"/>
      <c r="C58" s="23"/>
      <c r="D58" s="32" t="str">
        <f t="shared" si="2"/>
        <v/>
      </c>
      <c r="E58" s="38" t="str">
        <f t="shared" si="0"/>
        <v/>
      </c>
      <c r="F58" s="33" t="str">
        <f t="shared" si="5"/>
        <v/>
      </c>
      <c r="G58" s="33" t="str">
        <f t="shared" si="1"/>
        <v/>
      </c>
      <c r="H58" s="34" t="str">
        <f t="shared" si="9"/>
        <v/>
      </c>
      <c r="I58" s="35" t="str">
        <f t="shared" si="10"/>
        <v/>
      </c>
      <c r="J58" s="36" t="str">
        <f t="shared" si="4"/>
        <v/>
      </c>
      <c r="K58" s="33" t="str">
        <f t="shared" si="8"/>
        <v/>
      </c>
      <c r="L58" s="1" t="str">
        <f ca="1">IF('CH Koordinaten -&gt; GPS'!$A58="","",IF(OFFSET('CH Koordinaten -&gt; GPS'!$A58,1,0)="",CONCATENATE("&lt;Placemark&gt; &lt;name&gt;Geocoding&lt;/name&gt;&lt;description&gt;",CONCATENATE('CH Koordinaten -&gt; GPS'!$F58,"-",'CH Koordinaten -&gt; GPS'!$G58,"-",'CH Koordinaten -&gt; GPS'!$E58)," &lt;/description&gt; &lt;styleUrl&gt;#ico1&lt;/styleUrl&gt;&lt;Point&gt;&lt;coordinates&gt;",'CH Koordinaten -&gt; GPS'!$F58,",",'CH Koordinaten -&gt; GPS'!$G58,", 0.000000&lt;/coordinates&gt;&lt;/Point&gt; &lt;/Placemark&gt;&lt;/Document&gt;&lt;/kml&gt;"),CONCATENATE("&lt;Placemark&gt; &lt;name&gt;Geocoding&lt;/name&gt;&lt;description&gt;",CONCATENATE('CH Koordinaten -&gt; GPS'!$F58,"-",'CH Koordinaten -&gt; GPS'!$G58,"-",'CH Koordinaten -&gt; GPS'!$E58)," &lt;/description&gt; &lt;styleUrl&gt;#ico1&lt;/styleUrl&gt;&lt;Point&gt;&lt;coordinates&gt;",'CH Koordinaten -&gt; GPS'!$F58,",",'CH Koordinaten -&gt; GPS'!$G58,", 0.000000&lt;/coordinates&gt;&lt;/Point&gt; &lt;/Placemark&gt;")))</f>
        <v/>
      </c>
    </row>
    <row r="59" spans="1:12" x14ac:dyDescent="0.25">
      <c r="A59" s="13"/>
      <c r="B59" s="14"/>
      <c r="C59" s="24"/>
      <c r="D59" s="25" t="str">
        <f t="shared" si="2"/>
        <v/>
      </c>
      <c r="E59" s="29" t="str">
        <f t="shared" si="0"/>
        <v/>
      </c>
      <c r="F59" s="17" t="str">
        <f t="shared" si="5"/>
        <v/>
      </c>
      <c r="G59" s="17" t="str">
        <f t="shared" si="1"/>
        <v/>
      </c>
      <c r="H59" s="30" t="str">
        <f t="shared" si="9"/>
        <v/>
      </c>
      <c r="I59" s="26" t="str">
        <f t="shared" si="10"/>
        <v/>
      </c>
      <c r="J59" s="37" t="str">
        <f t="shared" si="4"/>
        <v/>
      </c>
      <c r="K59" s="17" t="str">
        <f t="shared" si="8"/>
        <v/>
      </c>
      <c r="L59" s="1" t="str">
        <f ca="1">IF('CH Koordinaten -&gt; GPS'!$A59="","",IF(OFFSET('CH Koordinaten -&gt; GPS'!$A59,1,0)="",CONCATENATE("&lt;Placemark&gt; &lt;name&gt;Geocoding&lt;/name&gt;&lt;description&gt;",CONCATENATE('CH Koordinaten -&gt; GPS'!$F59,"-",'CH Koordinaten -&gt; GPS'!$G59,"-",'CH Koordinaten -&gt; GPS'!$E59)," &lt;/description&gt; &lt;styleUrl&gt;#ico1&lt;/styleUrl&gt;&lt;Point&gt;&lt;coordinates&gt;",'CH Koordinaten -&gt; GPS'!$F59,",",'CH Koordinaten -&gt; GPS'!$G59,", 0.000000&lt;/coordinates&gt;&lt;/Point&gt; &lt;/Placemark&gt;&lt;/Document&gt;&lt;/kml&gt;"),CONCATENATE("&lt;Placemark&gt; &lt;name&gt;Geocoding&lt;/name&gt;&lt;description&gt;",CONCATENATE('CH Koordinaten -&gt; GPS'!$F59,"-",'CH Koordinaten -&gt; GPS'!$G59,"-",'CH Koordinaten -&gt; GPS'!$E59)," &lt;/description&gt; &lt;styleUrl&gt;#ico1&lt;/styleUrl&gt;&lt;Point&gt;&lt;coordinates&gt;",'CH Koordinaten -&gt; GPS'!$F59,",",'CH Koordinaten -&gt; GPS'!$G59,", 0.000000&lt;/coordinates&gt;&lt;/Point&gt; &lt;/Placemark&gt;")))</f>
        <v/>
      </c>
    </row>
    <row r="60" spans="1:12" x14ac:dyDescent="0.25">
      <c r="A60" s="20"/>
      <c r="B60" s="21"/>
      <c r="C60" s="23"/>
      <c r="D60" s="32" t="str">
        <f t="shared" si="2"/>
        <v/>
      </c>
      <c r="E60" s="38" t="str">
        <f t="shared" si="0"/>
        <v/>
      </c>
      <c r="F60" s="33" t="str">
        <f t="shared" si="5"/>
        <v/>
      </c>
      <c r="G60" s="33" t="str">
        <f t="shared" si="1"/>
        <v/>
      </c>
      <c r="H60" s="34" t="str">
        <f t="shared" si="9"/>
        <v/>
      </c>
      <c r="I60" s="35" t="str">
        <f t="shared" si="10"/>
        <v/>
      </c>
      <c r="J60" s="36" t="str">
        <f t="shared" si="4"/>
        <v/>
      </c>
      <c r="K60" s="33" t="str">
        <f t="shared" si="8"/>
        <v/>
      </c>
      <c r="L60" s="1" t="str">
        <f ca="1">IF('CH Koordinaten -&gt; GPS'!$A60="","",IF(OFFSET('CH Koordinaten -&gt; GPS'!$A60,1,0)="",CONCATENATE("&lt;Placemark&gt; &lt;name&gt;Geocoding&lt;/name&gt;&lt;description&gt;",CONCATENATE('CH Koordinaten -&gt; GPS'!$F60,"-",'CH Koordinaten -&gt; GPS'!$G60,"-",'CH Koordinaten -&gt; GPS'!$E60)," &lt;/description&gt; &lt;styleUrl&gt;#ico1&lt;/styleUrl&gt;&lt;Point&gt;&lt;coordinates&gt;",'CH Koordinaten -&gt; GPS'!$F60,",",'CH Koordinaten -&gt; GPS'!$G60,", 0.000000&lt;/coordinates&gt;&lt;/Point&gt; &lt;/Placemark&gt;&lt;/Document&gt;&lt;/kml&gt;"),CONCATENATE("&lt;Placemark&gt; &lt;name&gt;Geocoding&lt;/name&gt;&lt;description&gt;",CONCATENATE('CH Koordinaten -&gt; GPS'!$F60,"-",'CH Koordinaten -&gt; GPS'!$G60,"-",'CH Koordinaten -&gt; GPS'!$E60)," &lt;/description&gt; &lt;styleUrl&gt;#ico1&lt;/styleUrl&gt;&lt;Point&gt;&lt;coordinates&gt;",'CH Koordinaten -&gt; GPS'!$F60,",",'CH Koordinaten -&gt; GPS'!$G60,", 0.000000&lt;/coordinates&gt;&lt;/Point&gt; &lt;/Placemark&gt;")))</f>
        <v/>
      </c>
    </row>
    <row r="61" spans="1:12" x14ac:dyDescent="0.25">
      <c r="A61" s="13"/>
      <c r="B61" s="14"/>
      <c r="C61" s="24"/>
      <c r="D61" s="25" t="str">
        <f t="shared" si="2"/>
        <v/>
      </c>
      <c r="E61" s="29" t="str">
        <f t="shared" si="0"/>
        <v/>
      </c>
      <c r="F61" s="17" t="str">
        <f t="shared" si="5"/>
        <v/>
      </c>
      <c r="G61" s="17" t="str">
        <f t="shared" si="1"/>
        <v/>
      </c>
      <c r="H61" s="30" t="str">
        <f t="shared" si="9"/>
        <v/>
      </c>
      <c r="I61" s="26" t="str">
        <f t="shared" si="10"/>
        <v/>
      </c>
      <c r="J61" s="37" t="str">
        <f t="shared" si="4"/>
        <v/>
      </c>
      <c r="K61" s="17" t="str">
        <f t="shared" si="8"/>
        <v/>
      </c>
      <c r="L61" s="1" t="str">
        <f ca="1">IF('CH Koordinaten -&gt; GPS'!$A61="","",IF(OFFSET('CH Koordinaten -&gt; GPS'!$A61,1,0)="",CONCATENATE("&lt;Placemark&gt; &lt;name&gt;Geocoding&lt;/name&gt;&lt;description&gt;",CONCATENATE('CH Koordinaten -&gt; GPS'!$F61,"-",'CH Koordinaten -&gt; GPS'!$G61,"-",'CH Koordinaten -&gt; GPS'!$E61)," &lt;/description&gt; &lt;styleUrl&gt;#ico1&lt;/styleUrl&gt;&lt;Point&gt;&lt;coordinates&gt;",'CH Koordinaten -&gt; GPS'!$F61,",",'CH Koordinaten -&gt; GPS'!$G61,", 0.000000&lt;/coordinates&gt;&lt;/Point&gt; &lt;/Placemark&gt;&lt;/Document&gt;&lt;/kml&gt;"),CONCATENATE("&lt;Placemark&gt; &lt;name&gt;Geocoding&lt;/name&gt;&lt;description&gt;",CONCATENATE('CH Koordinaten -&gt; GPS'!$F61,"-",'CH Koordinaten -&gt; GPS'!$G61,"-",'CH Koordinaten -&gt; GPS'!$E61)," &lt;/description&gt; &lt;styleUrl&gt;#ico1&lt;/styleUrl&gt;&lt;Point&gt;&lt;coordinates&gt;",'CH Koordinaten -&gt; GPS'!$F61,",",'CH Koordinaten -&gt; GPS'!$G61,", 0.000000&lt;/coordinates&gt;&lt;/Point&gt; &lt;/Placemark&gt;")))</f>
        <v/>
      </c>
    </row>
    <row r="62" spans="1:12" x14ac:dyDescent="0.25">
      <c r="A62" s="20"/>
      <c r="B62" s="21"/>
      <c r="C62" s="23"/>
      <c r="D62" s="32" t="str">
        <f t="shared" si="2"/>
        <v/>
      </c>
      <c r="E62" s="38" t="str">
        <f t="shared" si="0"/>
        <v/>
      </c>
      <c r="F62" s="33" t="str">
        <f t="shared" si="5"/>
        <v/>
      </c>
      <c r="G62" s="33" t="str">
        <f t="shared" si="1"/>
        <v/>
      </c>
      <c r="H62" s="34" t="str">
        <f t="shared" si="9"/>
        <v/>
      </c>
      <c r="I62" s="35" t="str">
        <f t="shared" si="10"/>
        <v/>
      </c>
      <c r="J62" s="36" t="str">
        <f t="shared" si="4"/>
        <v/>
      </c>
      <c r="K62" s="33" t="str">
        <f t="shared" si="8"/>
        <v/>
      </c>
      <c r="L62" s="1" t="str">
        <f ca="1">IF('CH Koordinaten -&gt; GPS'!$A62="","",IF(OFFSET('CH Koordinaten -&gt; GPS'!$A62,1,0)="",CONCATENATE("&lt;Placemark&gt; &lt;name&gt;Geocoding&lt;/name&gt;&lt;description&gt;",CONCATENATE('CH Koordinaten -&gt; GPS'!$F62,"-",'CH Koordinaten -&gt; GPS'!$G62,"-",'CH Koordinaten -&gt; GPS'!$E62)," &lt;/description&gt; &lt;styleUrl&gt;#ico1&lt;/styleUrl&gt;&lt;Point&gt;&lt;coordinates&gt;",'CH Koordinaten -&gt; GPS'!$F62,",",'CH Koordinaten -&gt; GPS'!$G62,", 0.000000&lt;/coordinates&gt;&lt;/Point&gt; &lt;/Placemark&gt;&lt;/Document&gt;&lt;/kml&gt;"),CONCATENATE("&lt;Placemark&gt; &lt;name&gt;Geocoding&lt;/name&gt;&lt;description&gt;",CONCATENATE('CH Koordinaten -&gt; GPS'!$F62,"-",'CH Koordinaten -&gt; GPS'!$G62,"-",'CH Koordinaten -&gt; GPS'!$E62)," &lt;/description&gt; &lt;styleUrl&gt;#ico1&lt;/styleUrl&gt;&lt;Point&gt;&lt;coordinates&gt;",'CH Koordinaten -&gt; GPS'!$F62,",",'CH Koordinaten -&gt; GPS'!$G62,", 0.000000&lt;/coordinates&gt;&lt;/Point&gt; &lt;/Placemark&gt;")))</f>
        <v/>
      </c>
    </row>
    <row r="63" spans="1:12" x14ac:dyDescent="0.25">
      <c r="A63" s="13"/>
      <c r="B63" s="14"/>
      <c r="C63" s="24"/>
      <c r="D63" s="25" t="str">
        <f t="shared" si="2"/>
        <v/>
      </c>
      <c r="E63" s="29" t="str">
        <f t="shared" si="0"/>
        <v/>
      </c>
      <c r="F63" s="17" t="str">
        <f t="shared" si="5"/>
        <v/>
      </c>
      <c r="G63" s="17" t="str">
        <f t="shared" si="1"/>
        <v/>
      </c>
      <c r="H63" s="30" t="str">
        <f t="shared" si="9"/>
        <v/>
      </c>
      <c r="I63" s="26" t="str">
        <f t="shared" si="10"/>
        <v/>
      </c>
      <c r="J63" s="37" t="str">
        <f t="shared" si="4"/>
        <v/>
      </c>
      <c r="K63" s="17" t="str">
        <f t="shared" si="8"/>
        <v/>
      </c>
      <c r="L63" s="1" t="str">
        <f ca="1">IF('CH Koordinaten -&gt; GPS'!$A63="","",IF(OFFSET('CH Koordinaten -&gt; GPS'!$A63,1,0)="",CONCATENATE("&lt;Placemark&gt; &lt;name&gt;Geocoding&lt;/name&gt;&lt;description&gt;",CONCATENATE('CH Koordinaten -&gt; GPS'!$F63,"-",'CH Koordinaten -&gt; GPS'!$G63,"-",'CH Koordinaten -&gt; GPS'!$E63)," &lt;/description&gt; &lt;styleUrl&gt;#ico1&lt;/styleUrl&gt;&lt;Point&gt;&lt;coordinates&gt;",'CH Koordinaten -&gt; GPS'!$F63,",",'CH Koordinaten -&gt; GPS'!$G63,", 0.000000&lt;/coordinates&gt;&lt;/Point&gt; &lt;/Placemark&gt;&lt;/Document&gt;&lt;/kml&gt;"),CONCATENATE("&lt;Placemark&gt; &lt;name&gt;Geocoding&lt;/name&gt;&lt;description&gt;",CONCATENATE('CH Koordinaten -&gt; GPS'!$F63,"-",'CH Koordinaten -&gt; GPS'!$G63,"-",'CH Koordinaten -&gt; GPS'!$E63)," &lt;/description&gt; &lt;styleUrl&gt;#ico1&lt;/styleUrl&gt;&lt;Point&gt;&lt;coordinates&gt;",'CH Koordinaten -&gt; GPS'!$F63,",",'CH Koordinaten -&gt; GPS'!$G63,", 0.000000&lt;/coordinates&gt;&lt;/Point&gt; &lt;/Placemark&gt;")))</f>
        <v/>
      </c>
    </row>
    <row r="64" spans="1:12" x14ac:dyDescent="0.25">
      <c r="A64" s="20"/>
      <c r="B64" s="21"/>
      <c r="C64" s="23"/>
      <c r="D64" s="32" t="str">
        <f t="shared" si="2"/>
        <v/>
      </c>
      <c r="E64" s="38" t="str">
        <f t="shared" si="0"/>
        <v/>
      </c>
      <c r="F64" s="33" t="str">
        <f t="shared" si="5"/>
        <v/>
      </c>
      <c r="G64" s="33" t="str">
        <f t="shared" si="1"/>
        <v/>
      </c>
      <c r="H64" s="34" t="str">
        <f t="shared" si="9"/>
        <v/>
      </c>
      <c r="I64" s="35" t="str">
        <f t="shared" si="10"/>
        <v/>
      </c>
      <c r="J64" s="36" t="str">
        <f t="shared" si="4"/>
        <v/>
      </c>
      <c r="K64" s="33" t="str">
        <f t="shared" si="8"/>
        <v/>
      </c>
      <c r="L64" s="1" t="str">
        <f ca="1">IF('CH Koordinaten -&gt; GPS'!$A64="","",IF(OFFSET('CH Koordinaten -&gt; GPS'!$A64,1,0)="",CONCATENATE("&lt;Placemark&gt; &lt;name&gt;Geocoding&lt;/name&gt;&lt;description&gt;",CONCATENATE('CH Koordinaten -&gt; GPS'!$F64,"-",'CH Koordinaten -&gt; GPS'!$G64,"-",'CH Koordinaten -&gt; GPS'!$E64)," &lt;/description&gt; &lt;styleUrl&gt;#ico1&lt;/styleUrl&gt;&lt;Point&gt;&lt;coordinates&gt;",'CH Koordinaten -&gt; GPS'!$F64,",",'CH Koordinaten -&gt; GPS'!$G64,", 0.000000&lt;/coordinates&gt;&lt;/Point&gt; &lt;/Placemark&gt;&lt;/Document&gt;&lt;/kml&gt;"),CONCATENATE("&lt;Placemark&gt; &lt;name&gt;Geocoding&lt;/name&gt;&lt;description&gt;",CONCATENATE('CH Koordinaten -&gt; GPS'!$F64,"-",'CH Koordinaten -&gt; GPS'!$G64,"-",'CH Koordinaten -&gt; GPS'!$E64)," &lt;/description&gt; &lt;styleUrl&gt;#ico1&lt;/styleUrl&gt;&lt;Point&gt;&lt;coordinates&gt;",'CH Koordinaten -&gt; GPS'!$F64,",",'CH Koordinaten -&gt; GPS'!$G64,", 0.000000&lt;/coordinates&gt;&lt;/Point&gt; &lt;/Placemark&gt;")))</f>
        <v/>
      </c>
    </row>
    <row r="65" spans="1:12" x14ac:dyDescent="0.25">
      <c r="A65" s="13"/>
      <c r="B65" s="14"/>
      <c r="C65" s="24"/>
      <c r="D65" s="25" t="str">
        <f t="shared" si="2"/>
        <v/>
      </c>
      <c r="E65" s="29" t="str">
        <f t="shared" si="0"/>
        <v/>
      </c>
      <c r="F65" s="17" t="str">
        <f t="shared" si="5"/>
        <v/>
      </c>
      <c r="G65" s="17" t="str">
        <f t="shared" si="1"/>
        <v/>
      </c>
      <c r="H65" s="30" t="str">
        <f t="shared" si="9"/>
        <v/>
      </c>
      <c r="I65" s="26" t="str">
        <f t="shared" si="10"/>
        <v/>
      </c>
      <c r="J65" s="37" t="str">
        <f t="shared" si="4"/>
        <v/>
      </c>
      <c r="K65" s="17" t="str">
        <f t="shared" si="8"/>
        <v/>
      </c>
      <c r="L65" s="1" t="str">
        <f ca="1">IF('CH Koordinaten -&gt; GPS'!$A65="","",IF(OFFSET('CH Koordinaten -&gt; GPS'!$A65,1,0)="",CONCATENATE("&lt;Placemark&gt; &lt;name&gt;Geocoding&lt;/name&gt;&lt;description&gt;",CONCATENATE('CH Koordinaten -&gt; GPS'!$F65,"-",'CH Koordinaten -&gt; GPS'!$G65,"-",'CH Koordinaten -&gt; GPS'!$E65)," &lt;/description&gt; &lt;styleUrl&gt;#ico1&lt;/styleUrl&gt;&lt;Point&gt;&lt;coordinates&gt;",'CH Koordinaten -&gt; GPS'!$F65,",",'CH Koordinaten -&gt; GPS'!$G65,", 0.000000&lt;/coordinates&gt;&lt;/Point&gt; &lt;/Placemark&gt;&lt;/Document&gt;&lt;/kml&gt;"),CONCATENATE("&lt;Placemark&gt; &lt;name&gt;Geocoding&lt;/name&gt;&lt;description&gt;",CONCATENATE('CH Koordinaten -&gt; GPS'!$F65,"-",'CH Koordinaten -&gt; GPS'!$G65,"-",'CH Koordinaten -&gt; GPS'!$E65)," &lt;/description&gt; &lt;styleUrl&gt;#ico1&lt;/styleUrl&gt;&lt;Point&gt;&lt;coordinates&gt;",'CH Koordinaten -&gt; GPS'!$F65,",",'CH Koordinaten -&gt; GPS'!$G65,", 0.000000&lt;/coordinates&gt;&lt;/Point&gt; &lt;/Placemark&gt;")))</f>
        <v/>
      </c>
    </row>
    <row r="66" spans="1:12" x14ac:dyDescent="0.25">
      <c r="A66" s="20"/>
      <c r="B66" s="21"/>
      <c r="C66" s="23"/>
      <c r="D66" s="32" t="str">
        <f t="shared" si="2"/>
        <v/>
      </c>
      <c r="E66" s="38" t="str">
        <f t="shared" si="0"/>
        <v/>
      </c>
      <c r="F66" s="33" t="str">
        <f t="shared" si="5"/>
        <v/>
      </c>
      <c r="G66" s="33" t="str">
        <f t="shared" si="1"/>
        <v/>
      </c>
      <c r="H66" s="34" t="str">
        <f t="shared" si="9"/>
        <v/>
      </c>
      <c r="I66" s="35" t="str">
        <f t="shared" si="10"/>
        <v/>
      </c>
      <c r="J66" s="36" t="str">
        <f t="shared" si="4"/>
        <v/>
      </c>
      <c r="K66" s="33" t="str">
        <f t="shared" si="8"/>
        <v/>
      </c>
      <c r="L66" s="1" t="str">
        <f ca="1">IF('CH Koordinaten -&gt; GPS'!$A66="","",IF(OFFSET('CH Koordinaten -&gt; GPS'!$A66,1,0)="",CONCATENATE("&lt;Placemark&gt; &lt;name&gt;Geocoding&lt;/name&gt;&lt;description&gt;",CONCATENATE('CH Koordinaten -&gt; GPS'!$F66,"-",'CH Koordinaten -&gt; GPS'!$G66,"-",'CH Koordinaten -&gt; GPS'!$E66)," &lt;/description&gt; &lt;styleUrl&gt;#ico1&lt;/styleUrl&gt;&lt;Point&gt;&lt;coordinates&gt;",'CH Koordinaten -&gt; GPS'!$F66,",",'CH Koordinaten -&gt; GPS'!$G66,", 0.000000&lt;/coordinates&gt;&lt;/Point&gt; &lt;/Placemark&gt;&lt;/Document&gt;&lt;/kml&gt;"),CONCATENATE("&lt;Placemark&gt; &lt;name&gt;Geocoding&lt;/name&gt;&lt;description&gt;",CONCATENATE('CH Koordinaten -&gt; GPS'!$F66,"-",'CH Koordinaten -&gt; GPS'!$G66,"-",'CH Koordinaten -&gt; GPS'!$E66)," &lt;/description&gt; &lt;styleUrl&gt;#ico1&lt;/styleUrl&gt;&lt;Point&gt;&lt;coordinates&gt;",'CH Koordinaten -&gt; GPS'!$F66,",",'CH Koordinaten -&gt; GPS'!$G66,", 0.000000&lt;/coordinates&gt;&lt;/Point&gt; &lt;/Placemark&gt;")))</f>
        <v/>
      </c>
    </row>
    <row r="67" spans="1:12" x14ac:dyDescent="0.25">
      <c r="A67" s="13"/>
      <c r="B67" s="14"/>
      <c r="C67" s="24"/>
      <c r="D67" s="25" t="str">
        <f t="shared" si="2"/>
        <v/>
      </c>
      <c r="E67" s="29" t="str">
        <f t="shared" si="0"/>
        <v/>
      </c>
      <c r="F67" s="17" t="str">
        <f t="shared" si="5"/>
        <v/>
      </c>
      <c r="G67" s="17" t="str">
        <f t="shared" si="1"/>
        <v/>
      </c>
      <c r="H67" s="30" t="str">
        <f t="shared" si="9"/>
        <v/>
      </c>
      <c r="I67" s="26" t="str">
        <f t="shared" si="10"/>
        <v/>
      </c>
      <c r="J67" s="37" t="str">
        <f t="shared" si="4"/>
        <v/>
      </c>
      <c r="K67" s="17" t="str">
        <f t="shared" si="8"/>
        <v/>
      </c>
      <c r="L67" s="1" t="str">
        <f ca="1">IF('CH Koordinaten -&gt; GPS'!$A67="","",IF(OFFSET('CH Koordinaten -&gt; GPS'!$A67,1,0)="",CONCATENATE("&lt;Placemark&gt; &lt;name&gt;Geocoding&lt;/name&gt;&lt;description&gt;",CONCATENATE('CH Koordinaten -&gt; GPS'!$F67,"-",'CH Koordinaten -&gt; GPS'!$G67,"-",'CH Koordinaten -&gt; GPS'!$E67)," &lt;/description&gt; &lt;styleUrl&gt;#ico1&lt;/styleUrl&gt;&lt;Point&gt;&lt;coordinates&gt;",'CH Koordinaten -&gt; GPS'!$F67,",",'CH Koordinaten -&gt; GPS'!$G67,", 0.000000&lt;/coordinates&gt;&lt;/Point&gt; &lt;/Placemark&gt;&lt;/Document&gt;&lt;/kml&gt;"),CONCATENATE("&lt;Placemark&gt; &lt;name&gt;Geocoding&lt;/name&gt;&lt;description&gt;",CONCATENATE('CH Koordinaten -&gt; GPS'!$F67,"-",'CH Koordinaten -&gt; GPS'!$G67,"-",'CH Koordinaten -&gt; GPS'!$E67)," &lt;/description&gt; &lt;styleUrl&gt;#ico1&lt;/styleUrl&gt;&lt;Point&gt;&lt;coordinates&gt;",'CH Koordinaten -&gt; GPS'!$F67,",",'CH Koordinaten -&gt; GPS'!$G67,", 0.000000&lt;/coordinates&gt;&lt;/Point&gt; &lt;/Placemark&gt;")))</f>
        <v/>
      </c>
    </row>
    <row r="68" spans="1:12" x14ac:dyDescent="0.25">
      <c r="A68" s="20"/>
      <c r="B68" s="21"/>
      <c r="C68" s="23"/>
      <c r="D68" s="32" t="str">
        <f t="shared" si="2"/>
        <v/>
      </c>
      <c r="E68" s="38" t="str">
        <f t="shared" si="0"/>
        <v/>
      </c>
      <c r="F68" s="33" t="str">
        <f t="shared" si="5"/>
        <v/>
      </c>
      <c r="G68" s="33" t="str">
        <f t="shared" si="1"/>
        <v/>
      </c>
      <c r="H68" s="34" t="str">
        <f t="shared" si="9"/>
        <v/>
      </c>
      <c r="I68" s="35" t="str">
        <f t="shared" si="10"/>
        <v/>
      </c>
      <c r="J68" s="36" t="str">
        <f t="shared" si="4"/>
        <v/>
      </c>
      <c r="K68" s="33" t="str">
        <f t="shared" si="8"/>
        <v/>
      </c>
      <c r="L68" s="1" t="str">
        <f ca="1">IF('CH Koordinaten -&gt; GPS'!$A68="","",IF(OFFSET('CH Koordinaten -&gt; GPS'!$A68,1,0)="",CONCATENATE("&lt;Placemark&gt; &lt;name&gt;Geocoding&lt;/name&gt;&lt;description&gt;",CONCATENATE('CH Koordinaten -&gt; GPS'!$F68,"-",'CH Koordinaten -&gt; GPS'!$G68,"-",'CH Koordinaten -&gt; GPS'!$E68)," &lt;/description&gt; &lt;styleUrl&gt;#ico1&lt;/styleUrl&gt;&lt;Point&gt;&lt;coordinates&gt;",'CH Koordinaten -&gt; GPS'!$F68,",",'CH Koordinaten -&gt; GPS'!$G68,", 0.000000&lt;/coordinates&gt;&lt;/Point&gt; &lt;/Placemark&gt;&lt;/Document&gt;&lt;/kml&gt;"),CONCATENATE("&lt;Placemark&gt; &lt;name&gt;Geocoding&lt;/name&gt;&lt;description&gt;",CONCATENATE('CH Koordinaten -&gt; GPS'!$F68,"-",'CH Koordinaten -&gt; GPS'!$G68,"-",'CH Koordinaten -&gt; GPS'!$E68)," &lt;/description&gt; &lt;styleUrl&gt;#ico1&lt;/styleUrl&gt;&lt;Point&gt;&lt;coordinates&gt;",'CH Koordinaten -&gt; GPS'!$F68,",",'CH Koordinaten -&gt; GPS'!$G68,", 0.000000&lt;/coordinates&gt;&lt;/Point&gt; &lt;/Placemark&gt;")))</f>
        <v/>
      </c>
    </row>
    <row r="69" spans="1:12" x14ac:dyDescent="0.25">
      <c r="A69" s="13"/>
      <c r="B69" s="14"/>
      <c r="C69" s="24"/>
      <c r="D69" s="25" t="str">
        <f t="shared" si="2"/>
        <v/>
      </c>
      <c r="E69" s="29" t="str">
        <f t="shared" si="0"/>
        <v/>
      </c>
      <c r="F69" s="17" t="str">
        <f t="shared" si="5"/>
        <v/>
      </c>
      <c r="G69" s="17" t="str">
        <f t="shared" si="1"/>
        <v/>
      </c>
      <c r="H69" s="30" t="str">
        <f t="shared" si="9"/>
        <v/>
      </c>
      <c r="I69" s="26" t="str">
        <f t="shared" si="10"/>
        <v/>
      </c>
      <c r="J69" s="37" t="str">
        <f t="shared" si="4"/>
        <v/>
      </c>
      <c r="K69" s="17" t="str">
        <f t="shared" si="8"/>
        <v/>
      </c>
      <c r="L69" s="1" t="str">
        <f ca="1">IF('CH Koordinaten -&gt; GPS'!$A69="","",IF(OFFSET('CH Koordinaten -&gt; GPS'!$A69,1,0)="",CONCATENATE("&lt;Placemark&gt; &lt;name&gt;Geocoding&lt;/name&gt;&lt;description&gt;",CONCATENATE('CH Koordinaten -&gt; GPS'!$F69,"-",'CH Koordinaten -&gt; GPS'!$G69,"-",'CH Koordinaten -&gt; GPS'!$E69)," &lt;/description&gt; &lt;styleUrl&gt;#ico1&lt;/styleUrl&gt;&lt;Point&gt;&lt;coordinates&gt;",'CH Koordinaten -&gt; GPS'!$F69,",",'CH Koordinaten -&gt; GPS'!$G69,", 0.000000&lt;/coordinates&gt;&lt;/Point&gt; &lt;/Placemark&gt;&lt;/Document&gt;&lt;/kml&gt;"),CONCATENATE("&lt;Placemark&gt; &lt;name&gt;Geocoding&lt;/name&gt;&lt;description&gt;",CONCATENATE('CH Koordinaten -&gt; GPS'!$F69,"-",'CH Koordinaten -&gt; GPS'!$G69,"-",'CH Koordinaten -&gt; GPS'!$E69)," &lt;/description&gt; &lt;styleUrl&gt;#ico1&lt;/styleUrl&gt;&lt;Point&gt;&lt;coordinates&gt;",'CH Koordinaten -&gt; GPS'!$F69,",",'CH Koordinaten -&gt; GPS'!$G69,", 0.000000&lt;/coordinates&gt;&lt;/Point&gt; &lt;/Placemark&gt;")))</f>
        <v/>
      </c>
    </row>
    <row r="70" spans="1:12" x14ac:dyDescent="0.25">
      <c r="A70" s="20"/>
      <c r="B70" s="21"/>
      <c r="C70" s="23"/>
      <c r="D70" s="32" t="str">
        <f t="shared" si="2"/>
        <v/>
      </c>
      <c r="E70" s="38" t="str">
        <f t="shared" ref="E70:E133" si="11">IF($C70="","",ROUND(LEFT(TRIM(RIGHT(SUBSTITUTE(TRIM(RIGHT(SUBSTITUTE($D70,",",REPT(" ",LEN($D70))),LEN($D70))),",",REPT(" ",LEN(TRIM(RIGHT(SUBSTITUTE($D70,",",REPT(" ",LEN($D70))),LEN($D70)))))),LEN(TRIM(RIGHT(SUBSTITUTE($D70,",",REPT(" ",LEN($D70))),LEN($D70)))))),7),2))</f>
        <v/>
      </c>
      <c r="F70" s="33" t="str">
        <f t="shared" si="5"/>
        <v/>
      </c>
      <c r="G70" s="33" t="str">
        <f t="shared" ref="G70:G133" si="12">IF($C70="",IF($D70="","",TRIM(MID(MID(LEFT($D70,FIND("]",$D70)-1),FIND("[",$D70)+1,LEN($D70)),FIND(",",MID(LEFT($D70,FIND("]",$D70)-1),FIND("[",$D70)+1,LEN($D70)))+1,256))),TRIM(MID(MID(LEFT($D70,FIND("]",$D70)-1),FIND("[",$D70)+1,LEN($D70)),FIND(",",MID(LEFT($D70,FIND("]",$D70)-1),FIND("[",$D70)+1,LEN($D70)))+1,FIND(",",MID(LEFT($D70,FIND("]",$D70)-1),FIND("[",$D70)+1,LEN($D70)),FIND(",",MID(LEFT($D70,FIND("]",$D70)-1),FIND("[",$D70)+1,LEN($D70)))+1)-FIND(",",MID(LEFT($D70,FIND("]",$D70)-1),FIND("[",$D70)+1,LEN($D70)))-1)))</f>
        <v/>
      </c>
      <c r="H70" s="34" t="str">
        <f t="shared" si="9"/>
        <v/>
      </c>
      <c r="I70" s="35" t="str">
        <f t="shared" si="10"/>
        <v/>
      </c>
      <c r="J70" s="36" t="str">
        <f t="shared" si="4"/>
        <v/>
      </c>
      <c r="K70" s="33" t="str">
        <f t="shared" si="8"/>
        <v/>
      </c>
      <c r="L70" s="1" t="str">
        <f ca="1">IF('CH Koordinaten -&gt; GPS'!$A70="","",IF(OFFSET('CH Koordinaten -&gt; GPS'!$A70,1,0)="",CONCATENATE("&lt;Placemark&gt; &lt;name&gt;Geocoding&lt;/name&gt;&lt;description&gt;",CONCATENATE('CH Koordinaten -&gt; GPS'!$F70,"-",'CH Koordinaten -&gt; GPS'!$G70,"-",'CH Koordinaten -&gt; GPS'!$E70)," &lt;/description&gt; &lt;styleUrl&gt;#ico1&lt;/styleUrl&gt;&lt;Point&gt;&lt;coordinates&gt;",'CH Koordinaten -&gt; GPS'!$F70,",",'CH Koordinaten -&gt; GPS'!$G70,", 0.000000&lt;/coordinates&gt;&lt;/Point&gt; &lt;/Placemark&gt;&lt;/Document&gt;&lt;/kml&gt;"),CONCATENATE("&lt;Placemark&gt; &lt;name&gt;Geocoding&lt;/name&gt;&lt;description&gt;",CONCATENATE('CH Koordinaten -&gt; GPS'!$F70,"-",'CH Koordinaten -&gt; GPS'!$G70,"-",'CH Koordinaten -&gt; GPS'!$E70)," &lt;/description&gt; &lt;styleUrl&gt;#ico1&lt;/styleUrl&gt;&lt;Point&gt;&lt;coordinates&gt;",'CH Koordinaten -&gt; GPS'!$F70,",",'CH Koordinaten -&gt; GPS'!$G70,", 0.000000&lt;/coordinates&gt;&lt;/Point&gt; &lt;/Placemark&gt;")))</f>
        <v/>
      </c>
    </row>
    <row r="71" spans="1:12" x14ac:dyDescent="0.25">
      <c r="A71" s="13"/>
      <c r="B71" s="14"/>
      <c r="C71" s="24"/>
      <c r="D71" s="25" t="str">
        <f t="shared" ref="D71:D134" si="13">IF($A71&lt;30000,"",_xlfn.WEBSERVICE(CONCATENATE("https://geodesy.geo.admin.ch/reframe/lv",IF($A71&gt;2000000,"95","03"),"towgs84?easting=",$A71,"&amp;northing=",$B71,IF($C71="","",CONCATENATE("&amp;altitude=",$C71)))))</f>
        <v/>
      </c>
      <c r="E71" s="29" t="str">
        <f t="shared" si="11"/>
        <v/>
      </c>
      <c r="F71" s="17" t="str">
        <f t="shared" si="5"/>
        <v/>
      </c>
      <c r="G71" s="17" t="str">
        <f t="shared" si="12"/>
        <v/>
      </c>
      <c r="H71" s="30" t="str">
        <f t="shared" si="9"/>
        <v/>
      </c>
      <c r="I71" s="26" t="str">
        <f t="shared" si="10"/>
        <v/>
      </c>
      <c r="J71" s="37" t="str">
        <f t="shared" ref="J71:J134" si="14">IF($B71="","",IF(ISNUMBER(SEARCH("[]",$B71))," ",HYPERLINK(CONCATENATE("https://map.geo.admin.ch/?swisssearch=",$A71,",",$B71,"&amp;zoom=10"),"Karte")))</f>
        <v/>
      </c>
      <c r="K71" s="17" t="str">
        <f t="shared" si="8"/>
        <v/>
      </c>
      <c r="L71" s="1" t="str">
        <f ca="1">IF('CH Koordinaten -&gt; GPS'!$A71="","",IF(OFFSET('CH Koordinaten -&gt; GPS'!$A71,1,0)="",CONCATENATE("&lt;Placemark&gt; &lt;name&gt;Geocoding&lt;/name&gt;&lt;description&gt;",CONCATENATE('CH Koordinaten -&gt; GPS'!$F71,"-",'CH Koordinaten -&gt; GPS'!$G71,"-",'CH Koordinaten -&gt; GPS'!$E71)," &lt;/description&gt; &lt;styleUrl&gt;#ico1&lt;/styleUrl&gt;&lt;Point&gt;&lt;coordinates&gt;",'CH Koordinaten -&gt; GPS'!$F71,",",'CH Koordinaten -&gt; GPS'!$G71,", 0.000000&lt;/coordinates&gt;&lt;/Point&gt; &lt;/Placemark&gt;&lt;/Document&gt;&lt;/kml&gt;"),CONCATENATE("&lt;Placemark&gt; &lt;name&gt;Geocoding&lt;/name&gt;&lt;description&gt;",CONCATENATE('CH Koordinaten -&gt; GPS'!$F71,"-",'CH Koordinaten -&gt; GPS'!$G71,"-",'CH Koordinaten -&gt; GPS'!$E71)," &lt;/description&gt; &lt;styleUrl&gt;#ico1&lt;/styleUrl&gt;&lt;Point&gt;&lt;coordinates&gt;",'CH Koordinaten -&gt; GPS'!$F71,",",'CH Koordinaten -&gt; GPS'!$G71,", 0.000000&lt;/coordinates&gt;&lt;/Point&gt; &lt;/Placemark&gt;")))</f>
        <v/>
      </c>
    </row>
    <row r="72" spans="1:12" x14ac:dyDescent="0.25">
      <c r="A72" s="20"/>
      <c r="B72" s="21"/>
      <c r="C72" s="23"/>
      <c r="D72" s="32" t="str">
        <f t="shared" si="13"/>
        <v/>
      </c>
      <c r="E72" s="38" t="str">
        <f t="shared" si="11"/>
        <v/>
      </c>
      <c r="F72" s="33" t="str">
        <f t="shared" si="5"/>
        <v/>
      </c>
      <c r="G72" s="33" t="str">
        <f t="shared" si="12"/>
        <v/>
      </c>
      <c r="H72" s="34" t="str">
        <f t="shared" si="9"/>
        <v/>
      </c>
      <c r="I72" s="35" t="str">
        <f t="shared" si="10"/>
        <v/>
      </c>
      <c r="J72" s="36" t="str">
        <f t="shared" si="14"/>
        <v/>
      </c>
      <c r="K72" s="33" t="str">
        <f t="shared" si="8"/>
        <v/>
      </c>
      <c r="L72" s="1" t="str">
        <f ca="1">IF('CH Koordinaten -&gt; GPS'!$A72="","",IF(OFFSET('CH Koordinaten -&gt; GPS'!$A72,1,0)="",CONCATENATE("&lt;Placemark&gt; &lt;name&gt;Geocoding&lt;/name&gt;&lt;description&gt;",CONCATENATE('CH Koordinaten -&gt; GPS'!$F72,"-",'CH Koordinaten -&gt; GPS'!$G72,"-",'CH Koordinaten -&gt; GPS'!$E72)," &lt;/description&gt; &lt;styleUrl&gt;#ico1&lt;/styleUrl&gt;&lt;Point&gt;&lt;coordinates&gt;",'CH Koordinaten -&gt; GPS'!$F72,",",'CH Koordinaten -&gt; GPS'!$G72,", 0.000000&lt;/coordinates&gt;&lt;/Point&gt; &lt;/Placemark&gt;&lt;/Document&gt;&lt;/kml&gt;"),CONCATENATE("&lt;Placemark&gt; &lt;name&gt;Geocoding&lt;/name&gt;&lt;description&gt;",CONCATENATE('CH Koordinaten -&gt; GPS'!$F72,"-",'CH Koordinaten -&gt; GPS'!$G72,"-",'CH Koordinaten -&gt; GPS'!$E72)," &lt;/description&gt; &lt;styleUrl&gt;#ico1&lt;/styleUrl&gt;&lt;Point&gt;&lt;coordinates&gt;",'CH Koordinaten -&gt; GPS'!$F72,",",'CH Koordinaten -&gt; GPS'!$G72,", 0.000000&lt;/coordinates&gt;&lt;/Point&gt; &lt;/Placemark&gt;")))</f>
        <v/>
      </c>
    </row>
    <row r="73" spans="1:12" x14ac:dyDescent="0.25">
      <c r="A73" s="13"/>
      <c r="B73" s="14"/>
      <c r="C73" s="24"/>
      <c r="D73" s="25" t="str">
        <f t="shared" si="13"/>
        <v/>
      </c>
      <c r="E73" s="29" t="str">
        <f t="shared" si="11"/>
        <v/>
      </c>
      <c r="F73" s="17" t="str">
        <f t="shared" ref="F73:F136" si="15">IF($D73="","",LEFT(MID(LEFT($D73,FIND("]",$D73)-1),FIND("[",$D73)+1,LEN($D73)),(FIND(",",MID(LEFT($D73,FIND("]",$D73)-1),FIND("[",$D73)+1,LEN($D73)),1)-1)))</f>
        <v/>
      </c>
      <c r="G73" s="17" t="str">
        <f t="shared" si="12"/>
        <v/>
      </c>
      <c r="H73" s="30" t="str">
        <f t="shared" si="9"/>
        <v/>
      </c>
      <c r="I73" s="26" t="str">
        <f t="shared" si="10"/>
        <v/>
      </c>
      <c r="J73" s="37" t="str">
        <f t="shared" si="14"/>
        <v/>
      </c>
      <c r="K73" s="17" t="str">
        <f t="shared" ref="K73:K136" si="16">IF((LEN($D73)-LEN(SUBSTITUTE($D73,"""featureId"":","")))/LEN("""featureId"":")&gt;1,"uU mehrere Adressen","")</f>
        <v/>
      </c>
      <c r="L73" s="1" t="str">
        <f ca="1">IF('CH Koordinaten -&gt; GPS'!$A73="","",IF(OFFSET('CH Koordinaten -&gt; GPS'!$A73,1,0)="",CONCATENATE("&lt;Placemark&gt; &lt;name&gt;Geocoding&lt;/name&gt;&lt;description&gt;",CONCATENATE('CH Koordinaten -&gt; GPS'!$F73,"-",'CH Koordinaten -&gt; GPS'!$G73,"-",'CH Koordinaten -&gt; GPS'!$E73)," &lt;/description&gt; &lt;styleUrl&gt;#ico1&lt;/styleUrl&gt;&lt;Point&gt;&lt;coordinates&gt;",'CH Koordinaten -&gt; GPS'!$F73,",",'CH Koordinaten -&gt; GPS'!$G73,", 0.000000&lt;/coordinates&gt;&lt;/Point&gt; &lt;/Placemark&gt;&lt;/Document&gt;&lt;/kml&gt;"),CONCATENATE("&lt;Placemark&gt; &lt;name&gt;Geocoding&lt;/name&gt;&lt;description&gt;",CONCATENATE('CH Koordinaten -&gt; GPS'!$F73,"-",'CH Koordinaten -&gt; GPS'!$G73,"-",'CH Koordinaten -&gt; GPS'!$E73)," &lt;/description&gt; &lt;styleUrl&gt;#ico1&lt;/styleUrl&gt;&lt;Point&gt;&lt;coordinates&gt;",'CH Koordinaten -&gt; GPS'!$F73,",",'CH Koordinaten -&gt; GPS'!$G73,", 0.000000&lt;/coordinates&gt;&lt;/Point&gt; &lt;/Placemark&gt;")))</f>
        <v/>
      </c>
    </row>
    <row r="74" spans="1:12" x14ac:dyDescent="0.25">
      <c r="A74" s="20"/>
      <c r="B74" s="21"/>
      <c r="C74" s="23"/>
      <c r="D74" s="32" t="str">
        <f t="shared" si="13"/>
        <v/>
      </c>
      <c r="E74" s="38" t="str">
        <f t="shared" si="11"/>
        <v/>
      </c>
      <c r="F74" s="33" t="str">
        <f t="shared" si="15"/>
        <v/>
      </c>
      <c r="G74" s="33" t="str">
        <f t="shared" si="12"/>
        <v/>
      </c>
      <c r="H74" s="34" t="str">
        <f t="shared" si="9"/>
        <v/>
      </c>
      <c r="I74" s="35" t="str">
        <f t="shared" si="10"/>
        <v/>
      </c>
      <c r="J74" s="36" t="str">
        <f t="shared" si="14"/>
        <v/>
      </c>
      <c r="K74" s="33" t="str">
        <f t="shared" si="16"/>
        <v/>
      </c>
      <c r="L74" s="1" t="str">
        <f ca="1">IF('CH Koordinaten -&gt; GPS'!$A74="","",IF(OFFSET('CH Koordinaten -&gt; GPS'!$A74,1,0)="",CONCATENATE("&lt;Placemark&gt; &lt;name&gt;Geocoding&lt;/name&gt;&lt;description&gt;",CONCATENATE('CH Koordinaten -&gt; GPS'!$F74,"-",'CH Koordinaten -&gt; GPS'!$G74,"-",'CH Koordinaten -&gt; GPS'!$E74)," &lt;/description&gt; &lt;styleUrl&gt;#ico1&lt;/styleUrl&gt;&lt;Point&gt;&lt;coordinates&gt;",'CH Koordinaten -&gt; GPS'!$F74,",",'CH Koordinaten -&gt; GPS'!$G74,", 0.000000&lt;/coordinates&gt;&lt;/Point&gt; &lt;/Placemark&gt;&lt;/Document&gt;&lt;/kml&gt;"),CONCATENATE("&lt;Placemark&gt; &lt;name&gt;Geocoding&lt;/name&gt;&lt;description&gt;",CONCATENATE('CH Koordinaten -&gt; GPS'!$F74,"-",'CH Koordinaten -&gt; GPS'!$G74,"-",'CH Koordinaten -&gt; GPS'!$E74)," &lt;/description&gt; &lt;styleUrl&gt;#ico1&lt;/styleUrl&gt;&lt;Point&gt;&lt;coordinates&gt;",'CH Koordinaten -&gt; GPS'!$F74,",",'CH Koordinaten -&gt; GPS'!$G74,", 0.000000&lt;/coordinates&gt;&lt;/Point&gt; &lt;/Placemark&gt;")))</f>
        <v/>
      </c>
    </row>
    <row r="75" spans="1:12" x14ac:dyDescent="0.25">
      <c r="A75" s="13"/>
      <c r="B75" s="14"/>
      <c r="C75" s="24"/>
      <c r="D75" s="25" t="str">
        <f t="shared" si="13"/>
        <v/>
      </c>
      <c r="E75" s="29" t="str">
        <f t="shared" si="11"/>
        <v/>
      </c>
      <c r="F75" s="17" t="str">
        <f t="shared" si="15"/>
        <v/>
      </c>
      <c r="G75" s="17" t="str">
        <f t="shared" si="12"/>
        <v/>
      </c>
      <c r="H75" s="30" t="str">
        <f t="shared" ref="H75:H138" si="17">IF($D75="","",F75/24)</f>
        <v/>
      </c>
      <c r="I75" s="26" t="str">
        <f t="shared" ref="I75:I138" si="18">IF($D75="","",G75/24)</f>
        <v/>
      </c>
      <c r="J75" s="37" t="str">
        <f t="shared" si="14"/>
        <v/>
      </c>
      <c r="K75" s="17" t="str">
        <f t="shared" si="16"/>
        <v/>
      </c>
      <c r="L75" s="1" t="str">
        <f ca="1">IF('CH Koordinaten -&gt; GPS'!$A75="","",IF(OFFSET('CH Koordinaten -&gt; GPS'!$A75,1,0)="",CONCATENATE("&lt;Placemark&gt; &lt;name&gt;Geocoding&lt;/name&gt;&lt;description&gt;",CONCATENATE('CH Koordinaten -&gt; GPS'!$F75,"-",'CH Koordinaten -&gt; GPS'!$G75,"-",'CH Koordinaten -&gt; GPS'!$E75)," &lt;/description&gt; &lt;styleUrl&gt;#ico1&lt;/styleUrl&gt;&lt;Point&gt;&lt;coordinates&gt;",'CH Koordinaten -&gt; GPS'!$F75,",",'CH Koordinaten -&gt; GPS'!$G75,", 0.000000&lt;/coordinates&gt;&lt;/Point&gt; &lt;/Placemark&gt;&lt;/Document&gt;&lt;/kml&gt;"),CONCATENATE("&lt;Placemark&gt; &lt;name&gt;Geocoding&lt;/name&gt;&lt;description&gt;",CONCATENATE('CH Koordinaten -&gt; GPS'!$F75,"-",'CH Koordinaten -&gt; GPS'!$G75,"-",'CH Koordinaten -&gt; GPS'!$E75)," &lt;/description&gt; &lt;styleUrl&gt;#ico1&lt;/styleUrl&gt;&lt;Point&gt;&lt;coordinates&gt;",'CH Koordinaten -&gt; GPS'!$F75,",",'CH Koordinaten -&gt; GPS'!$G75,", 0.000000&lt;/coordinates&gt;&lt;/Point&gt; &lt;/Placemark&gt;")))</f>
        <v/>
      </c>
    </row>
    <row r="76" spans="1:12" x14ac:dyDescent="0.25">
      <c r="A76" s="20"/>
      <c r="B76" s="21"/>
      <c r="C76" s="23"/>
      <c r="D76" s="32" t="str">
        <f t="shared" si="13"/>
        <v/>
      </c>
      <c r="E76" s="38" t="str">
        <f t="shared" si="11"/>
        <v/>
      </c>
      <c r="F76" s="33" t="str">
        <f t="shared" si="15"/>
        <v/>
      </c>
      <c r="G76" s="33" t="str">
        <f t="shared" si="12"/>
        <v/>
      </c>
      <c r="H76" s="34" t="str">
        <f t="shared" si="17"/>
        <v/>
      </c>
      <c r="I76" s="35" t="str">
        <f t="shared" si="18"/>
        <v/>
      </c>
      <c r="J76" s="36" t="str">
        <f t="shared" si="14"/>
        <v/>
      </c>
      <c r="K76" s="33" t="str">
        <f t="shared" si="16"/>
        <v/>
      </c>
      <c r="L76" s="1" t="str">
        <f ca="1">IF('CH Koordinaten -&gt; GPS'!$A76="","",IF(OFFSET('CH Koordinaten -&gt; GPS'!$A76,1,0)="",CONCATENATE("&lt;Placemark&gt; &lt;name&gt;Geocoding&lt;/name&gt;&lt;description&gt;",CONCATENATE('CH Koordinaten -&gt; GPS'!$F76,"-",'CH Koordinaten -&gt; GPS'!$G76,"-",'CH Koordinaten -&gt; GPS'!$E76)," &lt;/description&gt; &lt;styleUrl&gt;#ico1&lt;/styleUrl&gt;&lt;Point&gt;&lt;coordinates&gt;",'CH Koordinaten -&gt; GPS'!$F76,",",'CH Koordinaten -&gt; GPS'!$G76,", 0.000000&lt;/coordinates&gt;&lt;/Point&gt; &lt;/Placemark&gt;&lt;/Document&gt;&lt;/kml&gt;"),CONCATENATE("&lt;Placemark&gt; &lt;name&gt;Geocoding&lt;/name&gt;&lt;description&gt;",CONCATENATE('CH Koordinaten -&gt; GPS'!$F76,"-",'CH Koordinaten -&gt; GPS'!$G76,"-",'CH Koordinaten -&gt; GPS'!$E76)," &lt;/description&gt; &lt;styleUrl&gt;#ico1&lt;/styleUrl&gt;&lt;Point&gt;&lt;coordinates&gt;",'CH Koordinaten -&gt; GPS'!$F76,",",'CH Koordinaten -&gt; GPS'!$G76,", 0.000000&lt;/coordinates&gt;&lt;/Point&gt; &lt;/Placemark&gt;")))</f>
        <v/>
      </c>
    </row>
    <row r="77" spans="1:12" x14ac:dyDescent="0.25">
      <c r="A77" s="13"/>
      <c r="B77" s="14"/>
      <c r="C77" s="24"/>
      <c r="D77" s="25" t="str">
        <f t="shared" si="13"/>
        <v/>
      </c>
      <c r="E77" s="29" t="str">
        <f t="shared" si="11"/>
        <v/>
      </c>
      <c r="F77" s="17" t="str">
        <f t="shared" si="15"/>
        <v/>
      </c>
      <c r="G77" s="17" t="str">
        <f t="shared" si="12"/>
        <v/>
      </c>
      <c r="H77" s="30" t="str">
        <f t="shared" si="17"/>
        <v/>
      </c>
      <c r="I77" s="26" t="str">
        <f t="shared" si="18"/>
        <v/>
      </c>
      <c r="J77" s="37" t="str">
        <f t="shared" si="14"/>
        <v/>
      </c>
      <c r="K77" s="17" t="str">
        <f t="shared" si="16"/>
        <v/>
      </c>
      <c r="L77" s="1" t="str">
        <f ca="1">IF('CH Koordinaten -&gt; GPS'!$A77="","",IF(OFFSET('CH Koordinaten -&gt; GPS'!$A77,1,0)="",CONCATENATE("&lt;Placemark&gt; &lt;name&gt;Geocoding&lt;/name&gt;&lt;description&gt;",CONCATENATE('CH Koordinaten -&gt; GPS'!$F77,"-",'CH Koordinaten -&gt; GPS'!$G77,"-",'CH Koordinaten -&gt; GPS'!$E77)," &lt;/description&gt; &lt;styleUrl&gt;#ico1&lt;/styleUrl&gt;&lt;Point&gt;&lt;coordinates&gt;",'CH Koordinaten -&gt; GPS'!$F77,",",'CH Koordinaten -&gt; GPS'!$G77,", 0.000000&lt;/coordinates&gt;&lt;/Point&gt; &lt;/Placemark&gt;&lt;/Document&gt;&lt;/kml&gt;"),CONCATENATE("&lt;Placemark&gt; &lt;name&gt;Geocoding&lt;/name&gt;&lt;description&gt;",CONCATENATE('CH Koordinaten -&gt; GPS'!$F77,"-",'CH Koordinaten -&gt; GPS'!$G77,"-",'CH Koordinaten -&gt; GPS'!$E77)," &lt;/description&gt; &lt;styleUrl&gt;#ico1&lt;/styleUrl&gt;&lt;Point&gt;&lt;coordinates&gt;",'CH Koordinaten -&gt; GPS'!$F77,",",'CH Koordinaten -&gt; GPS'!$G77,", 0.000000&lt;/coordinates&gt;&lt;/Point&gt; &lt;/Placemark&gt;")))</f>
        <v/>
      </c>
    </row>
    <row r="78" spans="1:12" x14ac:dyDescent="0.25">
      <c r="A78" s="20"/>
      <c r="B78" s="21"/>
      <c r="C78" s="23"/>
      <c r="D78" s="32" t="str">
        <f t="shared" si="13"/>
        <v/>
      </c>
      <c r="E78" s="38" t="str">
        <f t="shared" si="11"/>
        <v/>
      </c>
      <c r="F78" s="33" t="str">
        <f t="shared" si="15"/>
        <v/>
      </c>
      <c r="G78" s="33" t="str">
        <f t="shared" si="12"/>
        <v/>
      </c>
      <c r="H78" s="34" t="str">
        <f t="shared" si="17"/>
        <v/>
      </c>
      <c r="I78" s="35" t="str">
        <f t="shared" si="18"/>
        <v/>
      </c>
      <c r="J78" s="36" t="str">
        <f t="shared" si="14"/>
        <v/>
      </c>
      <c r="K78" s="33" t="str">
        <f t="shared" si="16"/>
        <v/>
      </c>
      <c r="L78" s="1" t="str">
        <f ca="1">IF('CH Koordinaten -&gt; GPS'!$A78="","",IF(OFFSET('CH Koordinaten -&gt; GPS'!$A78,1,0)="",CONCATENATE("&lt;Placemark&gt; &lt;name&gt;Geocoding&lt;/name&gt;&lt;description&gt;",CONCATENATE('CH Koordinaten -&gt; GPS'!$F78,"-",'CH Koordinaten -&gt; GPS'!$G78,"-",'CH Koordinaten -&gt; GPS'!$E78)," &lt;/description&gt; &lt;styleUrl&gt;#ico1&lt;/styleUrl&gt;&lt;Point&gt;&lt;coordinates&gt;",'CH Koordinaten -&gt; GPS'!$F78,",",'CH Koordinaten -&gt; GPS'!$G78,", 0.000000&lt;/coordinates&gt;&lt;/Point&gt; &lt;/Placemark&gt;&lt;/Document&gt;&lt;/kml&gt;"),CONCATENATE("&lt;Placemark&gt; &lt;name&gt;Geocoding&lt;/name&gt;&lt;description&gt;",CONCATENATE('CH Koordinaten -&gt; GPS'!$F78,"-",'CH Koordinaten -&gt; GPS'!$G78,"-",'CH Koordinaten -&gt; GPS'!$E78)," &lt;/description&gt; &lt;styleUrl&gt;#ico1&lt;/styleUrl&gt;&lt;Point&gt;&lt;coordinates&gt;",'CH Koordinaten -&gt; GPS'!$F78,",",'CH Koordinaten -&gt; GPS'!$G78,", 0.000000&lt;/coordinates&gt;&lt;/Point&gt; &lt;/Placemark&gt;")))</f>
        <v/>
      </c>
    </row>
    <row r="79" spans="1:12" x14ac:dyDescent="0.25">
      <c r="A79" s="13"/>
      <c r="B79" s="14"/>
      <c r="C79" s="24"/>
      <c r="D79" s="25" t="str">
        <f t="shared" si="13"/>
        <v/>
      </c>
      <c r="E79" s="29" t="str">
        <f t="shared" si="11"/>
        <v/>
      </c>
      <c r="F79" s="17" t="str">
        <f t="shared" si="15"/>
        <v/>
      </c>
      <c r="G79" s="17" t="str">
        <f t="shared" si="12"/>
        <v/>
      </c>
      <c r="H79" s="30" t="str">
        <f t="shared" si="17"/>
        <v/>
      </c>
      <c r="I79" s="26" t="str">
        <f t="shared" si="18"/>
        <v/>
      </c>
      <c r="J79" s="37" t="str">
        <f t="shared" si="14"/>
        <v/>
      </c>
      <c r="K79" s="17" t="str">
        <f t="shared" si="16"/>
        <v/>
      </c>
      <c r="L79" s="1" t="str">
        <f ca="1">IF('CH Koordinaten -&gt; GPS'!$A79="","",IF(OFFSET('CH Koordinaten -&gt; GPS'!$A79,1,0)="",CONCATENATE("&lt;Placemark&gt; &lt;name&gt;Geocoding&lt;/name&gt;&lt;description&gt;",CONCATENATE('CH Koordinaten -&gt; GPS'!$F79,"-",'CH Koordinaten -&gt; GPS'!$G79,"-",'CH Koordinaten -&gt; GPS'!$E79)," &lt;/description&gt; &lt;styleUrl&gt;#ico1&lt;/styleUrl&gt;&lt;Point&gt;&lt;coordinates&gt;",'CH Koordinaten -&gt; GPS'!$F79,",",'CH Koordinaten -&gt; GPS'!$G79,", 0.000000&lt;/coordinates&gt;&lt;/Point&gt; &lt;/Placemark&gt;&lt;/Document&gt;&lt;/kml&gt;"),CONCATENATE("&lt;Placemark&gt; &lt;name&gt;Geocoding&lt;/name&gt;&lt;description&gt;",CONCATENATE('CH Koordinaten -&gt; GPS'!$F79,"-",'CH Koordinaten -&gt; GPS'!$G79,"-",'CH Koordinaten -&gt; GPS'!$E79)," &lt;/description&gt; &lt;styleUrl&gt;#ico1&lt;/styleUrl&gt;&lt;Point&gt;&lt;coordinates&gt;",'CH Koordinaten -&gt; GPS'!$F79,",",'CH Koordinaten -&gt; GPS'!$G79,", 0.000000&lt;/coordinates&gt;&lt;/Point&gt; &lt;/Placemark&gt;")))</f>
        <v/>
      </c>
    </row>
    <row r="80" spans="1:12" x14ac:dyDescent="0.25">
      <c r="A80" s="20"/>
      <c r="B80" s="21"/>
      <c r="C80" s="23"/>
      <c r="D80" s="32" t="str">
        <f t="shared" si="13"/>
        <v/>
      </c>
      <c r="E80" s="38" t="str">
        <f t="shared" si="11"/>
        <v/>
      </c>
      <c r="F80" s="33" t="str">
        <f t="shared" si="15"/>
        <v/>
      </c>
      <c r="G80" s="33" t="str">
        <f t="shared" si="12"/>
        <v/>
      </c>
      <c r="H80" s="34" t="str">
        <f t="shared" si="17"/>
        <v/>
      </c>
      <c r="I80" s="35" t="str">
        <f t="shared" si="18"/>
        <v/>
      </c>
      <c r="J80" s="36" t="str">
        <f t="shared" si="14"/>
        <v/>
      </c>
      <c r="K80" s="33" t="str">
        <f t="shared" si="16"/>
        <v/>
      </c>
      <c r="L80" s="1" t="str">
        <f ca="1">IF('CH Koordinaten -&gt; GPS'!$A80="","",IF(OFFSET('CH Koordinaten -&gt; GPS'!$A80,1,0)="",CONCATENATE("&lt;Placemark&gt; &lt;name&gt;Geocoding&lt;/name&gt;&lt;description&gt;",CONCATENATE('CH Koordinaten -&gt; GPS'!$F80,"-",'CH Koordinaten -&gt; GPS'!$G80,"-",'CH Koordinaten -&gt; GPS'!$E80)," &lt;/description&gt; &lt;styleUrl&gt;#ico1&lt;/styleUrl&gt;&lt;Point&gt;&lt;coordinates&gt;",'CH Koordinaten -&gt; GPS'!$F80,",",'CH Koordinaten -&gt; GPS'!$G80,", 0.000000&lt;/coordinates&gt;&lt;/Point&gt; &lt;/Placemark&gt;&lt;/Document&gt;&lt;/kml&gt;"),CONCATENATE("&lt;Placemark&gt; &lt;name&gt;Geocoding&lt;/name&gt;&lt;description&gt;",CONCATENATE('CH Koordinaten -&gt; GPS'!$F80,"-",'CH Koordinaten -&gt; GPS'!$G80,"-",'CH Koordinaten -&gt; GPS'!$E80)," &lt;/description&gt; &lt;styleUrl&gt;#ico1&lt;/styleUrl&gt;&lt;Point&gt;&lt;coordinates&gt;",'CH Koordinaten -&gt; GPS'!$F80,",",'CH Koordinaten -&gt; GPS'!$G80,", 0.000000&lt;/coordinates&gt;&lt;/Point&gt; &lt;/Placemark&gt;")))</f>
        <v/>
      </c>
    </row>
    <row r="81" spans="1:12" x14ac:dyDescent="0.25">
      <c r="A81" s="13"/>
      <c r="B81" s="14"/>
      <c r="C81" s="24"/>
      <c r="D81" s="25" t="str">
        <f t="shared" si="13"/>
        <v/>
      </c>
      <c r="E81" s="29" t="str">
        <f t="shared" si="11"/>
        <v/>
      </c>
      <c r="F81" s="17" t="str">
        <f t="shared" si="15"/>
        <v/>
      </c>
      <c r="G81" s="17" t="str">
        <f t="shared" si="12"/>
        <v/>
      </c>
      <c r="H81" s="30" t="str">
        <f t="shared" si="17"/>
        <v/>
      </c>
      <c r="I81" s="26" t="str">
        <f t="shared" si="18"/>
        <v/>
      </c>
      <c r="J81" s="37" t="str">
        <f t="shared" si="14"/>
        <v/>
      </c>
      <c r="K81" s="17" t="str">
        <f t="shared" si="16"/>
        <v/>
      </c>
      <c r="L81" s="1" t="str">
        <f ca="1">IF('CH Koordinaten -&gt; GPS'!$A81="","",IF(OFFSET('CH Koordinaten -&gt; GPS'!$A81,1,0)="",CONCATENATE("&lt;Placemark&gt; &lt;name&gt;Geocoding&lt;/name&gt;&lt;description&gt;",CONCATENATE('CH Koordinaten -&gt; GPS'!$F81,"-",'CH Koordinaten -&gt; GPS'!$G81,"-",'CH Koordinaten -&gt; GPS'!$E81)," &lt;/description&gt; &lt;styleUrl&gt;#ico1&lt;/styleUrl&gt;&lt;Point&gt;&lt;coordinates&gt;",'CH Koordinaten -&gt; GPS'!$F81,",",'CH Koordinaten -&gt; GPS'!$G81,", 0.000000&lt;/coordinates&gt;&lt;/Point&gt; &lt;/Placemark&gt;&lt;/Document&gt;&lt;/kml&gt;"),CONCATENATE("&lt;Placemark&gt; &lt;name&gt;Geocoding&lt;/name&gt;&lt;description&gt;",CONCATENATE('CH Koordinaten -&gt; GPS'!$F81,"-",'CH Koordinaten -&gt; GPS'!$G81,"-",'CH Koordinaten -&gt; GPS'!$E81)," &lt;/description&gt; &lt;styleUrl&gt;#ico1&lt;/styleUrl&gt;&lt;Point&gt;&lt;coordinates&gt;",'CH Koordinaten -&gt; GPS'!$F81,",",'CH Koordinaten -&gt; GPS'!$G81,", 0.000000&lt;/coordinates&gt;&lt;/Point&gt; &lt;/Placemark&gt;")))</f>
        <v/>
      </c>
    </row>
    <row r="82" spans="1:12" x14ac:dyDescent="0.25">
      <c r="A82" s="20"/>
      <c r="B82" s="21"/>
      <c r="C82" s="23"/>
      <c r="D82" s="32" t="str">
        <f t="shared" si="13"/>
        <v/>
      </c>
      <c r="E82" s="38" t="str">
        <f t="shared" si="11"/>
        <v/>
      </c>
      <c r="F82" s="33" t="str">
        <f t="shared" si="15"/>
        <v/>
      </c>
      <c r="G82" s="33" t="str">
        <f t="shared" si="12"/>
        <v/>
      </c>
      <c r="H82" s="34" t="str">
        <f t="shared" si="17"/>
        <v/>
      </c>
      <c r="I82" s="35" t="str">
        <f t="shared" si="18"/>
        <v/>
      </c>
      <c r="J82" s="36" t="str">
        <f t="shared" si="14"/>
        <v/>
      </c>
      <c r="K82" s="33" t="str">
        <f t="shared" si="16"/>
        <v/>
      </c>
      <c r="L82" s="1" t="str">
        <f ca="1">IF('CH Koordinaten -&gt; GPS'!$A82="","",IF(OFFSET('CH Koordinaten -&gt; GPS'!$A82,1,0)="",CONCATENATE("&lt;Placemark&gt; &lt;name&gt;Geocoding&lt;/name&gt;&lt;description&gt;",CONCATENATE('CH Koordinaten -&gt; GPS'!$F82,"-",'CH Koordinaten -&gt; GPS'!$G82,"-",'CH Koordinaten -&gt; GPS'!$E82)," &lt;/description&gt; &lt;styleUrl&gt;#ico1&lt;/styleUrl&gt;&lt;Point&gt;&lt;coordinates&gt;",'CH Koordinaten -&gt; GPS'!$F82,",",'CH Koordinaten -&gt; GPS'!$G82,", 0.000000&lt;/coordinates&gt;&lt;/Point&gt; &lt;/Placemark&gt;&lt;/Document&gt;&lt;/kml&gt;"),CONCATENATE("&lt;Placemark&gt; &lt;name&gt;Geocoding&lt;/name&gt;&lt;description&gt;",CONCATENATE('CH Koordinaten -&gt; GPS'!$F82,"-",'CH Koordinaten -&gt; GPS'!$G82,"-",'CH Koordinaten -&gt; GPS'!$E82)," &lt;/description&gt; &lt;styleUrl&gt;#ico1&lt;/styleUrl&gt;&lt;Point&gt;&lt;coordinates&gt;",'CH Koordinaten -&gt; GPS'!$F82,",",'CH Koordinaten -&gt; GPS'!$G82,", 0.000000&lt;/coordinates&gt;&lt;/Point&gt; &lt;/Placemark&gt;")))</f>
        <v/>
      </c>
    </row>
    <row r="83" spans="1:12" x14ac:dyDescent="0.25">
      <c r="A83" s="13"/>
      <c r="B83" s="14"/>
      <c r="C83" s="24"/>
      <c r="D83" s="25" t="str">
        <f t="shared" si="13"/>
        <v/>
      </c>
      <c r="E83" s="29" t="str">
        <f t="shared" si="11"/>
        <v/>
      </c>
      <c r="F83" s="17" t="str">
        <f t="shared" si="15"/>
        <v/>
      </c>
      <c r="G83" s="17" t="str">
        <f t="shared" si="12"/>
        <v/>
      </c>
      <c r="H83" s="30" t="str">
        <f t="shared" si="17"/>
        <v/>
      </c>
      <c r="I83" s="26" t="str">
        <f t="shared" si="18"/>
        <v/>
      </c>
      <c r="J83" s="37" t="str">
        <f t="shared" si="14"/>
        <v/>
      </c>
      <c r="K83" s="17" t="str">
        <f t="shared" si="16"/>
        <v/>
      </c>
      <c r="L83" s="1" t="str">
        <f ca="1">IF('CH Koordinaten -&gt; GPS'!$A83="","",IF(OFFSET('CH Koordinaten -&gt; GPS'!$A83,1,0)="",CONCATENATE("&lt;Placemark&gt; &lt;name&gt;Geocoding&lt;/name&gt;&lt;description&gt;",CONCATENATE('CH Koordinaten -&gt; GPS'!$F83,"-",'CH Koordinaten -&gt; GPS'!$G83,"-",'CH Koordinaten -&gt; GPS'!$E83)," &lt;/description&gt; &lt;styleUrl&gt;#ico1&lt;/styleUrl&gt;&lt;Point&gt;&lt;coordinates&gt;",'CH Koordinaten -&gt; GPS'!$F83,",",'CH Koordinaten -&gt; GPS'!$G83,", 0.000000&lt;/coordinates&gt;&lt;/Point&gt; &lt;/Placemark&gt;&lt;/Document&gt;&lt;/kml&gt;"),CONCATENATE("&lt;Placemark&gt; &lt;name&gt;Geocoding&lt;/name&gt;&lt;description&gt;",CONCATENATE('CH Koordinaten -&gt; GPS'!$F83,"-",'CH Koordinaten -&gt; GPS'!$G83,"-",'CH Koordinaten -&gt; GPS'!$E83)," &lt;/description&gt; &lt;styleUrl&gt;#ico1&lt;/styleUrl&gt;&lt;Point&gt;&lt;coordinates&gt;",'CH Koordinaten -&gt; GPS'!$F83,",",'CH Koordinaten -&gt; GPS'!$G83,", 0.000000&lt;/coordinates&gt;&lt;/Point&gt; &lt;/Placemark&gt;")))</f>
        <v/>
      </c>
    </row>
    <row r="84" spans="1:12" x14ac:dyDescent="0.25">
      <c r="A84" s="20"/>
      <c r="B84" s="21"/>
      <c r="C84" s="23"/>
      <c r="D84" s="32" t="str">
        <f t="shared" si="13"/>
        <v/>
      </c>
      <c r="E84" s="38" t="str">
        <f t="shared" si="11"/>
        <v/>
      </c>
      <c r="F84" s="33" t="str">
        <f t="shared" si="15"/>
        <v/>
      </c>
      <c r="G84" s="33" t="str">
        <f t="shared" si="12"/>
        <v/>
      </c>
      <c r="H84" s="34" t="str">
        <f t="shared" si="17"/>
        <v/>
      </c>
      <c r="I84" s="35" t="str">
        <f t="shared" si="18"/>
        <v/>
      </c>
      <c r="J84" s="36" t="str">
        <f t="shared" si="14"/>
        <v/>
      </c>
      <c r="K84" s="33" t="str">
        <f t="shared" si="16"/>
        <v/>
      </c>
      <c r="L84" s="1" t="str">
        <f ca="1">IF('CH Koordinaten -&gt; GPS'!$A84="","",IF(OFFSET('CH Koordinaten -&gt; GPS'!$A84,1,0)="",CONCATENATE("&lt;Placemark&gt; &lt;name&gt;Geocoding&lt;/name&gt;&lt;description&gt;",CONCATENATE('CH Koordinaten -&gt; GPS'!$F84,"-",'CH Koordinaten -&gt; GPS'!$G84,"-",'CH Koordinaten -&gt; GPS'!$E84)," &lt;/description&gt; &lt;styleUrl&gt;#ico1&lt;/styleUrl&gt;&lt;Point&gt;&lt;coordinates&gt;",'CH Koordinaten -&gt; GPS'!$F84,",",'CH Koordinaten -&gt; GPS'!$G84,", 0.000000&lt;/coordinates&gt;&lt;/Point&gt; &lt;/Placemark&gt;&lt;/Document&gt;&lt;/kml&gt;"),CONCATENATE("&lt;Placemark&gt; &lt;name&gt;Geocoding&lt;/name&gt;&lt;description&gt;",CONCATENATE('CH Koordinaten -&gt; GPS'!$F84,"-",'CH Koordinaten -&gt; GPS'!$G84,"-",'CH Koordinaten -&gt; GPS'!$E84)," &lt;/description&gt; &lt;styleUrl&gt;#ico1&lt;/styleUrl&gt;&lt;Point&gt;&lt;coordinates&gt;",'CH Koordinaten -&gt; GPS'!$F84,",",'CH Koordinaten -&gt; GPS'!$G84,", 0.000000&lt;/coordinates&gt;&lt;/Point&gt; &lt;/Placemark&gt;")))</f>
        <v/>
      </c>
    </row>
    <row r="85" spans="1:12" x14ac:dyDescent="0.25">
      <c r="A85" s="13"/>
      <c r="B85" s="14"/>
      <c r="C85" s="24"/>
      <c r="D85" s="25" t="str">
        <f t="shared" si="13"/>
        <v/>
      </c>
      <c r="E85" s="29" t="str">
        <f t="shared" si="11"/>
        <v/>
      </c>
      <c r="F85" s="17" t="str">
        <f t="shared" si="15"/>
        <v/>
      </c>
      <c r="G85" s="17" t="str">
        <f t="shared" si="12"/>
        <v/>
      </c>
      <c r="H85" s="30" t="str">
        <f t="shared" si="17"/>
        <v/>
      </c>
      <c r="I85" s="26" t="str">
        <f t="shared" si="18"/>
        <v/>
      </c>
      <c r="J85" s="37" t="str">
        <f t="shared" si="14"/>
        <v/>
      </c>
      <c r="K85" s="17" t="str">
        <f t="shared" si="16"/>
        <v/>
      </c>
      <c r="L85" s="1" t="str">
        <f ca="1">IF('CH Koordinaten -&gt; GPS'!$A85="","",IF(OFFSET('CH Koordinaten -&gt; GPS'!$A85,1,0)="",CONCATENATE("&lt;Placemark&gt; &lt;name&gt;Geocoding&lt;/name&gt;&lt;description&gt;",CONCATENATE('CH Koordinaten -&gt; GPS'!$F85,"-",'CH Koordinaten -&gt; GPS'!$G85,"-",'CH Koordinaten -&gt; GPS'!$E85)," &lt;/description&gt; &lt;styleUrl&gt;#ico1&lt;/styleUrl&gt;&lt;Point&gt;&lt;coordinates&gt;",'CH Koordinaten -&gt; GPS'!$F85,",",'CH Koordinaten -&gt; GPS'!$G85,", 0.000000&lt;/coordinates&gt;&lt;/Point&gt; &lt;/Placemark&gt;&lt;/Document&gt;&lt;/kml&gt;"),CONCATENATE("&lt;Placemark&gt; &lt;name&gt;Geocoding&lt;/name&gt;&lt;description&gt;",CONCATENATE('CH Koordinaten -&gt; GPS'!$F85,"-",'CH Koordinaten -&gt; GPS'!$G85,"-",'CH Koordinaten -&gt; GPS'!$E85)," &lt;/description&gt; &lt;styleUrl&gt;#ico1&lt;/styleUrl&gt;&lt;Point&gt;&lt;coordinates&gt;",'CH Koordinaten -&gt; GPS'!$F85,",",'CH Koordinaten -&gt; GPS'!$G85,", 0.000000&lt;/coordinates&gt;&lt;/Point&gt; &lt;/Placemark&gt;")))</f>
        <v/>
      </c>
    </row>
    <row r="86" spans="1:12" x14ac:dyDescent="0.25">
      <c r="A86" s="20"/>
      <c r="B86" s="21"/>
      <c r="C86" s="23"/>
      <c r="D86" s="32" t="str">
        <f t="shared" si="13"/>
        <v/>
      </c>
      <c r="E86" s="38" t="str">
        <f t="shared" si="11"/>
        <v/>
      </c>
      <c r="F86" s="33" t="str">
        <f t="shared" si="15"/>
        <v/>
      </c>
      <c r="G86" s="33" t="str">
        <f t="shared" si="12"/>
        <v/>
      </c>
      <c r="H86" s="34" t="str">
        <f t="shared" si="17"/>
        <v/>
      </c>
      <c r="I86" s="35" t="str">
        <f t="shared" si="18"/>
        <v/>
      </c>
      <c r="J86" s="36" t="str">
        <f t="shared" si="14"/>
        <v/>
      </c>
      <c r="K86" s="33" t="str">
        <f t="shared" si="16"/>
        <v/>
      </c>
      <c r="L86" s="1" t="str">
        <f ca="1">IF('CH Koordinaten -&gt; GPS'!$A86="","",IF(OFFSET('CH Koordinaten -&gt; GPS'!$A86,1,0)="",CONCATENATE("&lt;Placemark&gt; &lt;name&gt;Geocoding&lt;/name&gt;&lt;description&gt;",CONCATENATE('CH Koordinaten -&gt; GPS'!$F86,"-",'CH Koordinaten -&gt; GPS'!$G86,"-",'CH Koordinaten -&gt; GPS'!$E86)," &lt;/description&gt; &lt;styleUrl&gt;#ico1&lt;/styleUrl&gt;&lt;Point&gt;&lt;coordinates&gt;",'CH Koordinaten -&gt; GPS'!$F86,",",'CH Koordinaten -&gt; GPS'!$G86,", 0.000000&lt;/coordinates&gt;&lt;/Point&gt; &lt;/Placemark&gt;&lt;/Document&gt;&lt;/kml&gt;"),CONCATENATE("&lt;Placemark&gt; &lt;name&gt;Geocoding&lt;/name&gt;&lt;description&gt;",CONCATENATE('CH Koordinaten -&gt; GPS'!$F86,"-",'CH Koordinaten -&gt; GPS'!$G86,"-",'CH Koordinaten -&gt; GPS'!$E86)," &lt;/description&gt; &lt;styleUrl&gt;#ico1&lt;/styleUrl&gt;&lt;Point&gt;&lt;coordinates&gt;",'CH Koordinaten -&gt; GPS'!$F86,",",'CH Koordinaten -&gt; GPS'!$G86,", 0.000000&lt;/coordinates&gt;&lt;/Point&gt; &lt;/Placemark&gt;")))</f>
        <v/>
      </c>
    </row>
    <row r="87" spans="1:12" x14ac:dyDescent="0.25">
      <c r="A87" s="13"/>
      <c r="B87" s="14"/>
      <c r="C87" s="24"/>
      <c r="D87" s="25" t="str">
        <f t="shared" si="13"/>
        <v/>
      </c>
      <c r="E87" s="29" t="str">
        <f t="shared" si="11"/>
        <v/>
      </c>
      <c r="F87" s="17" t="str">
        <f t="shared" si="15"/>
        <v/>
      </c>
      <c r="G87" s="17" t="str">
        <f t="shared" si="12"/>
        <v/>
      </c>
      <c r="H87" s="30" t="str">
        <f t="shared" si="17"/>
        <v/>
      </c>
      <c r="I87" s="26" t="str">
        <f t="shared" si="18"/>
        <v/>
      </c>
      <c r="J87" s="37" t="str">
        <f t="shared" si="14"/>
        <v/>
      </c>
      <c r="K87" s="17" t="str">
        <f t="shared" si="16"/>
        <v/>
      </c>
      <c r="L87" s="1" t="str">
        <f ca="1">IF('CH Koordinaten -&gt; GPS'!$A87="","",IF(OFFSET('CH Koordinaten -&gt; GPS'!$A87,1,0)="",CONCATENATE("&lt;Placemark&gt; &lt;name&gt;Geocoding&lt;/name&gt;&lt;description&gt;",CONCATENATE('CH Koordinaten -&gt; GPS'!$F87,"-",'CH Koordinaten -&gt; GPS'!$G87,"-",'CH Koordinaten -&gt; GPS'!$E87)," &lt;/description&gt; &lt;styleUrl&gt;#ico1&lt;/styleUrl&gt;&lt;Point&gt;&lt;coordinates&gt;",'CH Koordinaten -&gt; GPS'!$F87,",",'CH Koordinaten -&gt; GPS'!$G87,", 0.000000&lt;/coordinates&gt;&lt;/Point&gt; &lt;/Placemark&gt;&lt;/Document&gt;&lt;/kml&gt;"),CONCATENATE("&lt;Placemark&gt; &lt;name&gt;Geocoding&lt;/name&gt;&lt;description&gt;",CONCATENATE('CH Koordinaten -&gt; GPS'!$F87,"-",'CH Koordinaten -&gt; GPS'!$G87,"-",'CH Koordinaten -&gt; GPS'!$E87)," &lt;/description&gt; &lt;styleUrl&gt;#ico1&lt;/styleUrl&gt;&lt;Point&gt;&lt;coordinates&gt;",'CH Koordinaten -&gt; GPS'!$F87,",",'CH Koordinaten -&gt; GPS'!$G87,", 0.000000&lt;/coordinates&gt;&lt;/Point&gt; &lt;/Placemark&gt;")))</f>
        <v/>
      </c>
    </row>
    <row r="88" spans="1:12" x14ac:dyDescent="0.25">
      <c r="A88" s="20"/>
      <c r="B88" s="21"/>
      <c r="C88" s="23"/>
      <c r="D88" s="32" t="str">
        <f t="shared" si="13"/>
        <v/>
      </c>
      <c r="E88" s="38" t="str">
        <f t="shared" si="11"/>
        <v/>
      </c>
      <c r="F88" s="33" t="str">
        <f t="shared" si="15"/>
        <v/>
      </c>
      <c r="G88" s="33" t="str">
        <f t="shared" si="12"/>
        <v/>
      </c>
      <c r="H88" s="34" t="str">
        <f t="shared" si="17"/>
        <v/>
      </c>
      <c r="I88" s="35" t="str">
        <f t="shared" si="18"/>
        <v/>
      </c>
      <c r="J88" s="36" t="str">
        <f t="shared" si="14"/>
        <v/>
      </c>
      <c r="K88" s="33" t="str">
        <f t="shared" si="16"/>
        <v/>
      </c>
      <c r="L88" s="1" t="str">
        <f ca="1">IF('CH Koordinaten -&gt; GPS'!$A88="","",IF(OFFSET('CH Koordinaten -&gt; GPS'!$A88,1,0)="",CONCATENATE("&lt;Placemark&gt; &lt;name&gt;Geocoding&lt;/name&gt;&lt;description&gt;",CONCATENATE('CH Koordinaten -&gt; GPS'!$F88,"-",'CH Koordinaten -&gt; GPS'!$G88,"-",'CH Koordinaten -&gt; GPS'!$E88)," &lt;/description&gt; &lt;styleUrl&gt;#ico1&lt;/styleUrl&gt;&lt;Point&gt;&lt;coordinates&gt;",'CH Koordinaten -&gt; GPS'!$F88,",",'CH Koordinaten -&gt; GPS'!$G88,", 0.000000&lt;/coordinates&gt;&lt;/Point&gt; &lt;/Placemark&gt;&lt;/Document&gt;&lt;/kml&gt;"),CONCATENATE("&lt;Placemark&gt; &lt;name&gt;Geocoding&lt;/name&gt;&lt;description&gt;",CONCATENATE('CH Koordinaten -&gt; GPS'!$F88,"-",'CH Koordinaten -&gt; GPS'!$G88,"-",'CH Koordinaten -&gt; GPS'!$E88)," &lt;/description&gt; &lt;styleUrl&gt;#ico1&lt;/styleUrl&gt;&lt;Point&gt;&lt;coordinates&gt;",'CH Koordinaten -&gt; GPS'!$F88,",",'CH Koordinaten -&gt; GPS'!$G88,", 0.000000&lt;/coordinates&gt;&lt;/Point&gt; &lt;/Placemark&gt;")))</f>
        <v/>
      </c>
    </row>
    <row r="89" spans="1:12" x14ac:dyDescent="0.25">
      <c r="A89" s="13"/>
      <c r="B89" s="14"/>
      <c r="C89" s="24"/>
      <c r="D89" s="25" t="str">
        <f t="shared" si="13"/>
        <v/>
      </c>
      <c r="E89" s="29" t="str">
        <f t="shared" si="11"/>
        <v/>
      </c>
      <c r="F89" s="17" t="str">
        <f t="shared" si="15"/>
        <v/>
      </c>
      <c r="G89" s="17" t="str">
        <f t="shared" si="12"/>
        <v/>
      </c>
      <c r="H89" s="30" t="str">
        <f t="shared" si="17"/>
        <v/>
      </c>
      <c r="I89" s="26" t="str">
        <f t="shared" si="18"/>
        <v/>
      </c>
      <c r="J89" s="37" t="str">
        <f t="shared" si="14"/>
        <v/>
      </c>
      <c r="K89" s="17" t="str">
        <f t="shared" si="16"/>
        <v/>
      </c>
      <c r="L89" s="1" t="str">
        <f ca="1">IF('CH Koordinaten -&gt; GPS'!$A89="","",IF(OFFSET('CH Koordinaten -&gt; GPS'!$A89,1,0)="",CONCATENATE("&lt;Placemark&gt; &lt;name&gt;Geocoding&lt;/name&gt;&lt;description&gt;",CONCATENATE('CH Koordinaten -&gt; GPS'!$F89,"-",'CH Koordinaten -&gt; GPS'!$G89,"-",'CH Koordinaten -&gt; GPS'!$E89)," &lt;/description&gt; &lt;styleUrl&gt;#ico1&lt;/styleUrl&gt;&lt;Point&gt;&lt;coordinates&gt;",'CH Koordinaten -&gt; GPS'!$F89,",",'CH Koordinaten -&gt; GPS'!$G89,", 0.000000&lt;/coordinates&gt;&lt;/Point&gt; &lt;/Placemark&gt;&lt;/Document&gt;&lt;/kml&gt;"),CONCATENATE("&lt;Placemark&gt; &lt;name&gt;Geocoding&lt;/name&gt;&lt;description&gt;",CONCATENATE('CH Koordinaten -&gt; GPS'!$F89,"-",'CH Koordinaten -&gt; GPS'!$G89,"-",'CH Koordinaten -&gt; GPS'!$E89)," &lt;/description&gt; &lt;styleUrl&gt;#ico1&lt;/styleUrl&gt;&lt;Point&gt;&lt;coordinates&gt;",'CH Koordinaten -&gt; GPS'!$F89,",",'CH Koordinaten -&gt; GPS'!$G89,", 0.000000&lt;/coordinates&gt;&lt;/Point&gt; &lt;/Placemark&gt;")))</f>
        <v/>
      </c>
    </row>
    <row r="90" spans="1:12" x14ac:dyDescent="0.25">
      <c r="A90" s="20"/>
      <c r="B90" s="21"/>
      <c r="C90" s="23"/>
      <c r="D90" s="32" t="str">
        <f t="shared" si="13"/>
        <v/>
      </c>
      <c r="E90" s="38" t="str">
        <f t="shared" si="11"/>
        <v/>
      </c>
      <c r="F90" s="33" t="str">
        <f t="shared" si="15"/>
        <v/>
      </c>
      <c r="G90" s="33" t="str">
        <f t="shared" si="12"/>
        <v/>
      </c>
      <c r="H90" s="34" t="str">
        <f t="shared" si="17"/>
        <v/>
      </c>
      <c r="I90" s="35" t="str">
        <f t="shared" si="18"/>
        <v/>
      </c>
      <c r="J90" s="36" t="str">
        <f t="shared" si="14"/>
        <v/>
      </c>
      <c r="K90" s="33" t="str">
        <f t="shared" si="16"/>
        <v/>
      </c>
      <c r="L90" s="1" t="str">
        <f ca="1">IF('CH Koordinaten -&gt; GPS'!$A90="","",IF(OFFSET('CH Koordinaten -&gt; GPS'!$A90,1,0)="",CONCATENATE("&lt;Placemark&gt; &lt;name&gt;Geocoding&lt;/name&gt;&lt;description&gt;",CONCATENATE('CH Koordinaten -&gt; GPS'!$F90,"-",'CH Koordinaten -&gt; GPS'!$G90,"-",'CH Koordinaten -&gt; GPS'!$E90)," &lt;/description&gt; &lt;styleUrl&gt;#ico1&lt;/styleUrl&gt;&lt;Point&gt;&lt;coordinates&gt;",'CH Koordinaten -&gt; GPS'!$F90,",",'CH Koordinaten -&gt; GPS'!$G90,", 0.000000&lt;/coordinates&gt;&lt;/Point&gt; &lt;/Placemark&gt;&lt;/Document&gt;&lt;/kml&gt;"),CONCATENATE("&lt;Placemark&gt; &lt;name&gt;Geocoding&lt;/name&gt;&lt;description&gt;",CONCATENATE('CH Koordinaten -&gt; GPS'!$F90,"-",'CH Koordinaten -&gt; GPS'!$G90,"-",'CH Koordinaten -&gt; GPS'!$E90)," &lt;/description&gt; &lt;styleUrl&gt;#ico1&lt;/styleUrl&gt;&lt;Point&gt;&lt;coordinates&gt;",'CH Koordinaten -&gt; GPS'!$F90,",",'CH Koordinaten -&gt; GPS'!$G90,", 0.000000&lt;/coordinates&gt;&lt;/Point&gt; &lt;/Placemark&gt;")))</f>
        <v/>
      </c>
    </row>
    <row r="91" spans="1:12" x14ac:dyDescent="0.25">
      <c r="A91" s="13"/>
      <c r="B91" s="14"/>
      <c r="C91" s="24"/>
      <c r="D91" s="25" t="str">
        <f t="shared" si="13"/>
        <v/>
      </c>
      <c r="E91" s="29" t="str">
        <f t="shared" si="11"/>
        <v/>
      </c>
      <c r="F91" s="17" t="str">
        <f t="shared" si="15"/>
        <v/>
      </c>
      <c r="G91" s="17" t="str">
        <f t="shared" si="12"/>
        <v/>
      </c>
      <c r="H91" s="30" t="str">
        <f t="shared" si="17"/>
        <v/>
      </c>
      <c r="I91" s="26" t="str">
        <f t="shared" si="18"/>
        <v/>
      </c>
      <c r="J91" s="37" t="str">
        <f t="shared" si="14"/>
        <v/>
      </c>
      <c r="K91" s="17" t="str">
        <f t="shared" si="16"/>
        <v/>
      </c>
      <c r="L91" s="1" t="str">
        <f ca="1">IF('CH Koordinaten -&gt; GPS'!$A91="","",IF(OFFSET('CH Koordinaten -&gt; GPS'!$A91,1,0)="",CONCATENATE("&lt;Placemark&gt; &lt;name&gt;Geocoding&lt;/name&gt;&lt;description&gt;",CONCATENATE('CH Koordinaten -&gt; GPS'!$F91,"-",'CH Koordinaten -&gt; GPS'!$G91,"-",'CH Koordinaten -&gt; GPS'!$E91)," &lt;/description&gt; &lt;styleUrl&gt;#ico1&lt;/styleUrl&gt;&lt;Point&gt;&lt;coordinates&gt;",'CH Koordinaten -&gt; GPS'!$F91,",",'CH Koordinaten -&gt; GPS'!$G91,", 0.000000&lt;/coordinates&gt;&lt;/Point&gt; &lt;/Placemark&gt;&lt;/Document&gt;&lt;/kml&gt;"),CONCATENATE("&lt;Placemark&gt; &lt;name&gt;Geocoding&lt;/name&gt;&lt;description&gt;",CONCATENATE('CH Koordinaten -&gt; GPS'!$F91,"-",'CH Koordinaten -&gt; GPS'!$G91,"-",'CH Koordinaten -&gt; GPS'!$E91)," &lt;/description&gt; &lt;styleUrl&gt;#ico1&lt;/styleUrl&gt;&lt;Point&gt;&lt;coordinates&gt;",'CH Koordinaten -&gt; GPS'!$F91,",",'CH Koordinaten -&gt; GPS'!$G91,", 0.000000&lt;/coordinates&gt;&lt;/Point&gt; &lt;/Placemark&gt;")))</f>
        <v/>
      </c>
    </row>
    <row r="92" spans="1:12" x14ac:dyDescent="0.25">
      <c r="A92" s="20"/>
      <c r="B92" s="21"/>
      <c r="C92" s="23"/>
      <c r="D92" s="32" t="str">
        <f t="shared" si="13"/>
        <v/>
      </c>
      <c r="E92" s="38" t="str">
        <f t="shared" si="11"/>
        <v/>
      </c>
      <c r="F92" s="33" t="str">
        <f t="shared" si="15"/>
        <v/>
      </c>
      <c r="G92" s="33" t="str">
        <f t="shared" si="12"/>
        <v/>
      </c>
      <c r="H92" s="34" t="str">
        <f t="shared" si="17"/>
        <v/>
      </c>
      <c r="I92" s="35" t="str">
        <f t="shared" si="18"/>
        <v/>
      </c>
      <c r="J92" s="36" t="str">
        <f t="shared" si="14"/>
        <v/>
      </c>
      <c r="K92" s="33" t="str">
        <f t="shared" si="16"/>
        <v/>
      </c>
      <c r="L92" s="1" t="str">
        <f ca="1">IF('CH Koordinaten -&gt; GPS'!$A92="","",IF(OFFSET('CH Koordinaten -&gt; GPS'!$A92,1,0)="",CONCATENATE("&lt;Placemark&gt; &lt;name&gt;Geocoding&lt;/name&gt;&lt;description&gt;",CONCATENATE('CH Koordinaten -&gt; GPS'!$F92,"-",'CH Koordinaten -&gt; GPS'!$G92,"-",'CH Koordinaten -&gt; GPS'!$E92)," &lt;/description&gt; &lt;styleUrl&gt;#ico1&lt;/styleUrl&gt;&lt;Point&gt;&lt;coordinates&gt;",'CH Koordinaten -&gt; GPS'!$F92,",",'CH Koordinaten -&gt; GPS'!$G92,", 0.000000&lt;/coordinates&gt;&lt;/Point&gt; &lt;/Placemark&gt;&lt;/Document&gt;&lt;/kml&gt;"),CONCATENATE("&lt;Placemark&gt; &lt;name&gt;Geocoding&lt;/name&gt;&lt;description&gt;",CONCATENATE('CH Koordinaten -&gt; GPS'!$F92,"-",'CH Koordinaten -&gt; GPS'!$G92,"-",'CH Koordinaten -&gt; GPS'!$E92)," &lt;/description&gt; &lt;styleUrl&gt;#ico1&lt;/styleUrl&gt;&lt;Point&gt;&lt;coordinates&gt;",'CH Koordinaten -&gt; GPS'!$F92,",",'CH Koordinaten -&gt; GPS'!$G92,", 0.000000&lt;/coordinates&gt;&lt;/Point&gt; &lt;/Placemark&gt;")))</f>
        <v/>
      </c>
    </row>
    <row r="93" spans="1:12" x14ac:dyDescent="0.25">
      <c r="A93" s="13"/>
      <c r="B93" s="14"/>
      <c r="C93" s="24"/>
      <c r="D93" s="25" t="str">
        <f t="shared" si="13"/>
        <v/>
      </c>
      <c r="E93" s="29" t="str">
        <f t="shared" si="11"/>
        <v/>
      </c>
      <c r="F93" s="17" t="str">
        <f t="shared" si="15"/>
        <v/>
      </c>
      <c r="G93" s="17" t="str">
        <f t="shared" si="12"/>
        <v/>
      </c>
      <c r="H93" s="30" t="str">
        <f t="shared" si="17"/>
        <v/>
      </c>
      <c r="I93" s="26" t="str">
        <f t="shared" si="18"/>
        <v/>
      </c>
      <c r="J93" s="37" t="str">
        <f t="shared" si="14"/>
        <v/>
      </c>
      <c r="K93" s="17" t="str">
        <f t="shared" si="16"/>
        <v/>
      </c>
      <c r="L93" s="1" t="str">
        <f ca="1">IF('CH Koordinaten -&gt; GPS'!$A93="","",IF(OFFSET('CH Koordinaten -&gt; GPS'!$A93,1,0)="",CONCATENATE("&lt;Placemark&gt; &lt;name&gt;Geocoding&lt;/name&gt;&lt;description&gt;",CONCATENATE('CH Koordinaten -&gt; GPS'!$F93,"-",'CH Koordinaten -&gt; GPS'!$G93,"-",'CH Koordinaten -&gt; GPS'!$E93)," &lt;/description&gt; &lt;styleUrl&gt;#ico1&lt;/styleUrl&gt;&lt;Point&gt;&lt;coordinates&gt;",'CH Koordinaten -&gt; GPS'!$F93,",",'CH Koordinaten -&gt; GPS'!$G93,", 0.000000&lt;/coordinates&gt;&lt;/Point&gt; &lt;/Placemark&gt;&lt;/Document&gt;&lt;/kml&gt;"),CONCATENATE("&lt;Placemark&gt; &lt;name&gt;Geocoding&lt;/name&gt;&lt;description&gt;",CONCATENATE('CH Koordinaten -&gt; GPS'!$F93,"-",'CH Koordinaten -&gt; GPS'!$G93,"-",'CH Koordinaten -&gt; GPS'!$E93)," &lt;/description&gt; &lt;styleUrl&gt;#ico1&lt;/styleUrl&gt;&lt;Point&gt;&lt;coordinates&gt;",'CH Koordinaten -&gt; GPS'!$F93,",",'CH Koordinaten -&gt; GPS'!$G93,", 0.000000&lt;/coordinates&gt;&lt;/Point&gt; &lt;/Placemark&gt;")))</f>
        <v/>
      </c>
    </row>
    <row r="94" spans="1:12" x14ac:dyDescent="0.25">
      <c r="A94" s="20"/>
      <c r="B94" s="21"/>
      <c r="C94" s="23"/>
      <c r="D94" s="32" t="str">
        <f t="shared" si="13"/>
        <v/>
      </c>
      <c r="E94" s="38" t="str">
        <f t="shared" si="11"/>
        <v/>
      </c>
      <c r="F94" s="33" t="str">
        <f t="shared" si="15"/>
        <v/>
      </c>
      <c r="G94" s="33" t="str">
        <f t="shared" si="12"/>
        <v/>
      </c>
      <c r="H94" s="34" t="str">
        <f t="shared" si="17"/>
        <v/>
      </c>
      <c r="I94" s="35" t="str">
        <f t="shared" si="18"/>
        <v/>
      </c>
      <c r="J94" s="36" t="str">
        <f t="shared" si="14"/>
        <v/>
      </c>
      <c r="K94" s="33" t="str">
        <f t="shared" si="16"/>
        <v/>
      </c>
      <c r="L94" s="1" t="str">
        <f ca="1">IF('CH Koordinaten -&gt; GPS'!$A94="","",IF(OFFSET('CH Koordinaten -&gt; GPS'!$A94,1,0)="",CONCATENATE("&lt;Placemark&gt; &lt;name&gt;Geocoding&lt;/name&gt;&lt;description&gt;",CONCATENATE('CH Koordinaten -&gt; GPS'!$F94,"-",'CH Koordinaten -&gt; GPS'!$G94,"-",'CH Koordinaten -&gt; GPS'!$E94)," &lt;/description&gt; &lt;styleUrl&gt;#ico1&lt;/styleUrl&gt;&lt;Point&gt;&lt;coordinates&gt;",'CH Koordinaten -&gt; GPS'!$F94,",",'CH Koordinaten -&gt; GPS'!$G94,", 0.000000&lt;/coordinates&gt;&lt;/Point&gt; &lt;/Placemark&gt;&lt;/Document&gt;&lt;/kml&gt;"),CONCATENATE("&lt;Placemark&gt; &lt;name&gt;Geocoding&lt;/name&gt;&lt;description&gt;",CONCATENATE('CH Koordinaten -&gt; GPS'!$F94,"-",'CH Koordinaten -&gt; GPS'!$G94,"-",'CH Koordinaten -&gt; GPS'!$E94)," &lt;/description&gt; &lt;styleUrl&gt;#ico1&lt;/styleUrl&gt;&lt;Point&gt;&lt;coordinates&gt;",'CH Koordinaten -&gt; GPS'!$F94,",",'CH Koordinaten -&gt; GPS'!$G94,", 0.000000&lt;/coordinates&gt;&lt;/Point&gt; &lt;/Placemark&gt;")))</f>
        <v/>
      </c>
    </row>
    <row r="95" spans="1:12" x14ac:dyDescent="0.25">
      <c r="A95" s="13"/>
      <c r="B95" s="14"/>
      <c r="C95" s="24"/>
      <c r="D95" s="25" t="str">
        <f t="shared" si="13"/>
        <v/>
      </c>
      <c r="E95" s="29" t="str">
        <f t="shared" si="11"/>
        <v/>
      </c>
      <c r="F95" s="17" t="str">
        <f t="shared" si="15"/>
        <v/>
      </c>
      <c r="G95" s="17" t="str">
        <f t="shared" si="12"/>
        <v/>
      </c>
      <c r="H95" s="30" t="str">
        <f t="shared" si="17"/>
        <v/>
      </c>
      <c r="I95" s="26" t="str">
        <f t="shared" si="18"/>
        <v/>
      </c>
      <c r="J95" s="37" t="str">
        <f t="shared" si="14"/>
        <v/>
      </c>
      <c r="K95" s="17" t="str">
        <f t="shared" si="16"/>
        <v/>
      </c>
      <c r="L95" s="1" t="str">
        <f ca="1">IF('CH Koordinaten -&gt; GPS'!$A95="","",IF(OFFSET('CH Koordinaten -&gt; GPS'!$A95,1,0)="",CONCATENATE("&lt;Placemark&gt; &lt;name&gt;Geocoding&lt;/name&gt;&lt;description&gt;",CONCATENATE('CH Koordinaten -&gt; GPS'!$F95,"-",'CH Koordinaten -&gt; GPS'!$G95,"-",'CH Koordinaten -&gt; GPS'!$E95)," &lt;/description&gt; &lt;styleUrl&gt;#ico1&lt;/styleUrl&gt;&lt;Point&gt;&lt;coordinates&gt;",'CH Koordinaten -&gt; GPS'!$F95,",",'CH Koordinaten -&gt; GPS'!$G95,", 0.000000&lt;/coordinates&gt;&lt;/Point&gt; &lt;/Placemark&gt;&lt;/Document&gt;&lt;/kml&gt;"),CONCATENATE("&lt;Placemark&gt; &lt;name&gt;Geocoding&lt;/name&gt;&lt;description&gt;",CONCATENATE('CH Koordinaten -&gt; GPS'!$F95,"-",'CH Koordinaten -&gt; GPS'!$G95,"-",'CH Koordinaten -&gt; GPS'!$E95)," &lt;/description&gt; &lt;styleUrl&gt;#ico1&lt;/styleUrl&gt;&lt;Point&gt;&lt;coordinates&gt;",'CH Koordinaten -&gt; GPS'!$F95,",",'CH Koordinaten -&gt; GPS'!$G95,", 0.000000&lt;/coordinates&gt;&lt;/Point&gt; &lt;/Placemark&gt;")))</f>
        <v/>
      </c>
    </row>
    <row r="96" spans="1:12" x14ac:dyDescent="0.25">
      <c r="A96" s="20"/>
      <c r="B96" s="21"/>
      <c r="C96" s="23"/>
      <c r="D96" s="32" t="str">
        <f t="shared" si="13"/>
        <v/>
      </c>
      <c r="E96" s="38" t="str">
        <f t="shared" si="11"/>
        <v/>
      </c>
      <c r="F96" s="33" t="str">
        <f t="shared" si="15"/>
        <v/>
      </c>
      <c r="G96" s="33" t="str">
        <f t="shared" si="12"/>
        <v/>
      </c>
      <c r="H96" s="34" t="str">
        <f t="shared" si="17"/>
        <v/>
      </c>
      <c r="I96" s="35" t="str">
        <f t="shared" si="18"/>
        <v/>
      </c>
      <c r="J96" s="36" t="str">
        <f t="shared" si="14"/>
        <v/>
      </c>
      <c r="K96" s="33" t="str">
        <f t="shared" si="16"/>
        <v/>
      </c>
      <c r="L96" s="1" t="str">
        <f ca="1">IF('CH Koordinaten -&gt; GPS'!$A96="","",IF(OFFSET('CH Koordinaten -&gt; GPS'!$A96,1,0)="",CONCATENATE("&lt;Placemark&gt; &lt;name&gt;Geocoding&lt;/name&gt;&lt;description&gt;",CONCATENATE('CH Koordinaten -&gt; GPS'!$F96,"-",'CH Koordinaten -&gt; GPS'!$G96,"-",'CH Koordinaten -&gt; GPS'!$E96)," &lt;/description&gt; &lt;styleUrl&gt;#ico1&lt;/styleUrl&gt;&lt;Point&gt;&lt;coordinates&gt;",'CH Koordinaten -&gt; GPS'!$F96,",",'CH Koordinaten -&gt; GPS'!$G96,", 0.000000&lt;/coordinates&gt;&lt;/Point&gt; &lt;/Placemark&gt;&lt;/Document&gt;&lt;/kml&gt;"),CONCATENATE("&lt;Placemark&gt; &lt;name&gt;Geocoding&lt;/name&gt;&lt;description&gt;",CONCATENATE('CH Koordinaten -&gt; GPS'!$F96,"-",'CH Koordinaten -&gt; GPS'!$G96,"-",'CH Koordinaten -&gt; GPS'!$E96)," &lt;/description&gt; &lt;styleUrl&gt;#ico1&lt;/styleUrl&gt;&lt;Point&gt;&lt;coordinates&gt;",'CH Koordinaten -&gt; GPS'!$F96,",",'CH Koordinaten -&gt; GPS'!$G96,", 0.000000&lt;/coordinates&gt;&lt;/Point&gt; &lt;/Placemark&gt;")))</f>
        <v/>
      </c>
    </row>
    <row r="97" spans="1:12" x14ac:dyDescent="0.25">
      <c r="A97" s="13"/>
      <c r="B97" s="14"/>
      <c r="C97" s="24"/>
      <c r="D97" s="25" t="str">
        <f t="shared" si="13"/>
        <v/>
      </c>
      <c r="E97" s="29" t="str">
        <f t="shared" si="11"/>
        <v/>
      </c>
      <c r="F97" s="17" t="str">
        <f t="shared" si="15"/>
        <v/>
      </c>
      <c r="G97" s="17" t="str">
        <f t="shared" si="12"/>
        <v/>
      </c>
      <c r="H97" s="30" t="str">
        <f t="shared" si="17"/>
        <v/>
      </c>
      <c r="I97" s="26" t="str">
        <f t="shared" si="18"/>
        <v/>
      </c>
      <c r="J97" s="37" t="str">
        <f t="shared" si="14"/>
        <v/>
      </c>
      <c r="K97" s="17" t="str">
        <f t="shared" si="16"/>
        <v/>
      </c>
      <c r="L97" s="1" t="str">
        <f ca="1">IF('CH Koordinaten -&gt; GPS'!$A97="","",IF(OFFSET('CH Koordinaten -&gt; GPS'!$A97,1,0)="",CONCATENATE("&lt;Placemark&gt; &lt;name&gt;Geocoding&lt;/name&gt;&lt;description&gt;",CONCATENATE('CH Koordinaten -&gt; GPS'!$F97,"-",'CH Koordinaten -&gt; GPS'!$G97,"-",'CH Koordinaten -&gt; GPS'!$E97)," &lt;/description&gt; &lt;styleUrl&gt;#ico1&lt;/styleUrl&gt;&lt;Point&gt;&lt;coordinates&gt;",'CH Koordinaten -&gt; GPS'!$F97,",",'CH Koordinaten -&gt; GPS'!$G97,", 0.000000&lt;/coordinates&gt;&lt;/Point&gt; &lt;/Placemark&gt;&lt;/Document&gt;&lt;/kml&gt;"),CONCATENATE("&lt;Placemark&gt; &lt;name&gt;Geocoding&lt;/name&gt;&lt;description&gt;",CONCATENATE('CH Koordinaten -&gt; GPS'!$F97,"-",'CH Koordinaten -&gt; GPS'!$G97,"-",'CH Koordinaten -&gt; GPS'!$E97)," &lt;/description&gt; &lt;styleUrl&gt;#ico1&lt;/styleUrl&gt;&lt;Point&gt;&lt;coordinates&gt;",'CH Koordinaten -&gt; GPS'!$F97,",",'CH Koordinaten -&gt; GPS'!$G97,", 0.000000&lt;/coordinates&gt;&lt;/Point&gt; &lt;/Placemark&gt;")))</f>
        <v/>
      </c>
    </row>
    <row r="98" spans="1:12" x14ac:dyDescent="0.25">
      <c r="A98" s="20"/>
      <c r="B98" s="21"/>
      <c r="C98" s="23"/>
      <c r="D98" s="32" t="str">
        <f t="shared" si="13"/>
        <v/>
      </c>
      <c r="E98" s="38" t="str">
        <f t="shared" si="11"/>
        <v/>
      </c>
      <c r="F98" s="33" t="str">
        <f t="shared" si="15"/>
        <v/>
      </c>
      <c r="G98" s="33" t="str">
        <f t="shared" si="12"/>
        <v/>
      </c>
      <c r="H98" s="34" t="str">
        <f t="shared" si="17"/>
        <v/>
      </c>
      <c r="I98" s="35" t="str">
        <f t="shared" si="18"/>
        <v/>
      </c>
      <c r="J98" s="36" t="str">
        <f t="shared" si="14"/>
        <v/>
      </c>
      <c r="K98" s="33" t="str">
        <f t="shared" si="16"/>
        <v/>
      </c>
      <c r="L98" s="1" t="str">
        <f ca="1">IF('CH Koordinaten -&gt; GPS'!$A98="","",IF(OFFSET('CH Koordinaten -&gt; GPS'!$A98,1,0)="",CONCATENATE("&lt;Placemark&gt; &lt;name&gt;Geocoding&lt;/name&gt;&lt;description&gt;",CONCATENATE('CH Koordinaten -&gt; GPS'!$F98,"-",'CH Koordinaten -&gt; GPS'!$G98,"-",'CH Koordinaten -&gt; GPS'!$E98)," &lt;/description&gt; &lt;styleUrl&gt;#ico1&lt;/styleUrl&gt;&lt;Point&gt;&lt;coordinates&gt;",'CH Koordinaten -&gt; GPS'!$F98,",",'CH Koordinaten -&gt; GPS'!$G98,", 0.000000&lt;/coordinates&gt;&lt;/Point&gt; &lt;/Placemark&gt;&lt;/Document&gt;&lt;/kml&gt;"),CONCATENATE("&lt;Placemark&gt; &lt;name&gt;Geocoding&lt;/name&gt;&lt;description&gt;",CONCATENATE('CH Koordinaten -&gt; GPS'!$F98,"-",'CH Koordinaten -&gt; GPS'!$G98,"-",'CH Koordinaten -&gt; GPS'!$E98)," &lt;/description&gt; &lt;styleUrl&gt;#ico1&lt;/styleUrl&gt;&lt;Point&gt;&lt;coordinates&gt;",'CH Koordinaten -&gt; GPS'!$F98,",",'CH Koordinaten -&gt; GPS'!$G98,", 0.000000&lt;/coordinates&gt;&lt;/Point&gt; &lt;/Placemark&gt;")))</f>
        <v/>
      </c>
    </row>
    <row r="99" spans="1:12" x14ac:dyDescent="0.25">
      <c r="A99" s="13"/>
      <c r="B99" s="14"/>
      <c r="C99" s="24"/>
      <c r="D99" s="25" t="str">
        <f t="shared" si="13"/>
        <v/>
      </c>
      <c r="E99" s="29" t="str">
        <f t="shared" si="11"/>
        <v/>
      </c>
      <c r="F99" s="17" t="str">
        <f t="shared" si="15"/>
        <v/>
      </c>
      <c r="G99" s="17" t="str">
        <f t="shared" si="12"/>
        <v/>
      </c>
      <c r="H99" s="30" t="str">
        <f t="shared" si="17"/>
        <v/>
      </c>
      <c r="I99" s="26" t="str">
        <f t="shared" si="18"/>
        <v/>
      </c>
      <c r="J99" s="37" t="str">
        <f t="shared" si="14"/>
        <v/>
      </c>
      <c r="K99" s="17" t="str">
        <f t="shared" si="16"/>
        <v/>
      </c>
      <c r="L99" s="1" t="str">
        <f ca="1">IF('CH Koordinaten -&gt; GPS'!$A99="","",IF(OFFSET('CH Koordinaten -&gt; GPS'!$A99,1,0)="",CONCATENATE("&lt;Placemark&gt; &lt;name&gt;Geocoding&lt;/name&gt;&lt;description&gt;",CONCATENATE('CH Koordinaten -&gt; GPS'!$F99,"-",'CH Koordinaten -&gt; GPS'!$G99,"-",'CH Koordinaten -&gt; GPS'!$E99)," &lt;/description&gt; &lt;styleUrl&gt;#ico1&lt;/styleUrl&gt;&lt;Point&gt;&lt;coordinates&gt;",'CH Koordinaten -&gt; GPS'!$F99,",",'CH Koordinaten -&gt; GPS'!$G99,", 0.000000&lt;/coordinates&gt;&lt;/Point&gt; &lt;/Placemark&gt;&lt;/Document&gt;&lt;/kml&gt;"),CONCATENATE("&lt;Placemark&gt; &lt;name&gt;Geocoding&lt;/name&gt;&lt;description&gt;",CONCATENATE('CH Koordinaten -&gt; GPS'!$F99,"-",'CH Koordinaten -&gt; GPS'!$G99,"-",'CH Koordinaten -&gt; GPS'!$E99)," &lt;/description&gt; &lt;styleUrl&gt;#ico1&lt;/styleUrl&gt;&lt;Point&gt;&lt;coordinates&gt;",'CH Koordinaten -&gt; GPS'!$F99,",",'CH Koordinaten -&gt; GPS'!$G99,", 0.000000&lt;/coordinates&gt;&lt;/Point&gt; &lt;/Placemark&gt;")))</f>
        <v/>
      </c>
    </row>
    <row r="100" spans="1:12" x14ac:dyDescent="0.25">
      <c r="A100" s="20"/>
      <c r="B100" s="21"/>
      <c r="C100" s="23"/>
      <c r="D100" s="32" t="str">
        <f t="shared" si="13"/>
        <v/>
      </c>
      <c r="E100" s="38" t="str">
        <f t="shared" si="11"/>
        <v/>
      </c>
      <c r="F100" s="33" t="str">
        <f t="shared" si="15"/>
        <v/>
      </c>
      <c r="G100" s="33" t="str">
        <f t="shared" si="12"/>
        <v/>
      </c>
      <c r="H100" s="34" t="str">
        <f t="shared" si="17"/>
        <v/>
      </c>
      <c r="I100" s="35" t="str">
        <f t="shared" si="18"/>
        <v/>
      </c>
      <c r="J100" s="36" t="str">
        <f t="shared" si="14"/>
        <v/>
      </c>
      <c r="K100" s="33" t="str">
        <f t="shared" si="16"/>
        <v/>
      </c>
      <c r="L100" s="1" t="str">
        <f ca="1">IF('CH Koordinaten -&gt; GPS'!$A100="","",IF(OFFSET('CH Koordinaten -&gt; GPS'!$A100,1,0)="",CONCATENATE("&lt;Placemark&gt; &lt;name&gt;Geocoding&lt;/name&gt;&lt;description&gt;",CONCATENATE('CH Koordinaten -&gt; GPS'!$F100,"-",'CH Koordinaten -&gt; GPS'!$G100,"-",'CH Koordinaten -&gt; GPS'!$E100)," &lt;/description&gt; &lt;styleUrl&gt;#ico1&lt;/styleUrl&gt;&lt;Point&gt;&lt;coordinates&gt;",'CH Koordinaten -&gt; GPS'!$F100,",",'CH Koordinaten -&gt; GPS'!$G100,", 0.000000&lt;/coordinates&gt;&lt;/Point&gt; &lt;/Placemark&gt;&lt;/Document&gt;&lt;/kml&gt;"),CONCATENATE("&lt;Placemark&gt; &lt;name&gt;Geocoding&lt;/name&gt;&lt;description&gt;",CONCATENATE('CH Koordinaten -&gt; GPS'!$F100,"-",'CH Koordinaten -&gt; GPS'!$G100,"-",'CH Koordinaten -&gt; GPS'!$E100)," &lt;/description&gt; &lt;styleUrl&gt;#ico1&lt;/styleUrl&gt;&lt;Point&gt;&lt;coordinates&gt;",'CH Koordinaten -&gt; GPS'!$F100,",",'CH Koordinaten -&gt; GPS'!$G100,", 0.000000&lt;/coordinates&gt;&lt;/Point&gt; &lt;/Placemark&gt;")))</f>
        <v/>
      </c>
    </row>
    <row r="101" spans="1:12" x14ac:dyDescent="0.25">
      <c r="A101" s="13"/>
      <c r="B101" s="14"/>
      <c r="C101" s="24"/>
      <c r="D101" s="25" t="str">
        <f t="shared" si="13"/>
        <v/>
      </c>
      <c r="E101" s="29" t="str">
        <f t="shared" si="11"/>
        <v/>
      </c>
      <c r="F101" s="17" t="str">
        <f t="shared" si="15"/>
        <v/>
      </c>
      <c r="G101" s="17" t="str">
        <f t="shared" si="12"/>
        <v/>
      </c>
      <c r="H101" s="30" t="str">
        <f t="shared" si="17"/>
        <v/>
      </c>
      <c r="I101" s="26" t="str">
        <f t="shared" si="18"/>
        <v/>
      </c>
      <c r="J101" s="37" t="str">
        <f t="shared" si="14"/>
        <v/>
      </c>
      <c r="K101" s="17" t="str">
        <f t="shared" si="16"/>
        <v/>
      </c>
      <c r="L101" s="1" t="str">
        <f ca="1">IF('CH Koordinaten -&gt; GPS'!$A101="","",IF(OFFSET('CH Koordinaten -&gt; GPS'!$A101,1,0)="",CONCATENATE("&lt;Placemark&gt; &lt;name&gt;Geocoding&lt;/name&gt;&lt;description&gt;",CONCATENATE('CH Koordinaten -&gt; GPS'!$F101,"-",'CH Koordinaten -&gt; GPS'!$G101,"-",'CH Koordinaten -&gt; GPS'!$E101)," &lt;/description&gt; &lt;styleUrl&gt;#ico1&lt;/styleUrl&gt;&lt;Point&gt;&lt;coordinates&gt;",'CH Koordinaten -&gt; GPS'!$F101,",",'CH Koordinaten -&gt; GPS'!$G101,", 0.000000&lt;/coordinates&gt;&lt;/Point&gt; &lt;/Placemark&gt;&lt;/Document&gt;&lt;/kml&gt;"),CONCATENATE("&lt;Placemark&gt; &lt;name&gt;Geocoding&lt;/name&gt;&lt;description&gt;",CONCATENATE('CH Koordinaten -&gt; GPS'!$F101,"-",'CH Koordinaten -&gt; GPS'!$G101,"-",'CH Koordinaten -&gt; GPS'!$E101)," &lt;/description&gt; &lt;styleUrl&gt;#ico1&lt;/styleUrl&gt;&lt;Point&gt;&lt;coordinates&gt;",'CH Koordinaten -&gt; GPS'!$F101,",",'CH Koordinaten -&gt; GPS'!$G101,", 0.000000&lt;/coordinates&gt;&lt;/Point&gt; &lt;/Placemark&gt;")))</f>
        <v/>
      </c>
    </row>
    <row r="102" spans="1:12" x14ac:dyDescent="0.25">
      <c r="A102" s="20"/>
      <c r="B102" s="21"/>
      <c r="C102" s="23"/>
      <c r="D102" s="32" t="str">
        <f t="shared" si="13"/>
        <v/>
      </c>
      <c r="E102" s="38" t="str">
        <f t="shared" si="11"/>
        <v/>
      </c>
      <c r="F102" s="33" t="str">
        <f t="shared" si="15"/>
        <v/>
      </c>
      <c r="G102" s="33" t="str">
        <f t="shared" si="12"/>
        <v/>
      </c>
      <c r="H102" s="34" t="str">
        <f t="shared" si="17"/>
        <v/>
      </c>
      <c r="I102" s="35" t="str">
        <f t="shared" si="18"/>
        <v/>
      </c>
      <c r="J102" s="36" t="str">
        <f t="shared" si="14"/>
        <v/>
      </c>
      <c r="K102" s="33" t="str">
        <f t="shared" si="16"/>
        <v/>
      </c>
      <c r="L102" s="1" t="str">
        <f ca="1">IF('CH Koordinaten -&gt; GPS'!$A102="","",IF(OFFSET('CH Koordinaten -&gt; GPS'!$A102,1,0)="",CONCATENATE("&lt;Placemark&gt; &lt;name&gt;Geocoding&lt;/name&gt;&lt;description&gt;",CONCATENATE('CH Koordinaten -&gt; GPS'!$F102,"-",'CH Koordinaten -&gt; GPS'!$G102,"-",'CH Koordinaten -&gt; GPS'!$E102)," &lt;/description&gt; &lt;styleUrl&gt;#ico1&lt;/styleUrl&gt;&lt;Point&gt;&lt;coordinates&gt;",'CH Koordinaten -&gt; GPS'!$F102,",",'CH Koordinaten -&gt; GPS'!$G102,", 0.000000&lt;/coordinates&gt;&lt;/Point&gt; &lt;/Placemark&gt;&lt;/Document&gt;&lt;/kml&gt;"),CONCATENATE("&lt;Placemark&gt; &lt;name&gt;Geocoding&lt;/name&gt;&lt;description&gt;",CONCATENATE('CH Koordinaten -&gt; GPS'!$F102,"-",'CH Koordinaten -&gt; GPS'!$G102,"-",'CH Koordinaten -&gt; GPS'!$E102)," &lt;/description&gt; &lt;styleUrl&gt;#ico1&lt;/styleUrl&gt;&lt;Point&gt;&lt;coordinates&gt;",'CH Koordinaten -&gt; GPS'!$F102,",",'CH Koordinaten -&gt; GPS'!$G102,", 0.000000&lt;/coordinates&gt;&lt;/Point&gt; &lt;/Placemark&gt;")))</f>
        <v/>
      </c>
    </row>
    <row r="103" spans="1:12" x14ac:dyDescent="0.25">
      <c r="A103" s="13"/>
      <c r="B103" s="14"/>
      <c r="C103" s="24"/>
      <c r="D103" s="25" t="str">
        <f t="shared" si="13"/>
        <v/>
      </c>
      <c r="E103" s="29" t="str">
        <f t="shared" si="11"/>
        <v/>
      </c>
      <c r="F103" s="17" t="str">
        <f t="shared" si="15"/>
        <v/>
      </c>
      <c r="G103" s="17" t="str">
        <f t="shared" si="12"/>
        <v/>
      </c>
      <c r="H103" s="30" t="str">
        <f t="shared" si="17"/>
        <v/>
      </c>
      <c r="I103" s="26" t="str">
        <f t="shared" si="18"/>
        <v/>
      </c>
      <c r="J103" s="37" t="str">
        <f t="shared" si="14"/>
        <v/>
      </c>
      <c r="K103" s="17" t="str">
        <f t="shared" si="16"/>
        <v/>
      </c>
      <c r="L103" s="1" t="str">
        <f ca="1">IF('CH Koordinaten -&gt; GPS'!$A103="","",IF(OFFSET('CH Koordinaten -&gt; GPS'!$A103,1,0)="",CONCATENATE("&lt;Placemark&gt; &lt;name&gt;Geocoding&lt;/name&gt;&lt;description&gt;",CONCATENATE('CH Koordinaten -&gt; GPS'!$F103,"-",'CH Koordinaten -&gt; GPS'!$G103,"-",'CH Koordinaten -&gt; GPS'!$E103)," &lt;/description&gt; &lt;styleUrl&gt;#ico1&lt;/styleUrl&gt;&lt;Point&gt;&lt;coordinates&gt;",'CH Koordinaten -&gt; GPS'!$F103,",",'CH Koordinaten -&gt; GPS'!$G103,", 0.000000&lt;/coordinates&gt;&lt;/Point&gt; &lt;/Placemark&gt;&lt;/Document&gt;&lt;/kml&gt;"),CONCATENATE("&lt;Placemark&gt; &lt;name&gt;Geocoding&lt;/name&gt;&lt;description&gt;",CONCATENATE('CH Koordinaten -&gt; GPS'!$F103,"-",'CH Koordinaten -&gt; GPS'!$G103,"-",'CH Koordinaten -&gt; GPS'!$E103)," &lt;/description&gt; &lt;styleUrl&gt;#ico1&lt;/styleUrl&gt;&lt;Point&gt;&lt;coordinates&gt;",'CH Koordinaten -&gt; GPS'!$F103,",",'CH Koordinaten -&gt; GPS'!$G103,", 0.000000&lt;/coordinates&gt;&lt;/Point&gt; &lt;/Placemark&gt;")))</f>
        <v/>
      </c>
    </row>
    <row r="104" spans="1:12" x14ac:dyDescent="0.25">
      <c r="A104" s="20"/>
      <c r="B104" s="21"/>
      <c r="C104" s="23"/>
      <c r="D104" s="32" t="str">
        <f t="shared" si="13"/>
        <v/>
      </c>
      <c r="E104" s="38" t="str">
        <f t="shared" si="11"/>
        <v/>
      </c>
      <c r="F104" s="33" t="str">
        <f t="shared" si="15"/>
        <v/>
      </c>
      <c r="G104" s="33" t="str">
        <f t="shared" si="12"/>
        <v/>
      </c>
      <c r="H104" s="34" t="str">
        <f t="shared" si="17"/>
        <v/>
      </c>
      <c r="I104" s="35" t="str">
        <f t="shared" si="18"/>
        <v/>
      </c>
      <c r="J104" s="36" t="str">
        <f t="shared" si="14"/>
        <v/>
      </c>
      <c r="K104" s="33" t="str">
        <f t="shared" si="16"/>
        <v/>
      </c>
      <c r="L104" s="1" t="str">
        <f ca="1">IF('CH Koordinaten -&gt; GPS'!$A104="","",IF(OFFSET('CH Koordinaten -&gt; GPS'!$A104,1,0)="",CONCATENATE("&lt;Placemark&gt; &lt;name&gt;Geocoding&lt;/name&gt;&lt;description&gt;",CONCATENATE('CH Koordinaten -&gt; GPS'!$F104,"-",'CH Koordinaten -&gt; GPS'!$G104,"-",'CH Koordinaten -&gt; GPS'!$E104)," &lt;/description&gt; &lt;styleUrl&gt;#ico1&lt;/styleUrl&gt;&lt;Point&gt;&lt;coordinates&gt;",'CH Koordinaten -&gt; GPS'!$F104,",",'CH Koordinaten -&gt; GPS'!$G104,", 0.000000&lt;/coordinates&gt;&lt;/Point&gt; &lt;/Placemark&gt;&lt;/Document&gt;&lt;/kml&gt;"),CONCATENATE("&lt;Placemark&gt; &lt;name&gt;Geocoding&lt;/name&gt;&lt;description&gt;",CONCATENATE('CH Koordinaten -&gt; GPS'!$F104,"-",'CH Koordinaten -&gt; GPS'!$G104,"-",'CH Koordinaten -&gt; GPS'!$E104)," &lt;/description&gt; &lt;styleUrl&gt;#ico1&lt;/styleUrl&gt;&lt;Point&gt;&lt;coordinates&gt;",'CH Koordinaten -&gt; GPS'!$F104,",",'CH Koordinaten -&gt; GPS'!$G104,", 0.000000&lt;/coordinates&gt;&lt;/Point&gt; &lt;/Placemark&gt;")))</f>
        <v/>
      </c>
    </row>
    <row r="105" spans="1:12" x14ac:dyDescent="0.25">
      <c r="A105" s="13"/>
      <c r="B105" s="14"/>
      <c r="C105" s="24"/>
      <c r="D105" s="25" t="str">
        <f t="shared" si="13"/>
        <v/>
      </c>
      <c r="E105" s="29" t="str">
        <f t="shared" si="11"/>
        <v/>
      </c>
      <c r="F105" s="17" t="str">
        <f t="shared" si="15"/>
        <v/>
      </c>
      <c r="G105" s="17" t="str">
        <f t="shared" si="12"/>
        <v/>
      </c>
      <c r="H105" s="30" t="str">
        <f t="shared" si="17"/>
        <v/>
      </c>
      <c r="I105" s="26" t="str">
        <f t="shared" si="18"/>
        <v/>
      </c>
      <c r="J105" s="37" t="str">
        <f t="shared" si="14"/>
        <v/>
      </c>
      <c r="K105" s="17" t="str">
        <f t="shared" si="16"/>
        <v/>
      </c>
      <c r="L105" s="1" t="str">
        <f ca="1">IF('CH Koordinaten -&gt; GPS'!$A105="","",IF(OFFSET('CH Koordinaten -&gt; GPS'!$A105,1,0)="",CONCATENATE("&lt;Placemark&gt; &lt;name&gt;Geocoding&lt;/name&gt;&lt;description&gt;",CONCATENATE('CH Koordinaten -&gt; GPS'!$F105,"-",'CH Koordinaten -&gt; GPS'!$G105,"-",'CH Koordinaten -&gt; GPS'!$E105)," &lt;/description&gt; &lt;styleUrl&gt;#ico1&lt;/styleUrl&gt;&lt;Point&gt;&lt;coordinates&gt;",'CH Koordinaten -&gt; GPS'!$F105,",",'CH Koordinaten -&gt; GPS'!$G105,", 0.000000&lt;/coordinates&gt;&lt;/Point&gt; &lt;/Placemark&gt;&lt;/Document&gt;&lt;/kml&gt;"),CONCATENATE("&lt;Placemark&gt; &lt;name&gt;Geocoding&lt;/name&gt;&lt;description&gt;",CONCATENATE('CH Koordinaten -&gt; GPS'!$F105,"-",'CH Koordinaten -&gt; GPS'!$G105,"-",'CH Koordinaten -&gt; GPS'!$E105)," &lt;/description&gt; &lt;styleUrl&gt;#ico1&lt;/styleUrl&gt;&lt;Point&gt;&lt;coordinates&gt;",'CH Koordinaten -&gt; GPS'!$F105,",",'CH Koordinaten -&gt; GPS'!$G105,", 0.000000&lt;/coordinates&gt;&lt;/Point&gt; &lt;/Placemark&gt;")))</f>
        <v/>
      </c>
    </row>
    <row r="106" spans="1:12" x14ac:dyDescent="0.25">
      <c r="A106" s="20"/>
      <c r="B106" s="21"/>
      <c r="C106" s="23"/>
      <c r="D106" s="32" t="str">
        <f t="shared" si="13"/>
        <v/>
      </c>
      <c r="E106" s="38" t="str">
        <f t="shared" si="11"/>
        <v/>
      </c>
      <c r="F106" s="33" t="str">
        <f t="shared" si="15"/>
        <v/>
      </c>
      <c r="G106" s="33" t="str">
        <f t="shared" si="12"/>
        <v/>
      </c>
      <c r="H106" s="34" t="str">
        <f t="shared" si="17"/>
        <v/>
      </c>
      <c r="I106" s="35" t="str">
        <f t="shared" si="18"/>
        <v/>
      </c>
      <c r="J106" s="36" t="str">
        <f t="shared" si="14"/>
        <v/>
      </c>
      <c r="K106" s="33" t="str">
        <f t="shared" si="16"/>
        <v/>
      </c>
      <c r="L106" s="1" t="str">
        <f ca="1">IF('CH Koordinaten -&gt; GPS'!$A106="","",IF(OFFSET('CH Koordinaten -&gt; GPS'!$A106,1,0)="",CONCATENATE("&lt;Placemark&gt; &lt;name&gt;Geocoding&lt;/name&gt;&lt;description&gt;",CONCATENATE('CH Koordinaten -&gt; GPS'!$F106,"-",'CH Koordinaten -&gt; GPS'!$G106,"-",'CH Koordinaten -&gt; GPS'!$E106)," &lt;/description&gt; &lt;styleUrl&gt;#ico1&lt;/styleUrl&gt;&lt;Point&gt;&lt;coordinates&gt;",'CH Koordinaten -&gt; GPS'!$F106,",",'CH Koordinaten -&gt; GPS'!$G106,", 0.000000&lt;/coordinates&gt;&lt;/Point&gt; &lt;/Placemark&gt;&lt;/Document&gt;&lt;/kml&gt;"),CONCATENATE("&lt;Placemark&gt; &lt;name&gt;Geocoding&lt;/name&gt;&lt;description&gt;",CONCATENATE('CH Koordinaten -&gt; GPS'!$F106,"-",'CH Koordinaten -&gt; GPS'!$G106,"-",'CH Koordinaten -&gt; GPS'!$E106)," &lt;/description&gt; &lt;styleUrl&gt;#ico1&lt;/styleUrl&gt;&lt;Point&gt;&lt;coordinates&gt;",'CH Koordinaten -&gt; GPS'!$F106,",",'CH Koordinaten -&gt; GPS'!$G106,", 0.000000&lt;/coordinates&gt;&lt;/Point&gt; &lt;/Placemark&gt;")))</f>
        <v/>
      </c>
    </row>
    <row r="107" spans="1:12" x14ac:dyDescent="0.25">
      <c r="A107" s="13"/>
      <c r="B107" s="14"/>
      <c r="C107" s="24"/>
      <c r="D107" s="25" t="str">
        <f t="shared" si="13"/>
        <v/>
      </c>
      <c r="E107" s="29" t="str">
        <f t="shared" si="11"/>
        <v/>
      </c>
      <c r="F107" s="17" t="str">
        <f t="shared" si="15"/>
        <v/>
      </c>
      <c r="G107" s="17" t="str">
        <f t="shared" si="12"/>
        <v/>
      </c>
      <c r="H107" s="30" t="str">
        <f t="shared" si="17"/>
        <v/>
      </c>
      <c r="I107" s="26" t="str">
        <f t="shared" si="18"/>
        <v/>
      </c>
      <c r="J107" s="37" t="str">
        <f t="shared" si="14"/>
        <v/>
      </c>
      <c r="K107" s="17" t="str">
        <f t="shared" si="16"/>
        <v/>
      </c>
      <c r="L107" s="1" t="str">
        <f ca="1">IF('CH Koordinaten -&gt; GPS'!$A107="","",IF(OFFSET('CH Koordinaten -&gt; GPS'!$A107,1,0)="",CONCATENATE("&lt;Placemark&gt; &lt;name&gt;Geocoding&lt;/name&gt;&lt;description&gt;",CONCATENATE('CH Koordinaten -&gt; GPS'!$F107,"-",'CH Koordinaten -&gt; GPS'!$G107,"-",'CH Koordinaten -&gt; GPS'!$E107)," &lt;/description&gt; &lt;styleUrl&gt;#ico1&lt;/styleUrl&gt;&lt;Point&gt;&lt;coordinates&gt;",'CH Koordinaten -&gt; GPS'!$F107,",",'CH Koordinaten -&gt; GPS'!$G107,", 0.000000&lt;/coordinates&gt;&lt;/Point&gt; &lt;/Placemark&gt;&lt;/Document&gt;&lt;/kml&gt;"),CONCATENATE("&lt;Placemark&gt; &lt;name&gt;Geocoding&lt;/name&gt;&lt;description&gt;",CONCATENATE('CH Koordinaten -&gt; GPS'!$F107,"-",'CH Koordinaten -&gt; GPS'!$G107,"-",'CH Koordinaten -&gt; GPS'!$E107)," &lt;/description&gt; &lt;styleUrl&gt;#ico1&lt;/styleUrl&gt;&lt;Point&gt;&lt;coordinates&gt;",'CH Koordinaten -&gt; GPS'!$F107,",",'CH Koordinaten -&gt; GPS'!$G107,", 0.000000&lt;/coordinates&gt;&lt;/Point&gt; &lt;/Placemark&gt;")))</f>
        <v/>
      </c>
    </row>
    <row r="108" spans="1:12" x14ac:dyDescent="0.25">
      <c r="A108" s="20"/>
      <c r="B108" s="21"/>
      <c r="C108" s="23"/>
      <c r="D108" s="32" t="str">
        <f t="shared" si="13"/>
        <v/>
      </c>
      <c r="E108" s="38" t="str">
        <f t="shared" si="11"/>
        <v/>
      </c>
      <c r="F108" s="33" t="str">
        <f t="shared" si="15"/>
        <v/>
      </c>
      <c r="G108" s="33" t="str">
        <f t="shared" si="12"/>
        <v/>
      </c>
      <c r="H108" s="34" t="str">
        <f t="shared" si="17"/>
        <v/>
      </c>
      <c r="I108" s="35" t="str">
        <f t="shared" si="18"/>
        <v/>
      </c>
      <c r="J108" s="36" t="str">
        <f t="shared" si="14"/>
        <v/>
      </c>
      <c r="K108" s="33" t="str">
        <f t="shared" si="16"/>
        <v/>
      </c>
      <c r="L108" s="1" t="str">
        <f ca="1">IF('CH Koordinaten -&gt; GPS'!$A108="","",IF(OFFSET('CH Koordinaten -&gt; GPS'!$A108,1,0)="",CONCATENATE("&lt;Placemark&gt; &lt;name&gt;Geocoding&lt;/name&gt;&lt;description&gt;",CONCATENATE('CH Koordinaten -&gt; GPS'!$F108,"-",'CH Koordinaten -&gt; GPS'!$G108,"-",'CH Koordinaten -&gt; GPS'!$E108)," &lt;/description&gt; &lt;styleUrl&gt;#ico1&lt;/styleUrl&gt;&lt;Point&gt;&lt;coordinates&gt;",'CH Koordinaten -&gt; GPS'!$F108,",",'CH Koordinaten -&gt; GPS'!$G108,", 0.000000&lt;/coordinates&gt;&lt;/Point&gt; &lt;/Placemark&gt;&lt;/Document&gt;&lt;/kml&gt;"),CONCATENATE("&lt;Placemark&gt; &lt;name&gt;Geocoding&lt;/name&gt;&lt;description&gt;",CONCATENATE('CH Koordinaten -&gt; GPS'!$F108,"-",'CH Koordinaten -&gt; GPS'!$G108,"-",'CH Koordinaten -&gt; GPS'!$E108)," &lt;/description&gt; &lt;styleUrl&gt;#ico1&lt;/styleUrl&gt;&lt;Point&gt;&lt;coordinates&gt;",'CH Koordinaten -&gt; GPS'!$F108,",",'CH Koordinaten -&gt; GPS'!$G108,", 0.000000&lt;/coordinates&gt;&lt;/Point&gt; &lt;/Placemark&gt;")))</f>
        <v/>
      </c>
    </row>
    <row r="109" spans="1:12" x14ac:dyDescent="0.25">
      <c r="A109" s="13"/>
      <c r="B109" s="14"/>
      <c r="C109" s="24"/>
      <c r="D109" s="25" t="str">
        <f t="shared" si="13"/>
        <v/>
      </c>
      <c r="E109" s="29" t="str">
        <f t="shared" si="11"/>
        <v/>
      </c>
      <c r="F109" s="17" t="str">
        <f t="shared" si="15"/>
        <v/>
      </c>
      <c r="G109" s="17" t="str">
        <f t="shared" si="12"/>
        <v/>
      </c>
      <c r="H109" s="30" t="str">
        <f t="shared" si="17"/>
        <v/>
      </c>
      <c r="I109" s="26" t="str">
        <f t="shared" si="18"/>
        <v/>
      </c>
      <c r="J109" s="37" t="str">
        <f t="shared" si="14"/>
        <v/>
      </c>
      <c r="K109" s="17" t="str">
        <f t="shared" si="16"/>
        <v/>
      </c>
      <c r="L109" s="1" t="str">
        <f ca="1">IF('CH Koordinaten -&gt; GPS'!$A109="","",IF(OFFSET('CH Koordinaten -&gt; GPS'!$A109,1,0)="",CONCATENATE("&lt;Placemark&gt; &lt;name&gt;Geocoding&lt;/name&gt;&lt;description&gt;",CONCATENATE('CH Koordinaten -&gt; GPS'!$F109,"-",'CH Koordinaten -&gt; GPS'!$G109,"-",'CH Koordinaten -&gt; GPS'!$E109)," &lt;/description&gt; &lt;styleUrl&gt;#ico1&lt;/styleUrl&gt;&lt;Point&gt;&lt;coordinates&gt;",'CH Koordinaten -&gt; GPS'!$F109,",",'CH Koordinaten -&gt; GPS'!$G109,", 0.000000&lt;/coordinates&gt;&lt;/Point&gt; &lt;/Placemark&gt;&lt;/Document&gt;&lt;/kml&gt;"),CONCATENATE("&lt;Placemark&gt; &lt;name&gt;Geocoding&lt;/name&gt;&lt;description&gt;",CONCATENATE('CH Koordinaten -&gt; GPS'!$F109,"-",'CH Koordinaten -&gt; GPS'!$G109,"-",'CH Koordinaten -&gt; GPS'!$E109)," &lt;/description&gt; &lt;styleUrl&gt;#ico1&lt;/styleUrl&gt;&lt;Point&gt;&lt;coordinates&gt;",'CH Koordinaten -&gt; GPS'!$F109,",",'CH Koordinaten -&gt; GPS'!$G109,", 0.000000&lt;/coordinates&gt;&lt;/Point&gt; &lt;/Placemark&gt;")))</f>
        <v/>
      </c>
    </row>
    <row r="110" spans="1:12" x14ac:dyDescent="0.25">
      <c r="A110" s="20"/>
      <c r="B110" s="21"/>
      <c r="C110" s="23"/>
      <c r="D110" s="32" t="str">
        <f t="shared" si="13"/>
        <v/>
      </c>
      <c r="E110" s="38" t="str">
        <f t="shared" si="11"/>
        <v/>
      </c>
      <c r="F110" s="33" t="str">
        <f t="shared" si="15"/>
        <v/>
      </c>
      <c r="G110" s="33" t="str">
        <f t="shared" si="12"/>
        <v/>
      </c>
      <c r="H110" s="34" t="str">
        <f t="shared" si="17"/>
        <v/>
      </c>
      <c r="I110" s="35" t="str">
        <f t="shared" si="18"/>
        <v/>
      </c>
      <c r="J110" s="36" t="str">
        <f t="shared" si="14"/>
        <v/>
      </c>
      <c r="K110" s="33" t="str">
        <f t="shared" si="16"/>
        <v/>
      </c>
      <c r="L110" s="1" t="str">
        <f ca="1">IF('CH Koordinaten -&gt; GPS'!$A110="","",IF(OFFSET('CH Koordinaten -&gt; GPS'!$A110,1,0)="",CONCATENATE("&lt;Placemark&gt; &lt;name&gt;Geocoding&lt;/name&gt;&lt;description&gt;",CONCATENATE('CH Koordinaten -&gt; GPS'!$F110,"-",'CH Koordinaten -&gt; GPS'!$G110,"-",'CH Koordinaten -&gt; GPS'!$E110)," &lt;/description&gt; &lt;styleUrl&gt;#ico1&lt;/styleUrl&gt;&lt;Point&gt;&lt;coordinates&gt;",'CH Koordinaten -&gt; GPS'!$F110,",",'CH Koordinaten -&gt; GPS'!$G110,", 0.000000&lt;/coordinates&gt;&lt;/Point&gt; &lt;/Placemark&gt;&lt;/Document&gt;&lt;/kml&gt;"),CONCATENATE("&lt;Placemark&gt; &lt;name&gt;Geocoding&lt;/name&gt;&lt;description&gt;",CONCATENATE('CH Koordinaten -&gt; GPS'!$F110,"-",'CH Koordinaten -&gt; GPS'!$G110,"-",'CH Koordinaten -&gt; GPS'!$E110)," &lt;/description&gt; &lt;styleUrl&gt;#ico1&lt;/styleUrl&gt;&lt;Point&gt;&lt;coordinates&gt;",'CH Koordinaten -&gt; GPS'!$F110,",",'CH Koordinaten -&gt; GPS'!$G110,", 0.000000&lt;/coordinates&gt;&lt;/Point&gt; &lt;/Placemark&gt;")))</f>
        <v/>
      </c>
    </row>
    <row r="111" spans="1:12" x14ac:dyDescent="0.25">
      <c r="A111" s="13"/>
      <c r="B111" s="14"/>
      <c r="C111" s="24"/>
      <c r="D111" s="25" t="str">
        <f t="shared" si="13"/>
        <v/>
      </c>
      <c r="E111" s="29" t="str">
        <f t="shared" si="11"/>
        <v/>
      </c>
      <c r="F111" s="17" t="str">
        <f t="shared" si="15"/>
        <v/>
      </c>
      <c r="G111" s="17" t="str">
        <f t="shared" si="12"/>
        <v/>
      </c>
      <c r="H111" s="30" t="str">
        <f t="shared" si="17"/>
        <v/>
      </c>
      <c r="I111" s="26" t="str">
        <f t="shared" si="18"/>
        <v/>
      </c>
      <c r="J111" s="37" t="str">
        <f t="shared" si="14"/>
        <v/>
      </c>
      <c r="K111" s="17" t="str">
        <f t="shared" si="16"/>
        <v/>
      </c>
      <c r="L111" s="1" t="str">
        <f ca="1">IF('CH Koordinaten -&gt; GPS'!$A111="","",IF(OFFSET('CH Koordinaten -&gt; GPS'!$A111,1,0)="",CONCATENATE("&lt;Placemark&gt; &lt;name&gt;Geocoding&lt;/name&gt;&lt;description&gt;",CONCATENATE('CH Koordinaten -&gt; GPS'!$F111,"-",'CH Koordinaten -&gt; GPS'!$G111,"-",'CH Koordinaten -&gt; GPS'!$E111)," &lt;/description&gt; &lt;styleUrl&gt;#ico1&lt;/styleUrl&gt;&lt;Point&gt;&lt;coordinates&gt;",'CH Koordinaten -&gt; GPS'!$F111,",",'CH Koordinaten -&gt; GPS'!$G111,", 0.000000&lt;/coordinates&gt;&lt;/Point&gt; &lt;/Placemark&gt;&lt;/Document&gt;&lt;/kml&gt;"),CONCATENATE("&lt;Placemark&gt; &lt;name&gt;Geocoding&lt;/name&gt;&lt;description&gt;",CONCATENATE('CH Koordinaten -&gt; GPS'!$F111,"-",'CH Koordinaten -&gt; GPS'!$G111,"-",'CH Koordinaten -&gt; GPS'!$E111)," &lt;/description&gt; &lt;styleUrl&gt;#ico1&lt;/styleUrl&gt;&lt;Point&gt;&lt;coordinates&gt;",'CH Koordinaten -&gt; GPS'!$F111,",",'CH Koordinaten -&gt; GPS'!$G111,", 0.000000&lt;/coordinates&gt;&lt;/Point&gt; &lt;/Placemark&gt;")))</f>
        <v/>
      </c>
    </row>
    <row r="112" spans="1:12" x14ac:dyDescent="0.25">
      <c r="A112" s="20"/>
      <c r="B112" s="21"/>
      <c r="C112" s="23"/>
      <c r="D112" s="32" t="str">
        <f t="shared" si="13"/>
        <v/>
      </c>
      <c r="E112" s="38" t="str">
        <f t="shared" si="11"/>
        <v/>
      </c>
      <c r="F112" s="33" t="str">
        <f t="shared" si="15"/>
        <v/>
      </c>
      <c r="G112" s="33" t="str">
        <f t="shared" si="12"/>
        <v/>
      </c>
      <c r="H112" s="34" t="str">
        <f t="shared" si="17"/>
        <v/>
      </c>
      <c r="I112" s="35" t="str">
        <f t="shared" si="18"/>
        <v/>
      </c>
      <c r="J112" s="36" t="str">
        <f t="shared" si="14"/>
        <v/>
      </c>
      <c r="K112" s="33" t="str">
        <f t="shared" si="16"/>
        <v/>
      </c>
      <c r="L112" s="1" t="str">
        <f ca="1">IF('CH Koordinaten -&gt; GPS'!$A112="","",IF(OFFSET('CH Koordinaten -&gt; GPS'!$A112,1,0)="",CONCATENATE("&lt;Placemark&gt; &lt;name&gt;Geocoding&lt;/name&gt;&lt;description&gt;",CONCATENATE('CH Koordinaten -&gt; GPS'!$F112,"-",'CH Koordinaten -&gt; GPS'!$G112,"-",'CH Koordinaten -&gt; GPS'!$E112)," &lt;/description&gt; &lt;styleUrl&gt;#ico1&lt;/styleUrl&gt;&lt;Point&gt;&lt;coordinates&gt;",'CH Koordinaten -&gt; GPS'!$F112,",",'CH Koordinaten -&gt; GPS'!$G112,", 0.000000&lt;/coordinates&gt;&lt;/Point&gt; &lt;/Placemark&gt;&lt;/Document&gt;&lt;/kml&gt;"),CONCATENATE("&lt;Placemark&gt; &lt;name&gt;Geocoding&lt;/name&gt;&lt;description&gt;",CONCATENATE('CH Koordinaten -&gt; GPS'!$F112,"-",'CH Koordinaten -&gt; GPS'!$G112,"-",'CH Koordinaten -&gt; GPS'!$E112)," &lt;/description&gt; &lt;styleUrl&gt;#ico1&lt;/styleUrl&gt;&lt;Point&gt;&lt;coordinates&gt;",'CH Koordinaten -&gt; GPS'!$F112,",",'CH Koordinaten -&gt; GPS'!$G112,", 0.000000&lt;/coordinates&gt;&lt;/Point&gt; &lt;/Placemark&gt;")))</f>
        <v/>
      </c>
    </row>
    <row r="113" spans="1:12" x14ac:dyDescent="0.25">
      <c r="A113" s="13"/>
      <c r="B113" s="14"/>
      <c r="C113" s="24"/>
      <c r="D113" s="25" t="str">
        <f t="shared" si="13"/>
        <v/>
      </c>
      <c r="E113" s="29" t="str">
        <f t="shared" si="11"/>
        <v/>
      </c>
      <c r="F113" s="17" t="str">
        <f t="shared" si="15"/>
        <v/>
      </c>
      <c r="G113" s="17" t="str">
        <f t="shared" si="12"/>
        <v/>
      </c>
      <c r="H113" s="30" t="str">
        <f t="shared" si="17"/>
        <v/>
      </c>
      <c r="I113" s="26" t="str">
        <f t="shared" si="18"/>
        <v/>
      </c>
      <c r="J113" s="37" t="str">
        <f t="shared" si="14"/>
        <v/>
      </c>
      <c r="K113" s="17" t="str">
        <f t="shared" si="16"/>
        <v/>
      </c>
      <c r="L113" s="1" t="str">
        <f ca="1">IF('CH Koordinaten -&gt; GPS'!$A113="","",IF(OFFSET('CH Koordinaten -&gt; GPS'!$A113,1,0)="",CONCATENATE("&lt;Placemark&gt; &lt;name&gt;Geocoding&lt;/name&gt;&lt;description&gt;",CONCATENATE('CH Koordinaten -&gt; GPS'!$F113,"-",'CH Koordinaten -&gt; GPS'!$G113,"-",'CH Koordinaten -&gt; GPS'!$E113)," &lt;/description&gt; &lt;styleUrl&gt;#ico1&lt;/styleUrl&gt;&lt;Point&gt;&lt;coordinates&gt;",'CH Koordinaten -&gt; GPS'!$F113,",",'CH Koordinaten -&gt; GPS'!$G113,", 0.000000&lt;/coordinates&gt;&lt;/Point&gt; &lt;/Placemark&gt;&lt;/Document&gt;&lt;/kml&gt;"),CONCATENATE("&lt;Placemark&gt; &lt;name&gt;Geocoding&lt;/name&gt;&lt;description&gt;",CONCATENATE('CH Koordinaten -&gt; GPS'!$F113,"-",'CH Koordinaten -&gt; GPS'!$G113,"-",'CH Koordinaten -&gt; GPS'!$E113)," &lt;/description&gt; &lt;styleUrl&gt;#ico1&lt;/styleUrl&gt;&lt;Point&gt;&lt;coordinates&gt;",'CH Koordinaten -&gt; GPS'!$F113,",",'CH Koordinaten -&gt; GPS'!$G113,", 0.000000&lt;/coordinates&gt;&lt;/Point&gt; &lt;/Placemark&gt;")))</f>
        <v/>
      </c>
    </row>
    <row r="114" spans="1:12" x14ac:dyDescent="0.25">
      <c r="A114" s="20"/>
      <c r="B114" s="21"/>
      <c r="C114" s="23"/>
      <c r="D114" s="32" t="str">
        <f t="shared" si="13"/>
        <v/>
      </c>
      <c r="E114" s="38" t="str">
        <f t="shared" si="11"/>
        <v/>
      </c>
      <c r="F114" s="33" t="str">
        <f t="shared" si="15"/>
        <v/>
      </c>
      <c r="G114" s="33" t="str">
        <f t="shared" si="12"/>
        <v/>
      </c>
      <c r="H114" s="34" t="str">
        <f t="shared" si="17"/>
        <v/>
      </c>
      <c r="I114" s="35" t="str">
        <f t="shared" si="18"/>
        <v/>
      </c>
      <c r="J114" s="36" t="str">
        <f t="shared" si="14"/>
        <v/>
      </c>
      <c r="K114" s="33" t="str">
        <f t="shared" si="16"/>
        <v/>
      </c>
      <c r="L114" s="1" t="str">
        <f ca="1">IF('CH Koordinaten -&gt; GPS'!$A114="","",IF(OFFSET('CH Koordinaten -&gt; GPS'!$A114,1,0)="",CONCATENATE("&lt;Placemark&gt; &lt;name&gt;Geocoding&lt;/name&gt;&lt;description&gt;",CONCATENATE('CH Koordinaten -&gt; GPS'!$F114,"-",'CH Koordinaten -&gt; GPS'!$G114,"-",'CH Koordinaten -&gt; GPS'!$E114)," &lt;/description&gt; &lt;styleUrl&gt;#ico1&lt;/styleUrl&gt;&lt;Point&gt;&lt;coordinates&gt;",'CH Koordinaten -&gt; GPS'!$F114,",",'CH Koordinaten -&gt; GPS'!$G114,", 0.000000&lt;/coordinates&gt;&lt;/Point&gt; &lt;/Placemark&gt;&lt;/Document&gt;&lt;/kml&gt;"),CONCATENATE("&lt;Placemark&gt; &lt;name&gt;Geocoding&lt;/name&gt;&lt;description&gt;",CONCATENATE('CH Koordinaten -&gt; GPS'!$F114,"-",'CH Koordinaten -&gt; GPS'!$G114,"-",'CH Koordinaten -&gt; GPS'!$E114)," &lt;/description&gt; &lt;styleUrl&gt;#ico1&lt;/styleUrl&gt;&lt;Point&gt;&lt;coordinates&gt;",'CH Koordinaten -&gt; GPS'!$F114,",",'CH Koordinaten -&gt; GPS'!$G114,", 0.000000&lt;/coordinates&gt;&lt;/Point&gt; &lt;/Placemark&gt;")))</f>
        <v/>
      </c>
    </row>
    <row r="115" spans="1:12" x14ac:dyDescent="0.25">
      <c r="A115" s="13"/>
      <c r="B115" s="14"/>
      <c r="C115" s="24"/>
      <c r="D115" s="25" t="str">
        <f t="shared" si="13"/>
        <v/>
      </c>
      <c r="E115" s="29" t="str">
        <f t="shared" si="11"/>
        <v/>
      </c>
      <c r="F115" s="17" t="str">
        <f t="shared" si="15"/>
        <v/>
      </c>
      <c r="G115" s="17" t="str">
        <f t="shared" si="12"/>
        <v/>
      </c>
      <c r="H115" s="30" t="str">
        <f t="shared" si="17"/>
        <v/>
      </c>
      <c r="I115" s="26" t="str">
        <f t="shared" si="18"/>
        <v/>
      </c>
      <c r="J115" s="37" t="str">
        <f t="shared" si="14"/>
        <v/>
      </c>
      <c r="K115" s="17" t="str">
        <f t="shared" si="16"/>
        <v/>
      </c>
      <c r="L115" s="1" t="str">
        <f ca="1">IF('CH Koordinaten -&gt; GPS'!$A115="","",IF(OFFSET('CH Koordinaten -&gt; GPS'!$A115,1,0)="",CONCATENATE("&lt;Placemark&gt; &lt;name&gt;Geocoding&lt;/name&gt;&lt;description&gt;",CONCATENATE('CH Koordinaten -&gt; GPS'!$F115,"-",'CH Koordinaten -&gt; GPS'!$G115,"-",'CH Koordinaten -&gt; GPS'!$E115)," &lt;/description&gt; &lt;styleUrl&gt;#ico1&lt;/styleUrl&gt;&lt;Point&gt;&lt;coordinates&gt;",'CH Koordinaten -&gt; GPS'!$F115,",",'CH Koordinaten -&gt; GPS'!$G115,", 0.000000&lt;/coordinates&gt;&lt;/Point&gt; &lt;/Placemark&gt;&lt;/Document&gt;&lt;/kml&gt;"),CONCATENATE("&lt;Placemark&gt; &lt;name&gt;Geocoding&lt;/name&gt;&lt;description&gt;",CONCATENATE('CH Koordinaten -&gt; GPS'!$F115,"-",'CH Koordinaten -&gt; GPS'!$G115,"-",'CH Koordinaten -&gt; GPS'!$E115)," &lt;/description&gt; &lt;styleUrl&gt;#ico1&lt;/styleUrl&gt;&lt;Point&gt;&lt;coordinates&gt;",'CH Koordinaten -&gt; GPS'!$F115,",",'CH Koordinaten -&gt; GPS'!$G115,", 0.000000&lt;/coordinates&gt;&lt;/Point&gt; &lt;/Placemark&gt;")))</f>
        <v/>
      </c>
    </row>
    <row r="116" spans="1:12" x14ac:dyDescent="0.25">
      <c r="A116" s="20"/>
      <c r="B116" s="21"/>
      <c r="C116" s="23"/>
      <c r="D116" s="32" t="str">
        <f t="shared" si="13"/>
        <v/>
      </c>
      <c r="E116" s="38" t="str">
        <f t="shared" si="11"/>
        <v/>
      </c>
      <c r="F116" s="33" t="str">
        <f t="shared" si="15"/>
        <v/>
      </c>
      <c r="G116" s="33" t="str">
        <f t="shared" si="12"/>
        <v/>
      </c>
      <c r="H116" s="34" t="str">
        <f t="shared" si="17"/>
        <v/>
      </c>
      <c r="I116" s="35" t="str">
        <f t="shared" si="18"/>
        <v/>
      </c>
      <c r="J116" s="36" t="str">
        <f t="shared" si="14"/>
        <v/>
      </c>
      <c r="K116" s="33" t="str">
        <f t="shared" si="16"/>
        <v/>
      </c>
      <c r="L116" s="1" t="str">
        <f ca="1">IF('CH Koordinaten -&gt; GPS'!$A116="","",IF(OFFSET('CH Koordinaten -&gt; GPS'!$A116,1,0)="",CONCATENATE("&lt;Placemark&gt; &lt;name&gt;Geocoding&lt;/name&gt;&lt;description&gt;",CONCATENATE('CH Koordinaten -&gt; GPS'!$F116,"-",'CH Koordinaten -&gt; GPS'!$G116,"-",'CH Koordinaten -&gt; GPS'!$E116)," &lt;/description&gt; &lt;styleUrl&gt;#ico1&lt;/styleUrl&gt;&lt;Point&gt;&lt;coordinates&gt;",'CH Koordinaten -&gt; GPS'!$F116,",",'CH Koordinaten -&gt; GPS'!$G116,", 0.000000&lt;/coordinates&gt;&lt;/Point&gt; &lt;/Placemark&gt;&lt;/Document&gt;&lt;/kml&gt;"),CONCATENATE("&lt;Placemark&gt; &lt;name&gt;Geocoding&lt;/name&gt;&lt;description&gt;",CONCATENATE('CH Koordinaten -&gt; GPS'!$F116,"-",'CH Koordinaten -&gt; GPS'!$G116,"-",'CH Koordinaten -&gt; GPS'!$E116)," &lt;/description&gt; &lt;styleUrl&gt;#ico1&lt;/styleUrl&gt;&lt;Point&gt;&lt;coordinates&gt;",'CH Koordinaten -&gt; GPS'!$F116,",",'CH Koordinaten -&gt; GPS'!$G116,", 0.000000&lt;/coordinates&gt;&lt;/Point&gt; &lt;/Placemark&gt;")))</f>
        <v/>
      </c>
    </row>
    <row r="117" spans="1:12" x14ac:dyDescent="0.25">
      <c r="A117" s="13"/>
      <c r="B117" s="14"/>
      <c r="C117" s="24"/>
      <c r="D117" s="25" t="str">
        <f t="shared" si="13"/>
        <v/>
      </c>
      <c r="E117" s="29" t="str">
        <f t="shared" si="11"/>
        <v/>
      </c>
      <c r="F117" s="17" t="str">
        <f t="shared" si="15"/>
        <v/>
      </c>
      <c r="G117" s="17" t="str">
        <f t="shared" si="12"/>
        <v/>
      </c>
      <c r="H117" s="30" t="str">
        <f t="shared" si="17"/>
        <v/>
      </c>
      <c r="I117" s="26" t="str">
        <f t="shared" si="18"/>
        <v/>
      </c>
      <c r="J117" s="37" t="str">
        <f t="shared" si="14"/>
        <v/>
      </c>
      <c r="K117" s="17" t="str">
        <f t="shared" si="16"/>
        <v/>
      </c>
      <c r="L117" s="1" t="str">
        <f ca="1">IF('CH Koordinaten -&gt; GPS'!$A117="","",IF(OFFSET('CH Koordinaten -&gt; GPS'!$A117,1,0)="",CONCATENATE("&lt;Placemark&gt; &lt;name&gt;Geocoding&lt;/name&gt;&lt;description&gt;",CONCATENATE('CH Koordinaten -&gt; GPS'!$F117,"-",'CH Koordinaten -&gt; GPS'!$G117,"-",'CH Koordinaten -&gt; GPS'!$E117)," &lt;/description&gt; &lt;styleUrl&gt;#ico1&lt;/styleUrl&gt;&lt;Point&gt;&lt;coordinates&gt;",'CH Koordinaten -&gt; GPS'!$F117,",",'CH Koordinaten -&gt; GPS'!$G117,", 0.000000&lt;/coordinates&gt;&lt;/Point&gt; &lt;/Placemark&gt;&lt;/Document&gt;&lt;/kml&gt;"),CONCATENATE("&lt;Placemark&gt; &lt;name&gt;Geocoding&lt;/name&gt;&lt;description&gt;",CONCATENATE('CH Koordinaten -&gt; GPS'!$F117,"-",'CH Koordinaten -&gt; GPS'!$G117,"-",'CH Koordinaten -&gt; GPS'!$E117)," &lt;/description&gt; &lt;styleUrl&gt;#ico1&lt;/styleUrl&gt;&lt;Point&gt;&lt;coordinates&gt;",'CH Koordinaten -&gt; GPS'!$F117,",",'CH Koordinaten -&gt; GPS'!$G117,", 0.000000&lt;/coordinates&gt;&lt;/Point&gt; &lt;/Placemark&gt;")))</f>
        <v/>
      </c>
    </row>
    <row r="118" spans="1:12" x14ac:dyDescent="0.25">
      <c r="A118" s="20"/>
      <c r="B118" s="21"/>
      <c r="C118" s="23"/>
      <c r="D118" s="32" t="str">
        <f t="shared" si="13"/>
        <v/>
      </c>
      <c r="E118" s="38" t="str">
        <f t="shared" si="11"/>
        <v/>
      </c>
      <c r="F118" s="33" t="str">
        <f t="shared" si="15"/>
        <v/>
      </c>
      <c r="G118" s="33" t="str">
        <f t="shared" si="12"/>
        <v/>
      </c>
      <c r="H118" s="34" t="str">
        <f t="shared" si="17"/>
        <v/>
      </c>
      <c r="I118" s="35" t="str">
        <f t="shared" si="18"/>
        <v/>
      </c>
      <c r="J118" s="36" t="str">
        <f t="shared" si="14"/>
        <v/>
      </c>
      <c r="K118" s="33" t="str">
        <f t="shared" si="16"/>
        <v/>
      </c>
      <c r="L118" s="1" t="str">
        <f ca="1">IF('CH Koordinaten -&gt; GPS'!$A118="","",IF(OFFSET('CH Koordinaten -&gt; GPS'!$A118,1,0)="",CONCATENATE("&lt;Placemark&gt; &lt;name&gt;Geocoding&lt;/name&gt;&lt;description&gt;",CONCATENATE('CH Koordinaten -&gt; GPS'!$F118,"-",'CH Koordinaten -&gt; GPS'!$G118,"-",'CH Koordinaten -&gt; GPS'!$E118)," &lt;/description&gt; &lt;styleUrl&gt;#ico1&lt;/styleUrl&gt;&lt;Point&gt;&lt;coordinates&gt;",'CH Koordinaten -&gt; GPS'!$F118,",",'CH Koordinaten -&gt; GPS'!$G118,", 0.000000&lt;/coordinates&gt;&lt;/Point&gt; &lt;/Placemark&gt;&lt;/Document&gt;&lt;/kml&gt;"),CONCATENATE("&lt;Placemark&gt; &lt;name&gt;Geocoding&lt;/name&gt;&lt;description&gt;",CONCATENATE('CH Koordinaten -&gt; GPS'!$F118,"-",'CH Koordinaten -&gt; GPS'!$G118,"-",'CH Koordinaten -&gt; GPS'!$E118)," &lt;/description&gt; &lt;styleUrl&gt;#ico1&lt;/styleUrl&gt;&lt;Point&gt;&lt;coordinates&gt;",'CH Koordinaten -&gt; GPS'!$F118,",",'CH Koordinaten -&gt; GPS'!$G118,", 0.000000&lt;/coordinates&gt;&lt;/Point&gt; &lt;/Placemark&gt;")))</f>
        <v/>
      </c>
    </row>
    <row r="119" spans="1:12" x14ac:dyDescent="0.25">
      <c r="A119" s="13"/>
      <c r="B119" s="14"/>
      <c r="C119" s="24"/>
      <c r="D119" s="25" t="str">
        <f t="shared" si="13"/>
        <v/>
      </c>
      <c r="E119" s="29" t="str">
        <f t="shared" si="11"/>
        <v/>
      </c>
      <c r="F119" s="17" t="str">
        <f t="shared" si="15"/>
        <v/>
      </c>
      <c r="G119" s="17" t="str">
        <f t="shared" si="12"/>
        <v/>
      </c>
      <c r="H119" s="30" t="str">
        <f t="shared" si="17"/>
        <v/>
      </c>
      <c r="I119" s="26" t="str">
        <f t="shared" si="18"/>
        <v/>
      </c>
      <c r="J119" s="37" t="str">
        <f t="shared" si="14"/>
        <v/>
      </c>
      <c r="K119" s="17" t="str">
        <f t="shared" si="16"/>
        <v/>
      </c>
      <c r="L119" s="1" t="str">
        <f ca="1">IF('CH Koordinaten -&gt; GPS'!$A119="","",IF(OFFSET('CH Koordinaten -&gt; GPS'!$A119,1,0)="",CONCATENATE("&lt;Placemark&gt; &lt;name&gt;Geocoding&lt;/name&gt;&lt;description&gt;",CONCATENATE('CH Koordinaten -&gt; GPS'!$F119,"-",'CH Koordinaten -&gt; GPS'!$G119,"-",'CH Koordinaten -&gt; GPS'!$E119)," &lt;/description&gt; &lt;styleUrl&gt;#ico1&lt;/styleUrl&gt;&lt;Point&gt;&lt;coordinates&gt;",'CH Koordinaten -&gt; GPS'!$F119,",",'CH Koordinaten -&gt; GPS'!$G119,", 0.000000&lt;/coordinates&gt;&lt;/Point&gt; &lt;/Placemark&gt;&lt;/Document&gt;&lt;/kml&gt;"),CONCATENATE("&lt;Placemark&gt; &lt;name&gt;Geocoding&lt;/name&gt;&lt;description&gt;",CONCATENATE('CH Koordinaten -&gt; GPS'!$F119,"-",'CH Koordinaten -&gt; GPS'!$G119,"-",'CH Koordinaten -&gt; GPS'!$E119)," &lt;/description&gt; &lt;styleUrl&gt;#ico1&lt;/styleUrl&gt;&lt;Point&gt;&lt;coordinates&gt;",'CH Koordinaten -&gt; GPS'!$F119,",",'CH Koordinaten -&gt; GPS'!$G119,", 0.000000&lt;/coordinates&gt;&lt;/Point&gt; &lt;/Placemark&gt;")))</f>
        <v/>
      </c>
    </row>
    <row r="120" spans="1:12" x14ac:dyDescent="0.25">
      <c r="A120" s="20"/>
      <c r="B120" s="21"/>
      <c r="C120" s="23"/>
      <c r="D120" s="32" t="str">
        <f t="shared" si="13"/>
        <v/>
      </c>
      <c r="E120" s="38" t="str">
        <f t="shared" si="11"/>
        <v/>
      </c>
      <c r="F120" s="33" t="str">
        <f t="shared" si="15"/>
        <v/>
      </c>
      <c r="G120" s="33" t="str">
        <f t="shared" si="12"/>
        <v/>
      </c>
      <c r="H120" s="34" t="str">
        <f t="shared" si="17"/>
        <v/>
      </c>
      <c r="I120" s="35" t="str">
        <f t="shared" si="18"/>
        <v/>
      </c>
      <c r="J120" s="36" t="str">
        <f t="shared" si="14"/>
        <v/>
      </c>
      <c r="K120" s="33" t="str">
        <f t="shared" si="16"/>
        <v/>
      </c>
      <c r="L120" s="1" t="str">
        <f ca="1">IF('CH Koordinaten -&gt; GPS'!$A120="","",IF(OFFSET('CH Koordinaten -&gt; GPS'!$A120,1,0)="",CONCATENATE("&lt;Placemark&gt; &lt;name&gt;Geocoding&lt;/name&gt;&lt;description&gt;",CONCATENATE('CH Koordinaten -&gt; GPS'!$F120,"-",'CH Koordinaten -&gt; GPS'!$G120,"-",'CH Koordinaten -&gt; GPS'!$E120)," &lt;/description&gt; &lt;styleUrl&gt;#ico1&lt;/styleUrl&gt;&lt;Point&gt;&lt;coordinates&gt;",'CH Koordinaten -&gt; GPS'!$F120,",",'CH Koordinaten -&gt; GPS'!$G120,", 0.000000&lt;/coordinates&gt;&lt;/Point&gt; &lt;/Placemark&gt;&lt;/Document&gt;&lt;/kml&gt;"),CONCATENATE("&lt;Placemark&gt; &lt;name&gt;Geocoding&lt;/name&gt;&lt;description&gt;",CONCATENATE('CH Koordinaten -&gt; GPS'!$F120,"-",'CH Koordinaten -&gt; GPS'!$G120,"-",'CH Koordinaten -&gt; GPS'!$E120)," &lt;/description&gt; &lt;styleUrl&gt;#ico1&lt;/styleUrl&gt;&lt;Point&gt;&lt;coordinates&gt;",'CH Koordinaten -&gt; GPS'!$F120,",",'CH Koordinaten -&gt; GPS'!$G120,", 0.000000&lt;/coordinates&gt;&lt;/Point&gt; &lt;/Placemark&gt;")))</f>
        <v/>
      </c>
    </row>
    <row r="121" spans="1:12" x14ac:dyDescent="0.25">
      <c r="A121" s="13"/>
      <c r="B121" s="14"/>
      <c r="C121" s="24"/>
      <c r="D121" s="25" t="str">
        <f t="shared" si="13"/>
        <v/>
      </c>
      <c r="E121" s="29" t="str">
        <f t="shared" si="11"/>
        <v/>
      </c>
      <c r="F121" s="17" t="str">
        <f t="shared" si="15"/>
        <v/>
      </c>
      <c r="G121" s="17" t="str">
        <f t="shared" si="12"/>
        <v/>
      </c>
      <c r="H121" s="30" t="str">
        <f t="shared" si="17"/>
        <v/>
      </c>
      <c r="I121" s="26" t="str">
        <f t="shared" si="18"/>
        <v/>
      </c>
      <c r="J121" s="37" t="str">
        <f t="shared" si="14"/>
        <v/>
      </c>
      <c r="K121" s="17" t="str">
        <f t="shared" si="16"/>
        <v/>
      </c>
      <c r="L121" s="1" t="str">
        <f ca="1">IF('CH Koordinaten -&gt; GPS'!$A121="","",IF(OFFSET('CH Koordinaten -&gt; GPS'!$A121,1,0)="",CONCATENATE("&lt;Placemark&gt; &lt;name&gt;Geocoding&lt;/name&gt;&lt;description&gt;",CONCATENATE('CH Koordinaten -&gt; GPS'!$F121,"-",'CH Koordinaten -&gt; GPS'!$G121,"-",'CH Koordinaten -&gt; GPS'!$E121)," &lt;/description&gt; &lt;styleUrl&gt;#ico1&lt;/styleUrl&gt;&lt;Point&gt;&lt;coordinates&gt;",'CH Koordinaten -&gt; GPS'!$F121,",",'CH Koordinaten -&gt; GPS'!$G121,", 0.000000&lt;/coordinates&gt;&lt;/Point&gt; &lt;/Placemark&gt;&lt;/Document&gt;&lt;/kml&gt;"),CONCATENATE("&lt;Placemark&gt; &lt;name&gt;Geocoding&lt;/name&gt;&lt;description&gt;",CONCATENATE('CH Koordinaten -&gt; GPS'!$F121,"-",'CH Koordinaten -&gt; GPS'!$G121,"-",'CH Koordinaten -&gt; GPS'!$E121)," &lt;/description&gt; &lt;styleUrl&gt;#ico1&lt;/styleUrl&gt;&lt;Point&gt;&lt;coordinates&gt;",'CH Koordinaten -&gt; GPS'!$F121,",",'CH Koordinaten -&gt; GPS'!$G121,", 0.000000&lt;/coordinates&gt;&lt;/Point&gt; &lt;/Placemark&gt;")))</f>
        <v/>
      </c>
    </row>
    <row r="122" spans="1:12" x14ac:dyDescent="0.25">
      <c r="A122" s="20"/>
      <c r="B122" s="21"/>
      <c r="C122" s="23"/>
      <c r="D122" s="32" t="str">
        <f t="shared" si="13"/>
        <v/>
      </c>
      <c r="E122" s="38" t="str">
        <f t="shared" si="11"/>
        <v/>
      </c>
      <c r="F122" s="33" t="str">
        <f t="shared" si="15"/>
        <v/>
      </c>
      <c r="G122" s="33" t="str">
        <f t="shared" si="12"/>
        <v/>
      </c>
      <c r="H122" s="34" t="str">
        <f t="shared" si="17"/>
        <v/>
      </c>
      <c r="I122" s="35" t="str">
        <f t="shared" si="18"/>
        <v/>
      </c>
      <c r="J122" s="36" t="str">
        <f t="shared" si="14"/>
        <v/>
      </c>
      <c r="K122" s="33" t="str">
        <f t="shared" si="16"/>
        <v/>
      </c>
      <c r="L122" s="1" t="str">
        <f ca="1">IF('CH Koordinaten -&gt; GPS'!$A122="","",IF(OFFSET('CH Koordinaten -&gt; GPS'!$A122,1,0)="",CONCATENATE("&lt;Placemark&gt; &lt;name&gt;Geocoding&lt;/name&gt;&lt;description&gt;",CONCATENATE('CH Koordinaten -&gt; GPS'!$F122,"-",'CH Koordinaten -&gt; GPS'!$G122,"-",'CH Koordinaten -&gt; GPS'!$E122)," &lt;/description&gt; &lt;styleUrl&gt;#ico1&lt;/styleUrl&gt;&lt;Point&gt;&lt;coordinates&gt;",'CH Koordinaten -&gt; GPS'!$F122,",",'CH Koordinaten -&gt; GPS'!$G122,", 0.000000&lt;/coordinates&gt;&lt;/Point&gt; &lt;/Placemark&gt;&lt;/Document&gt;&lt;/kml&gt;"),CONCATENATE("&lt;Placemark&gt; &lt;name&gt;Geocoding&lt;/name&gt;&lt;description&gt;",CONCATENATE('CH Koordinaten -&gt; GPS'!$F122,"-",'CH Koordinaten -&gt; GPS'!$G122,"-",'CH Koordinaten -&gt; GPS'!$E122)," &lt;/description&gt; &lt;styleUrl&gt;#ico1&lt;/styleUrl&gt;&lt;Point&gt;&lt;coordinates&gt;",'CH Koordinaten -&gt; GPS'!$F122,",",'CH Koordinaten -&gt; GPS'!$G122,", 0.000000&lt;/coordinates&gt;&lt;/Point&gt; &lt;/Placemark&gt;")))</f>
        <v/>
      </c>
    </row>
    <row r="123" spans="1:12" x14ac:dyDescent="0.25">
      <c r="A123" s="13"/>
      <c r="B123" s="14"/>
      <c r="C123" s="24"/>
      <c r="D123" s="25" t="str">
        <f t="shared" si="13"/>
        <v/>
      </c>
      <c r="E123" s="29" t="str">
        <f t="shared" si="11"/>
        <v/>
      </c>
      <c r="F123" s="17" t="str">
        <f t="shared" si="15"/>
        <v/>
      </c>
      <c r="G123" s="17" t="str">
        <f t="shared" si="12"/>
        <v/>
      </c>
      <c r="H123" s="30" t="str">
        <f t="shared" si="17"/>
        <v/>
      </c>
      <c r="I123" s="26" t="str">
        <f t="shared" si="18"/>
        <v/>
      </c>
      <c r="J123" s="37" t="str">
        <f t="shared" si="14"/>
        <v/>
      </c>
      <c r="K123" s="17" t="str">
        <f t="shared" si="16"/>
        <v/>
      </c>
      <c r="L123" s="1" t="str">
        <f ca="1">IF('CH Koordinaten -&gt; GPS'!$A123="","",IF(OFFSET('CH Koordinaten -&gt; GPS'!$A123,1,0)="",CONCATENATE("&lt;Placemark&gt; &lt;name&gt;Geocoding&lt;/name&gt;&lt;description&gt;",CONCATENATE('CH Koordinaten -&gt; GPS'!$F123,"-",'CH Koordinaten -&gt; GPS'!$G123,"-",'CH Koordinaten -&gt; GPS'!$E123)," &lt;/description&gt; &lt;styleUrl&gt;#ico1&lt;/styleUrl&gt;&lt;Point&gt;&lt;coordinates&gt;",'CH Koordinaten -&gt; GPS'!$F123,",",'CH Koordinaten -&gt; GPS'!$G123,", 0.000000&lt;/coordinates&gt;&lt;/Point&gt; &lt;/Placemark&gt;&lt;/Document&gt;&lt;/kml&gt;"),CONCATENATE("&lt;Placemark&gt; &lt;name&gt;Geocoding&lt;/name&gt;&lt;description&gt;",CONCATENATE('CH Koordinaten -&gt; GPS'!$F123,"-",'CH Koordinaten -&gt; GPS'!$G123,"-",'CH Koordinaten -&gt; GPS'!$E123)," &lt;/description&gt; &lt;styleUrl&gt;#ico1&lt;/styleUrl&gt;&lt;Point&gt;&lt;coordinates&gt;",'CH Koordinaten -&gt; GPS'!$F123,",",'CH Koordinaten -&gt; GPS'!$G123,", 0.000000&lt;/coordinates&gt;&lt;/Point&gt; &lt;/Placemark&gt;")))</f>
        <v/>
      </c>
    </row>
    <row r="124" spans="1:12" x14ac:dyDescent="0.25">
      <c r="A124" s="20"/>
      <c r="B124" s="21"/>
      <c r="C124" s="23"/>
      <c r="D124" s="32" t="str">
        <f t="shared" si="13"/>
        <v/>
      </c>
      <c r="E124" s="38" t="str">
        <f t="shared" si="11"/>
        <v/>
      </c>
      <c r="F124" s="33" t="str">
        <f t="shared" si="15"/>
        <v/>
      </c>
      <c r="G124" s="33" t="str">
        <f t="shared" si="12"/>
        <v/>
      </c>
      <c r="H124" s="34" t="str">
        <f t="shared" si="17"/>
        <v/>
      </c>
      <c r="I124" s="35" t="str">
        <f t="shared" si="18"/>
        <v/>
      </c>
      <c r="J124" s="36" t="str">
        <f t="shared" si="14"/>
        <v/>
      </c>
      <c r="K124" s="33" t="str">
        <f t="shared" si="16"/>
        <v/>
      </c>
      <c r="L124" s="1" t="str">
        <f ca="1">IF('CH Koordinaten -&gt; GPS'!$A124="","",IF(OFFSET('CH Koordinaten -&gt; GPS'!$A124,1,0)="",CONCATENATE("&lt;Placemark&gt; &lt;name&gt;Geocoding&lt;/name&gt;&lt;description&gt;",CONCATENATE('CH Koordinaten -&gt; GPS'!$F124,"-",'CH Koordinaten -&gt; GPS'!$G124,"-",'CH Koordinaten -&gt; GPS'!$E124)," &lt;/description&gt; &lt;styleUrl&gt;#ico1&lt;/styleUrl&gt;&lt;Point&gt;&lt;coordinates&gt;",'CH Koordinaten -&gt; GPS'!$F124,",",'CH Koordinaten -&gt; GPS'!$G124,", 0.000000&lt;/coordinates&gt;&lt;/Point&gt; &lt;/Placemark&gt;&lt;/Document&gt;&lt;/kml&gt;"),CONCATENATE("&lt;Placemark&gt; &lt;name&gt;Geocoding&lt;/name&gt;&lt;description&gt;",CONCATENATE('CH Koordinaten -&gt; GPS'!$F124,"-",'CH Koordinaten -&gt; GPS'!$G124,"-",'CH Koordinaten -&gt; GPS'!$E124)," &lt;/description&gt; &lt;styleUrl&gt;#ico1&lt;/styleUrl&gt;&lt;Point&gt;&lt;coordinates&gt;",'CH Koordinaten -&gt; GPS'!$F124,",",'CH Koordinaten -&gt; GPS'!$G124,", 0.000000&lt;/coordinates&gt;&lt;/Point&gt; &lt;/Placemark&gt;")))</f>
        <v/>
      </c>
    </row>
    <row r="125" spans="1:12" x14ac:dyDescent="0.25">
      <c r="A125" s="13"/>
      <c r="B125" s="14"/>
      <c r="C125" s="24"/>
      <c r="D125" s="25" t="str">
        <f t="shared" si="13"/>
        <v/>
      </c>
      <c r="E125" s="29" t="str">
        <f t="shared" si="11"/>
        <v/>
      </c>
      <c r="F125" s="17" t="str">
        <f t="shared" si="15"/>
        <v/>
      </c>
      <c r="G125" s="17" t="str">
        <f t="shared" si="12"/>
        <v/>
      </c>
      <c r="H125" s="30" t="str">
        <f t="shared" si="17"/>
        <v/>
      </c>
      <c r="I125" s="26" t="str">
        <f t="shared" si="18"/>
        <v/>
      </c>
      <c r="J125" s="37" t="str">
        <f t="shared" si="14"/>
        <v/>
      </c>
      <c r="K125" s="17" t="str">
        <f t="shared" si="16"/>
        <v/>
      </c>
      <c r="L125" s="1" t="str">
        <f ca="1">IF('CH Koordinaten -&gt; GPS'!$A125="","",IF(OFFSET('CH Koordinaten -&gt; GPS'!$A125,1,0)="",CONCATENATE("&lt;Placemark&gt; &lt;name&gt;Geocoding&lt;/name&gt;&lt;description&gt;",CONCATENATE('CH Koordinaten -&gt; GPS'!$F125,"-",'CH Koordinaten -&gt; GPS'!$G125,"-",'CH Koordinaten -&gt; GPS'!$E125)," &lt;/description&gt; &lt;styleUrl&gt;#ico1&lt;/styleUrl&gt;&lt;Point&gt;&lt;coordinates&gt;",'CH Koordinaten -&gt; GPS'!$F125,",",'CH Koordinaten -&gt; GPS'!$G125,", 0.000000&lt;/coordinates&gt;&lt;/Point&gt; &lt;/Placemark&gt;&lt;/Document&gt;&lt;/kml&gt;"),CONCATENATE("&lt;Placemark&gt; &lt;name&gt;Geocoding&lt;/name&gt;&lt;description&gt;",CONCATENATE('CH Koordinaten -&gt; GPS'!$F125,"-",'CH Koordinaten -&gt; GPS'!$G125,"-",'CH Koordinaten -&gt; GPS'!$E125)," &lt;/description&gt; &lt;styleUrl&gt;#ico1&lt;/styleUrl&gt;&lt;Point&gt;&lt;coordinates&gt;",'CH Koordinaten -&gt; GPS'!$F125,",",'CH Koordinaten -&gt; GPS'!$G125,", 0.000000&lt;/coordinates&gt;&lt;/Point&gt; &lt;/Placemark&gt;")))</f>
        <v/>
      </c>
    </row>
    <row r="126" spans="1:12" x14ac:dyDescent="0.25">
      <c r="A126" s="20"/>
      <c r="B126" s="21"/>
      <c r="C126" s="23"/>
      <c r="D126" s="32" t="str">
        <f t="shared" si="13"/>
        <v/>
      </c>
      <c r="E126" s="38" t="str">
        <f t="shared" si="11"/>
        <v/>
      </c>
      <c r="F126" s="33" t="str">
        <f t="shared" si="15"/>
        <v/>
      </c>
      <c r="G126" s="33" t="str">
        <f t="shared" si="12"/>
        <v/>
      </c>
      <c r="H126" s="34" t="str">
        <f t="shared" si="17"/>
        <v/>
      </c>
      <c r="I126" s="35" t="str">
        <f t="shared" si="18"/>
        <v/>
      </c>
      <c r="J126" s="36" t="str">
        <f t="shared" si="14"/>
        <v/>
      </c>
      <c r="K126" s="33" t="str">
        <f t="shared" si="16"/>
        <v/>
      </c>
      <c r="L126" s="1" t="str">
        <f ca="1">IF('CH Koordinaten -&gt; GPS'!$A126="","",IF(OFFSET('CH Koordinaten -&gt; GPS'!$A126,1,0)="",CONCATENATE("&lt;Placemark&gt; &lt;name&gt;Geocoding&lt;/name&gt;&lt;description&gt;",CONCATENATE('CH Koordinaten -&gt; GPS'!$F126,"-",'CH Koordinaten -&gt; GPS'!$G126,"-",'CH Koordinaten -&gt; GPS'!$E126)," &lt;/description&gt; &lt;styleUrl&gt;#ico1&lt;/styleUrl&gt;&lt;Point&gt;&lt;coordinates&gt;",'CH Koordinaten -&gt; GPS'!$F126,",",'CH Koordinaten -&gt; GPS'!$G126,", 0.000000&lt;/coordinates&gt;&lt;/Point&gt; &lt;/Placemark&gt;&lt;/Document&gt;&lt;/kml&gt;"),CONCATENATE("&lt;Placemark&gt; &lt;name&gt;Geocoding&lt;/name&gt;&lt;description&gt;",CONCATENATE('CH Koordinaten -&gt; GPS'!$F126,"-",'CH Koordinaten -&gt; GPS'!$G126,"-",'CH Koordinaten -&gt; GPS'!$E126)," &lt;/description&gt; &lt;styleUrl&gt;#ico1&lt;/styleUrl&gt;&lt;Point&gt;&lt;coordinates&gt;",'CH Koordinaten -&gt; GPS'!$F126,",",'CH Koordinaten -&gt; GPS'!$G126,", 0.000000&lt;/coordinates&gt;&lt;/Point&gt; &lt;/Placemark&gt;")))</f>
        <v/>
      </c>
    </row>
    <row r="127" spans="1:12" x14ac:dyDescent="0.25">
      <c r="A127" s="13"/>
      <c r="B127" s="14"/>
      <c r="C127" s="24"/>
      <c r="D127" s="25" t="str">
        <f t="shared" si="13"/>
        <v/>
      </c>
      <c r="E127" s="29" t="str">
        <f t="shared" si="11"/>
        <v/>
      </c>
      <c r="F127" s="17" t="str">
        <f t="shared" si="15"/>
        <v/>
      </c>
      <c r="G127" s="17" t="str">
        <f t="shared" si="12"/>
        <v/>
      </c>
      <c r="H127" s="30" t="str">
        <f t="shared" si="17"/>
        <v/>
      </c>
      <c r="I127" s="26" t="str">
        <f t="shared" si="18"/>
        <v/>
      </c>
      <c r="J127" s="37" t="str">
        <f t="shared" si="14"/>
        <v/>
      </c>
      <c r="K127" s="17" t="str">
        <f t="shared" si="16"/>
        <v/>
      </c>
      <c r="L127" s="1" t="str">
        <f ca="1">IF('CH Koordinaten -&gt; GPS'!$A127="","",IF(OFFSET('CH Koordinaten -&gt; GPS'!$A127,1,0)="",CONCATENATE("&lt;Placemark&gt; &lt;name&gt;Geocoding&lt;/name&gt;&lt;description&gt;",CONCATENATE('CH Koordinaten -&gt; GPS'!$F127,"-",'CH Koordinaten -&gt; GPS'!$G127,"-",'CH Koordinaten -&gt; GPS'!$E127)," &lt;/description&gt; &lt;styleUrl&gt;#ico1&lt;/styleUrl&gt;&lt;Point&gt;&lt;coordinates&gt;",'CH Koordinaten -&gt; GPS'!$F127,",",'CH Koordinaten -&gt; GPS'!$G127,", 0.000000&lt;/coordinates&gt;&lt;/Point&gt; &lt;/Placemark&gt;&lt;/Document&gt;&lt;/kml&gt;"),CONCATENATE("&lt;Placemark&gt; &lt;name&gt;Geocoding&lt;/name&gt;&lt;description&gt;",CONCATENATE('CH Koordinaten -&gt; GPS'!$F127,"-",'CH Koordinaten -&gt; GPS'!$G127,"-",'CH Koordinaten -&gt; GPS'!$E127)," &lt;/description&gt; &lt;styleUrl&gt;#ico1&lt;/styleUrl&gt;&lt;Point&gt;&lt;coordinates&gt;",'CH Koordinaten -&gt; GPS'!$F127,",",'CH Koordinaten -&gt; GPS'!$G127,", 0.000000&lt;/coordinates&gt;&lt;/Point&gt; &lt;/Placemark&gt;")))</f>
        <v/>
      </c>
    </row>
    <row r="128" spans="1:12" x14ac:dyDescent="0.25">
      <c r="A128" s="20"/>
      <c r="B128" s="21"/>
      <c r="C128" s="23"/>
      <c r="D128" s="32" t="str">
        <f t="shared" si="13"/>
        <v/>
      </c>
      <c r="E128" s="38" t="str">
        <f t="shared" si="11"/>
        <v/>
      </c>
      <c r="F128" s="33" t="str">
        <f t="shared" si="15"/>
        <v/>
      </c>
      <c r="G128" s="33" t="str">
        <f t="shared" si="12"/>
        <v/>
      </c>
      <c r="H128" s="34" t="str">
        <f t="shared" si="17"/>
        <v/>
      </c>
      <c r="I128" s="35" t="str">
        <f t="shared" si="18"/>
        <v/>
      </c>
      <c r="J128" s="36" t="str">
        <f t="shared" si="14"/>
        <v/>
      </c>
      <c r="K128" s="33" t="str">
        <f t="shared" si="16"/>
        <v/>
      </c>
      <c r="L128" s="1" t="str">
        <f ca="1">IF('CH Koordinaten -&gt; GPS'!$A128="","",IF(OFFSET('CH Koordinaten -&gt; GPS'!$A128,1,0)="",CONCATENATE("&lt;Placemark&gt; &lt;name&gt;Geocoding&lt;/name&gt;&lt;description&gt;",CONCATENATE('CH Koordinaten -&gt; GPS'!$F128,"-",'CH Koordinaten -&gt; GPS'!$G128,"-",'CH Koordinaten -&gt; GPS'!$E128)," &lt;/description&gt; &lt;styleUrl&gt;#ico1&lt;/styleUrl&gt;&lt;Point&gt;&lt;coordinates&gt;",'CH Koordinaten -&gt; GPS'!$F128,",",'CH Koordinaten -&gt; GPS'!$G128,", 0.000000&lt;/coordinates&gt;&lt;/Point&gt; &lt;/Placemark&gt;&lt;/Document&gt;&lt;/kml&gt;"),CONCATENATE("&lt;Placemark&gt; &lt;name&gt;Geocoding&lt;/name&gt;&lt;description&gt;",CONCATENATE('CH Koordinaten -&gt; GPS'!$F128,"-",'CH Koordinaten -&gt; GPS'!$G128,"-",'CH Koordinaten -&gt; GPS'!$E128)," &lt;/description&gt; &lt;styleUrl&gt;#ico1&lt;/styleUrl&gt;&lt;Point&gt;&lt;coordinates&gt;",'CH Koordinaten -&gt; GPS'!$F128,",",'CH Koordinaten -&gt; GPS'!$G128,", 0.000000&lt;/coordinates&gt;&lt;/Point&gt; &lt;/Placemark&gt;")))</f>
        <v/>
      </c>
    </row>
    <row r="129" spans="1:12" x14ac:dyDescent="0.25">
      <c r="A129" s="13"/>
      <c r="B129" s="14"/>
      <c r="C129" s="24"/>
      <c r="D129" s="25" t="str">
        <f t="shared" si="13"/>
        <v/>
      </c>
      <c r="E129" s="29" t="str">
        <f t="shared" si="11"/>
        <v/>
      </c>
      <c r="F129" s="17" t="str">
        <f t="shared" si="15"/>
        <v/>
      </c>
      <c r="G129" s="17" t="str">
        <f t="shared" si="12"/>
        <v/>
      </c>
      <c r="H129" s="30" t="str">
        <f t="shared" si="17"/>
        <v/>
      </c>
      <c r="I129" s="26" t="str">
        <f t="shared" si="18"/>
        <v/>
      </c>
      <c r="J129" s="37" t="str">
        <f t="shared" si="14"/>
        <v/>
      </c>
      <c r="K129" s="17" t="str">
        <f t="shared" si="16"/>
        <v/>
      </c>
      <c r="L129" s="1" t="str">
        <f ca="1">IF('CH Koordinaten -&gt; GPS'!$A129="","",IF(OFFSET('CH Koordinaten -&gt; GPS'!$A129,1,0)="",CONCATENATE("&lt;Placemark&gt; &lt;name&gt;Geocoding&lt;/name&gt;&lt;description&gt;",CONCATENATE('CH Koordinaten -&gt; GPS'!$F129,"-",'CH Koordinaten -&gt; GPS'!$G129,"-",'CH Koordinaten -&gt; GPS'!$E129)," &lt;/description&gt; &lt;styleUrl&gt;#ico1&lt;/styleUrl&gt;&lt;Point&gt;&lt;coordinates&gt;",'CH Koordinaten -&gt; GPS'!$F129,",",'CH Koordinaten -&gt; GPS'!$G129,", 0.000000&lt;/coordinates&gt;&lt;/Point&gt; &lt;/Placemark&gt;&lt;/Document&gt;&lt;/kml&gt;"),CONCATENATE("&lt;Placemark&gt; &lt;name&gt;Geocoding&lt;/name&gt;&lt;description&gt;",CONCATENATE('CH Koordinaten -&gt; GPS'!$F129,"-",'CH Koordinaten -&gt; GPS'!$G129,"-",'CH Koordinaten -&gt; GPS'!$E129)," &lt;/description&gt; &lt;styleUrl&gt;#ico1&lt;/styleUrl&gt;&lt;Point&gt;&lt;coordinates&gt;",'CH Koordinaten -&gt; GPS'!$F129,",",'CH Koordinaten -&gt; GPS'!$G129,", 0.000000&lt;/coordinates&gt;&lt;/Point&gt; &lt;/Placemark&gt;")))</f>
        <v/>
      </c>
    </row>
    <row r="130" spans="1:12" x14ac:dyDescent="0.25">
      <c r="A130" s="20"/>
      <c r="B130" s="21"/>
      <c r="C130" s="23"/>
      <c r="D130" s="32" t="str">
        <f t="shared" si="13"/>
        <v/>
      </c>
      <c r="E130" s="38" t="str">
        <f t="shared" si="11"/>
        <v/>
      </c>
      <c r="F130" s="33" t="str">
        <f t="shared" si="15"/>
        <v/>
      </c>
      <c r="G130" s="33" t="str">
        <f t="shared" si="12"/>
        <v/>
      </c>
      <c r="H130" s="34" t="str">
        <f t="shared" si="17"/>
        <v/>
      </c>
      <c r="I130" s="35" t="str">
        <f t="shared" si="18"/>
        <v/>
      </c>
      <c r="J130" s="36" t="str">
        <f t="shared" si="14"/>
        <v/>
      </c>
      <c r="K130" s="33" t="str">
        <f t="shared" si="16"/>
        <v/>
      </c>
      <c r="L130" s="1" t="str">
        <f ca="1">IF('CH Koordinaten -&gt; GPS'!$A130="","",IF(OFFSET('CH Koordinaten -&gt; GPS'!$A130,1,0)="",CONCATENATE("&lt;Placemark&gt; &lt;name&gt;Geocoding&lt;/name&gt;&lt;description&gt;",CONCATENATE('CH Koordinaten -&gt; GPS'!$F130,"-",'CH Koordinaten -&gt; GPS'!$G130,"-",'CH Koordinaten -&gt; GPS'!$E130)," &lt;/description&gt; &lt;styleUrl&gt;#ico1&lt;/styleUrl&gt;&lt;Point&gt;&lt;coordinates&gt;",'CH Koordinaten -&gt; GPS'!$F130,",",'CH Koordinaten -&gt; GPS'!$G130,", 0.000000&lt;/coordinates&gt;&lt;/Point&gt; &lt;/Placemark&gt;&lt;/Document&gt;&lt;/kml&gt;"),CONCATENATE("&lt;Placemark&gt; &lt;name&gt;Geocoding&lt;/name&gt;&lt;description&gt;",CONCATENATE('CH Koordinaten -&gt; GPS'!$F130,"-",'CH Koordinaten -&gt; GPS'!$G130,"-",'CH Koordinaten -&gt; GPS'!$E130)," &lt;/description&gt; &lt;styleUrl&gt;#ico1&lt;/styleUrl&gt;&lt;Point&gt;&lt;coordinates&gt;",'CH Koordinaten -&gt; GPS'!$F130,",",'CH Koordinaten -&gt; GPS'!$G130,", 0.000000&lt;/coordinates&gt;&lt;/Point&gt; &lt;/Placemark&gt;")))</f>
        <v/>
      </c>
    </row>
    <row r="131" spans="1:12" x14ac:dyDescent="0.25">
      <c r="A131" s="13"/>
      <c r="B131" s="14"/>
      <c r="C131" s="24"/>
      <c r="D131" s="25" t="str">
        <f t="shared" si="13"/>
        <v/>
      </c>
      <c r="E131" s="29" t="str">
        <f t="shared" si="11"/>
        <v/>
      </c>
      <c r="F131" s="17" t="str">
        <f t="shared" si="15"/>
        <v/>
      </c>
      <c r="G131" s="17" t="str">
        <f t="shared" si="12"/>
        <v/>
      </c>
      <c r="H131" s="30" t="str">
        <f t="shared" si="17"/>
        <v/>
      </c>
      <c r="I131" s="26" t="str">
        <f t="shared" si="18"/>
        <v/>
      </c>
      <c r="J131" s="37" t="str">
        <f t="shared" si="14"/>
        <v/>
      </c>
      <c r="K131" s="17" t="str">
        <f t="shared" si="16"/>
        <v/>
      </c>
      <c r="L131" s="1" t="str">
        <f ca="1">IF('CH Koordinaten -&gt; GPS'!$A131="","",IF(OFFSET('CH Koordinaten -&gt; GPS'!$A131,1,0)="",CONCATENATE("&lt;Placemark&gt; &lt;name&gt;Geocoding&lt;/name&gt;&lt;description&gt;",CONCATENATE('CH Koordinaten -&gt; GPS'!$F131,"-",'CH Koordinaten -&gt; GPS'!$G131,"-",'CH Koordinaten -&gt; GPS'!$E131)," &lt;/description&gt; &lt;styleUrl&gt;#ico1&lt;/styleUrl&gt;&lt;Point&gt;&lt;coordinates&gt;",'CH Koordinaten -&gt; GPS'!$F131,",",'CH Koordinaten -&gt; GPS'!$G131,", 0.000000&lt;/coordinates&gt;&lt;/Point&gt; &lt;/Placemark&gt;&lt;/Document&gt;&lt;/kml&gt;"),CONCATENATE("&lt;Placemark&gt; &lt;name&gt;Geocoding&lt;/name&gt;&lt;description&gt;",CONCATENATE('CH Koordinaten -&gt; GPS'!$F131,"-",'CH Koordinaten -&gt; GPS'!$G131,"-",'CH Koordinaten -&gt; GPS'!$E131)," &lt;/description&gt; &lt;styleUrl&gt;#ico1&lt;/styleUrl&gt;&lt;Point&gt;&lt;coordinates&gt;",'CH Koordinaten -&gt; GPS'!$F131,",",'CH Koordinaten -&gt; GPS'!$G131,", 0.000000&lt;/coordinates&gt;&lt;/Point&gt; &lt;/Placemark&gt;")))</f>
        <v/>
      </c>
    </row>
    <row r="132" spans="1:12" x14ac:dyDescent="0.25">
      <c r="A132" s="20"/>
      <c r="B132" s="21"/>
      <c r="C132" s="23"/>
      <c r="D132" s="32" t="str">
        <f t="shared" si="13"/>
        <v/>
      </c>
      <c r="E132" s="38" t="str">
        <f t="shared" si="11"/>
        <v/>
      </c>
      <c r="F132" s="33" t="str">
        <f t="shared" si="15"/>
        <v/>
      </c>
      <c r="G132" s="33" t="str">
        <f t="shared" si="12"/>
        <v/>
      </c>
      <c r="H132" s="34" t="str">
        <f t="shared" si="17"/>
        <v/>
      </c>
      <c r="I132" s="35" t="str">
        <f t="shared" si="18"/>
        <v/>
      </c>
      <c r="J132" s="36" t="str">
        <f t="shared" si="14"/>
        <v/>
      </c>
      <c r="K132" s="33" t="str">
        <f t="shared" si="16"/>
        <v/>
      </c>
      <c r="L132" s="1" t="str">
        <f ca="1">IF('CH Koordinaten -&gt; GPS'!$A132="","",IF(OFFSET('CH Koordinaten -&gt; GPS'!$A132,1,0)="",CONCATENATE("&lt;Placemark&gt; &lt;name&gt;Geocoding&lt;/name&gt;&lt;description&gt;",CONCATENATE('CH Koordinaten -&gt; GPS'!$F132,"-",'CH Koordinaten -&gt; GPS'!$G132,"-",'CH Koordinaten -&gt; GPS'!$E132)," &lt;/description&gt; &lt;styleUrl&gt;#ico1&lt;/styleUrl&gt;&lt;Point&gt;&lt;coordinates&gt;",'CH Koordinaten -&gt; GPS'!$F132,",",'CH Koordinaten -&gt; GPS'!$G132,", 0.000000&lt;/coordinates&gt;&lt;/Point&gt; &lt;/Placemark&gt;&lt;/Document&gt;&lt;/kml&gt;"),CONCATENATE("&lt;Placemark&gt; &lt;name&gt;Geocoding&lt;/name&gt;&lt;description&gt;",CONCATENATE('CH Koordinaten -&gt; GPS'!$F132,"-",'CH Koordinaten -&gt; GPS'!$G132,"-",'CH Koordinaten -&gt; GPS'!$E132)," &lt;/description&gt; &lt;styleUrl&gt;#ico1&lt;/styleUrl&gt;&lt;Point&gt;&lt;coordinates&gt;",'CH Koordinaten -&gt; GPS'!$F132,",",'CH Koordinaten -&gt; GPS'!$G132,", 0.000000&lt;/coordinates&gt;&lt;/Point&gt; &lt;/Placemark&gt;")))</f>
        <v/>
      </c>
    </row>
    <row r="133" spans="1:12" x14ac:dyDescent="0.25">
      <c r="A133" s="13"/>
      <c r="B133" s="14"/>
      <c r="C133" s="24"/>
      <c r="D133" s="25" t="str">
        <f t="shared" si="13"/>
        <v/>
      </c>
      <c r="E133" s="29" t="str">
        <f t="shared" si="11"/>
        <v/>
      </c>
      <c r="F133" s="17" t="str">
        <f t="shared" si="15"/>
        <v/>
      </c>
      <c r="G133" s="17" t="str">
        <f t="shared" si="12"/>
        <v/>
      </c>
      <c r="H133" s="30" t="str">
        <f t="shared" si="17"/>
        <v/>
      </c>
      <c r="I133" s="26" t="str">
        <f t="shared" si="18"/>
        <v/>
      </c>
      <c r="J133" s="37" t="str">
        <f t="shared" si="14"/>
        <v/>
      </c>
      <c r="K133" s="17" t="str">
        <f t="shared" si="16"/>
        <v/>
      </c>
      <c r="L133" s="1" t="str">
        <f ca="1">IF('CH Koordinaten -&gt; GPS'!$A133="","",IF(OFFSET('CH Koordinaten -&gt; GPS'!$A133,1,0)="",CONCATENATE("&lt;Placemark&gt; &lt;name&gt;Geocoding&lt;/name&gt;&lt;description&gt;",CONCATENATE('CH Koordinaten -&gt; GPS'!$F133,"-",'CH Koordinaten -&gt; GPS'!$G133,"-",'CH Koordinaten -&gt; GPS'!$E133)," &lt;/description&gt; &lt;styleUrl&gt;#ico1&lt;/styleUrl&gt;&lt;Point&gt;&lt;coordinates&gt;",'CH Koordinaten -&gt; GPS'!$F133,",",'CH Koordinaten -&gt; GPS'!$G133,", 0.000000&lt;/coordinates&gt;&lt;/Point&gt; &lt;/Placemark&gt;&lt;/Document&gt;&lt;/kml&gt;"),CONCATENATE("&lt;Placemark&gt; &lt;name&gt;Geocoding&lt;/name&gt;&lt;description&gt;",CONCATENATE('CH Koordinaten -&gt; GPS'!$F133,"-",'CH Koordinaten -&gt; GPS'!$G133,"-",'CH Koordinaten -&gt; GPS'!$E133)," &lt;/description&gt; &lt;styleUrl&gt;#ico1&lt;/styleUrl&gt;&lt;Point&gt;&lt;coordinates&gt;",'CH Koordinaten -&gt; GPS'!$F133,",",'CH Koordinaten -&gt; GPS'!$G133,", 0.000000&lt;/coordinates&gt;&lt;/Point&gt; &lt;/Placemark&gt;")))</f>
        <v/>
      </c>
    </row>
    <row r="134" spans="1:12" x14ac:dyDescent="0.25">
      <c r="A134" s="20"/>
      <c r="B134" s="21"/>
      <c r="C134" s="23"/>
      <c r="D134" s="32" t="str">
        <f t="shared" si="13"/>
        <v/>
      </c>
      <c r="E134" s="38" t="str">
        <f t="shared" ref="E134:E197" si="19">IF($C134="","",ROUND(LEFT(TRIM(RIGHT(SUBSTITUTE(TRIM(RIGHT(SUBSTITUTE($D134,",",REPT(" ",LEN($D134))),LEN($D134))),",",REPT(" ",LEN(TRIM(RIGHT(SUBSTITUTE($D134,",",REPT(" ",LEN($D134))),LEN($D134)))))),LEN(TRIM(RIGHT(SUBSTITUTE($D134,",",REPT(" ",LEN($D134))),LEN($D134)))))),7),2))</f>
        <v/>
      </c>
      <c r="F134" s="33" t="str">
        <f t="shared" si="15"/>
        <v/>
      </c>
      <c r="G134" s="33" t="str">
        <f t="shared" ref="G134:G197" si="20">IF($C134="",IF($D134="","",TRIM(MID(MID(LEFT($D134,FIND("]",$D134)-1),FIND("[",$D134)+1,LEN($D134)),FIND(",",MID(LEFT($D134,FIND("]",$D134)-1),FIND("[",$D134)+1,LEN($D134)))+1,256))),TRIM(MID(MID(LEFT($D134,FIND("]",$D134)-1),FIND("[",$D134)+1,LEN($D134)),FIND(",",MID(LEFT($D134,FIND("]",$D134)-1),FIND("[",$D134)+1,LEN($D134)))+1,FIND(",",MID(LEFT($D134,FIND("]",$D134)-1),FIND("[",$D134)+1,LEN($D134)),FIND(",",MID(LEFT($D134,FIND("]",$D134)-1),FIND("[",$D134)+1,LEN($D134)))+1)-FIND(",",MID(LEFT($D134,FIND("]",$D134)-1),FIND("[",$D134)+1,LEN($D134)))-1)))</f>
        <v/>
      </c>
      <c r="H134" s="34" t="str">
        <f t="shared" si="17"/>
        <v/>
      </c>
      <c r="I134" s="35" t="str">
        <f t="shared" si="18"/>
        <v/>
      </c>
      <c r="J134" s="36" t="str">
        <f t="shared" si="14"/>
        <v/>
      </c>
      <c r="K134" s="33" t="str">
        <f t="shared" si="16"/>
        <v/>
      </c>
      <c r="L134" s="1" t="str">
        <f ca="1">IF('CH Koordinaten -&gt; GPS'!$A134="","",IF(OFFSET('CH Koordinaten -&gt; GPS'!$A134,1,0)="",CONCATENATE("&lt;Placemark&gt; &lt;name&gt;Geocoding&lt;/name&gt;&lt;description&gt;",CONCATENATE('CH Koordinaten -&gt; GPS'!$F134,"-",'CH Koordinaten -&gt; GPS'!$G134,"-",'CH Koordinaten -&gt; GPS'!$E134)," &lt;/description&gt; &lt;styleUrl&gt;#ico1&lt;/styleUrl&gt;&lt;Point&gt;&lt;coordinates&gt;",'CH Koordinaten -&gt; GPS'!$F134,",",'CH Koordinaten -&gt; GPS'!$G134,", 0.000000&lt;/coordinates&gt;&lt;/Point&gt; &lt;/Placemark&gt;&lt;/Document&gt;&lt;/kml&gt;"),CONCATENATE("&lt;Placemark&gt; &lt;name&gt;Geocoding&lt;/name&gt;&lt;description&gt;",CONCATENATE('CH Koordinaten -&gt; GPS'!$F134,"-",'CH Koordinaten -&gt; GPS'!$G134,"-",'CH Koordinaten -&gt; GPS'!$E134)," &lt;/description&gt; &lt;styleUrl&gt;#ico1&lt;/styleUrl&gt;&lt;Point&gt;&lt;coordinates&gt;",'CH Koordinaten -&gt; GPS'!$F134,",",'CH Koordinaten -&gt; GPS'!$G134,", 0.000000&lt;/coordinates&gt;&lt;/Point&gt; &lt;/Placemark&gt;")))</f>
        <v/>
      </c>
    </row>
    <row r="135" spans="1:12" x14ac:dyDescent="0.25">
      <c r="A135" s="13"/>
      <c r="B135" s="14"/>
      <c r="C135" s="24"/>
      <c r="D135" s="25" t="str">
        <f t="shared" ref="D135:D198" si="21">IF($A135&lt;30000,"",_xlfn.WEBSERVICE(CONCATENATE("https://geodesy.geo.admin.ch/reframe/lv",IF($A135&gt;2000000,"95","03"),"towgs84?easting=",$A135,"&amp;northing=",$B135,IF($C135="","",CONCATENATE("&amp;altitude=",$C135)))))</f>
        <v/>
      </c>
      <c r="E135" s="29" t="str">
        <f t="shared" si="19"/>
        <v/>
      </c>
      <c r="F135" s="17" t="str">
        <f t="shared" si="15"/>
        <v/>
      </c>
      <c r="G135" s="17" t="str">
        <f t="shared" si="20"/>
        <v/>
      </c>
      <c r="H135" s="30" t="str">
        <f t="shared" si="17"/>
        <v/>
      </c>
      <c r="I135" s="26" t="str">
        <f t="shared" si="18"/>
        <v/>
      </c>
      <c r="J135" s="37" t="str">
        <f t="shared" ref="J135:J198" si="22">IF($B135="","",IF(ISNUMBER(SEARCH("[]",$B135))," ",HYPERLINK(CONCATENATE("https://map.geo.admin.ch/?swisssearch=",$A135,",",$B135,"&amp;zoom=10"),"Karte")))</f>
        <v/>
      </c>
      <c r="K135" s="17" t="str">
        <f t="shared" si="16"/>
        <v/>
      </c>
      <c r="L135" s="1" t="str">
        <f ca="1">IF('CH Koordinaten -&gt; GPS'!$A135="","",IF(OFFSET('CH Koordinaten -&gt; GPS'!$A135,1,0)="",CONCATENATE("&lt;Placemark&gt; &lt;name&gt;Geocoding&lt;/name&gt;&lt;description&gt;",CONCATENATE('CH Koordinaten -&gt; GPS'!$F135,"-",'CH Koordinaten -&gt; GPS'!$G135,"-",'CH Koordinaten -&gt; GPS'!$E135)," &lt;/description&gt; &lt;styleUrl&gt;#ico1&lt;/styleUrl&gt;&lt;Point&gt;&lt;coordinates&gt;",'CH Koordinaten -&gt; GPS'!$F135,",",'CH Koordinaten -&gt; GPS'!$G135,", 0.000000&lt;/coordinates&gt;&lt;/Point&gt; &lt;/Placemark&gt;&lt;/Document&gt;&lt;/kml&gt;"),CONCATENATE("&lt;Placemark&gt; &lt;name&gt;Geocoding&lt;/name&gt;&lt;description&gt;",CONCATENATE('CH Koordinaten -&gt; GPS'!$F135,"-",'CH Koordinaten -&gt; GPS'!$G135,"-",'CH Koordinaten -&gt; GPS'!$E135)," &lt;/description&gt; &lt;styleUrl&gt;#ico1&lt;/styleUrl&gt;&lt;Point&gt;&lt;coordinates&gt;",'CH Koordinaten -&gt; GPS'!$F135,",",'CH Koordinaten -&gt; GPS'!$G135,", 0.000000&lt;/coordinates&gt;&lt;/Point&gt; &lt;/Placemark&gt;")))</f>
        <v/>
      </c>
    </row>
    <row r="136" spans="1:12" x14ac:dyDescent="0.25">
      <c r="A136" s="20"/>
      <c r="B136" s="21"/>
      <c r="C136" s="23"/>
      <c r="D136" s="32" t="str">
        <f t="shared" si="21"/>
        <v/>
      </c>
      <c r="E136" s="38" t="str">
        <f t="shared" si="19"/>
        <v/>
      </c>
      <c r="F136" s="33" t="str">
        <f t="shared" si="15"/>
        <v/>
      </c>
      <c r="G136" s="33" t="str">
        <f t="shared" si="20"/>
        <v/>
      </c>
      <c r="H136" s="34" t="str">
        <f t="shared" si="17"/>
        <v/>
      </c>
      <c r="I136" s="35" t="str">
        <f t="shared" si="18"/>
        <v/>
      </c>
      <c r="J136" s="36" t="str">
        <f t="shared" si="22"/>
        <v/>
      </c>
      <c r="K136" s="33" t="str">
        <f t="shared" si="16"/>
        <v/>
      </c>
      <c r="L136" s="1" t="str">
        <f ca="1">IF('CH Koordinaten -&gt; GPS'!$A136="","",IF(OFFSET('CH Koordinaten -&gt; GPS'!$A136,1,0)="",CONCATENATE("&lt;Placemark&gt; &lt;name&gt;Geocoding&lt;/name&gt;&lt;description&gt;",CONCATENATE('CH Koordinaten -&gt; GPS'!$F136,"-",'CH Koordinaten -&gt; GPS'!$G136,"-",'CH Koordinaten -&gt; GPS'!$E136)," &lt;/description&gt; &lt;styleUrl&gt;#ico1&lt;/styleUrl&gt;&lt;Point&gt;&lt;coordinates&gt;",'CH Koordinaten -&gt; GPS'!$F136,",",'CH Koordinaten -&gt; GPS'!$G136,", 0.000000&lt;/coordinates&gt;&lt;/Point&gt; &lt;/Placemark&gt;&lt;/Document&gt;&lt;/kml&gt;"),CONCATENATE("&lt;Placemark&gt; &lt;name&gt;Geocoding&lt;/name&gt;&lt;description&gt;",CONCATENATE('CH Koordinaten -&gt; GPS'!$F136,"-",'CH Koordinaten -&gt; GPS'!$G136,"-",'CH Koordinaten -&gt; GPS'!$E136)," &lt;/description&gt; &lt;styleUrl&gt;#ico1&lt;/styleUrl&gt;&lt;Point&gt;&lt;coordinates&gt;",'CH Koordinaten -&gt; GPS'!$F136,",",'CH Koordinaten -&gt; GPS'!$G136,", 0.000000&lt;/coordinates&gt;&lt;/Point&gt; &lt;/Placemark&gt;")))</f>
        <v/>
      </c>
    </row>
    <row r="137" spans="1:12" x14ac:dyDescent="0.25">
      <c r="A137" s="13"/>
      <c r="B137" s="14"/>
      <c r="C137" s="24"/>
      <c r="D137" s="25" t="str">
        <f t="shared" si="21"/>
        <v/>
      </c>
      <c r="E137" s="29" t="str">
        <f t="shared" si="19"/>
        <v/>
      </c>
      <c r="F137" s="17" t="str">
        <f t="shared" ref="F137:F200" si="23">IF($D137="","",LEFT(MID(LEFT($D137,FIND("]",$D137)-1),FIND("[",$D137)+1,LEN($D137)),(FIND(",",MID(LEFT($D137,FIND("]",$D137)-1),FIND("[",$D137)+1,LEN($D137)),1)-1)))</f>
        <v/>
      </c>
      <c r="G137" s="17" t="str">
        <f t="shared" si="20"/>
        <v/>
      </c>
      <c r="H137" s="30" t="str">
        <f t="shared" si="17"/>
        <v/>
      </c>
      <c r="I137" s="26" t="str">
        <f t="shared" si="18"/>
        <v/>
      </c>
      <c r="J137" s="37" t="str">
        <f t="shared" si="22"/>
        <v/>
      </c>
      <c r="K137" s="17" t="str">
        <f t="shared" ref="K137:K200" si="24">IF((LEN($D137)-LEN(SUBSTITUTE($D137,"""featureId"":","")))/LEN("""featureId"":")&gt;1,"uU mehrere Adressen","")</f>
        <v/>
      </c>
      <c r="L137" s="1" t="str">
        <f ca="1">IF('CH Koordinaten -&gt; GPS'!$A137="","",IF(OFFSET('CH Koordinaten -&gt; GPS'!$A137,1,0)="",CONCATENATE("&lt;Placemark&gt; &lt;name&gt;Geocoding&lt;/name&gt;&lt;description&gt;",CONCATENATE('CH Koordinaten -&gt; GPS'!$F137,"-",'CH Koordinaten -&gt; GPS'!$G137,"-",'CH Koordinaten -&gt; GPS'!$E137)," &lt;/description&gt; &lt;styleUrl&gt;#ico1&lt;/styleUrl&gt;&lt;Point&gt;&lt;coordinates&gt;",'CH Koordinaten -&gt; GPS'!$F137,",",'CH Koordinaten -&gt; GPS'!$G137,", 0.000000&lt;/coordinates&gt;&lt;/Point&gt; &lt;/Placemark&gt;&lt;/Document&gt;&lt;/kml&gt;"),CONCATENATE("&lt;Placemark&gt; &lt;name&gt;Geocoding&lt;/name&gt;&lt;description&gt;",CONCATENATE('CH Koordinaten -&gt; GPS'!$F137,"-",'CH Koordinaten -&gt; GPS'!$G137,"-",'CH Koordinaten -&gt; GPS'!$E137)," &lt;/description&gt; &lt;styleUrl&gt;#ico1&lt;/styleUrl&gt;&lt;Point&gt;&lt;coordinates&gt;",'CH Koordinaten -&gt; GPS'!$F137,",",'CH Koordinaten -&gt; GPS'!$G137,", 0.000000&lt;/coordinates&gt;&lt;/Point&gt; &lt;/Placemark&gt;")))</f>
        <v/>
      </c>
    </row>
    <row r="138" spans="1:12" x14ac:dyDescent="0.25">
      <c r="A138" s="20"/>
      <c r="B138" s="21"/>
      <c r="C138" s="23"/>
      <c r="D138" s="32" t="str">
        <f t="shared" si="21"/>
        <v/>
      </c>
      <c r="E138" s="38" t="str">
        <f t="shared" si="19"/>
        <v/>
      </c>
      <c r="F138" s="33" t="str">
        <f t="shared" si="23"/>
        <v/>
      </c>
      <c r="G138" s="33" t="str">
        <f t="shared" si="20"/>
        <v/>
      </c>
      <c r="H138" s="34" t="str">
        <f t="shared" si="17"/>
        <v/>
      </c>
      <c r="I138" s="35" t="str">
        <f t="shared" si="18"/>
        <v/>
      </c>
      <c r="J138" s="36" t="str">
        <f t="shared" si="22"/>
        <v/>
      </c>
      <c r="K138" s="33" t="str">
        <f t="shared" si="24"/>
        <v/>
      </c>
      <c r="L138" s="1" t="str">
        <f ca="1">IF('CH Koordinaten -&gt; GPS'!$A138="","",IF(OFFSET('CH Koordinaten -&gt; GPS'!$A138,1,0)="",CONCATENATE("&lt;Placemark&gt; &lt;name&gt;Geocoding&lt;/name&gt;&lt;description&gt;",CONCATENATE('CH Koordinaten -&gt; GPS'!$F138,"-",'CH Koordinaten -&gt; GPS'!$G138,"-",'CH Koordinaten -&gt; GPS'!$E138)," &lt;/description&gt; &lt;styleUrl&gt;#ico1&lt;/styleUrl&gt;&lt;Point&gt;&lt;coordinates&gt;",'CH Koordinaten -&gt; GPS'!$F138,",",'CH Koordinaten -&gt; GPS'!$G138,", 0.000000&lt;/coordinates&gt;&lt;/Point&gt; &lt;/Placemark&gt;&lt;/Document&gt;&lt;/kml&gt;"),CONCATENATE("&lt;Placemark&gt; &lt;name&gt;Geocoding&lt;/name&gt;&lt;description&gt;",CONCATENATE('CH Koordinaten -&gt; GPS'!$F138,"-",'CH Koordinaten -&gt; GPS'!$G138,"-",'CH Koordinaten -&gt; GPS'!$E138)," &lt;/description&gt; &lt;styleUrl&gt;#ico1&lt;/styleUrl&gt;&lt;Point&gt;&lt;coordinates&gt;",'CH Koordinaten -&gt; GPS'!$F138,",",'CH Koordinaten -&gt; GPS'!$G138,", 0.000000&lt;/coordinates&gt;&lt;/Point&gt; &lt;/Placemark&gt;")))</f>
        <v/>
      </c>
    </row>
    <row r="139" spans="1:12" x14ac:dyDescent="0.25">
      <c r="A139" s="13"/>
      <c r="B139" s="14"/>
      <c r="C139" s="24"/>
      <c r="D139" s="25" t="str">
        <f t="shared" si="21"/>
        <v/>
      </c>
      <c r="E139" s="29" t="str">
        <f t="shared" si="19"/>
        <v/>
      </c>
      <c r="F139" s="17" t="str">
        <f t="shared" si="23"/>
        <v/>
      </c>
      <c r="G139" s="17" t="str">
        <f t="shared" si="20"/>
        <v/>
      </c>
      <c r="H139" s="30" t="str">
        <f t="shared" ref="H139:H202" si="25">IF($D139="","",F139/24)</f>
        <v/>
      </c>
      <c r="I139" s="26" t="str">
        <f t="shared" ref="I139:I202" si="26">IF($D139="","",G139/24)</f>
        <v/>
      </c>
      <c r="J139" s="37" t="str">
        <f t="shared" si="22"/>
        <v/>
      </c>
      <c r="K139" s="17" t="str">
        <f t="shared" si="24"/>
        <v/>
      </c>
      <c r="L139" s="1" t="str">
        <f ca="1">IF('CH Koordinaten -&gt; GPS'!$A139="","",IF(OFFSET('CH Koordinaten -&gt; GPS'!$A139,1,0)="",CONCATENATE("&lt;Placemark&gt; &lt;name&gt;Geocoding&lt;/name&gt;&lt;description&gt;",CONCATENATE('CH Koordinaten -&gt; GPS'!$F139,"-",'CH Koordinaten -&gt; GPS'!$G139,"-",'CH Koordinaten -&gt; GPS'!$E139)," &lt;/description&gt; &lt;styleUrl&gt;#ico1&lt;/styleUrl&gt;&lt;Point&gt;&lt;coordinates&gt;",'CH Koordinaten -&gt; GPS'!$F139,",",'CH Koordinaten -&gt; GPS'!$G139,", 0.000000&lt;/coordinates&gt;&lt;/Point&gt; &lt;/Placemark&gt;&lt;/Document&gt;&lt;/kml&gt;"),CONCATENATE("&lt;Placemark&gt; &lt;name&gt;Geocoding&lt;/name&gt;&lt;description&gt;",CONCATENATE('CH Koordinaten -&gt; GPS'!$F139,"-",'CH Koordinaten -&gt; GPS'!$G139,"-",'CH Koordinaten -&gt; GPS'!$E139)," &lt;/description&gt; &lt;styleUrl&gt;#ico1&lt;/styleUrl&gt;&lt;Point&gt;&lt;coordinates&gt;",'CH Koordinaten -&gt; GPS'!$F139,",",'CH Koordinaten -&gt; GPS'!$G139,", 0.000000&lt;/coordinates&gt;&lt;/Point&gt; &lt;/Placemark&gt;")))</f>
        <v/>
      </c>
    </row>
    <row r="140" spans="1:12" x14ac:dyDescent="0.25">
      <c r="A140" s="20"/>
      <c r="B140" s="21"/>
      <c r="C140" s="23"/>
      <c r="D140" s="32" t="str">
        <f t="shared" si="21"/>
        <v/>
      </c>
      <c r="E140" s="38" t="str">
        <f t="shared" si="19"/>
        <v/>
      </c>
      <c r="F140" s="33" t="str">
        <f t="shared" si="23"/>
        <v/>
      </c>
      <c r="G140" s="33" t="str">
        <f t="shared" si="20"/>
        <v/>
      </c>
      <c r="H140" s="34" t="str">
        <f t="shared" si="25"/>
        <v/>
      </c>
      <c r="I140" s="35" t="str">
        <f t="shared" si="26"/>
        <v/>
      </c>
      <c r="J140" s="36" t="str">
        <f t="shared" si="22"/>
        <v/>
      </c>
      <c r="K140" s="33" t="str">
        <f t="shared" si="24"/>
        <v/>
      </c>
      <c r="L140" s="1" t="str">
        <f ca="1">IF('CH Koordinaten -&gt; GPS'!$A140="","",IF(OFFSET('CH Koordinaten -&gt; GPS'!$A140,1,0)="",CONCATENATE("&lt;Placemark&gt; &lt;name&gt;Geocoding&lt;/name&gt;&lt;description&gt;",CONCATENATE('CH Koordinaten -&gt; GPS'!$F140,"-",'CH Koordinaten -&gt; GPS'!$G140,"-",'CH Koordinaten -&gt; GPS'!$E140)," &lt;/description&gt; &lt;styleUrl&gt;#ico1&lt;/styleUrl&gt;&lt;Point&gt;&lt;coordinates&gt;",'CH Koordinaten -&gt; GPS'!$F140,",",'CH Koordinaten -&gt; GPS'!$G140,", 0.000000&lt;/coordinates&gt;&lt;/Point&gt; &lt;/Placemark&gt;&lt;/Document&gt;&lt;/kml&gt;"),CONCATENATE("&lt;Placemark&gt; &lt;name&gt;Geocoding&lt;/name&gt;&lt;description&gt;",CONCATENATE('CH Koordinaten -&gt; GPS'!$F140,"-",'CH Koordinaten -&gt; GPS'!$G140,"-",'CH Koordinaten -&gt; GPS'!$E140)," &lt;/description&gt; &lt;styleUrl&gt;#ico1&lt;/styleUrl&gt;&lt;Point&gt;&lt;coordinates&gt;",'CH Koordinaten -&gt; GPS'!$F140,",",'CH Koordinaten -&gt; GPS'!$G140,", 0.000000&lt;/coordinates&gt;&lt;/Point&gt; &lt;/Placemark&gt;")))</f>
        <v/>
      </c>
    </row>
    <row r="141" spans="1:12" x14ac:dyDescent="0.25">
      <c r="A141" s="13"/>
      <c r="B141" s="14"/>
      <c r="C141" s="24"/>
      <c r="D141" s="25" t="str">
        <f t="shared" si="21"/>
        <v/>
      </c>
      <c r="E141" s="29" t="str">
        <f t="shared" si="19"/>
        <v/>
      </c>
      <c r="F141" s="17" t="str">
        <f t="shared" si="23"/>
        <v/>
      </c>
      <c r="G141" s="17" t="str">
        <f t="shared" si="20"/>
        <v/>
      </c>
      <c r="H141" s="30" t="str">
        <f t="shared" si="25"/>
        <v/>
      </c>
      <c r="I141" s="26" t="str">
        <f t="shared" si="26"/>
        <v/>
      </c>
      <c r="J141" s="37" t="str">
        <f t="shared" si="22"/>
        <v/>
      </c>
      <c r="K141" s="17" t="str">
        <f t="shared" si="24"/>
        <v/>
      </c>
      <c r="L141" s="1" t="str">
        <f ca="1">IF('CH Koordinaten -&gt; GPS'!$A141="","",IF(OFFSET('CH Koordinaten -&gt; GPS'!$A141,1,0)="",CONCATENATE("&lt;Placemark&gt; &lt;name&gt;Geocoding&lt;/name&gt;&lt;description&gt;",CONCATENATE('CH Koordinaten -&gt; GPS'!$F141,"-",'CH Koordinaten -&gt; GPS'!$G141,"-",'CH Koordinaten -&gt; GPS'!$E141)," &lt;/description&gt; &lt;styleUrl&gt;#ico1&lt;/styleUrl&gt;&lt;Point&gt;&lt;coordinates&gt;",'CH Koordinaten -&gt; GPS'!$F141,",",'CH Koordinaten -&gt; GPS'!$G141,", 0.000000&lt;/coordinates&gt;&lt;/Point&gt; &lt;/Placemark&gt;&lt;/Document&gt;&lt;/kml&gt;"),CONCATENATE("&lt;Placemark&gt; &lt;name&gt;Geocoding&lt;/name&gt;&lt;description&gt;",CONCATENATE('CH Koordinaten -&gt; GPS'!$F141,"-",'CH Koordinaten -&gt; GPS'!$G141,"-",'CH Koordinaten -&gt; GPS'!$E141)," &lt;/description&gt; &lt;styleUrl&gt;#ico1&lt;/styleUrl&gt;&lt;Point&gt;&lt;coordinates&gt;",'CH Koordinaten -&gt; GPS'!$F141,",",'CH Koordinaten -&gt; GPS'!$G141,", 0.000000&lt;/coordinates&gt;&lt;/Point&gt; &lt;/Placemark&gt;")))</f>
        <v/>
      </c>
    </row>
    <row r="142" spans="1:12" x14ac:dyDescent="0.25">
      <c r="A142" s="20"/>
      <c r="B142" s="21"/>
      <c r="C142" s="23"/>
      <c r="D142" s="32" t="str">
        <f t="shared" si="21"/>
        <v/>
      </c>
      <c r="E142" s="38" t="str">
        <f t="shared" si="19"/>
        <v/>
      </c>
      <c r="F142" s="33" t="str">
        <f t="shared" si="23"/>
        <v/>
      </c>
      <c r="G142" s="33" t="str">
        <f t="shared" si="20"/>
        <v/>
      </c>
      <c r="H142" s="34" t="str">
        <f t="shared" si="25"/>
        <v/>
      </c>
      <c r="I142" s="35" t="str">
        <f t="shared" si="26"/>
        <v/>
      </c>
      <c r="J142" s="36" t="str">
        <f t="shared" si="22"/>
        <v/>
      </c>
      <c r="K142" s="33" t="str">
        <f t="shared" si="24"/>
        <v/>
      </c>
      <c r="L142" s="1" t="str">
        <f ca="1">IF('CH Koordinaten -&gt; GPS'!$A142="","",IF(OFFSET('CH Koordinaten -&gt; GPS'!$A142,1,0)="",CONCATENATE("&lt;Placemark&gt; &lt;name&gt;Geocoding&lt;/name&gt;&lt;description&gt;",CONCATENATE('CH Koordinaten -&gt; GPS'!$F142,"-",'CH Koordinaten -&gt; GPS'!$G142,"-",'CH Koordinaten -&gt; GPS'!$E142)," &lt;/description&gt; &lt;styleUrl&gt;#ico1&lt;/styleUrl&gt;&lt;Point&gt;&lt;coordinates&gt;",'CH Koordinaten -&gt; GPS'!$F142,",",'CH Koordinaten -&gt; GPS'!$G142,", 0.000000&lt;/coordinates&gt;&lt;/Point&gt; &lt;/Placemark&gt;&lt;/Document&gt;&lt;/kml&gt;"),CONCATENATE("&lt;Placemark&gt; &lt;name&gt;Geocoding&lt;/name&gt;&lt;description&gt;",CONCATENATE('CH Koordinaten -&gt; GPS'!$F142,"-",'CH Koordinaten -&gt; GPS'!$G142,"-",'CH Koordinaten -&gt; GPS'!$E142)," &lt;/description&gt; &lt;styleUrl&gt;#ico1&lt;/styleUrl&gt;&lt;Point&gt;&lt;coordinates&gt;",'CH Koordinaten -&gt; GPS'!$F142,",",'CH Koordinaten -&gt; GPS'!$G142,", 0.000000&lt;/coordinates&gt;&lt;/Point&gt; &lt;/Placemark&gt;")))</f>
        <v/>
      </c>
    </row>
    <row r="143" spans="1:12" x14ac:dyDescent="0.25">
      <c r="A143" s="13"/>
      <c r="B143" s="14"/>
      <c r="C143" s="24"/>
      <c r="D143" s="25" t="str">
        <f t="shared" si="21"/>
        <v/>
      </c>
      <c r="E143" s="29" t="str">
        <f t="shared" si="19"/>
        <v/>
      </c>
      <c r="F143" s="17" t="str">
        <f t="shared" si="23"/>
        <v/>
      </c>
      <c r="G143" s="17" t="str">
        <f t="shared" si="20"/>
        <v/>
      </c>
      <c r="H143" s="30" t="str">
        <f t="shared" si="25"/>
        <v/>
      </c>
      <c r="I143" s="26" t="str">
        <f t="shared" si="26"/>
        <v/>
      </c>
      <c r="J143" s="37" t="str">
        <f t="shared" si="22"/>
        <v/>
      </c>
      <c r="K143" s="17" t="str">
        <f t="shared" si="24"/>
        <v/>
      </c>
      <c r="L143" s="1" t="str">
        <f ca="1">IF('CH Koordinaten -&gt; GPS'!$A143="","",IF(OFFSET('CH Koordinaten -&gt; GPS'!$A143,1,0)="",CONCATENATE("&lt;Placemark&gt; &lt;name&gt;Geocoding&lt;/name&gt;&lt;description&gt;",CONCATENATE('CH Koordinaten -&gt; GPS'!$F143,"-",'CH Koordinaten -&gt; GPS'!$G143,"-",'CH Koordinaten -&gt; GPS'!$E143)," &lt;/description&gt; &lt;styleUrl&gt;#ico1&lt;/styleUrl&gt;&lt;Point&gt;&lt;coordinates&gt;",'CH Koordinaten -&gt; GPS'!$F143,",",'CH Koordinaten -&gt; GPS'!$G143,", 0.000000&lt;/coordinates&gt;&lt;/Point&gt; &lt;/Placemark&gt;&lt;/Document&gt;&lt;/kml&gt;"),CONCATENATE("&lt;Placemark&gt; &lt;name&gt;Geocoding&lt;/name&gt;&lt;description&gt;",CONCATENATE('CH Koordinaten -&gt; GPS'!$F143,"-",'CH Koordinaten -&gt; GPS'!$G143,"-",'CH Koordinaten -&gt; GPS'!$E143)," &lt;/description&gt; &lt;styleUrl&gt;#ico1&lt;/styleUrl&gt;&lt;Point&gt;&lt;coordinates&gt;",'CH Koordinaten -&gt; GPS'!$F143,",",'CH Koordinaten -&gt; GPS'!$G143,", 0.000000&lt;/coordinates&gt;&lt;/Point&gt; &lt;/Placemark&gt;")))</f>
        <v/>
      </c>
    </row>
    <row r="144" spans="1:12" x14ac:dyDescent="0.25">
      <c r="A144" s="20"/>
      <c r="B144" s="21"/>
      <c r="C144" s="23"/>
      <c r="D144" s="32" t="str">
        <f t="shared" si="21"/>
        <v/>
      </c>
      <c r="E144" s="38" t="str">
        <f t="shared" si="19"/>
        <v/>
      </c>
      <c r="F144" s="33" t="str">
        <f t="shared" si="23"/>
        <v/>
      </c>
      <c r="G144" s="33" t="str">
        <f t="shared" si="20"/>
        <v/>
      </c>
      <c r="H144" s="34" t="str">
        <f t="shared" si="25"/>
        <v/>
      </c>
      <c r="I144" s="35" t="str">
        <f t="shared" si="26"/>
        <v/>
      </c>
      <c r="J144" s="36" t="str">
        <f t="shared" si="22"/>
        <v/>
      </c>
      <c r="K144" s="33" t="str">
        <f t="shared" si="24"/>
        <v/>
      </c>
      <c r="L144" s="1" t="str">
        <f ca="1">IF('CH Koordinaten -&gt; GPS'!$A144="","",IF(OFFSET('CH Koordinaten -&gt; GPS'!$A144,1,0)="",CONCATENATE("&lt;Placemark&gt; &lt;name&gt;Geocoding&lt;/name&gt;&lt;description&gt;",CONCATENATE('CH Koordinaten -&gt; GPS'!$F144,"-",'CH Koordinaten -&gt; GPS'!$G144,"-",'CH Koordinaten -&gt; GPS'!$E144)," &lt;/description&gt; &lt;styleUrl&gt;#ico1&lt;/styleUrl&gt;&lt;Point&gt;&lt;coordinates&gt;",'CH Koordinaten -&gt; GPS'!$F144,",",'CH Koordinaten -&gt; GPS'!$G144,", 0.000000&lt;/coordinates&gt;&lt;/Point&gt; &lt;/Placemark&gt;&lt;/Document&gt;&lt;/kml&gt;"),CONCATENATE("&lt;Placemark&gt; &lt;name&gt;Geocoding&lt;/name&gt;&lt;description&gt;",CONCATENATE('CH Koordinaten -&gt; GPS'!$F144,"-",'CH Koordinaten -&gt; GPS'!$G144,"-",'CH Koordinaten -&gt; GPS'!$E144)," &lt;/description&gt; &lt;styleUrl&gt;#ico1&lt;/styleUrl&gt;&lt;Point&gt;&lt;coordinates&gt;",'CH Koordinaten -&gt; GPS'!$F144,",",'CH Koordinaten -&gt; GPS'!$G144,", 0.000000&lt;/coordinates&gt;&lt;/Point&gt; &lt;/Placemark&gt;")))</f>
        <v/>
      </c>
    </row>
    <row r="145" spans="1:12" x14ac:dyDescent="0.25">
      <c r="A145" s="13"/>
      <c r="B145" s="14"/>
      <c r="C145" s="24"/>
      <c r="D145" s="25" t="str">
        <f t="shared" si="21"/>
        <v/>
      </c>
      <c r="E145" s="29" t="str">
        <f t="shared" si="19"/>
        <v/>
      </c>
      <c r="F145" s="17" t="str">
        <f t="shared" si="23"/>
        <v/>
      </c>
      <c r="G145" s="17" t="str">
        <f t="shared" si="20"/>
        <v/>
      </c>
      <c r="H145" s="30" t="str">
        <f t="shared" si="25"/>
        <v/>
      </c>
      <c r="I145" s="26" t="str">
        <f t="shared" si="26"/>
        <v/>
      </c>
      <c r="J145" s="37" t="str">
        <f t="shared" si="22"/>
        <v/>
      </c>
      <c r="K145" s="17" t="str">
        <f t="shared" si="24"/>
        <v/>
      </c>
      <c r="L145" s="1" t="str">
        <f ca="1">IF('CH Koordinaten -&gt; GPS'!$A145="","",IF(OFFSET('CH Koordinaten -&gt; GPS'!$A145,1,0)="",CONCATENATE("&lt;Placemark&gt; &lt;name&gt;Geocoding&lt;/name&gt;&lt;description&gt;",CONCATENATE('CH Koordinaten -&gt; GPS'!$F145,"-",'CH Koordinaten -&gt; GPS'!$G145,"-",'CH Koordinaten -&gt; GPS'!$E145)," &lt;/description&gt; &lt;styleUrl&gt;#ico1&lt;/styleUrl&gt;&lt;Point&gt;&lt;coordinates&gt;",'CH Koordinaten -&gt; GPS'!$F145,",",'CH Koordinaten -&gt; GPS'!$G145,", 0.000000&lt;/coordinates&gt;&lt;/Point&gt; &lt;/Placemark&gt;&lt;/Document&gt;&lt;/kml&gt;"),CONCATENATE("&lt;Placemark&gt; &lt;name&gt;Geocoding&lt;/name&gt;&lt;description&gt;",CONCATENATE('CH Koordinaten -&gt; GPS'!$F145,"-",'CH Koordinaten -&gt; GPS'!$G145,"-",'CH Koordinaten -&gt; GPS'!$E145)," &lt;/description&gt; &lt;styleUrl&gt;#ico1&lt;/styleUrl&gt;&lt;Point&gt;&lt;coordinates&gt;",'CH Koordinaten -&gt; GPS'!$F145,",",'CH Koordinaten -&gt; GPS'!$G145,", 0.000000&lt;/coordinates&gt;&lt;/Point&gt; &lt;/Placemark&gt;")))</f>
        <v/>
      </c>
    </row>
    <row r="146" spans="1:12" x14ac:dyDescent="0.25">
      <c r="A146" s="20"/>
      <c r="B146" s="21"/>
      <c r="C146" s="23"/>
      <c r="D146" s="32" t="str">
        <f t="shared" si="21"/>
        <v/>
      </c>
      <c r="E146" s="38" t="str">
        <f t="shared" si="19"/>
        <v/>
      </c>
      <c r="F146" s="33" t="str">
        <f t="shared" si="23"/>
        <v/>
      </c>
      <c r="G146" s="33" t="str">
        <f t="shared" si="20"/>
        <v/>
      </c>
      <c r="H146" s="34" t="str">
        <f t="shared" si="25"/>
        <v/>
      </c>
      <c r="I146" s="35" t="str">
        <f t="shared" si="26"/>
        <v/>
      </c>
      <c r="J146" s="36" t="str">
        <f t="shared" si="22"/>
        <v/>
      </c>
      <c r="K146" s="33" t="str">
        <f t="shared" si="24"/>
        <v/>
      </c>
      <c r="L146" s="1" t="str">
        <f ca="1">IF('CH Koordinaten -&gt; GPS'!$A146="","",IF(OFFSET('CH Koordinaten -&gt; GPS'!$A146,1,0)="",CONCATENATE("&lt;Placemark&gt; &lt;name&gt;Geocoding&lt;/name&gt;&lt;description&gt;",CONCATENATE('CH Koordinaten -&gt; GPS'!$F146,"-",'CH Koordinaten -&gt; GPS'!$G146,"-",'CH Koordinaten -&gt; GPS'!$E146)," &lt;/description&gt; &lt;styleUrl&gt;#ico1&lt;/styleUrl&gt;&lt;Point&gt;&lt;coordinates&gt;",'CH Koordinaten -&gt; GPS'!$F146,",",'CH Koordinaten -&gt; GPS'!$G146,", 0.000000&lt;/coordinates&gt;&lt;/Point&gt; &lt;/Placemark&gt;&lt;/Document&gt;&lt;/kml&gt;"),CONCATENATE("&lt;Placemark&gt; &lt;name&gt;Geocoding&lt;/name&gt;&lt;description&gt;",CONCATENATE('CH Koordinaten -&gt; GPS'!$F146,"-",'CH Koordinaten -&gt; GPS'!$G146,"-",'CH Koordinaten -&gt; GPS'!$E146)," &lt;/description&gt; &lt;styleUrl&gt;#ico1&lt;/styleUrl&gt;&lt;Point&gt;&lt;coordinates&gt;",'CH Koordinaten -&gt; GPS'!$F146,",",'CH Koordinaten -&gt; GPS'!$G146,", 0.000000&lt;/coordinates&gt;&lt;/Point&gt; &lt;/Placemark&gt;")))</f>
        <v/>
      </c>
    </row>
    <row r="147" spans="1:12" x14ac:dyDescent="0.25">
      <c r="A147" s="13"/>
      <c r="B147" s="14"/>
      <c r="C147" s="24"/>
      <c r="D147" s="25" t="str">
        <f t="shared" si="21"/>
        <v/>
      </c>
      <c r="E147" s="29" t="str">
        <f t="shared" si="19"/>
        <v/>
      </c>
      <c r="F147" s="17" t="str">
        <f t="shared" si="23"/>
        <v/>
      </c>
      <c r="G147" s="17" t="str">
        <f t="shared" si="20"/>
        <v/>
      </c>
      <c r="H147" s="30" t="str">
        <f t="shared" si="25"/>
        <v/>
      </c>
      <c r="I147" s="26" t="str">
        <f t="shared" si="26"/>
        <v/>
      </c>
      <c r="J147" s="37" t="str">
        <f t="shared" si="22"/>
        <v/>
      </c>
      <c r="K147" s="17" t="str">
        <f t="shared" si="24"/>
        <v/>
      </c>
      <c r="L147" s="1" t="str">
        <f ca="1">IF('CH Koordinaten -&gt; GPS'!$A147="","",IF(OFFSET('CH Koordinaten -&gt; GPS'!$A147,1,0)="",CONCATENATE("&lt;Placemark&gt; &lt;name&gt;Geocoding&lt;/name&gt;&lt;description&gt;",CONCATENATE('CH Koordinaten -&gt; GPS'!$F147,"-",'CH Koordinaten -&gt; GPS'!$G147,"-",'CH Koordinaten -&gt; GPS'!$E147)," &lt;/description&gt; &lt;styleUrl&gt;#ico1&lt;/styleUrl&gt;&lt;Point&gt;&lt;coordinates&gt;",'CH Koordinaten -&gt; GPS'!$F147,",",'CH Koordinaten -&gt; GPS'!$G147,", 0.000000&lt;/coordinates&gt;&lt;/Point&gt; &lt;/Placemark&gt;&lt;/Document&gt;&lt;/kml&gt;"),CONCATENATE("&lt;Placemark&gt; &lt;name&gt;Geocoding&lt;/name&gt;&lt;description&gt;",CONCATENATE('CH Koordinaten -&gt; GPS'!$F147,"-",'CH Koordinaten -&gt; GPS'!$G147,"-",'CH Koordinaten -&gt; GPS'!$E147)," &lt;/description&gt; &lt;styleUrl&gt;#ico1&lt;/styleUrl&gt;&lt;Point&gt;&lt;coordinates&gt;",'CH Koordinaten -&gt; GPS'!$F147,",",'CH Koordinaten -&gt; GPS'!$G147,", 0.000000&lt;/coordinates&gt;&lt;/Point&gt; &lt;/Placemark&gt;")))</f>
        <v/>
      </c>
    </row>
    <row r="148" spans="1:12" x14ac:dyDescent="0.25">
      <c r="A148" s="20"/>
      <c r="B148" s="21"/>
      <c r="C148" s="23"/>
      <c r="D148" s="32" t="str">
        <f t="shared" si="21"/>
        <v/>
      </c>
      <c r="E148" s="38" t="str">
        <f t="shared" si="19"/>
        <v/>
      </c>
      <c r="F148" s="33" t="str">
        <f t="shared" si="23"/>
        <v/>
      </c>
      <c r="G148" s="33" t="str">
        <f t="shared" si="20"/>
        <v/>
      </c>
      <c r="H148" s="34" t="str">
        <f t="shared" si="25"/>
        <v/>
      </c>
      <c r="I148" s="35" t="str">
        <f t="shared" si="26"/>
        <v/>
      </c>
      <c r="J148" s="36" t="str">
        <f t="shared" si="22"/>
        <v/>
      </c>
      <c r="K148" s="33" t="str">
        <f t="shared" si="24"/>
        <v/>
      </c>
      <c r="L148" s="1" t="str">
        <f ca="1">IF('CH Koordinaten -&gt; GPS'!$A148="","",IF(OFFSET('CH Koordinaten -&gt; GPS'!$A148,1,0)="",CONCATENATE("&lt;Placemark&gt; &lt;name&gt;Geocoding&lt;/name&gt;&lt;description&gt;",CONCATENATE('CH Koordinaten -&gt; GPS'!$F148,"-",'CH Koordinaten -&gt; GPS'!$G148,"-",'CH Koordinaten -&gt; GPS'!$E148)," &lt;/description&gt; &lt;styleUrl&gt;#ico1&lt;/styleUrl&gt;&lt;Point&gt;&lt;coordinates&gt;",'CH Koordinaten -&gt; GPS'!$F148,",",'CH Koordinaten -&gt; GPS'!$G148,", 0.000000&lt;/coordinates&gt;&lt;/Point&gt; &lt;/Placemark&gt;&lt;/Document&gt;&lt;/kml&gt;"),CONCATENATE("&lt;Placemark&gt; &lt;name&gt;Geocoding&lt;/name&gt;&lt;description&gt;",CONCATENATE('CH Koordinaten -&gt; GPS'!$F148,"-",'CH Koordinaten -&gt; GPS'!$G148,"-",'CH Koordinaten -&gt; GPS'!$E148)," &lt;/description&gt; &lt;styleUrl&gt;#ico1&lt;/styleUrl&gt;&lt;Point&gt;&lt;coordinates&gt;",'CH Koordinaten -&gt; GPS'!$F148,",",'CH Koordinaten -&gt; GPS'!$G148,", 0.000000&lt;/coordinates&gt;&lt;/Point&gt; &lt;/Placemark&gt;")))</f>
        <v/>
      </c>
    </row>
    <row r="149" spans="1:12" x14ac:dyDescent="0.25">
      <c r="A149" s="13"/>
      <c r="B149" s="14"/>
      <c r="C149" s="24"/>
      <c r="D149" s="25" t="str">
        <f t="shared" si="21"/>
        <v/>
      </c>
      <c r="E149" s="29" t="str">
        <f t="shared" si="19"/>
        <v/>
      </c>
      <c r="F149" s="17" t="str">
        <f t="shared" si="23"/>
        <v/>
      </c>
      <c r="G149" s="17" t="str">
        <f t="shared" si="20"/>
        <v/>
      </c>
      <c r="H149" s="30" t="str">
        <f t="shared" si="25"/>
        <v/>
      </c>
      <c r="I149" s="26" t="str">
        <f t="shared" si="26"/>
        <v/>
      </c>
      <c r="J149" s="37" t="str">
        <f t="shared" si="22"/>
        <v/>
      </c>
      <c r="K149" s="17" t="str">
        <f t="shared" si="24"/>
        <v/>
      </c>
      <c r="L149" s="1" t="str">
        <f ca="1">IF('CH Koordinaten -&gt; GPS'!$A149="","",IF(OFFSET('CH Koordinaten -&gt; GPS'!$A149,1,0)="",CONCATENATE("&lt;Placemark&gt; &lt;name&gt;Geocoding&lt;/name&gt;&lt;description&gt;",CONCATENATE('CH Koordinaten -&gt; GPS'!$F149,"-",'CH Koordinaten -&gt; GPS'!$G149,"-",'CH Koordinaten -&gt; GPS'!$E149)," &lt;/description&gt; &lt;styleUrl&gt;#ico1&lt;/styleUrl&gt;&lt;Point&gt;&lt;coordinates&gt;",'CH Koordinaten -&gt; GPS'!$F149,",",'CH Koordinaten -&gt; GPS'!$G149,", 0.000000&lt;/coordinates&gt;&lt;/Point&gt; &lt;/Placemark&gt;&lt;/Document&gt;&lt;/kml&gt;"),CONCATENATE("&lt;Placemark&gt; &lt;name&gt;Geocoding&lt;/name&gt;&lt;description&gt;",CONCATENATE('CH Koordinaten -&gt; GPS'!$F149,"-",'CH Koordinaten -&gt; GPS'!$G149,"-",'CH Koordinaten -&gt; GPS'!$E149)," &lt;/description&gt; &lt;styleUrl&gt;#ico1&lt;/styleUrl&gt;&lt;Point&gt;&lt;coordinates&gt;",'CH Koordinaten -&gt; GPS'!$F149,",",'CH Koordinaten -&gt; GPS'!$G149,", 0.000000&lt;/coordinates&gt;&lt;/Point&gt; &lt;/Placemark&gt;")))</f>
        <v/>
      </c>
    </row>
    <row r="150" spans="1:12" x14ac:dyDescent="0.25">
      <c r="A150" s="20"/>
      <c r="B150" s="21"/>
      <c r="C150" s="23"/>
      <c r="D150" s="32" t="str">
        <f t="shared" si="21"/>
        <v/>
      </c>
      <c r="E150" s="38" t="str">
        <f t="shared" si="19"/>
        <v/>
      </c>
      <c r="F150" s="33" t="str">
        <f t="shared" si="23"/>
        <v/>
      </c>
      <c r="G150" s="33" t="str">
        <f t="shared" si="20"/>
        <v/>
      </c>
      <c r="H150" s="34" t="str">
        <f t="shared" si="25"/>
        <v/>
      </c>
      <c r="I150" s="35" t="str">
        <f t="shared" si="26"/>
        <v/>
      </c>
      <c r="J150" s="36" t="str">
        <f t="shared" si="22"/>
        <v/>
      </c>
      <c r="K150" s="33" t="str">
        <f t="shared" si="24"/>
        <v/>
      </c>
      <c r="L150" s="1" t="str">
        <f ca="1">IF('CH Koordinaten -&gt; GPS'!$A150="","",IF(OFFSET('CH Koordinaten -&gt; GPS'!$A150,1,0)="",CONCATENATE("&lt;Placemark&gt; &lt;name&gt;Geocoding&lt;/name&gt;&lt;description&gt;",CONCATENATE('CH Koordinaten -&gt; GPS'!$F150,"-",'CH Koordinaten -&gt; GPS'!$G150,"-",'CH Koordinaten -&gt; GPS'!$E150)," &lt;/description&gt; &lt;styleUrl&gt;#ico1&lt;/styleUrl&gt;&lt;Point&gt;&lt;coordinates&gt;",'CH Koordinaten -&gt; GPS'!$F150,",",'CH Koordinaten -&gt; GPS'!$G150,", 0.000000&lt;/coordinates&gt;&lt;/Point&gt; &lt;/Placemark&gt;&lt;/Document&gt;&lt;/kml&gt;"),CONCATENATE("&lt;Placemark&gt; &lt;name&gt;Geocoding&lt;/name&gt;&lt;description&gt;",CONCATENATE('CH Koordinaten -&gt; GPS'!$F150,"-",'CH Koordinaten -&gt; GPS'!$G150,"-",'CH Koordinaten -&gt; GPS'!$E150)," &lt;/description&gt; &lt;styleUrl&gt;#ico1&lt;/styleUrl&gt;&lt;Point&gt;&lt;coordinates&gt;",'CH Koordinaten -&gt; GPS'!$F150,",",'CH Koordinaten -&gt; GPS'!$G150,", 0.000000&lt;/coordinates&gt;&lt;/Point&gt; &lt;/Placemark&gt;")))</f>
        <v/>
      </c>
    </row>
    <row r="151" spans="1:12" x14ac:dyDescent="0.25">
      <c r="A151" s="13"/>
      <c r="B151" s="14"/>
      <c r="C151" s="24"/>
      <c r="D151" s="25" t="str">
        <f t="shared" si="21"/>
        <v/>
      </c>
      <c r="E151" s="29" t="str">
        <f t="shared" si="19"/>
        <v/>
      </c>
      <c r="F151" s="17" t="str">
        <f t="shared" si="23"/>
        <v/>
      </c>
      <c r="G151" s="17" t="str">
        <f t="shared" si="20"/>
        <v/>
      </c>
      <c r="H151" s="30" t="str">
        <f t="shared" si="25"/>
        <v/>
      </c>
      <c r="I151" s="26" t="str">
        <f t="shared" si="26"/>
        <v/>
      </c>
      <c r="J151" s="37" t="str">
        <f t="shared" si="22"/>
        <v/>
      </c>
      <c r="K151" s="17" t="str">
        <f t="shared" si="24"/>
        <v/>
      </c>
      <c r="L151" s="1" t="str">
        <f ca="1">IF('CH Koordinaten -&gt; GPS'!$A151="","",IF(OFFSET('CH Koordinaten -&gt; GPS'!$A151,1,0)="",CONCATENATE("&lt;Placemark&gt; &lt;name&gt;Geocoding&lt;/name&gt;&lt;description&gt;",CONCATENATE('CH Koordinaten -&gt; GPS'!$F151,"-",'CH Koordinaten -&gt; GPS'!$G151,"-",'CH Koordinaten -&gt; GPS'!$E151)," &lt;/description&gt; &lt;styleUrl&gt;#ico1&lt;/styleUrl&gt;&lt;Point&gt;&lt;coordinates&gt;",'CH Koordinaten -&gt; GPS'!$F151,",",'CH Koordinaten -&gt; GPS'!$G151,", 0.000000&lt;/coordinates&gt;&lt;/Point&gt; &lt;/Placemark&gt;&lt;/Document&gt;&lt;/kml&gt;"),CONCATENATE("&lt;Placemark&gt; &lt;name&gt;Geocoding&lt;/name&gt;&lt;description&gt;",CONCATENATE('CH Koordinaten -&gt; GPS'!$F151,"-",'CH Koordinaten -&gt; GPS'!$G151,"-",'CH Koordinaten -&gt; GPS'!$E151)," &lt;/description&gt; &lt;styleUrl&gt;#ico1&lt;/styleUrl&gt;&lt;Point&gt;&lt;coordinates&gt;",'CH Koordinaten -&gt; GPS'!$F151,",",'CH Koordinaten -&gt; GPS'!$G151,", 0.000000&lt;/coordinates&gt;&lt;/Point&gt; &lt;/Placemark&gt;")))</f>
        <v/>
      </c>
    </row>
    <row r="152" spans="1:12" x14ac:dyDescent="0.25">
      <c r="A152" s="20"/>
      <c r="B152" s="21"/>
      <c r="C152" s="23"/>
      <c r="D152" s="32" t="str">
        <f t="shared" si="21"/>
        <v/>
      </c>
      <c r="E152" s="38" t="str">
        <f t="shared" si="19"/>
        <v/>
      </c>
      <c r="F152" s="33" t="str">
        <f t="shared" si="23"/>
        <v/>
      </c>
      <c r="G152" s="33" t="str">
        <f t="shared" si="20"/>
        <v/>
      </c>
      <c r="H152" s="34" t="str">
        <f t="shared" si="25"/>
        <v/>
      </c>
      <c r="I152" s="35" t="str">
        <f t="shared" si="26"/>
        <v/>
      </c>
      <c r="J152" s="36" t="str">
        <f t="shared" si="22"/>
        <v/>
      </c>
      <c r="K152" s="33" t="str">
        <f t="shared" si="24"/>
        <v/>
      </c>
      <c r="L152" s="1" t="str">
        <f ca="1">IF('CH Koordinaten -&gt; GPS'!$A152="","",IF(OFFSET('CH Koordinaten -&gt; GPS'!$A152,1,0)="",CONCATENATE("&lt;Placemark&gt; &lt;name&gt;Geocoding&lt;/name&gt;&lt;description&gt;",CONCATENATE('CH Koordinaten -&gt; GPS'!$F152,"-",'CH Koordinaten -&gt; GPS'!$G152,"-",'CH Koordinaten -&gt; GPS'!$E152)," &lt;/description&gt; &lt;styleUrl&gt;#ico1&lt;/styleUrl&gt;&lt;Point&gt;&lt;coordinates&gt;",'CH Koordinaten -&gt; GPS'!$F152,",",'CH Koordinaten -&gt; GPS'!$G152,", 0.000000&lt;/coordinates&gt;&lt;/Point&gt; &lt;/Placemark&gt;&lt;/Document&gt;&lt;/kml&gt;"),CONCATENATE("&lt;Placemark&gt; &lt;name&gt;Geocoding&lt;/name&gt;&lt;description&gt;",CONCATENATE('CH Koordinaten -&gt; GPS'!$F152,"-",'CH Koordinaten -&gt; GPS'!$G152,"-",'CH Koordinaten -&gt; GPS'!$E152)," &lt;/description&gt; &lt;styleUrl&gt;#ico1&lt;/styleUrl&gt;&lt;Point&gt;&lt;coordinates&gt;",'CH Koordinaten -&gt; GPS'!$F152,",",'CH Koordinaten -&gt; GPS'!$G152,", 0.000000&lt;/coordinates&gt;&lt;/Point&gt; &lt;/Placemark&gt;")))</f>
        <v/>
      </c>
    </row>
    <row r="153" spans="1:12" x14ac:dyDescent="0.25">
      <c r="A153" s="13"/>
      <c r="B153" s="14"/>
      <c r="C153" s="24"/>
      <c r="D153" s="25" t="str">
        <f t="shared" si="21"/>
        <v/>
      </c>
      <c r="E153" s="29" t="str">
        <f t="shared" si="19"/>
        <v/>
      </c>
      <c r="F153" s="17" t="str">
        <f t="shared" si="23"/>
        <v/>
      </c>
      <c r="G153" s="17" t="str">
        <f t="shared" si="20"/>
        <v/>
      </c>
      <c r="H153" s="30" t="str">
        <f t="shared" si="25"/>
        <v/>
      </c>
      <c r="I153" s="26" t="str">
        <f t="shared" si="26"/>
        <v/>
      </c>
      <c r="J153" s="37" t="str">
        <f t="shared" si="22"/>
        <v/>
      </c>
      <c r="K153" s="17" t="str">
        <f t="shared" si="24"/>
        <v/>
      </c>
      <c r="L153" s="1" t="str">
        <f ca="1">IF('CH Koordinaten -&gt; GPS'!$A153="","",IF(OFFSET('CH Koordinaten -&gt; GPS'!$A153,1,0)="",CONCATENATE("&lt;Placemark&gt; &lt;name&gt;Geocoding&lt;/name&gt;&lt;description&gt;",CONCATENATE('CH Koordinaten -&gt; GPS'!$F153,"-",'CH Koordinaten -&gt; GPS'!$G153,"-",'CH Koordinaten -&gt; GPS'!$E153)," &lt;/description&gt; &lt;styleUrl&gt;#ico1&lt;/styleUrl&gt;&lt;Point&gt;&lt;coordinates&gt;",'CH Koordinaten -&gt; GPS'!$F153,",",'CH Koordinaten -&gt; GPS'!$G153,", 0.000000&lt;/coordinates&gt;&lt;/Point&gt; &lt;/Placemark&gt;&lt;/Document&gt;&lt;/kml&gt;"),CONCATENATE("&lt;Placemark&gt; &lt;name&gt;Geocoding&lt;/name&gt;&lt;description&gt;",CONCATENATE('CH Koordinaten -&gt; GPS'!$F153,"-",'CH Koordinaten -&gt; GPS'!$G153,"-",'CH Koordinaten -&gt; GPS'!$E153)," &lt;/description&gt; &lt;styleUrl&gt;#ico1&lt;/styleUrl&gt;&lt;Point&gt;&lt;coordinates&gt;",'CH Koordinaten -&gt; GPS'!$F153,",",'CH Koordinaten -&gt; GPS'!$G153,", 0.000000&lt;/coordinates&gt;&lt;/Point&gt; &lt;/Placemark&gt;")))</f>
        <v/>
      </c>
    </row>
    <row r="154" spans="1:12" x14ac:dyDescent="0.25">
      <c r="A154" s="20"/>
      <c r="B154" s="21"/>
      <c r="C154" s="23"/>
      <c r="D154" s="32" t="str">
        <f t="shared" si="21"/>
        <v/>
      </c>
      <c r="E154" s="38" t="str">
        <f t="shared" si="19"/>
        <v/>
      </c>
      <c r="F154" s="33" t="str">
        <f t="shared" si="23"/>
        <v/>
      </c>
      <c r="G154" s="33" t="str">
        <f t="shared" si="20"/>
        <v/>
      </c>
      <c r="H154" s="34" t="str">
        <f t="shared" si="25"/>
        <v/>
      </c>
      <c r="I154" s="35" t="str">
        <f t="shared" si="26"/>
        <v/>
      </c>
      <c r="J154" s="36" t="str">
        <f t="shared" si="22"/>
        <v/>
      </c>
      <c r="K154" s="33" t="str">
        <f t="shared" si="24"/>
        <v/>
      </c>
      <c r="L154" s="1" t="str">
        <f ca="1">IF('CH Koordinaten -&gt; GPS'!$A154="","",IF(OFFSET('CH Koordinaten -&gt; GPS'!$A154,1,0)="",CONCATENATE("&lt;Placemark&gt; &lt;name&gt;Geocoding&lt;/name&gt;&lt;description&gt;",CONCATENATE('CH Koordinaten -&gt; GPS'!$F154,"-",'CH Koordinaten -&gt; GPS'!$G154,"-",'CH Koordinaten -&gt; GPS'!$E154)," &lt;/description&gt; &lt;styleUrl&gt;#ico1&lt;/styleUrl&gt;&lt;Point&gt;&lt;coordinates&gt;",'CH Koordinaten -&gt; GPS'!$F154,",",'CH Koordinaten -&gt; GPS'!$G154,", 0.000000&lt;/coordinates&gt;&lt;/Point&gt; &lt;/Placemark&gt;&lt;/Document&gt;&lt;/kml&gt;"),CONCATENATE("&lt;Placemark&gt; &lt;name&gt;Geocoding&lt;/name&gt;&lt;description&gt;",CONCATENATE('CH Koordinaten -&gt; GPS'!$F154,"-",'CH Koordinaten -&gt; GPS'!$G154,"-",'CH Koordinaten -&gt; GPS'!$E154)," &lt;/description&gt; &lt;styleUrl&gt;#ico1&lt;/styleUrl&gt;&lt;Point&gt;&lt;coordinates&gt;",'CH Koordinaten -&gt; GPS'!$F154,",",'CH Koordinaten -&gt; GPS'!$G154,", 0.000000&lt;/coordinates&gt;&lt;/Point&gt; &lt;/Placemark&gt;")))</f>
        <v/>
      </c>
    </row>
    <row r="155" spans="1:12" x14ac:dyDescent="0.25">
      <c r="A155" s="13"/>
      <c r="B155" s="14"/>
      <c r="C155" s="24"/>
      <c r="D155" s="25" t="str">
        <f t="shared" si="21"/>
        <v/>
      </c>
      <c r="E155" s="29" t="str">
        <f t="shared" si="19"/>
        <v/>
      </c>
      <c r="F155" s="17" t="str">
        <f t="shared" si="23"/>
        <v/>
      </c>
      <c r="G155" s="17" t="str">
        <f t="shared" si="20"/>
        <v/>
      </c>
      <c r="H155" s="30" t="str">
        <f t="shared" si="25"/>
        <v/>
      </c>
      <c r="I155" s="26" t="str">
        <f t="shared" si="26"/>
        <v/>
      </c>
      <c r="J155" s="37" t="str">
        <f t="shared" si="22"/>
        <v/>
      </c>
      <c r="K155" s="17" t="str">
        <f t="shared" si="24"/>
        <v/>
      </c>
      <c r="L155" s="1" t="str">
        <f ca="1">IF('CH Koordinaten -&gt; GPS'!$A155="","",IF(OFFSET('CH Koordinaten -&gt; GPS'!$A155,1,0)="",CONCATENATE("&lt;Placemark&gt; &lt;name&gt;Geocoding&lt;/name&gt;&lt;description&gt;",CONCATENATE('CH Koordinaten -&gt; GPS'!$F155,"-",'CH Koordinaten -&gt; GPS'!$G155,"-",'CH Koordinaten -&gt; GPS'!$E155)," &lt;/description&gt; &lt;styleUrl&gt;#ico1&lt;/styleUrl&gt;&lt;Point&gt;&lt;coordinates&gt;",'CH Koordinaten -&gt; GPS'!$F155,",",'CH Koordinaten -&gt; GPS'!$G155,", 0.000000&lt;/coordinates&gt;&lt;/Point&gt; &lt;/Placemark&gt;&lt;/Document&gt;&lt;/kml&gt;"),CONCATENATE("&lt;Placemark&gt; &lt;name&gt;Geocoding&lt;/name&gt;&lt;description&gt;",CONCATENATE('CH Koordinaten -&gt; GPS'!$F155,"-",'CH Koordinaten -&gt; GPS'!$G155,"-",'CH Koordinaten -&gt; GPS'!$E155)," &lt;/description&gt; &lt;styleUrl&gt;#ico1&lt;/styleUrl&gt;&lt;Point&gt;&lt;coordinates&gt;",'CH Koordinaten -&gt; GPS'!$F155,",",'CH Koordinaten -&gt; GPS'!$G155,", 0.000000&lt;/coordinates&gt;&lt;/Point&gt; &lt;/Placemark&gt;")))</f>
        <v/>
      </c>
    </row>
    <row r="156" spans="1:12" x14ac:dyDescent="0.25">
      <c r="A156" s="20"/>
      <c r="B156" s="21"/>
      <c r="C156" s="23"/>
      <c r="D156" s="32" t="str">
        <f t="shared" si="21"/>
        <v/>
      </c>
      <c r="E156" s="38" t="str">
        <f t="shared" si="19"/>
        <v/>
      </c>
      <c r="F156" s="33" t="str">
        <f t="shared" si="23"/>
        <v/>
      </c>
      <c r="G156" s="33" t="str">
        <f t="shared" si="20"/>
        <v/>
      </c>
      <c r="H156" s="34" t="str">
        <f t="shared" si="25"/>
        <v/>
      </c>
      <c r="I156" s="35" t="str">
        <f t="shared" si="26"/>
        <v/>
      </c>
      <c r="J156" s="36" t="str">
        <f t="shared" si="22"/>
        <v/>
      </c>
      <c r="K156" s="33" t="str">
        <f t="shared" si="24"/>
        <v/>
      </c>
      <c r="L156" s="1" t="str">
        <f ca="1">IF('CH Koordinaten -&gt; GPS'!$A156="","",IF(OFFSET('CH Koordinaten -&gt; GPS'!$A156,1,0)="",CONCATENATE("&lt;Placemark&gt; &lt;name&gt;Geocoding&lt;/name&gt;&lt;description&gt;",CONCATENATE('CH Koordinaten -&gt; GPS'!$F156,"-",'CH Koordinaten -&gt; GPS'!$G156,"-",'CH Koordinaten -&gt; GPS'!$E156)," &lt;/description&gt; &lt;styleUrl&gt;#ico1&lt;/styleUrl&gt;&lt;Point&gt;&lt;coordinates&gt;",'CH Koordinaten -&gt; GPS'!$F156,",",'CH Koordinaten -&gt; GPS'!$G156,", 0.000000&lt;/coordinates&gt;&lt;/Point&gt; &lt;/Placemark&gt;&lt;/Document&gt;&lt;/kml&gt;"),CONCATENATE("&lt;Placemark&gt; &lt;name&gt;Geocoding&lt;/name&gt;&lt;description&gt;",CONCATENATE('CH Koordinaten -&gt; GPS'!$F156,"-",'CH Koordinaten -&gt; GPS'!$G156,"-",'CH Koordinaten -&gt; GPS'!$E156)," &lt;/description&gt; &lt;styleUrl&gt;#ico1&lt;/styleUrl&gt;&lt;Point&gt;&lt;coordinates&gt;",'CH Koordinaten -&gt; GPS'!$F156,",",'CH Koordinaten -&gt; GPS'!$G156,", 0.000000&lt;/coordinates&gt;&lt;/Point&gt; &lt;/Placemark&gt;")))</f>
        <v/>
      </c>
    </row>
    <row r="157" spans="1:12" x14ac:dyDescent="0.25">
      <c r="A157" s="13"/>
      <c r="B157" s="14"/>
      <c r="C157" s="24"/>
      <c r="D157" s="25" t="str">
        <f t="shared" si="21"/>
        <v/>
      </c>
      <c r="E157" s="29" t="str">
        <f t="shared" si="19"/>
        <v/>
      </c>
      <c r="F157" s="17" t="str">
        <f t="shared" si="23"/>
        <v/>
      </c>
      <c r="G157" s="17" t="str">
        <f t="shared" si="20"/>
        <v/>
      </c>
      <c r="H157" s="30" t="str">
        <f t="shared" si="25"/>
        <v/>
      </c>
      <c r="I157" s="26" t="str">
        <f t="shared" si="26"/>
        <v/>
      </c>
      <c r="J157" s="37" t="str">
        <f t="shared" si="22"/>
        <v/>
      </c>
      <c r="K157" s="17" t="str">
        <f t="shared" si="24"/>
        <v/>
      </c>
      <c r="L157" s="1" t="str">
        <f ca="1">IF('CH Koordinaten -&gt; GPS'!$A157="","",IF(OFFSET('CH Koordinaten -&gt; GPS'!$A157,1,0)="",CONCATENATE("&lt;Placemark&gt; &lt;name&gt;Geocoding&lt;/name&gt;&lt;description&gt;",CONCATENATE('CH Koordinaten -&gt; GPS'!$F157,"-",'CH Koordinaten -&gt; GPS'!$G157,"-",'CH Koordinaten -&gt; GPS'!$E157)," &lt;/description&gt; &lt;styleUrl&gt;#ico1&lt;/styleUrl&gt;&lt;Point&gt;&lt;coordinates&gt;",'CH Koordinaten -&gt; GPS'!$F157,",",'CH Koordinaten -&gt; GPS'!$G157,", 0.000000&lt;/coordinates&gt;&lt;/Point&gt; &lt;/Placemark&gt;&lt;/Document&gt;&lt;/kml&gt;"),CONCATENATE("&lt;Placemark&gt; &lt;name&gt;Geocoding&lt;/name&gt;&lt;description&gt;",CONCATENATE('CH Koordinaten -&gt; GPS'!$F157,"-",'CH Koordinaten -&gt; GPS'!$G157,"-",'CH Koordinaten -&gt; GPS'!$E157)," &lt;/description&gt; &lt;styleUrl&gt;#ico1&lt;/styleUrl&gt;&lt;Point&gt;&lt;coordinates&gt;",'CH Koordinaten -&gt; GPS'!$F157,",",'CH Koordinaten -&gt; GPS'!$G157,", 0.000000&lt;/coordinates&gt;&lt;/Point&gt; &lt;/Placemark&gt;")))</f>
        <v/>
      </c>
    </row>
    <row r="158" spans="1:12" x14ac:dyDescent="0.25">
      <c r="A158" s="20"/>
      <c r="B158" s="21"/>
      <c r="C158" s="23"/>
      <c r="D158" s="32" t="str">
        <f t="shared" si="21"/>
        <v/>
      </c>
      <c r="E158" s="38" t="str">
        <f t="shared" si="19"/>
        <v/>
      </c>
      <c r="F158" s="33" t="str">
        <f t="shared" si="23"/>
        <v/>
      </c>
      <c r="G158" s="33" t="str">
        <f t="shared" si="20"/>
        <v/>
      </c>
      <c r="H158" s="34" t="str">
        <f t="shared" si="25"/>
        <v/>
      </c>
      <c r="I158" s="35" t="str">
        <f t="shared" si="26"/>
        <v/>
      </c>
      <c r="J158" s="36" t="str">
        <f t="shared" si="22"/>
        <v/>
      </c>
      <c r="K158" s="33" t="str">
        <f t="shared" si="24"/>
        <v/>
      </c>
      <c r="L158" s="1" t="str">
        <f ca="1">IF('CH Koordinaten -&gt; GPS'!$A158="","",IF(OFFSET('CH Koordinaten -&gt; GPS'!$A158,1,0)="",CONCATENATE("&lt;Placemark&gt; &lt;name&gt;Geocoding&lt;/name&gt;&lt;description&gt;",CONCATENATE('CH Koordinaten -&gt; GPS'!$F158,"-",'CH Koordinaten -&gt; GPS'!$G158,"-",'CH Koordinaten -&gt; GPS'!$E158)," &lt;/description&gt; &lt;styleUrl&gt;#ico1&lt;/styleUrl&gt;&lt;Point&gt;&lt;coordinates&gt;",'CH Koordinaten -&gt; GPS'!$F158,",",'CH Koordinaten -&gt; GPS'!$G158,", 0.000000&lt;/coordinates&gt;&lt;/Point&gt; &lt;/Placemark&gt;&lt;/Document&gt;&lt;/kml&gt;"),CONCATENATE("&lt;Placemark&gt; &lt;name&gt;Geocoding&lt;/name&gt;&lt;description&gt;",CONCATENATE('CH Koordinaten -&gt; GPS'!$F158,"-",'CH Koordinaten -&gt; GPS'!$G158,"-",'CH Koordinaten -&gt; GPS'!$E158)," &lt;/description&gt; &lt;styleUrl&gt;#ico1&lt;/styleUrl&gt;&lt;Point&gt;&lt;coordinates&gt;",'CH Koordinaten -&gt; GPS'!$F158,",",'CH Koordinaten -&gt; GPS'!$G158,", 0.000000&lt;/coordinates&gt;&lt;/Point&gt; &lt;/Placemark&gt;")))</f>
        <v/>
      </c>
    </row>
    <row r="159" spans="1:12" x14ac:dyDescent="0.25">
      <c r="A159" s="13"/>
      <c r="B159" s="14"/>
      <c r="C159" s="24"/>
      <c r="D159" s="25" t="str">
        <f t="shared" si="21"/>
        <v/>
      </c>
      <c r="E159" s="29" t="str">
        <f t="shared" si="19"/>
        <v/>
      </c>
      <c r="F159" s="17" t="str">
        <f t="shared" si="23"/>
        <v/>
      </c>
      <c r="G159" s="17" t="str">
        <f t="shared" si="20"/>
        <v/>
      </c>
      <c r="H159" s="30" t="str">
        <f t="shared" si="25"/>
        <v/>
      </c>
      <c r="I159" s="26" t="str">
        <f t="shared" si="26"/>
        <v/>
      </c>
      <c r="J159" s="37" t="str">
        <f t="shared" si="22"/>
        <v/>
      </c>
      <c r="K159" s="17" t="str">
        <f t="shared" si="24"/>
        <v/>
      </c>
      <c r="L159" s="1" t="str">
        <f ca="1">IF('CH Koordinaten -&gt; GPS'!$A159="","",IF(OFFSET('CH Koordinaten -&gt; GPS'!$A159,1,0)="",CONCATENATE("&lt;Placemark&gt; &lt;name&gt;Geocoding&lt;/name&gt;&lt;description&gt;",CONCATENATE('CH Koordinaten -&gt; GPS'!$F159,"-",'CH Koordinaten -&gt; GPS'!$G159,"-",'CH Koordinaten -&gt; GPS'!$E159)," &lt;/description&gt; &lt;styleUrl&gt;#ico1&lt;/styleUrl&gt;&lt;Point&gt;&lt;coordinates&gt;",'CH Koordinaten -&gt; GPS'!$F159,",",'CH Koordinaten -&gt; GPS'!$G159,", 0.000000&lt;/coordinates&gt;&lt;/Point&gt; &lt;/Placemark&gt;&lt;/Document&gt;&lt;/kml&gt;"),CONCATENATE("&lt;Placemark&gt; &lt;name&gt;Geocoding&lt;/name&gt;&lt;description&gt;",CONCATENATE('CH Koordinaten -&gt; GPS'!$F159,"-",'CH Koordinaten -&gt; GPS'!$G159,"-",'CH Koordinaten -&gt; GPS'!$E159)," &lt;/description&gt; &lt;styleUrl&gt;#ico1&lt;/styleUrl&gt;&lt;Point&gt;&lt;coordinates&gt;",'CH Koordinaten -&gt; GPS'!$F159,",",'CH Koordinaten -&gt; GPS'!$G159,", 0.000000&lt;/coordinates&gt;&lt;/Point&gt; &lt;/Placemark&gt;")))</f>
        <v/>
      </c>
    </row>
    <row r="160" spans="1:12" x14ac:dyDescent="0.25">
      <c r="A160" s="20"/>
      <c r="B160" s="21"/>
      <c r="C160" s="23"/>
      <c r="D160" s="32" t="str">
        <f t="shared" si="21"/>
        <v/>
      </c>
      <c r="E160" s="38" t="str">
        <f t="shared" si="19"/>
        <v/>
      </c>
      <c r="F160" s="33" t="str">
        <f t="shared" si="23"/>
        <v/>
      </c>
      <c r="G160" s="33" t="str">
        <f t="shared" si="20"/>
        <v/>
      </c>
      <c r="H160" s="34" t="str">
        <f t="shared" si="25"/>
        <v/>
      </c>
      <c r="I160" s="35" t="str">
        <f t="shared" si="26"/>
        <v/>
      </c>
      <c r="J160" s="36" t="str">
        <f t="shared" si="22"/>
        <v/>
      </c>
      <c r="K160" s="33" t="str">
        <f t="shared" si="24"/>
        <v/>
      </c>
      <c r="L160" s="1" t="str">
        <f ca="1">IF('CH Koordinaten -&gt; GPS'!$A160="","",IF(OFFSET('CH Koordinaten -&gt; GPS'!$A160,1,0)="",CONCATENATE("&lt;Placemark&gt; &lt;name&gt;Geocoding&lt;/name&gt;&lt;description&gt;",CONCATENATE('CH Koordinaten -&gt; GPS'!$F160,"-",'CH Koordinaten -&gt; GPS'!$G160,"-",'CH Koordinaten -&gt; GPS'!$E160)," &lt;/description&gt; &lt;styleUrl&gt;#ico1&lt;/styleUrl&gt;&lt;Point&gt;&lt;coordinates&gt;",'CH Koordinaten -&gt; GPS'!$F160,",",'CH Koordinaten -&gt; GPS'!$G160,", 0.000000&lt;/coordinates&gt;&lt;/Point&gt; &lt;/Placemark&gt;&lt;/Document&gt;&lt;/kml&gt;"),CONCATENATE("&lt;Placemark&gt; &lt;name&gt;Geocoding&lt;/name&gt;&lt;description&gt;",CONCATENATE('CH Koordinaten -&gt; GPS'!$F160,"-",'CH Koordinaten -&gt; GPS'!$G160,"-",'CH Koordinaten -&gt; GPS'!$E160)," &lt;/description&gt; &lt;styleUrl&gt;#ico1&lt;/styleUrl&gt;&lt;Point&gt;&lt;coordinates&gt;",'CH Koordinaten -&gt; GPS'!$F160,",",'CH Koordinaten -&gt; GPS'!$G160,", 0.000000&lt;/coordinates&gt;&lt;/Point&gt; &lt;/Placemark&gt;")))</f>
        <v/>
      </c>
    </row>
    <row r="161" spans="1:12" x14ac:dyDescent="0.25">
      <c r="A161" s="13"/>
      <c r="B161" s="14"/>
      <c r="C161" s="24"/>
      <c r="D161" s="25" t="str">
        <f t="shared" si="21"/>
        <v/>
      </c>
      <c r="E161" s="29" t="str">
        <f t="shared" si="19"/>
        <v/>
      </c>
      <c r="F161" s="17" t="str">
        <f t="shared" si="23"/>
        <v/>
      </c>
      <c r="G161" s="17" t="str">
        <f t="shared" si="20"/>
        <v/>
      </c>
      <c r="H161" s="30" t="str">
        <f t="shared" si="25"/>
        <v/>
      </c>
      <c r="I161" s="26" t="str">
        <f t="shared" si="26"/>
        <v/>
      </c>
      <c r="J161" s="37" t="str">
        <f t="shared" si="22"/>
        <v/>
      </c>
      <c r="K161" s="17" t="str">
        <f t="shared" si="24"/>
        <v/>
      </c>
      <c r="L161" s="1" t="str">
        <f ca="1">IF('CH Koordinaten -&gt; GPS'!$A161="","",IF(OFFSET('CH Koordinaten -&gt; GPS'!$A161,1,0)="",CONCATENATE("&lt;Placemark&gt; &lt;name&gt;Geocoding&lt;/name&gt;&lt;description&gt;",CONCATENATE('CH Koordinaten -&gt; GPS'!$F161,"-",'CH Koordinaten -&gt; GPS'!$G161,"-",'CH Koordinaten -&gt; GPS'!$E161)," &lt;/description&gt; &lt;styleUrl&gt;#ico1&lt;/styleUrl&gt;&lt;Point&gt;&lt;coordinates&gt;",'CH Koordinaten -&gt; GPS'!$F161,",",'CH Koordinaten -&gt; GPS'!$G161,", 0.000000&lt;/coordinates&gt;&lt;/Point&gt; &lt;/Placemark&gt;&lt;/Document&gt;&lt;/kml&gt;"),CONCATENATE("&lt;Placemark&gt; &lt;name&gt;Geocoding&lt;/name&gt;&lt;description&gt;",CONCATENATE('CH Koordinaten -&gt; GPS'!$F161,"-",'CH Koordinaten -&gt; GPS'!$G161,"-",'CH Koordinaten -&gt; GPS'!$E161)," &lt;/description&gt; &lt;styleUrl&gt;#ico1&lt;/styleUrl&gt;&lt;Point&gt;&lt;coordinates&gt;",'CH Koordinaten -&gt; GPS'!$F161,",",'CH Koordinaten -&gt; GPS'!$G161,", 0.000000&lt;/coordinates&gt;&lt;/Point&gt; &lt;/Placemark&gt;")))</f>
        <v/>
      </c>
    </row>
    <row r="162" spans="1:12" x14ac:dyDescent="0.25">
      <c r="A162" s="20"/>
      <c r="B162" s="21"/>
      <c r="C162" s="23"/>
      <c r="D162" s="32" t="str">
        <f t="shared" si="21"/>
        <v/>
      </c>
      <c r="E162" s="38" t="str">
        <f t="shared" si="19"/>
        <v/>
      </c>
      <c r="F162" s="33" t="str">
        <f t="shared" si="23"/>
        <v/>
      </c>
      <c r="G162" s="33" t="str">
        <f t="shared" si="20"/>
        <v/>
      </c>
      <c r="H162" s="34" t="str">
        <f t="shared" si="25"/>
        <v/>
      </c>
      <c r="I162" s="35" t="str">
        <f t="shared" si="26"/>
        <v/>
      </c>
      <c r="J162" s="36" t="str">
        <f t="shared" si="22"/>
        <v/>
      </c>
      <c r="K162" s="33" t="str">
        <f t="shared" si="24"/>
        <v/>
      </c>
      <c r="L162" s="1" t="str">
        <f ca="1">IF('CH Koordinaten -&gt; GPS'!$A162="","",IF(OFFSET('CH Koordinaten -&gt; GPS'!$A162,1,0)="",CONCATENATE("&lt;Placemark&gt; &lt;name&gt;Geocoding&lt;/name&gt;&lt;description&gt;",CONCATENATE('CH Koordinaten -&gt; GPS'!$F162,"-",'CH Koordinaten -&gt; GPS'!$G162,"-",'CH Koordinaten -&gt; GPS'!$E162)," &lt;/description&gt; &lt;styleUrl&gt;#ico1&lt;/styleUrl&gt;&lt;Point&gt;&lt;coordinates&gt;",'CH Koordinaten -&gt; GPS'!$F162,",",'CH Koordinaten -&gt; GPS'!$G162,", 0.000000&lt;/coordinates&gt;&lt;/Point&gt; &lt;/Placemark&gt;&lt;/Document&gt;&lt;/kml&gt;"),CONCATENATE("&lt;Placemark&gt; &lt;name&gt;Geocoding&lt;/name&gt;&lt;description&gt;",CONCATENATE('CH Koordinaten -&gt; GPS'!$F162,"-",'CH Koordinaten -&gt; GPS'!$G162,"-",'CH Koordinaten -&gt; GPS'!$E162)," &lt;/description&gt; &lt;styleUrl&gt;#ico1&lt;/styleUrl&gt;&lt;Point&gt;&lt;coordinates&gt;",'CH Koordinaten -&gt; GPS'!$F162,",",'CH Koordinaten -&gt; GPS'!$G162,", 0.000000&lt;/coordinates&gt;&lt;/Point&gt; &lt;/Placemark&gt;")))</f>
        <v/>
      </c>
    </row>
    <row r="163" spans="1:12" x14ac:dyDescent="0.25">
      <c r="A163" s="13"/>
      <c r="B163" s="14"/>
      <c r="C163" s="24"/>
      <c r="D163" s="25" t="str">
        <f t="shared" si="21"/>
        <v/>
      </c>
      <c r="E163" s="29" t="str">
        <f t="shared" si="19"/>
        <v/>
      </c>
      <c r="F163" s="17" t="str">
        <f t="shared" si="23"/>
        <v/>
      </c>
      <c r="G163" s="17" t="str">
        <f t="shared" si="20"/>
        <v/>
      </c>
      <c r="H163" s="30" t="str">
        <f t="shared" si="25"/>
        <v/>
      </c>
      <c r="I163" s="26" t="str">
        <f t="shared" si="26"/>
        <v/>
      </c>
      <c r="J163" s="37" t="str">
        <f t="shared" si="22"/>
        <v/>
      </c>
      <c r="K163" s="17" t="str">
        <f t="shared" si="24"/>
        <v/>
      </c>
      <c r="L163" s="1" t="str">
        <f ca="1">IF('CH Koordinaten -&gt; GPS'!$A163="","",IF(OFFSET('CH Koordinaten -&gt; GPS'!$A163,1,0)="",CONCATENATE("&lt;Placemark&gt; &lt;name&gt;Geocoding&lt;/name&gt;&lt;description&gt;",CONCATENATE('CH Koordinaten -&gt; GPS'!$F163,"-",'CH Koordinaten -&gt; GPS'!$G163,"-",'CH Koordinaten -&gt; GPS'!$E163)," &lt;/description&gt; &lt;styleUrl&gt;#ico1&lt;/styleUrl&gt;&lt;Point&gt;&lt;coordinates&gt;",'CH Koordinaten -&gt; GPS'!$F163,",",'CH Koordinaten -&gt; GPS'!$G163,", 0.000000&lt;/coordinates&gt;&lt;/Point&gt; &lt;/Placemark&gt;&lt;/Document&gt;&lt;/kml&gt;"),CONCATENATE("&lt;Placemark&gt; &lt;name&gt;Geocoding&lt;/name&gt;&lt;description&gt;",CONCATENATE('CH Koordinaten -&gt; GPS'!$F163,"-",'CH Koordinaten -&gt; GPS'!$G163,"-",'CH Koordinaten -&gt; GPS'!$E163)," &lt;/description&gt; &lt;styleUrl&gt;#ico1&lt;/styleUrl&gt;&lt;Point&gt;&lt;coordinates&gt;",'CH Koordinaten -&gt; GPS'!$F163,",",'CH Koordinaten -&gt; GPS'!$G163,", 0.000000&lt;/coordinates&gt;&lt;/Point&gt; &lt;/Placemark&gt;")))</f>
        <v/>
      </c>
    </row>
    <row r="164" spans="1:12" x14ac:dyDescent="0.25">
      <c r="A164" s="20"/>
      <c r="B164" s="21"/>
      <c r="C164" s="23"/>
      <c r="D164" s="32" t="str">
        <f t="shared" si="21"/>
        <v/>
      </c>
      <c r="E164" s="38" t="str">
        <f t="shared" si="19"/>
        <v/>
      </c>
      <c r="F164" s="33" t="str">
        <f t="shared" si="23"/>
        <v/>
      </c>
      <c r="G164" s="33" t="str">
        <f t="shared" si="20"/>
        <v/>
      </c>
      <c r="H164" s="34" t="str">
        <f t="shared" si="25"/>
        <v/>
      </c>
      <c r="I164" s="35" t="str">
        <f t="shared" si="26"/>
        <v/>
      </c>
      <c r="J164" s="36" t="str">
        <f t="shared" si="22"/>
        <v/>
      </c>
      <c r="K164" s="33" t="str">
        <f t="shared" si="24"/>
        <v/>
      </c>
      <c r="L164" s="1" t="str">
        <f ca="1">IF('CH Koordinaten -&gt; GPS'!$A164="","",IF(OFFSET('CH Koordinaten -&gt; GPS'!$A164,1,0)="",CONCATENATE("&lt;Placemark&gt; &lt;name&gt;Geocoding&lt;/name&gt;&lt;description&gt;",CONCATENATE('CH Koordinaten -&gt; GPS'!$F164,"-",'CH Koordinaten -&gt; GPS'!$G164,"-",'CH Koordinaten -&gt; GPS'!$E164)," &lt;/description&gt; &lt;styleUrl&gt;#ico1&lt;/styleUrl&gt;&lt;Point&gt;&lt;coordinates&gt;",'CH Koordinaten -&gt; GPS'!$F164,",",'CH Koordinaten -&gt; GPS'!$G164,", 0.000000&lt;/coordinates&gt;&lt;/Point&gt; &lt;/Placemark&gt;&lt;/Document&gt;&lt;/kml&gt;"),CONCATENATE("&lt;Placemark&gt; &lt;name&gt;Geocoding&lt;/name&gt;&lt;description&gt;",CONCATENATE('CH Koordinaten -&gt; GPS'!$F164,"-",'CH Koordinaten -&gt; GPS'!$G164,"-",'CH Koordinaten -&gt; GPS'!$E164)," &lt;/description&gt; &lt;styleUrl&gt;#ico1&lt;/styleUrl&gt;&lt;Point&gt;&lt;coordinates&gt;",'CH Koordinaten -&gt; GPS'!$F164,",",'CH Koordinaten -&gt; GPS'!$G164,", 0.000000&lt;/coordinates&gt;&lt;/Point&gt; &lt;/Placemark&gt;")))</f>
        <v/>
      </c>
    </row>
    <row r="165" spans="1:12" x14ac:dyDescent="0.25">
      <c r="A165" s="13"/>
      <c r="B165" s="14"/>
      <c r="C165" s="24"/>
      <c r="D165" s="25" t="str">
        <f t="shared" si="21"/>
        <v/>
      </c>
      <c r="E165" s="29" t="str">
        <f t="shared" si="19"/>
        <v/>
      </c>
      <c r="F165" s="17" t="str">
        <f t="shared" si="23"/>
        <v/>
      </c>
      <c r="G165" s="17" t="str">
        <f t="shared" si="20"/>
        <v/>
      </c>
      <c r="H165" s="30" t="str">
        <f t="shared" si="25"/>
        <v/>
      </c>
      <c r="I165" s="26" t="str">
        <f t="shared" si="26"/>
        <v/>
      </c>
      <c r="J165" s="37" t="str">
        <f t="shared" si="22"/>
        <v/>
      </c>
      <c r="K165" s="17" t="str">
        <f t="shared" si="24"/>
        <v/>
      </c>
      <c r="L165" s="1" t="str">
        <f ca="1">IF('CH Koordinaten -&gt; GPS'!$A165="","",IF(OFFSET('CH Koordinaten -&gt; GPS'!$A165,1,0)="",CONCATENATE("&lt;Placemark&gt; &lt;name&gt;Geocoding&lt;/name&gt;&lt;description&gt;",CONCATENATE('CH Koordinaten -&gt; GPS'!$F165,"-",'CH Koordinaten -&gt; GPS'!$G165,"-",'CH Koordinaten -&gt; GPS'!$E165)," &lt;/description&gt; &lt;styleUrl&gt;#ico1&lt;/styleUrl&gt;&lt;Point&gt;&lt;coordinates&gt;",'CH Koordinaten -&gt; GPS'!$F165,",",'CH Koordinaten -&gt; GPS'!$G165,", 0.000000&lt;/coordinates&gt;&lt;/Point&gt; &lt;/Placemark&gt;&lt;/Document&gt;&lt;/kml&gt;"),CONCATENATE("&lt;Placemark&gt; &lt;name&gt;Geocoding&lt;/name&gt;&lt;description&gt;",CONCATENATE('CH Koordinaten -&gt; GPS'!$F165,"-",'CH Koordinaten -&gt; GPS'!$G165,"-",'CH Koordinaten -&gt; GPS'!$E165)," &lt;/description&gt; &lt;styleUrl&gt;#ico1&lt;/styleUrl&gt;&lt;Point&gt;&lt;coordinates&gt;",'CH Koordinaten -&gt; GPS'!$F165,",",'CH Koordinaten -&gt; GPS'!$G165,", 0.000000&lt;/coordinates&gt;&lt;/Point&gt; &lt;/Placemark&gt;")))</f>
        <v/>
      </c>
    </row>
    <row r="166" spans="1:12" x14ac:dyDescent="0.25">
      <c r="A166" s="20"/>
      <c r="B166" s="21"/>
      <c r="C166" s="23"/>
      <c r="D166" s="32" t="str">
        <f t="shared" si="21"/>
        <v/>
      </c>
      <c r="E166" s="38" t="str">
        <f t="shared" si="19"/>
        <v/>
      </c>
      <c r="F166" s="33" t="str">
        <f t="shared" si="23"/>
        <v/>
      </c>
      <c r="G166" s="33" t="str">
        <f t="shared" si="20"/>
        <v/>
      </c>
      <c r="H166" s="34" t="str">
        <f t="shared" si="25"/>
        <v/>
      </c>
      <c r="I166" s="35" t="str">
        <f t="shared" si="26"/>
        <v/>
      </c>
      <c r="J166" s="36" t="str">
        <f t="shared" si="22"/>
        <v/>
      </c>
      <c r="K166" s="33" t="str">
        <f t="shared" si="24"/>
        <v/>
      </c>
      <c r="L166" s="1" t="str">
        <f ca="1">IF('CH Koordinaten -&gt; GPS'!$A166="","",IF(OFFSET('CH Koordinaten -&gt; GPS'!$A166,1,0)="",CONCATENATE("&lt;Placemark&gt; &lt;name&gt;Geocoding&lt;/name&gt;&lt;description&gt;",CONCATENATE('CH Koordinaten -&gt; GPS'!$F166,"-",'CH Koordinaten -&gt; GPS'!$G166,"-",'CH Koordinaten -&gt; GPS'!$E166)," &lt;/description&gt; &lt;styleUrl&gt;#ico1&lt;/styleUrl&gt;&lt;Point&gt;&lt;coordinates&gt;",'CH Koordinaten -&gt; GPS'!$F166,",",'CH Koordinaten -&gt; GPS'!$G166,", 0.000000&lt;/coordinates&gt;&lt;/Point&gt; &lt;/Placemark&gt;&lt;/Document&gt;&lt;/kml&gt;"),CONCATENATE("&lt;Placemark&gt; &lt;name&gt;Geocoding&lt;/name&gt;&lt;description&gt;",CONCATENATE('CH Koordinaten -&gt; GPS'!$F166,"-",'CH Koordinaten -&gt; GPS'!$G166,"-",'CH Koordinaten -&gt; GPS'!$E166)," &lt;/description&gt; &lt;styleUrl&gt;#ico1&lt;/styleUrl&gt;&lt;Point&gt;&lt;coordinates&gt;",'CH Koordinaten -&gt; GPS'!$F166,",",'CH Koordinaten -&gt; GPS'!$G166,", 0.000000&lt;/coordinates&gt;&lt;/Point&gt; &lt;/Placemark&gt;")))</f>
        <v/>
      </c>
    </row>
    <row r="167" spans="1:12" x14ac:dyDescent="0.25">
      <c r="A167" s="13"/>
      <c r="B167" s="14"/>
      <c r="C167" s="24"/>
      <c r="D167" s="25" t="str">
        <f t="shared" si="21"/>
        <v/>
      </c>
      <c r="E167" s="29" t="str">
        <f t="shared" si="19"/>
        <v/>
      </c>
      <c r="F167" s="17" t="str">
        <f t="shared" si="23"/>
        <v/>
      </c>
      <c r="G167" s="17" t="str">
        <f t="shared" si="20"/>
        <v/>
      </c>
      <c r="H167" s="30" t="str">
        <f t="shared" si="25"/>
        <v/>
      </c>
      <c r="I167" s="26" t="str">
        <f t="shared" si="26"/>
        <v/>
      </c>
      <c r="J167" s="37" t="str">
        <f t="shared" si="22"/>
        <v/>
      </c>
      <c r="K167" s="17" t="str">
        <f t="shared" si="24"/>
        <v/>
      </c>
      <c r="L167" s="1" t="str">
        <f ca="1">IF('CH Koordinaten -&gt; GPS'!$A167="","",IF(OFFSET('CH Koordinaten -&gt; GPS'!$A167,1,0)="",CONCATENATE("&lt;Placemark&gt; &lt;name&gt;Geocoding&lt;/name&gt;&lt;description&gt;",CONCATENATE('CH Koordinaten -&gt; GPS'!$F167,"-",'CH Koordinaten -&gt; GPS'!$G167,"-",'CH Koordinaten -&gt; GPS'!$E167)," &lt;/description&gt; &lt;styleUrl&gt;#ico1&lt;/styleUrl&gt;&lt;Point&gt;&lt;coordinates&gt;",'CH Koordinaten -&gt; GPS'!$F167,",",'CH Koordinaten -&gt; GPS'!$G167,", 0.000000&lt;/coordinates&gt;&lt;/Point&gt; &lt;/Placemark&gt;&lt;/Document&gt;&lt;/kml&gt;"),CONCATENATE("&lt;Placemark&gt; &lt;name&gt;Geocoding&lt;/name&gt;&lt;description&gt;",CONCATENATE('CH Koordinaten -&gt; GPS'!$F167,"-",'CH Koordinaten -&gt; GPS'!$G167,"-",'CH Koordinaten -&gt; GPS'!$E167)," &lt;/description&gt; &lt;styleUrl&gt;#ico1&lt;/styleUrl&gt;&lt;Point&gt;&lt;coordinates&gt;",'CH Koordinaten -&gt; GPS'!$F167,",",'CH Koordinaten -&gt; GPS'!$G167,", 0.000000&lt;/coordinates&gt;&lt;/Point&gt; &lt;/Placemark&gt;")))</f>
        <v/>
      </c>
    </row>
    <row r="168" spans="1:12" x14ac:dyDescent="0.25">
      <c r="A168" s="20"/>
      <c r="B168" s="21"/>
      <c r="C168" s="23"/>
      <c r="D168" s="32" t="str">
        <f t="shared" si="21"/>
        <v/>
      </c>
      <c r="E168" s="38" t="str">
        <f t="shared" si="19"/>
        <v/>
      </c>
      <c r="F168" s="33" t="str">
        <f t="shared" si="23"/>
        <v/>
      </c>
      <c r="G168" s="33" t="str">
        <f t="shared" si="20"/>
        <v/>
      </c>
      <c r="H168" s="34" t="str">
        <f t="shared" si="25"/>
        <v/>
      </c>
      <c r="I168" s="35" t="str">
        <f t="shared" si="26"/>
        <v/>
      </c>
      <c r="J168" s="36" t="str">
        <f t="shared" si="22"/>
        <v/>
      </c>
      <c r="K168" s="33" t="str">
        <f t="shared" si="24"/>
        <v/>
      </c>
      <c r="L168" s="1" t="str">
        <f ca="1">IF('CH Koordinaten -&gt; GPS'!$A168="","",IF(OFFSET('CH Koordinaten -&gt; GPS'!$A168,1,0)="",CONCATENATE("&lt;Placemark&gt; &lt;name&gt;Geocoding&lt;/name&gt;&lt;description&gt;",CONCATENATE('CH Koordinaten -&gt; GPS'!$F168,"-",'CH Koordinaten -&gt; GPS'!$G168,"-",'CH Koordinaten -&gt; GPS'!$E168)," &lt;/description&gt; &lt;styleUrl&gt;#ico1&lt;/styleUrl&gt;&lt;Point&gt;&lt;coordinates&gt;",'CH Koordinaten -&gt; GPS'!$F168,",",'CH Koordinaten -&gt; GPS'!$G168,", 0.000000&lt;/coordinates&gt;&lt;/Point&gt; &lt;/Placemark&gt;&lt;/Document&gt;&lt;/kml&gt;"),CONCATENATE("&lt;Placemark&gt; &lt;name&gt;Geocoding&lt;/name&gt;&lt;description&gt;",CONCATENATE('CH Koordinaten -&gt; GPS'!$F168,"-",'CH Koordinaten -&gt; GPS'!$G168,"-",'CH Koordinaten -&gt; GPS'!$E168)," &lt;/description&gt; &lt;styleUrl&gt;#ico1&lt;/styleUrl&gt;&lt;Point&gt;&lt;coordinates&gt;",'CH Koordinaten -&gt; GPS'!$F168,",",'CH Koordinaten -&gt; GPS'!$G168,", 0.000000&lt;/coordinates&gt;&lt;/Point&gt; &lt;/Placemark&gt;")))</f>
        <v/>
      </c>
    </row>
    <row r="169" spans="1:12" x14ac:dyDescent="0.25">
      <c r="A169" s="13"/>
      <c r="B169" s="14"/>
      <c r="C169" s="24"/>
      <c r="D169" s="25" t="str">
        <f t="shared" si="21"/>
        <v/>
      </c>
      <c r="E169" s="29" t="str">
        <f t="shared" si="19"/>
        <v/>
      </c>
      <c r="F169" s="17" t="str">
        <f t="shared" si="23"/>
        <v/>
      </c>
      <c r="G169" s="17" t="str">
        <f t="shared" si="20"/>
        <v/>
      </c>
      <c r="H169" s="30" t="str">
        <f t="shared" si="25"/>
        <v/>
      </c>
      <c r="I169" s="26" t="str">
        <f t="shared" si="26"/>
        <v/>
      </c>
      <c r="J169" s="37" t="str">
        <f t="shared" si="22"/>
        <v/>
      </c>
      <c r="K169" s="17" t="str">
        <f t="shared" si="24"/>
        <v/>
      </c>
      <c r="L169" s="1" t="str">
        <f ca="1">IF('CH Koordinaten -&gt; GPS'!$A169="","",IF(OFFSET('CH Koordinaten -&gt; GPS'!$A169,1,0)="",CONCATENATE("&lt;Placemark&gt; &lt;name&gt;Geocoding&lt;/name&gt;&lt;description&gt;",CONCATENATE('CH Koordinaten -&gt; GPS'!$F169,"-",'CH Koordinaten -&gt; GPS'!$G169,"-",'CH Koordinaten -&gt; GPS'!$E169)," &lt;/description&gt; &lt;styleUrl&gt;#ico1&lt;/styleUrl&gt;&lt;Point&gt;&lt;coordinates&gt;",'CH Koordinaten -&gt; GPS'!$F169,",",'CH Koordinaten -&gt; GPS'!$G169,", 0.000000&lt;/coordinates&gt;&lt;/Point&gt; &lt;/Placemark&gt;&lt;/Document&gt;&lt;/kml&gt;"),CONCATENATE("&lt;Placemark&gt; &lt;name&gt;Geocoding&lt;/name&gt;&lt;description&gt;",CONCATENATE('CH Koordinaten -&gt; GPS'!$F169,"-",'CH Koordinaten -&gt; GPS'!$G169,"-",'CH Koordinaten -&gt; GPS'!$E169)," &lt;/description&gt; &lt;styleUrl&gt;#ico1&lt;/styleUrl&gt;&lt;Point&gt;&lt;coordinates&gt;",'CH Koordinaten -&gt; GPS'!$F169,",",'CH Koordinaten -&gt; GPS'!$G169,", 0.000000&lt;/coordinates&gt;&lt;/Point&gt; &lt;/Placemark&gt;")))</f>
        <v/>
      </c>
    </row>
    <row r="170" spans="1:12" x14ac:dyDescent="0.25">
      <c r="A170" s="20"/>
      <c r="B170" s="21"/>
      <c r="C170" s="23"/>
      <c r="D170" s="32" t="str">
        <f t="shared" si="21"/>
        <v/>
      </c>
      <c r="E170" s="38" t="str">
        <f t="shared" si="19"/>
        <v/>
      </c>
      <c r="F170" s="33" t="str">
        <f t="shared" si="23"/>
        <v/>
      </c>
      <c r="G170" s="33" t="str">
        <f t="shared" si="20"/>
        <v/>
      </c>
      <c r="H170" s="34" t="str">
        <f t="shared" si="25"/>
        <v/>
      </c>
      <c r="I170" s="35" t="str">
        <f t="shared" si="26"/>
        <v/>
      </c>
      <c r="J170" s="36" t="str">
        <f t="shared" si="22"/>
        <v/>
      </c>
      <c r="K170" s="33" t="str">
        <f t="shared" si="24"/>
        <v/>
      </c>
      <c r="L170" s="1" t="str">
        <f ca="1">IF('CH Koordinaten -&gt; GPS'!$A170="","",IF(OFFSET('CH Koordinaten -&gt; GPS'!$A170,1,0)="",CONCATENATE("&lt;Placemark&gt; &lt;name&gt;Geocoding&lt;/name&gt;&lt;description&gt;",CONCATENATE('CH Koordinaten -&gt; GPS'!$F170,"-",'CH Koordinaten -&gt; GPS'!$G170,"-",'CH Koordinaten -&gt; GPS'!$E170)," &lt;/description&gt; &lt;styleUrl&gt;#ico1&lt;/styleUrl&gt;&lt;Point&gt;&lt;coordinates&gt;",'CH Koordinaten -&gt; GPS'!$F170,",",'CH Koordinaten -&gt; GPS'!$G170,", 0.000000&lt;/coordinates&gt;&lt;/Point&gt; &lt;/Placemark&gt;&lt;/Document&gt;&lt;/kml&gt;"),CONCATENATE("&lt;Placemark&gt; &lt;name&gt;Geocoding&lt;/name&gt;&lt;description&gt;",CONCATENATE('CH Koordinaten -&gt; GPS'!$F170,"-",'CH Koordinaten -&gt; GPS'!$G170,"-",'CH Koordinaten -&gt; GPS'!$E170)," &lt;/description&gt; &lt;styleUrl&gt;#ico1&lt;/styleUrl&gt;&lt;Point&gt;&lt;coordinates&gt;",'CH Koordinaten -&gt; GPS'!$F170,",",'CH Koordinaten -&gt; GPS'!$G170,", 0.000000&lt;/coordinates&gt;&lt;/Point&gt; &lt;/Placemark&gt;")))</f>
        <v/>
      </c>
    </row>
    <row r="171" spans="1:12" x14ac:dyDescent="0.25">
      <c r="A171" s="13"/>
      <c r="B171" s="14"/>
      <c r="C171" s="24"/>
      <c r="D171" s="25" t="str">
        <f t="shared" si="21"/>
        <v/>
      </c>
      <c r="E171" s="29" t="str">
        <f t="shared" si="19"/>
        <v/>
      </c>
      <c r="F171" s="17" t="str">
        <f t="shared" si="23"/>
        <v/>
      </c>
      <c r="G171" s="17" t="str">
        <f t="shared" si="20"/>
        <v/>
      </c>
      <c r="H171" s="30" t="str">
        <f t="shared" si="25"/>
        <v/>
      </c>
      <c r="I171" s="26" t="str">
        <f t="shared" si="26"/>
        <v/>
      </c>
      <c r="J171" s="37" t="str">
        <f t="shared" si="22"/>
        <v/>
      </c>
      <c r="K171" s="17" t="str">
        <f t="shared" si="24"/>
        <v/>
      </c>
      <c r="L171" s="1" t="str">
        <f ca="1">IF('CH Koordinaten -&gt; GPS'!$A171="","",IF(OFFSET('CH Koordinaten -&gt; GPS'!$A171,1,0)="",CONCATENATE("&lt;Placemark&gt; &lt;name&gt;Geocoding&lt;/name&gt;&lt;description&gt;",CONCATENATE('CH Koordinaten -&gt; GPS'!$F171,"-",'CH Koordinaten -&gt; GPS'!$G171,"-",'CH Koordinaten -&gt; GPS'!$E171)," &lt;/description&gt; &lt;styleUrl&gt;#ico1&lt;/styleUrl&gt;&lt;Point&gt;&lt;coordinates&gt;",'CH Koordinaten -&gt; GPS'!$F171,",",'CH Koordinaten -&gt; GPS'!$G171,", 0.000000&lt;/coordinates&gt;&lt;/Point&gt; &lt;/Placemark&gt;&lt;/Document&gt;&lt;/kml&gt;"),CONCATENATE("&lt;Placemark&gt; &lt;name&gt;Geocoding&lt;/name&gt;&lt;description&gt;",CONCATENATE('CH Koordinaten -&gt; GPS'!$F171,"-",'CH Koordinaten -&gt; GPS'!$G171,"-",'CH Koordinaten -&gt; GPS'!$E171)," &lt;/description&gt; &lt;styleUrl&gt;#ico1&lt;/styleUrl&gt;&lt;Point&gt;&lt;coordinates&gt;",'CH Koordinaten -&gt; GPS'!$F171,",",'CH Koordinaten -&gt; GPS'!$G171,", 0.000000&lt;/coordinates&gt;&lt;/Point&gt; &lt;/Placemark&gt;")))</f>
        <v/>
      </c>
    </row>
    <row r="172" spans="1:12" x14ac:dyDescent="0.25">
      <c r="A172" s="20"/>
      <c r="B172" s="21"/>
      <c r="C172" s="23"/>
      <c r="D172" s="32" t="str">
        <f t="shared" si="21"/>
        <v/>
      </c>
      <c r="E172" s="38" t="str">
        <f t="shared" si="19"/>
        <v/>
      </c>
      <c r="F172" s="33" t="str">
        <f t="shared" si="23"/>
        <v/>
      </c>
      <c r="G172" s="33" t="str">
        <f t="shared" si="20"/>
        <v/>
      </c>
      <c r="H172" s="34" t="str">
        <f t="shared" si="25"/>
        <v/>
      </c>
      <c r="I172" s="35" t="str">
        <f t="shared" si="26"/>
        <v/>
      </c>
      <c r="J172" s="36" t="str">
        <f t="shared" si="22"/>
        <v/>
      </c>
      <c r="K172" s="33" t="str">
        <f t="shared" si="24"/>
        <v/>
      </c>
      <c r="L172" s="1" t="str">
        <f ca="1">IF('CH Koordinaten -&gt; GPS'!$A172="","",IF(OFFSET('CH Koordinaten -&gt; GPS'!$A172,1,0)="",CONCATENATE("&lt;Placemark&gt; &lt;name&gt;Geocoding&lt;/name&gt;&lt;description&gt;",CONCATENATE('CH Koordinaten -&gt; GPS'!$F172,"-",'CH Koordinaten -&gt; GPS'!$G172,"-",'CH Koordinaten -&gt; GPS'!$E172)," &lt;/description&gt; &lt;styleUrl&gt;#ico1&lt;/styleUrl&gt;&lt;Point&gt;&lt;coordinates&gt;",'CH Koordinaten -&gt; GPS'!$F172,",",'CH Koordinaten -&gt; GPS'!$G172,", 0.000000&lt;/coordinates&gt;&lt;/Point&gt; &lt;/Placemark&gt;&lt;/Document&gt;&lt;/kml&gt;"),CONCATENATE("&lt;Placemark&gt; &lt;name&gt;Geocoding&lt;/name&gt;&lt;description&gt;",CONCATENATE('CH Koordinaten -&gt; GPS'!$F172,"-",'CH Koordinaten -&gt; GPS'!$G172,"-",'CH Koordinaten -&gt; GPS'!$E172)," &lt;/description&gt; &lt;styleUrl&gt;#ico1&lt;/styleUrl&gt;&lt;Point&gt;&lt;coordinates&gt;",'CH Koordinaten -&gt; GPS'!$F172,",",'CH Koordinaten -&gt; GPS'!$G172,", 0.000000&lt;/coordinates&gt;&lt;/Point&gt; &lt;/Placemark&gt;")))</f>
        <v/>
      </c>
    </row>
    <row r="173" spans="1:12" x14ac:dyDescent="0.25">
      <c r="A173" s="13"/>
      <c r="B173" s="14"/>
      <c r="C173" s="24"/>
      <c r="D173" s="25" t="str">
        <f t="shared" si="21"/>
        <v/>
      </c>
      <c r="E173" s="29" t="str">
        <f t="shared" si="19"/>
        <v/>
      </c>
      <c r="F173" s="17" t="str">
        <f t="shared" si="23"/>
        <v/>
      </c>
      <c r="G173" s="17" t="str">
        <f t="shared" si="20"/>
        <v/>
      </c>
      <c r="H173" s="30" t="str">
        <f t="shared" si="25"/>
        <v/>
      </c>
      <c r="I173" s="26" t="str">
        <f t="shared" si="26"/>
        <v/>
      </c>
      <c r="J173" s="37" t="str">
        <f t="shared" si="22"/>
        <v/>
      </c>
      <c r="K173" s="17" t="str">
        <f t="shared" si="24"/>
        <v/>
      </c>
      <c r="L173" s="1" t="str">
        <f ca="1">IF('CH Koordinaten -&gt; GPS'!$A173="","",IF(OFFSET('CH Koordinaten -&gt; GPS'!$A173,1,0)="",CONCATENATE("&lt;Placemark&gt; &lt;name&gt;Geocoding&lt;/name&gt;&lt;description&gt;",CONCATENATE('CH Koordinaten -&gt; GPS'!$F173,"-",'CH Koordinaten -&gt; GPS'!$G173,"-",'CH Koordinaten -&gt; GPS'!$E173)," &lt;/description&gt; &lt;styleUrl&gt;#ico1&lt;/styleUrl&gt;&lt;Point&gt;&lt;coordinates&gt;",'CH Koordinaten -&gt; GPS'!$F173,",",'CH Koordinaten -&gt; GPS'!$G173,", 0.000000&lt;/coordinates&gt;&lt;/Point&gt; &lt;/Placemark&gt;&lt;/Document&gt;&lt;/kml&gt;"),CONCATENATE("&lt;Placemark&gt; &lt;name&gt;Geocoding&lt;/name&gt;&lt;description&gt;",CONCATENATE('CH Koordinaten -&gt; GPS'!$F173,"-",'CH Koordinaten -&gt; GPS'!$G173,"-",'CH Koordinaten -&gt; GPS'!$E173)," &lt;/description&gt; &lt;styleUrl&gt;#ico1&lt;/styleUrl&gt;&lt;Point&gt;&lt;coordinates&gt;",'CH Koordinaten -&gt; GPS'!$F173,",",'CH Koordinaten -&gt; GPS'!$G173,", 0.000000&lt;/coordinates&gt;&lt;/Point&gt; &lt;/Placemark&gt;")))</f>
        <v/>
      </c>
    </row>
    <row r="174" spans="1:12" x14ac:dyDescent="0.25">
      <c r="A174" s="20"/>
      <c r="B174" s="21"/>
      <c r="C174" s="23"/>
      <c r="D174" s="32" t="str">
        <f t="shared" si="21"/>
        <v/>
      </c>
      <c r="E174" s="38" t="str">
        <f t="shared" si="19"/>
        <v/>
      </c>
      <c r="F174" s="33" t="str">
        <f t="shared" si="23"/>
        <v/>
      </c>
      <c r="G174" s="33" t="str">
        <f t="shared" si="20"/>
        <v/>
      </c>
      <c r="H174" s="34" t="str">
        <f t="shared" si="25"/>
        <v/>
      </c>
      <c r="I174" s="35" t="str">
        <f t="shared" si="26"/>
        <v/>
      </c>
      <c r="J174" s="36" t="str">
        <f t="shared" si="22"/>
        <v/>
      </c>
      <c r="K174" s="33" t="str">
        <f t="shared" si="24"/>
        <v/>
      </c>
      <c r="L174" s="1" t="str">
        <f ca="1">IF('CH Koordinaten -&gt; GPS'!$A174="","",IF(OFFSET('CH Koordinaten -&gt; GPS'!$A174,1,0)="",CONCATENATE("&lt;Placemark&gt; &lt;name&gt;Geocoding&lt;/name&gt;&lt;description&gt;",CONCATENATE('CH Koordinaten -&gt; GPS'!$F174,"-",'CH Koordinaten -&gt; GPS'!$G174,"-",'CH Koordinaten -&gt; GPS'!$E174)," &lt;/description&gt; &lt;styleUrl&gt;#ico1&lt;/styleUrl&gt;&lt;Point&gt;&lt;coordinates&gt;",'CH Koordinaten -&gt; GPS'!$F174,",",'CH Koordinaten -&gt; GPS'!$G174,", 0.000000&lt;/coordinates&gt;&lt;/Point&gt; &lt;/Placemark&gt;&lt;/Document&gt;&lt;/kml&gt;"),CONCATENATE("&lt;Placemark&gt; &lt;name&gt;Geocoding&lt;/name&gt;&lt;description&gt;",CONCATENATE('CH Koordinaten -&gt; GPS'!$F174,"-",'CH Koordinaten -&gt; GPS'!$G174,"-",'CH Koordinaten -&gt; GPS'!$E174)," &lt;/description&gt; &lt;styleUrl&gt;#ico1&lt;/styleUrl&gt;&lt;Point&gt;&lt;coordinates&gt;",'CH Koordinaten -&gt; GPS'!$F174,",",'CH Koordinaten -&gt; GPS'!$G174,", 0.000000&lt;/coordinates&gt;&lt;/Point&gt; &lt;/Placemark&gt;")))</f>
        <v/>
      </c>
    </row>
    <row r="175" spans="1:12" x14ac:dyDescent="0.25">
      <c r="A175" s="13"/>
      <c r="B175" s="14"/>
      <c r="C175" s="24"/>
      <c r="D175" s="25" t="str">
        <f t="shared" si="21"/>
        <v/>
      </c>
      <c r="E175" s="29" t="str">
        <f t="shared" si="19"/>
        <v/>
      </c>
      <c r="F175" s="17" t="str">
        <f t="shared" si="23"/>
        <v/>
      </c>
      <c r="G175" s="17" t="str">
        <f t="shared" si="20"/>
        <v/>
      </c>
      <c r="H175" s="30" t="str">
        <f t="shared" si="25"/>
        <v/>
      </c>
      <c r="I175" s="26" t="str">
        <f t="shared" si="26"/>
        <v/>
      </c>
      <c r="J175" s="37" t="str">
        <f t="shared" si="22"/>
        <v/>
      </c>
      <c r="K175" s="17" t="str">
        <f t="shared" si="24"/>
        <v/>
      </c>
      <c r="L175" s="1" t="str">
        <f ca="1">IF('CH Koordinaten -&gt; GPS'!$A175="","",IF(OFFSET('CH Koordinaten -&gt; GPS'!$A175,1,0)="",CONCATENATE("&lt;Placemark&gt; &lt;name&gt;Geocoding&lt;/name&gt;&lt;description&gt;",CONCATENATE('CH Koordinaten -&gt; GPS'!$F175,"-",'CH Koordinaten -&gt; GPS'!$G175,"-",'CH Koordinaten -&gt; GPS'!$E175)," &lt;/description&gt; &lt;styleUrl&gt;#ico1&lt;/styleUrl&gt;&lt;Point&gt;&lt;coordinates&gt;",'CH Koordinaten -&gt; GPS'!$F175,",",'CH Koordinaten -&gt; GPS'!$G175,", 0.000000&lt;/coordinates&gt;&lt;/Point&gt; &lt;/Placemark&gt;&lt;/Document&gt;&lt;/kml&gt;"),CONCATENATE("&lt;Placemark&gt; &lt;name&gt;Geocoding&lt;/name&gt;&lt;description&gt;",CONCATENATE('CH Koordinaten -&gt; GPS'!$F175,"-",'CH Koordinaten -&gt; GPS'!$G175,"-",'CH Koordinaten -&gt; GPS'!$E175)," &lt;/description&gt; &lt;styleUrl&gt;#ico1&lt;/styleUrl&gt;&lt;Point&gt;&lt;coordinates&gt;",'CH Koordinaten -&gt; GPS'!$F175,",",'CH Koordinaten -&gt; GPS'!$G175,", 0.000000&lt;/coordinates&gt;&lt;/Point&gt; &lt;/Placemark&gt;")))</f>
        <v/>
      </c>
    </row>
    <row r="176" spans="1:12" x14ac:dyDescent="0.25">
      <c r="A176" s="20"/>
      <c r="B176" s="21"/>
      <c r="C176" s="23"/>
      <c r="D176" s="32" t="str">
        <f t="shared" si="21"/>
        <v/>
      </c>
      <c r="E176" s="38" t="str">
        <f t="shared" si="19"/>
        <v/>
      </c>
      <c r="F176" s="33" t="str">
        <f t="shared" si="23"/>
        <v/>
      </c>
      <c r="G176" s="33" t="str">
        <f t="shared" si="20"/>
        <v/>
      </c>
      <c r="H176" s="34" t="str">
        <f t="shared" si="25"/>
        <v/>
      </c>
      <c r="I176" s="35" t="str">
        <f t="shared" si="26"/>
        <v/>
      </c>
      <c r="J176" s="36" t="str">
        <f t="shared" si="22"/>
        <v/>
      </c>
      <c r="K176" s="33" t="str">
        <f t="shared" si="24"/>
        <v/>
      </c>
      <c r="L176" s="1" t="str">
        <f ca="1">IF('CH Koordinaten -&gt; GPS'!$A176="","",IF(OFFSET('CH Koordinaten -&gt; GPS'!$A176,1,0)="",CONCATENATE("&lt;Placemark&gt; &lt;name&gt;Geocoding&lt;/name&gt;&lt;description&gt;",CONCATENATE('CH Koordinaten -&gt; GPS'!$F176,"-",'CH Koordinaten -&gt; GPS'!$G176,"-",'CH Koordinaten -&gt; GPS'!$E176)," &lt;/description&gt; &lt;styleUrl&gt;#ico1&lt;/styleUrl&gt;&lt;Point&gt;&lt;coordinates&gt;",'CH Koordinaten -&gt; GPS'!$F176,",",'CH Koordinaten -&gt; GPS'!$G176,", 0.000000&lt;/coordinates&gt;&lt;/Point&gt; &lt;/Placemark&gt;&lt;/Document&gt;&lt;/kml&gt;"),CONCATENATE("&lt;Placemark&gt; &lt;name&gt;Geocoding&lt;/name&gt;&lt;description&gt;",CONCATENATE('CH Koordinaten -&gt; GPS'!$F176,"-",'CH Koordinaten -&gt; GPS'!$G176,"-",'CH Koordinaten -&gt; GPS'!$E176)," &lt;/description&gt; &lt;styleUrl&gt;#ico1&lt;/styleUrl&gt;&lt;Point&gt;&lt;coordinates&gt;",'CH Koordinaten -&gt; GPS'!$F176,",",'CH Koordinaten -&gt; GPS'!$G176,", 0.000000&lt;/coordinates&gt;&lt;/Point&gt; &lt;/Placemark&gt;")))</f>
        <v/>
      </c>
    </row>
    <row r="177" spans="1:12" x14ac:dyDescent="0.25">
      <c r="A177" s="13"/>
      <c r="B177" s="14"/>
      <c r="C177" s="24"/>
      <c r="D177" s="25" t="str">
        <f t="shared" si="21"/>
        <v/>
      </c>
      <c r="E177" s="29" t="str">
        <f t="shared" si="19"/>
        <v/>
      </c>
      <c r="F177" s="17" t="str">
        <f t="shared" si="23"/>
        <v/>
      </c>
      <c r="G177" s="17" t="str">
        <f t="shared" si="20"/>
        <v/>
      </c>
      <c r="H177" s="30" t="str">
        <f t="shared" si="25"/>
        <v/>
      </c>
      <c r="I177" s="26" t="str">
        <f t="shared" si="26"/>
        <v/>
      </c>
      <c r="J177" s="37" t="str">
        <f t="shared" si="22"/>
        <v/>
      </c>
      <c r="K177" s="17" t="str">
        <f t="shared" si="24"/>
        <v/>
      </c>
      <c r="L177" s="1" t="str">
        <f ca="1">IF('CH Koordinaten -&gt; GPS'!$A177="","",IF(OFFSET('CH Koordinaten -&gt; GPS'!$A177,1,0)="",CONCATENATE("&lt;Placemark&gt; &lt;name&gt;Geocoding&lt;/name&gt;&lt;description&gt;",CONCATENATE('CH Koordinaten -&gt; GPS'!$F177,"-",'CH Koordinaten -&gt; GPS'!$G177,"-",'CH Koordinaten -&gt; GPS'!$E177)," &lt;/description&gt; &lt;styleUrl&gt;#ico1&lt;/styleUrl&gt;&lt;Point&gt;&lt;coordinates&gt;",'CH Koordinaten -&gt; GPS'!$F177,",",'CH Koordinaten -&gt; GPS'!$G177,", 0.000000&lt;/coordinates&gt;&lt;/Point&gt; &lt;/Placemark&gt;&lt;/Document&gt;&lt;/kml&gt;"),CONCATENATE("&lt;Placemark&gt; &lt;name&gt;Geocoding&lt;/name&gt;&lt;description&gt;",CONCATENATE('CH Koordinaten -&gt; GPS'!$F177,"-",'CH Koordinaten -&gt; GPS'!$G177,"-",'CH Koordinaten -&gt; GPS'!$E177)," &lt;/description&gt; &lt;styleUrl&gt;#ico1&lt;/styleUrl&gt;&lt;Point&gt;&lt;coordinates&gt;",'CH Koordinaten -&gt; GPS'!$F177,",",'CH Koordinaten -&gt; GPS'!$G177,", 0.000000&lt;/coordinates&gt;&lt;/Point&gt; &lt;/Placemark&gt;")))</f>
        <v/>
      </c>
    </row>
    <row r="178" spans="1:12" x14ac:dyDescent="0.25">
      <c r="A178" s="20"/>
      <c r="B178" s="21"/>
      <c r="C178" s="23"/>
      <c r="D178" s="32" t="str">
        <f t="shared" si="21"/>
        <v/>
      </c>
      <c r="E178" s="38" t="str">
        <f t="shared" si="19"/>
        <v/>
      </c>
      <c r="F178" s="33" t="str">
        <f t="shared" si="23"/>
        <v/>
      </c>
      <c r="G178" s="33" t="str">
        <f t="shared" si="20"/>
        <v/>
      </c>
      <c r="H178" s="34" t="str">
        <f t="shared" si="25"/>
        <v/>
      </c>
      <c r="I178" s="35" t="str">
        <f t="shared" si="26"/>
        <v/>
      </c>
      <c r="J178" s="36" t="str">
        <f t="shared" si="22"/>
        <v/>
      </c>
      <c r="K178" s="33" t="str">
        <f t="shared" si="24"/>
        <v/>
      </c>
      <c r="L178" s="1" t="str">
        <f ca="1">IF('CH Koordinaten -&gt; GPS'!$A178="","",IF(OFFSET('CH Koordinaten -&gt; GPS'!$A178,1,0)="",CONCATENATE("&lt;Placemark&gt; &lt;name&gt;Geocoding&lt;/name&gt;&lt;description&gt;",CONCATENATE('CH Koordinaten -&gt; GPS'!$F178,"-",'CH Koordinaten -&gt; GPS'!$G178,"-",'CH Koordinaten -&gt; GPS'!$E178)," &lt;/description&gt; &lt;styleUrl&gt;#ico1&lt;/styleUrl&gt;&lt;Point&gt;&lt;coordinates&gt;",'CH Koordinaten -&gt; GPS'!$F178,",",'CH Koordinaten -&gt; GPS'!$G178,", 0.000000&lt;/coordinates&gt;&lt;/Point&gt; &lt;/Placemark&gt;&lt;/Document&gt;&lt;/kml&gt;"),CONCATENATE("&lt;Placemark&gt; &lt;name&gt;Geocoding&lt;/name&gt;&lt;description&gt;",CONCATENATE('CH Koordinaten -&gt; GPS'!$F178,"-",'CH Koordinaten -&gt; GPS'!$G178,"-",'CH Koordinaten -&gt; GPS'!$E178)," &lt;/description&gt; &lt;styleUrl&gt;#ico1&lt;/styleUrl&gt;&lt;Point&gt;&lt;coordinates&gt;",'CH Koordinaten -&gt; GPS'!$F178,",",'CH Koordinaten -&gt; GPS'!$G178,", 0.000000&lt;/coordinates&gt;&lt;/Point&gt; &lt;/Placemark&gt;")))</f>
        <v/>
      </c>
    </row>
    <row r="179" spans="1:12" x14ac:dyDescent="0.25">
      <c r="A179" s="13"/>
      <c r="B179" s="14"/>
      <c r="C179" s="24"/>
      <c r="D179" s="25" t="str">
        <f t="shared" si="21"/>
        <v/>
      </c>
      <c r="E179" s="29" t="str">
        <f t="shared" si="19"/>
        <v/>
      </c>
      <c r="F179" s="17" t="str">
        <f t="shared" si="23"/>
        <v/>
      </c>
      <c r="G179" s="17" t="str">
        <f t="shared" si="20"/>
        <v/>
      </c>
      <c r="H179" s="30" t="str">
        <f t="shared" si="25"/>
        <v/>
      </c>
      <c r="I179" s="26" t="str">
        <f t="shared" si="26"/>
        <v/>
      </c>
      <c r="J179" s="37" t="str">
        <f t="shared" si="22"/>
        <v/>
      </c>
      <c r="K179" s="17" t="str">
        <f t="shared" si="24"/>
        <v/>
      </c>
      <c r="L179" s="1" t="str">
        <f ca="1">IF('CH Koordinaten -&gt; GPS'!$A179="","",IF(OFFSET('CH Koordinaten -&gt; GPS'!$A179,1,0)="",CONCATENATE("&lt;Placemark&gt; &lt;name&gt;Geocoding&lt;/name&gt;&lt;description&gt;",CONCATENATE('CH Koordinaten -&gt; GPS'!$F179,"-",'CH Koordinaten -&gt; GPS'!$G179,"-",'CH Koordinaten -&gt; GPS'!$E179)," &lt;/description&gt; &lt;styleUrl&gt;#ico1&lt;/styleUrl&gt;&lt;Point&gt;&lt;coordinates&gt;",'CH Koordinaten -&gt; GPS'!$F179,",",'CH Koordinaten -&gt; GPS'!$G179,", 0.000000&lt;/coordinates&gt;&lt;/Point&gt; &lt;/Placemark&gt;&lt;/Document&gt;&lt;/kml&gt;"),CONCATENATE("&lt;Placemark&gt; &lt;name&gt;Geocoding&lt;/name&gt;&lt;description&gt;",CONCATENATE('CH Koordinaten -&gt; GPS'!$F179,"-",'CH Koordinaten -&gt; GPS'!$G179,"-",'CH Koordinaten -&gt; GPS'!$E179)," &lt;/description&gt; &lt;styleUrl&gt;#ico1&lt;/styleUrl&gt;&lt;Point&gt;&lt;coordinates&gt;",'CH Koordinaten -&gt; GPS'!$F179,",",'CH Koordinaten -&gt; GPS'!$G179,", 0.000000&lt;/coordinates&gt;&lt;/Point&gt; &lt;/Placemark&gt;")))</f>
        <v/>
      </c>
    </row>
    <row r="180" spans="1:12" x14ac:dyDescent="0.25">
      <c r="A180" s="20"/>
      <c r="B180" s="21"/>
      <c r="C180" s="23"/>
      <c r="D180" s="32" t="str">
        <f t="shared" si="21"/>
        <v/>
      </c>
      <c r="E180" s="38" t="str">
        <f t="shared" si="19"/>
        <v/>
      </c>
      <c r="F180" s="33" t="str">
        <f t="shared" si="23"/>
        <v/>
      </c>
      <c r="G180" s="33" t="str">
        <f t="shared" si="20"/>
        <v/>
      </c>
      <c r="H180" s="34" t="str">
        <f t="shared" si="25"/>
        <v/>
      </c>
      <c r="I180" s="35" t="str">
        <f t="shared" si="26"/>
        <v/>
      </c>
      <c r="J180" s="36" t="str">
        <f t="shared" si="22"/>
        <v/>
      </c>
      <c r="K180" s="33" t="str">
        <f t="shared" si="24"/>
        <v/>
      </c>
      <c r="L180" s="1" t="str">
        <f ca="1">IF('CH Koordinaten -&gt; GPS'!$A180="","",IF(OFFSET('CH Koordinaten -&gt; GPS'!$A180,1,0)="",CONCATENATE("&lt;Placemark&gt; &lt;name&gt;Geocoding&lt;/name&gt;&lt;description&gt;",CONCATENATE('CH Koordinaten -&gt; GPS'!$F180,"-",'CH Koordinaten -&gt; GPS'!$G180,"-",'CH Koordinaten -&gt; GPS'!$E180)," &lt;/description&gt; &lt;styleUrl&gt;#ico1&lt;/styleUrl&gt;&lt;Point&gt;&lt;coordinates&gt;",'CH Koordinaten -&gt; GPS'!$F180,",",'CH Koordinaten -&gt; GPS'!$G180,", 0.000000&lt;/coordinates&gt;&lt;/Point&gt; &lt;/Placemark&gt;&lt;/Document&gt;&lt;/kml&gt;"),CONCATENATE("&lt;Placemark&gt; &lt;name&gt;Geocoding&lt;/name&gt;&lt;description&gt;",CONCATENATE('CH Koordinaten -&gt; GPS'!$F180,"-",'CH Koordinaten -&gt; GPS'!$G180,"-",'CH Koordinaten -&gt; GPS'!$E180)," &lt;/description&gt; &lt;styleUrl&gt;#ico1&lt;/styleUrl&gt;&lt;Point&gt;&lt;coordinates&gt;",'CH Koordinaten -&gt; GPS'!$F180,",",'CH Koordinaten -&gt; GPS'!$G180,", 0.000000&lt;/coordinates&gt;&lt;/Point&gt; &lt;/Placemark&gt;")))</f>
        <v/>
      </c>
    </row>
    <row r="181" spans="1:12" x14ac:dyDescent="0.25">
      <c r="A181" s="13"/>
      <c r="B181" s="14"/>
      <c r="C181" s="24"/>
      <c r="D181" s="25" t="str">
        <f t="shared" si="21"/>
        <v/>
      </c>
      <c r="E181" s="29" t="str">
        <f t="shared" si="19"/>
        <v/>
      </c>
      <c r="F181" s="17" t="str">
        <f t="shared" si="23"/>
        <v/>
      </c>
      <c r="G181" s="17" t="str">
        <f t="shared" si="20"/>
        <v/>
      </c>
      <c r="H181" s="30" t="str">
        <f t="shared" si="25"/>
        <v/>
      </c>
      <c r="I181" s="26" t="str">
        <f t="shared" si="26"/>
        <v/>
      </c>
      <c r="J181" s="37" t="str">
        <f t="shared" si="22"/>
        <v/>
      </c>
      <c r="K181" s="17" t="str">
        <f t="shared" si="24"/>
        <v/>
      </c>
      <c r="L181" s="1" t="str">
        <f ca="1">IF('CH Koordinaten -&gt; GPS'!$A181="","",IF(OFFSET('CH Koordinaten -&gt; GPS'!$A181,1,0)="",CONCATENATE("&lt;Placemark&gt; &lt;name&gt;Geocoding&lt;/name&gt;&lt;description&gt;",CONCATENATE('CH Koordinaten -&gt; GPS'!$F181,"-",'CH Koordinaten -&gt; GPS'!$G181,"-",'CH Koordinaten -&gt; GPS'!$E181)," &lt;/description&gt; &lt;styleUrl&gt;#ico1&lt;/styleUrl&gt;&lt;Point&gt;&lt;coordinates&gt;",'CH Koordinaten -&gt; GPS'!$F181,",",'CH Koordinaten -&gt; GPS'!$G181,", 0.000000&lt;/coordinates&gt;&lt;/Point&gt; &lt;/Placemark&gt;&lt;/Document&gt;&lt;/kml&gt;"),CONCATENATE("&lt;Placemark&gt; &lt;name&gt;Geocoding&lt;/name&gt;&lt;description&gt;",CONCATENATE('CH Koordinaten -&gt; GPS'!$F181,"-",'CH Koordinaten -&gt; GPS'!$G181,"-",'CH Koordinaten -&gt; GPS'!$E181)," &lt;/description&gt; &lt;styleUrl&gt;#ico1&lt;/styleUrl&gt;&lt;Point&gt;&lt;coordinates&gt;",'CH Koordinaten -&gt; GPS'!$F181,",",'CH Koordinaten -&gt; GPS'!$G181,", 0.000000&lt;/coordinates&gt;&lt;/Point&gt; &lt;/Placemark&gt;")))</f>
        <v/>
      </c>
    </row>
    <row r="182" spans="1:12" x14ac:dyDescent="0.25">
      <c r="A182" s="20"/>
      <c r="B182" s="21"/>
      <c r="C182" s="23"/>
      <c r="D182" s="32" t="str">
        <f t="shared" si="21"/>
        <v/>
      </c>
      <c r="E182" s="38" t="str">
        <f t="shared" si="19"/>
        <v/>
      </c>
      <c r="F182" s="33" t="str">
        <f t="shared" si="23"/>
        <v/>
      </c>
      <c r="G182" s="33" t="str">
        <f t="shared" si="20"/>
        <v/>
      </c>
      <c r="H182" s="34" t="str">
        <f t="shared" si="25"/>
        <v/>
      </c>
      <c r="I182" s="35" t="str">
        <f t="shared" si="26"/>
        <v/>
      </c>
      <c r="J182" s="36" t="str">
        <f t="shared" si="22"/>
        <v/>
      </c>
      <c r="K182" s="33" t="str">
        <f t="shared" si="24"/>
        <v/>
      </c>
      <c r="L182" s="1" t="str">
        <f ca="1">IF('CH Koordinaten -&gt; GPS'!$A182="","",IF(OFFSET('CH Koordinaten -&gt; GPS'!$A182,1,0)="",CONCATENATE("&lt;Placemark&gt; &lt;name&gt;Geocoding&lt;/name&gt;&lt;description&gt;",CONCATENATE('CH Koordinaten -&gt; GPS'!$F182,"-",'CH Koordinaten -&gt; GPS'!$G182,"-",'CH Koordinaten -&gt; GPS'!$E182)," &lt;/description&gt; &lt;styleUrl&gt;#ico1&lt;/styleUrl&gt;&lt;Point&gt;&lt;coordinates&gt;",'CH Koordinaten -&gt; GPS'!$F182,",",'CH Koordinaten -&gt; GPS'!$G182,", 0.000000&lt;/coordinates&gt;&lt;/Point&gt; &lt;/Placemark&gt;&lt;/Document&gt;&lt;/kml&gt;"),CONCATENATE("&lt;Placemark&gt; &lt;name&gt;Geocoding&lt;/name&gt;&lt;description&gt;",CONCATENATE('CH Koordinaten -&gt; GPS'!$F182,"-",'CH Koordinaten -&gt; GPS'!$G182,"-",'CH Koordinaten -&gt; GPS'!$E182)," &lt;/description&gt; &lt;styleUrl&gt;#ico1&lt;/styleUrl&gt;&lt;Point&gt;&lt;coordinates&gt;",'CH Koordinaten -&gt; GPS'!$F182,",",'CH Koordinaten -&gt; GPS'!$G182,", 0.000000&lt;/coordinates&gt;&lt;/Point&gt; &lt;/Placemark&gt;")))</f>
        <v/>
      </c>
    </row>
    <row r="183" spans="1:12" x14ac:dyDescent="0.25">
      <c r="A183" s="13"/>
      <c r="B183" s="14"/>
      <c r="C183" s="24"/>
      <c r="D183" s="25" t="str">
        <f t="shared" si="21"/>
        <v/>
      </c>
      <c r="E183" s="29" t="str">
        <f t="shared" si="19"/>
        <v/>
      </c>
      <c r="F183" s="17" t="str">
        <f t="shared" si="23"/>
        <v/>
      </c>
      <c r="G183" s="17" t="str">
        <f t="shared" si="20"/>
        <v/>
      </c>
      <c r="H183" s="30" t="str">
        <f t="shared" si="25"/>
        <v/>
      </c>
      <c r="I183" s="26" t="str">
        <f t="shared" si="26"/>
        <v/>
      </c>
      <c r="J183" s="37" t="str">
        <f t="shared" si="22"/>
        <v/>
      </c>
      <c r="K183" s="17" t="str">
        <f t="shared" si="24"/>
        <v/>
      </c>
      <c r="L183" s="1" t="str">
        <f ca="1">IF('CH Koordinaten -&gt; GPS'!$A183="","",IF(OFFSET('CH Koordinaten -&gt; GPS'!$A183,1,0)="",CONCATENATE("&lt;Placemark&gt; &lt;name&gt;Geocoding&lt;/name&gt;&lt;description&gt;",CONCATENATE('CH Koordinaten -&gt; GPS'!$F183,"-",'CH Koordinaten -&gt; GPS'!$G183,"-",'CH Koordinaten -&gt; GPS'!$E183)," &lt;/description&gt; &lt;styleUrl&gt;#ico1&lt;/styleUrl&gt;&lt;Point&gt;&lt;coordinates&gt;",'CH Koordinaten -&gt; GPS'!$F183,",",'CH Koordinaten -&gt; GPS'!$G183,", 0.000000&lt;/coordinates&gt;&lt;/Point&gt; &lt;/Placemark&gt;&lt;/Document&gt;&lt;/kml&gt;"),CONCATENATE("&lt;Placemark&gt; &lt;name&gt;Geocoding&lt;/name&gt;&lt;description&gt;",CONCATENATE('CH Koordinaten -&gt; GPS'!$F183,"-",'CH Koordinaten -&gt; GPS'!$G183,"-",'CH Koordinaten -&gt; GPS'!$E183)," &lt;/description&gt; &lt;styleUrl&gt;#ico1&lt;/styleUrl&gt;&lt;Point&gt;&lt;coordinates&gt;",'CH Koordinaten -&gt; GPS'!$F183,",",'CH Koordinaten -&gt; GPS'!$G183,", 0.000000&lt;/coordinates&gt;&lt;/Point&gt; &lt;/Placemark&gt;")))</f>
        <v/>
      </c>
    </row>
    <row r="184" spans="1:12" x14ac:dyDescent="0.25">
      <c r="A184" s="20"/>
      <c r="B184" s="21"/>
      <c r="C184" s="23"/>
      <c r="D184" s="32" t="str">
        <f t="shared" si="21"/>
        <v/>
      </c>
      <c r="E184" s="38" t="str">
        <f t="shared" si="19"/>
        <v/>
      </c>
      <c r="F184" s="33" t="str">
        <f t="shared" si="23"/>
        <v/>
      </c>
      <c r="G184" s="33" t="str">
        <f t="shared" si="20"/>
        <v/>
      </c>
      <c r="H184" s="34" t="str">
        <f t="shared" si="25"/>
        <v/>
      </c>
      <c r="I184" s="35" t="str">
        <f t="shared" si="26"/>
        <v/>
      </c>
      <c r="J184" s="36" t="str">
        <f t="shared" si="22"/>
        <v/>
      </c>
      <c r="K184" s="33" t="str">
        <f t="shared" si="24"/>
        <v/>
      </c>
      <c r="L184" s="1" t="str">
        <f ca="1">IF('CH Koordinaten -&gt; GPS'!$A184="","",IF(OFFSET('CH Koordinaten -&gt; GPS'!$A184,1,0)="",CONCATENATE("&lt;Placemark&gt; &lt;name&gt;Geocoding&lt;/name&gt;&lt;description&gt;",CONCATENATE('CH Koordinaten -&gt; GPS'!$F184,"-",'CH Koordinaten -&gt; GPS'!$G184,"-",'CH Koordinaten -&gt; GPS'!$E184)," &lt;/description&gt; &lt;styleUrl&gt;#ico1&lt;/styleUrl&gt;&lt;Point&gt;&lt;coordinates&gt;",'CH Koordinaten -&gt; GPS'!$F184,",",'CH Koordinaten -&gt; GPS'!$G184,", 0.000000&lt;/coordinates&gt;&lt;/Point&gt; &lt;/Placemark&gt;&lt;/Document&gt;&lt;/kml&gt;"),CONCATENATE("&lt;Placemark&gt; &lt;name&gt;Geocoding&lt;/name&gt;&lt;description&gt;",CONCATENATE('CH Koordinaten -&gt; GPS'!$F184,"-",'CH Koordinaten -&gt; GPS'!$G184,"-",'CH Koordinaten -&gt; GPS'!$E184)," &lt;/description&gt; &lt;styleUrl&gt;#ico1&lt;/styleUrl&gt;&lt;Point&gt;&lt;coordinates&gt;",'CH Koordinaten -&gt; GPS'!$F184,",",'CH Koordinaten -&gt; GPS'!$G184,", 0.000000&lt;/coordinates&gt;&lt;/Point&gt; &lt;/Placemark&gt;")))</f>
        <v/>
      </c>
    </row>
    <row r="185" spans="1:12" x14ac:dyDescent="0.25">
      <c r="A185" s="13"/>
      <c r="B185" s="14"/>
      <c r="C185" s="24"/>
      <c r="D185" s="25" t="str">
        <f t="shared" si="21"/>
        <v/>
      </c>
      <c r="E185" s="29" t="str">
        <f t="shared" si="19"/>
        <v/>
      </c>
      <c r="F185" s="17" t="str">
        <f t="shared" si="23"/>
        <v/>
      </c>
      <c r="G185" s="17" t="str">
        <f t="shared" si="20"/>
        <v/>
      </c>
      <c r="H185" s="30" t="str">
        <f t="shared" si="25"/>
        <v/>
      </c>
      <c r="I185" s="26" t="str">
        <f t="shared" si="26"/>
        <v/>
      </c>
      <c r="J185" s="37" t="str">
        <f t="shared" si="22"/>
        <v/>
      </c>
      <c r="K185" s="17" t="str">
        <f t="shared" si="24"/>
        <v/>
      </c>
      <c r="L185" s="1" t="str">
        <f ca="1">IF('CH Koordinaten -&gt; GPS'!$A185="","",IF(OFFSET('CH Koordinaten -&gt; GPS'!$A185,1,0)="",CONCATENATE("&lt;Placemark&gt; &lt;name&gt;Geocoding&lt;/name&gt;&lt;description&gt;",CONCATENATE('CH Koordinaten -&gt; GPS'!$F185,"-",'CH Koordinaten -&gt; GPS'!$G185,"-",'CH Koordinaten -&gt; GPS'!$E185)," &lt;/description&gt; &lt;styleUrl&gt;#ico1&lt;/styleUrl&gt;&lt;Point&gt;&lt;coordinates&gt;",'CH Koordinaten -&gt; GPS'!$F185,",",'CH Koordinaten -&gt; GPS'!$G185,", 0.000000&lt;/coordinates&gt;&lt;/Point&gt; &lt;/Placemark&gt;&lt;/Document&gt;&lt;/kml&gt;"),CONCATENATE("&lt;Placemark&gt; &lt;name&gt;Geocoding&lt;/name&gt;&lt;description&gt;",CONCATENATE('CH Koordinaten -&gt; GPS'!$F185,"-",'CH Koordinaten -&gt; GPS'!$G185,"-",'CH Koordinaten -&gt; GPS'!$E185)," &lt;/description&gt; &lt;styleUrl&gt;#ico1&lt;/styleUrl&gt;&lt;Point&gt;&lt;coordinates&gt;",'CH Koordinaten -&gt; GPS'!$F185,",",'CH Koordinaten -&gt; GPS'!$G185,", 0.000000&lt;/coordinates&gt;&lt;/Point&gt; &lt;/Placemark&gt;")))</f>
        <v/>
      </c>
    </row>
    <row r="186" spans="1:12" x14ac:dyDescent="0.25">
      <c r="A186" s="20"/>
      <c r="B186" s="21"/>
      <c r="C186" s="23"/>
      <c r="D186" s="32" t="str">
        <f t="shared" si="21"/>
        <v/>
      </c>
      <c r="E186" s="38" t="str">
        <f t="shared" si="19"/>
        <v/>
      </c>
      <c r="F186" s="33" t="str">
        <f t="shared" si="23"/>
        <v/>
      </c>
      <c r="G186" s="33" t="str">
        <f t="shared" si="20"/>
        <v/>
      </c>
      <c r="H186" s="34" t="str">
        <f t="shared" si="25"/>
        <v/>
      </c>
      <c r="I186" s="35" t="str">
        <f t="shared" si="26"/>
        <v/>
      </c>
      <c r="J186" s="36" t="str">
        <f t="shared" si="22"/>
        <v/>
      </c>
      <c r="K186" s="33" t="str">
        <f t="shared" si="24"/>
        <v/>
      </c>
      <c r="L186" s="1" t="str">
        <f ca="1">IF('CH Koordinaten -&gt; GPS'!$A186="","",IF(OFFSET('CH Koordinaten -&gt; GPS'!$A186,1,0)="",CONCATENATE("&lt;Placemark&gt; &lt;name&gt;Geocoding&lt;/name&gt;&lt;description&gt;",CONCATENATE('CH Koordinaten -&gt; GPS'!$F186,"-",'CH Koordinaten -&gt; GPS'!$G186,"-",'CH Koordinaten -&gt; GPS'!$E186)," &lt;/description&gt; &lt;styleUrl&gt;#ico1&lt;/styleUrl&gt;&lt;Point&gt;&lt;coordinates&gt;",'CH Koordinaten -&gt; GPS'!$F186,",",'CH Koordinaten -&gt; GPS'!$G186,", 0.000000&lt;/coordinates&gt;&lt;/Point&gt; &lt;/Placemark&gt;&lt;/Document&gt;&lt;/kml&gt;"),CONCATENATE("&lt;Placemark&gt; &lt;name&gt;Geocoding&lt;/name&gt;&lt;description&gt;",CONCATENATE('CH Koordinaten -&gt; GPS'!$F186,"-",'CH Koordinaten -&gt; GPS'!$G186,"-",'CH Koordinaten -&gt; GPS'!$E186)," &lt;/description&gt; &lt;styleUrl&gt;#ico1&lt;/styleUrl&gt;&lt;Point&gt;&lt;coordinates&gt;",'CH Koordinaten -&gt; GPS'!$F186,",",'CH Koordinaten -&gt; GPS'!$G186,", 0.000000&lt;/coordinates&gt;&lt;/Point&gt; &lt;/Placemark&gt;")))</f>
        <v/>
      </c>
    </row>
    <row r="187" spans="1:12" x14ac:dyDescent="0.25">
      <c r="A187" s="13"/>
      <c r="B187" s="14"/>
      <c r="C187" s="24"/>
      <c r="D187" s="25" t="str">
        <f t="shared" si="21"/>
        <v/>
      </c>
      <c r="E187" s="29" t="str">
        <f t="shared" si="19"/>
        <v/>
      </c>
      <c r="F187" s="17" t="str">
        <f t="shared" si="23"/>
        <v/>
      </c>
      <c r="G187" s="17" t="str">
        <f t="shared" si="20"/>
        <v/>
      </c>
      <c r="H187" s="30" t="str">
        <f t="shared" si="25"/>
        <v/>
      </c>
      <c r="I187" s="26" t="str">
        <f t="shared" si="26"/>
        <v/>
      </c>
      <c r="J187" s="37" t="str">
        <f t="shared" si="22"/>
        <v/>
      </c>
      <c r="K187" s="17" t="str">
        <f t="shared" si="24"/>
        <v/>
      </c>
      <c r="L187" s="1" t="str">
        <f ca="1">IF('CH Koordinaten -&gt; GPS'!$A187="","",IF(OFFSET('CH Koordinaten -&gt; GPS'!$A187,1,0)="",CONCATENATE("&lt;Placemark&gt; &lt;name&gt;Geocoding&lt;/name&gt;&lt;description&gt;",CONCATENATE('CH Koordinaten -&gt; GPS'!$F187,"-",'CH Koordinaten -&gt; GPS'!$G187,"-",'CH Koordinaten -&gt; GPS'!$E187)," &lt;/description&gt; &lt;styleUrl&gt;#ico1&lt;/styleUrl&gt;&lt;Point&gt;&lt;coordinates&gt;",'CH Koordinaten -&gt; GPS'!$F187,",",'CH Koordinaten -&gt; GPS'!$G187,", 0.000000&lt;/coordinates&gt;&lt;/Point&gt; &lt;/Placemark&gt;&lt;/Document&gt;&lt;/kml&gt;"),CONCATENATE("&lt;Placemark&gt; &lt;name&gt;Geocoding&lt;/name&gt;&lt;description&gt;",CONCATENATE('CH Koordinaten -&gt; GPS'!$F187,"-",'CH Koordinaten -&gt; GPS'!$G187,"-",'CH Koordinaten -&gt; GPS'!$E187)," &lt;/description&gt; &lt;styleUrl&gt;#ico1&lt;/styleUrl&gt;&lt;Point&gt;&lt;coordinates&gt;",'CH Koordinaten -&gt; GPS'!$F187,",",'CH Koordinaten -&gt; GPS'!$G187,", 0.000000&lt;/coordinates&gt;&lt;/Point&gt; &lt;/Placemark&gt;")))</f>
        <v/>
      </c>
    </row>
    <row r="188" spans="1:12" x14ac:dyDescent="0.25">
      <c r="A188" s="20"/>
      <c r="B188" s="21"/>
      <c r="C188" s="23"/>
      <c r="D188" s="32" t="str">
        <f t="shared" si="21"/>
        <v/>
      </c>
      <c r="E188" s="38" t="str">
        <f t="shared" si="19"/>
        <v/>
      </c>
      <c r="F188" s="33" t="str">
        <f t="shared" si="23"/>
        <v/>
      </c>
      <c r="G188" s="33" t="str">
        <f t="shared" si="20"/>
        <v/>
      </c>
      <c r="H188" s="34" t="str">
        <f t="shared" si="25"/>
        <v/>
      </c>
      <c r="I188" s="35" t="str">
        <f t="shared" si="26"/>
        <v/>
      </c>
      <c r="J188" s="36" t="str">
        <f t="shared" si="22"/>
        <v/>
      </c>
      <c r="K188" s="33" t="str">
        <f t="shared" si="24"/>
        <v/>
      </c>
      <c r="L188" s="1" t="str">
        <f ca="1">IF('CH Koordinaten -&gt; GPS'!$A188="","",IF(OFFSET('CH Koordinaten -&gt; GPS'!$A188,1,0)="",CONCATENATE("&lt;Placemark&gt; &lt;name&gt;Geocoding&lt;/name&gt;&lt;description&gt;",CONCATENATE('CH Koordinaten -&gt; GPS'!$F188,"-",'CH Koordinaten -&gt; GPS'!$G188,"-",'CH Koordinaten -&gt; GPS'!$E188)," &lt;/description&gt; &lt;styleUrl&gt;#ico1&lt;/styleUrl&gt;&lt;Point&gt;&lt;coordinates&gt;",'CH Koordinaten -&gt; GPS'!$F188,",",'CH Koordinaten -&gt; GPS'!$G188,", 0.000000&lt;/coordinates&gt;&lt;/Point&gt; &lt;/Placemark&gt;&lt;/Document&gt;&lt;/kml&gt;"),CONCATENATE("&lt;Placemark&gt; &lt;name&gt;Geocoding&lt;/name&gt;&lt;description&gt;",CONCATENATE('CH Koordinaten -&gt; GPS'!$F188,"-",'CH Koordinaten -&gt; GPS'!$G188,"-",'CH Koordinaten -&gt; GPS'!$E188)," &lt;/description&gt; &lt;styleUrl&gt;#ico1&lt;/styleUrl&gt;&lt;Point&gt;&lt;coordinates&gt;",'CH Koordinaten -&gt; GPS'!$F188,",",'CH Koordinaten -&gt; GPS'!$G188,", 0.000000&lt;/coordinates&gt;&lt;/Point&gt; &lt;/Placemark&gt;")))</f>
        <v/>
      </c>
    </row>
    <row r="189" spans="1:12" x14ac:dyDescent="0.25">
      <c r="A189" s="13"/>
      <c r="B189" s="14"/>
      <c r="C189" s="24"/>
      <c r="D189" s="25" t="str">
        <f t="shared" si="21"/>
        <v/>
      </c>
      <c r="E189" s="29" t="str">
        <f t="shared" si="19"/>
        <v/>
      </c>
      <c r="F189" s="17" t="str">
        <f t="shared" si="23"/>
        <v/>
      </c>
      <c r="G189" s="17" t="str">
        <f t="shared" si="20"/>
        <v/>
      </c>
      <c r="H189" s="30" t="str">
        <f t="shared" si="25"/>
        <v/>
      </c>
      <c r="I189" s="26" t="str">
        <f t="shared" si="26"/>
        <v/>
      </c>
      <c r="J189" s="37" t="str">
        <f t="shared" si="22"/>
        <v/>
      </c>
      <c r="K189" s="17" t="str">
        <f t="shared" si="24"/>
        <v/>
      </c>
      <c r="L189" s="1" t="str">
        <f ca="1">IF('CH Koordinaten -&gt; GPS'!$A189="","",IF(OFFSET('CH Koordinaten -&gt; GPS'!$A189,1,0)="",CONCATENATE("&lt;Placemark&gt; &lt;name&gt;Geocoding&lt;/name&gt;&lt;description&gt;",CONCATENATE('CH Koordinaten -&gt; GPS'!$F189,"-",'CH Koordinaten -&gt; GPS'!$G189,"-",'CH Koordinaten -&gt; GPS'!$E189)," &lt;/description&gt; &lt;styleUrl&gt;#ico1&lt;/styleUrl&gt;&lt;Point&gt;&lt;coordinates&gt;",'CH Koordinaten -&gt; GPS'!$F189,",",'CH Koordinaten -&gt; GPS'!$G189,", 0.000000&lt;/coordinates&gt;&lt;/Point&gt; &lt;/Placemark&gt;&lt;/Document&gt;&lt;/kml&gt;"),CONCATENATE("&lt;Placemark&gt; &lt;name&gt;Geocoding&lt;/name&gt;&lt;description&gt;",CONCATENATE('CH Koordinaten -&gt; GPS'!$F189,"-",'CH Koordinaten -&gt; GPS'!$G189,"-",'CH Koordinaten -&gt; GPS'!$E189)," &lt;/description&gt; &lt;styleUrl&gt;#ico1&lt;/styleUrl&gt;&lt;Point&gt;&lt;coordinates&gt;",'CH Koordinaten -&gt; GPS'!$F189,",",'CH Koordinaten -&gt; GPS'!$G189,", 0.000000&lt;/coordinates&gt;&lt;/Point&gt; &lt;/Placemark&gt;")))</f>
        <v/>
      </c>
    </row>
    <row r="190" spans="1:12" x14ac:dyDescent="0.25">
      <c r="A190" s="20"/>
      <c r="B190" s="21"/>
      <c r="C190" s="23"/>
      <c r="D190" s="32" t="str">
        <f t="shared" si="21"/>
        <v/>
      </c>
      <c r="E190" s="38" t="str">
        <f t="shared" si="19"/>
        <v/>
      </c>
      <c r="F190" s="33" t="str">
        <f t="shared" si="23"/>
        <v/>
      </c>
      <c r="G190" s="33" t="str">
        <f t="shared" si="20"/>
        <v/>
      </c>
      <c r="H190" s="34" t="str">
        <f t="shared" si="25"/>
        <v/>
      </c>
      <c r="I190" s="35" t="str">
        <f t="shared" si="26"/>
        <v/>
      </c>
      <c r="J190" s="36" t="str">
        <f t="shared" si="22"/>
        <v/>
      </c>
      <c r="K190" s="33" t="str">
        <f t="shared" si="24"/>
        <v/>
      </c>
      <c r="L190" s="1" t="str">
        <f ca="1">IF('CH Koordinaten -&gt; GPS'!$A190="","",IF(OFFSET('CH Koordinaten -&gt; GPS'!$A190,1,0)="",CONCATENATE("&lt;Placemark&gt; &lt;name&gt;Geocoding&lt;/name&gt;&lt;description&gt;",CONCATENATE('CH Koordinaten -&gt; GPS'!$F190,"-",'CH Koordinaten -&gt; GPS'!$G190,"-",'CH Koordinaten -&gt; GPS'!$E190)," &lt;/description&gt; &lt;styleUrl&gt;#ico1&lt;/styleUrl&gt;&lt;Point&gt;&lt;coordinates&gt;",'CH Koordinaten -&gt; GPS'!$F190,",",'CH Koordinaten -&gt; GPS'!$G190,", 0.000000&lt;/coordinates&gt;&lt;/Point&gt; &lt;/Placemark&gt;&lt;/Document&gt;&lt;/kml&gt;"),CONCATENATE("&lt;Placemark&gt; &lt;name&gt;Geocoding&lt;/name&gt;&lt;description&gt;",CONCATENATE('CH Koordinaten -&gt; GPS'!$F190,"-",'CH Koordinaten -&gt; GPS'!$G190,"-",'CH Koordinaten -&gt; GPS'!$E190)," &lt;/description&gt; &lt;styleUrl&gt;#ico1&lt;/styleUrl&gt;&lt;Point&gt;&lt;coordinates&gt;",'CH Koordinaten -&gt; GPS'!$F190,",",'CH Koordinaten -&gt; GPS'!$G190,", 0.000000&lt;/coordinates&gt;&lt;/Point&gt; &lt;/Placemark&gt;")))</f>
        <v/>
      </c>
    </row>
    <row r="191" spans="1:12" x14ac:dyDescent="0.25">
      <c r="A191" s="13"/>
      <c r="B191" s="14"/>
      <c r="C191" s="24"/>
      <c r="D191" s="25" t="str">
        <f t="shared" si="21"/>
        <v/>
      </c>
      <c r="E191" s="29" t="str">
        <f t="shared" si="19"/>
        <v/>
      </c>
      <c r="F191" s="17" t="str">
        <f t="shared" si="23"/>
        <v/>
      </c>
      <c r="G191" s="17" t="str">
        <f t="shared" si="20"/>
        <v/>
      </c>
      <c r="H191" s="30" t="str">
        <f t="shared" si="25"/>
        <v/>
      </c>
      <c r="I191" s="26" t="str">
        <f t="shared" si="26"/>
        <v/>
      </c>
      <c r="J191" s="37" t="str">
        <f t="shared" si="22"/>
        <v/>
      </c>
      <c r="K191" s="17" t="str">
        <f t="shared" si="24"/>
        <v/>
      </c>
      <c r="L191" s="1" t="str">
        <f ca="1">IF('CH Koordinaten -&gt; GPS'!$A191="","",IF(OFFSET('CH Koordinaten -&gt; GPS'!$A191,1,0)="",CONCATENATE("&lt;Placemark&gt; &lt;name&gt;Geocoding&lt;/name&gt;&lt;description&gt;",CONCATENATE('CH Koordinaten -&gt; GPS'!$F191,"-",'CH Koordinaten -&gt; GPS'!$G191,"-",'CH Koordinaten -&gt; GPS'!$E191)," &lt;/description&gt; &lt;styleUrl&gt;#ico1&lt;/styleUrl&gt;&lt;Point&gt;&lt;coordinates&gt;",'CH Koordinaten -&gt; GPS'!$F191,",",'CH Koordinaten -&gt; GPS'!$G191,", 0.000000&lt;/coordinates&gt;&lt;/Point&gt; &lt;/Placemark&gt;&lt;/Document&gt;&lt;/kml&gt;"),CONCATENATE("&lt;Placemark&gt; &lt;name&gt;Geocoding&lt;/name&gt;&lt;description&gt;",CONCATENATE('CH Koordinaten -&gt; GPS'!$F191,"-",'CH Koordinaten -&gt; GPS'!$G191,"-",'CH Koordinaten -&gt; GPS'!$E191)," &lt;/description&gt; &lt;styleUrl&gt;#ico1&lt;/styleUrl&gt;&lt;Point&gt;&lt;coordinates&gt;",'CH Koordinaten -&gt; GPS'!$F191,",",'CH Koordinaten -&gt; GPS'!$G191,", 0.000000&lt;/coordinates&gt;&lt;/Point&gt; &lt;/Placemark&gt;")))</f>
        <v/>
      </c>
    </row>
    <row r="192" spans="1:12" x14ac:dyDescent="0.25">
      <c r="A192" s="20"/>
      <c r="B192" s="21"/>
      <c r="C192" s="23"/>
      <c r="D192" s="32" t="str">
        <f t="shared" si="21"/>
        <v/>
      </c>
      <c r="E192" s="38" t="str">
        <f t="shared" si="19"/>
        <v/>
      </c>
      <c r="F192" s="33" t="str">
        <f t="shared" si="23"/>
        <v/>
      </c>
      <c r="G192" s="33" t="str">
        <f t="shared" si="20"/>
        <v/>
      </c>
      <c r="H192" s="34" t="str">
        <f t="shared" si="25"/>
        <v/>
      </c>
      <c r="I192" s="35" t="str">
        <f t="shared" si="26"/>
        <v/>
      </c>
      <c r="J192" s="36" t="str">
        <f t="shared" si="22"/>
        <v/>
      </c>
      <c r="K192" s="33" t="str">
        <f t="shared" si="24"/>
        <v/>
      </c>
      <c r="L192" s="1" t="str">
        <f ca="1">IF('CH Koordinaten -&gt; GPS'!$A192="","",IF(OFFSET('CH Koordinaten -&gt; GPS'!$A192,1,0)="",CONCATENATE("&lt;Placemark&gt; &lt;name&gt;Geocoding&lt;/name&gt;&lt;description&gt;",CONCATENATE('CH Koordinaten -&gt; GPS'!$F192,"-",'CH Koordinaten -&gt; GPS'!$G192,"-",'CH Koordinaten -&gt; GPS'!$E192)," &lt;/description&gt; &lt;styleUrl&gt;#ico1&lt;/styleUrl&gt;&lt;Point&gt;&lt;coordinates&gt;",'CH Koordinaten -&gt; GPS'!$F192,",",'CH Koordinaten -&gt; GPS'!$G192,", 0.000000&lt;/coordinates&gt;&lt;/Point&gt; &lt;/Placemark&gt;&lt;/Document&gt;&lt;/kml&gt;"),CONCATENATE("&lt;Placemark&gt; &lt;name&gt;Geocoding&lt;/name&gt;&lt;description&gt;",CONCATENATE('CH Koordinaten -&gt; GPS'!$F192,"-",'CH Koordinaten -&gt; GPS'!$G192,"-",'CH Koordinaten -&gt; GPS'!$E192)," &lt;/description&gt; &lt;styleUrl&gt;#ico1&lt;/styleUrl&gt;&lt;Point&gt;&lt;coordinates&gt;",'CH Koordinaten -&gt; GPS'!$F192,",",'CH Koordinaten -&gt; GPS'!$G192,", 0.000000&lt;/coordinates&gt;&lt;/Point&gt; &lt;/Placemark&gt;")))</f>
        <v/>
      </c>
    </row>
    <row r="193" spans="1:12" x14ac:dyDescent="0.25">
      <c r="A193" s="13"/>
      <c r="B193" s="14"/>
      <c r="C193" s="24"/>
      <c r="D193" s="25" t="str">
        <f t="shared" si="21"/>
        <v/>
      </c>
      <c r="E193" s="29" t="str">
        <f t="shared" si="19"/>
        <v/>
      </c>
      <c r="F193" s="17" t="str">
        <f t="shared" si="23"/>
        <v/>
      </c>
      <c r="G193" s="17" t="str">
        <f t="shared" si="20"/>
        <v/>
      </c>
      <c r="H193" s="30" t="str">
        <f t="shared" si="25"/>
        <v/>
      </c>
      <c r="I193" s="26" t="str">
        <f t="shared" si="26"/>
        <v/>
      </c>
      <c r="J193" s="37" t="str">
        <f t="shared" si="22"/>
        <v/>
      </c>
      <c r="K193" s="17" t="str">
        <f t="shared" si="24"/>
        <v/>
      </c>
      <c r="L193" s="1" t="str">
        <f ca="1">IF('CH Koordinaten -&gt; GPS'!$A193="","",IF(OFFSET('CH Koordinaten -&gt; GPS'!$A193,1,0)="",CONCATENATE("&lt;Placemark&gt; &lt;name&gt;Geocoding&lt;/name&gt;&lt;description&gt;",CONCATENATE('CH Koordinaten -&gt; GPS'!$F193,"-",'CH Koordinaten -&gt; GPS'!$G193,"-",'CH Koordinaten -&gt; GPS'!$E193)," &lt;/description&gt; &lt;styleUrl&gt;#ico1&lt;/styleUrl&gt;&lt;Point&gt;&lt;coordinates&gt;",'CH Koordinaten -&gt; GPS'!$F193,",",'CH Koordinaten -&gt; GPS'!$G193,", 0.000000&lt;/coordinates&gt;&lt;/Point&gt; &lt;/Placemark&gt;&lt;/Document&gt;&lt;/kml&gt;"),CONCATENATE("&lt;Placemark&gt; &lt;name&gt;Geocoding&lt;/name&gt;&lt;description&gt;",CONCATENATE('CH Koordinaten -&gt; GPS'!$F193,"-",'CH Koordinaten -&gt; GPS'!$G193,"-",'CH Koordinaten -&gt; GPS'!$E193)," &lt;/description&gt; &lt;styleUrl&gt;#ico1&lt;/styleUrl&gt;&lt;Point&gt;&lt;coordinates&gt;",'CH Koordinaten -&gt; GPS'!$F193,",",'CH Koordinaten -&gt; GPS'!$G193,", 0.000000&lt;/coordinates&gt;&lt;/Point&gt; &lt;/Placemark&gt;")))</f>
        <v/>
      </c>
    </row>
    <row r="194" spans="1:12" x14ac:dyDescent="0.25">
      <c r="A194" s="20"/>
      <c r="B194" s="21"/>
      <c r="C194" s="23"/>
      <c r="D194" s="32" t="str">
        <f t="shared" si="21"/>
        <v/>
      </c>
      <c r="E194" s="38" t="str">
        <f t="shared" si="19"/>
        <v/>
      </c>
      <c r="F194" s="33" t="str">
        <f t="shared" si="23"/>
        <v/>
      </c>
      <c r="G194" s="33" t="str">
        <f t="shared" si="20"/>
        <v/>
      </c>
      <c r="H194" s="34" t="str">
        <f t="shared" si="25"/>
        <v/>
      </c>
      <c r="I194" s="35" t="str">
        <f t="shared" si="26"/>
        <v/>
      </c>
      <c r="J194" s="36" t="str">
        <f t="shared" si="22"/>
        <v/>
      </c>
      <c r="K194" s="33" t="str">
        <f t="shared" si="24"/>
        <v/>
      </c>
      <c r="L194" s="1" t="str">
        <f ca="1">IF('CH Koordinaten -&gt; GPS'!$A194="","",IF(OFFSET('CH Koordinaten -&gt; GPS'!$A194,1,0)="",CONCATENATE("&lt;Placemark&gt; &lt;name&gt;Geocoding&lt;/name&gt;&lt;description&gt;",CONCATENATE('CH Koordinaten -&gt; GPS'!$F194,"-",'CH Koordinaten -&gt; GPS'!$G194,"-",'CH Koordinaten -&gt; GPS'!$E194)," &lt;/description&gt; &lt;styleUrl&gt;#ico1&lt;/styleUrl&gt;&lt;Point&gt;&lt;coordinates&gt;",'CH Koordinaten -&gt; GPS'!$F194,",",'CH Koordinaten -&gt; GPS'!$G194,", 0.000000&lt;/coordinates&gt;&lt;/Point&gt; &lt;/Placemark&gt;&lt;/Document&gt;&lt;/kml&gt;"),CONCATENATE("&lt;Placemark&gt; &lt;name&gt;Geocoding&lt;/name&gt;&lt;description&gt;",CONCATENATE('CH Koordinaten -&gt; GPS'!$F194,"-",'CH Koordinaten -&gt; GPS'!$G194,"-",'CH Koordinaten -&gt; GPS'!$E194)," &lt;/description&gt; &lt;styleUrl&gt;#ico1&lt;/styleUrl&gt;&lt;Point&gt;&lt;coordinates&gt;",'CH Koordinaten -&gt; GPS'!$F194,",",'CH Koordinaten -&gt; GPS'!$G194,", 0.000000&lt;/coordinates&gt;&lt;/Point&gt; &lt;/Placemark&gt;")))</f>
        <v/>
      </c>
    </row>
    <row r="195" spans="1:12" x14ac:dyDescent="0.25">
      <c r="A195" s="13"/>
      <c r="B195" s="14"/>
      <c r="C195" s="24"/>
      <c r="D195" s="25" t="str">
        <f t="shared" si="21"/>
        <v/>
      </c>
      <c r="E195" s="29" t="str">
        <f t="shared" si="19"/>
        <v/>
      </c>
      <c r="F195" s="17" t="str">
        <f t="shared" si="23"/>
        <v/>
      </c>
      <c r="G195" s="17" t="str">
        <f t="shared" si="20"/>
        <v/>
      </c>
      <c r="H195" s="30" t="str">
        <f t="shared" si="25"/>
        <v/>
      </c>
      <c r="I195" s="26" t="str">
        <f t="shared" si="26"/>
        <v/>
      </c>
      <c r="J195" s="37" t="str">
        <f t="shared" si="22"/>
        <v/>
      </c>
      <c r="K195" s="17" t="str">
        <f t="shared" si="24"/>
        <v/>
      </c>
      <c r="L195" s="1" t="str">
        <f ca="1">IF('CH Koordinaten -&gt; GPS'!$A195="","",IF(OFFSET('CH Koordinaten -&gt; GPS'!$A195,1,0)="",CONCATENATE("&lt;Placemark&gt; &lt;name&gt;Geocoding&lt;/name&gt;&lt;description&gt;",CONCATENATE('CH Koordinaten -&gt; GPS'!$F195,"-",'CH Koordinaten -&gt; GPS'!$G195,"-",'CH Koordinaten -&gt; GPS'!$E195)," &lt;/description&gt; &lt;styleUrl&gt;#ico1&lt;/styleUrl&gt;&lt;Point&gt;&lt;coordinates&gt;",'CH Koordinaten -&gt; GPS'!$F195,",",'CH Koordinaten -&gt; GPS'!$G195,", 0.000000&lt;/coordinates&gt;&lt;/Point&gt; &lt;/Placemark&gt;&lt;/Document&gt;&lt;/kml&gt;"),CONCATENATE("&lt;Placemark&gt; &lt;name&gt;Geocoding&lt;/name&gt;&lt;description&gt;",CONCATENATE('CH Koordinaten -&gt; GPS'!$F195,"-",'CH Koordinaten -&gt; GPS'!$G195,"-",'CH Koordinaten -&gt; GPS'!$E195)," &lt;/description&gt; &lt;styleUrl&gt;#ico1&lt;/styleUrl&gt;&lt;Point&gt;&lt;coordinates&gt;",'CH Koordinaten -&gt; GPS'!$F195,",",'CH Koordinaten -&gt; GPS'!$G195,", 0.000000&lt;/coordinates&gt;&lt;/Point&gt; &lt;/Placemark&gt;")))</f>
        <v/>
      </c>
    </row>
    <row r="196" spans="1:12" x14ac:dyDescent="0.25">
      <c r="A196" s="20"/>
      <c r="B196" s="21"/>
      <c r="C196" s="23"/>
      <c r="D196" s="32" t="str">
        <f t="shared" si="21"/>
        <v/>
      </c>
      <c r="E196" s="38" t="str">
        <f t="shared" si="19"/>
        <v/>
      </c>
      <c r="F196" s="33" t="str">
        <f t="shared" si="23"/>
        <v/>
      </c>
      <c r="G196" s="33" t="str">
        <f t="shared" si="20"/>
        <v/>
      </c>
      <c r="H196" s="34" t="str">
        <f t="shared" si="25"/>
        <v/>
      </c>
      <c r="I196" s="35" t="str">
        <f t="shared" si="26"/>
        <v/>
      </c>
      <c r="J196" s="36" t="str">
        <f t="shared" si="22"/>
        <v/>
      </c>
      <c r="K196" s="33" t="str">
        <f t="shared" si="24"/>
        <v/>
      </c>
      <c r="L196" s="1" t="str">
        <f ca="1">IF('CH Koordinaten -&gt; GPS'!$A196="","",IF(OFFSET('CH Koordinaten -&gt; GPS'!$A196,1,0)="",CONCATENATE("&lt;Placemark&gt; &lt;name&gt;Geocoding&lt;/name&gt;&lt;description&gt;",CONCATENATE('CH Koordinaten -&gt; GPS'!$F196,"-",'CH Koordinaten -&gt; GPS'!$G196,"-",'CH Koordinaten -&gt; GPS'!$E196)," &lt;/description&gt; &lt;styleUrl&gt;#ico1&lt;/styleUrl&gt;&lt;Point&gt;&lt;coordinates&gt;",'CH Koordinaten -&gt; GPS'!$F196,",",'CH Koordinaten -&gt; GPS'!$G196,", 0.000000&lt;/coordinates&gt;&lt;/Point&gt; &lt;/Placemark&gt;&lt;/Document&gt;&lt;/kml&gt;"),CONCATENATE("&lt;Placemark&gt; &lt;name&gt;Geocoding&lt;/name&gt;&lt;description&gt;",CONCATENATE('CH Koordinaten -&gt; GPS'!$F196,"-",'CH Koordinaten -&gt; GPS'!$G196,"-",'CH Koordinaten -&gt; GPS'!$E196)," &lt;/description&gt; &lt;styleUrl&gt;#ico1&lt;/styleUrl&gt;&lt;Point&gt;&lt;coordinates&gt;",'CH Koordinaten -&gt; GPS'!$F196,",",'CH Koordinaten -&gt; GPS'!$G196,", 0.000000&lt;/coordinates&gt;&lt;/Point&gt; &lt;/Placemark&gt;")))</f>
        <v/>
      </c>
    </row>
    <row r="197" spans="1:12" x14ac:dyDescent="0.25">
      <c r="A197" s="13"/>
      <c r="B197" s="14"/>
      <c r="C197" s="24"/>
      <c r="D197" s="25" t="str">
        <f t="shared" si="21"/>
        <v/>
      </c>
      <c r="E197" s="29" t="str">
        <f t="shared" si="19"/>
        <v/>
      </c>
      <c r="F197" s="17" t="str">
        <f t="shared" si="23"/>
        <v/>
      </c>
      <c r="G197" s="17" t="str">
        <f t="shared" si="20"/>
        <v/>
      </c>
      <c r="H197" s="30" t="str">
        <f t="shared" si="25"/>
        <v/>
      </c>
      <c r="I197" s="26" t="str">
        <f t="shared" si="26"/>
        <v/>
      </c>
      <c r="J197" s="37" t="str">
        <f t="shared" si="22"/>
        <v/>
      </c>
      <c r="K197" s="17" t="str">
        <f t="shared" si="24"/>
        <v/>
      </c>
      <c r="L197" s="1" t="str">
        <f ca="1">IF('CH Koordinaten -&gt; GPS'!$A197="","",IF(OFFSET('CH Koordinaten -&gt; GPS'!$A197,1,0)="",CONCATENATE("&lt;Placemark&gt; &lt;name&gt;Geocoding&lt;/name&gt;&lt;description&gt;",CONCATENATE('CH Koordinaten -&gt; GPS'!$F197,"-",'CH Koordinaten -&gt; GPS'!$G197,"-",'CH Koordinaten -&gt; GPS'!$E197)," &lt;/description&gt; &lt;styleUrl&gt;#ico1&lt;/styleUrl&gt;&lt;Point&gt;&lt;coordinates&gt;",'CH Koordinaten -&gt; GPS'!$F197,",",'CH Koordinaten -&gt; GPS'!$G197,", 0.000000&lt;/coordinates&gt;&lt;/Point&gt; &lt;/Placemark&gt;&lt;/Document&gt;&lt;/kml&gt;"),CONCATENATE("&lt;Placemark&gt; &lt;name&gt;Geocoding&lt;/name&gt;&lt;description&gt;",CONCATENATE('CH Koordinaten -&gt; GPS'!$F197,"-",'CH Koordinaten -&gt; GPS'!$G197,"-",'CH Koordinaten -&gt; GPS'!$E197)," &lt;/description&gt; &lt;styleUrl&gt;#ico1&lt;/styleUrl&gt;&lt;Point&gt;&lt;coordinates&gt;",'CH Koordinaten -&gt; GPS'!$F197,",",'CH Koordinaten -&gt; GPS'!$G197,", 0.000000&lt;/coordinates&gt;&lt;/Point&gt; &lt;/Placemark&gt;")))</f>
        <v/>
      </c>
    </row>
    <row r="198" spans="1:12" x14ac:dyDescent="0.25">
      <c r="A198" s="20"/>
      <c r="B198" s="21"/>
      <c r="C198" s="23"/>
      <c r="D198" s="32" t="str">
        <f t="shared" si="21"/>
        <v/>
      </c>
      <c r="E198" s="38" t="str">
        <f t="shared" ref="E198:E261" si="27">IF($C198="","",ROUND(LEFT(TRIM(RIGHT(SUBSTITUTE(TRIM(RIGHT(SUBSTITUTE($D198,",",REPT(" ",LEN($D198))),LEN($D198))),",",REPT(" ",LEN(TRIM(RIGHT(SUBSTITUTE($D198,",",REPT(" ",LEN($D198))),LEN($D198)))))),LEN(TRIM(RIGHT(SUBSTITUTE($D198,",",REPT(" ",LEN($D198))),LEN($D198)))))),7),2))</f>
        <v/>
      </c>
      <c r="F198" s="33" t="str">
        <f t="shared" si="23"/>
        <v/>
      </c>
      <c r="G198" s="33" t="str">
        <f t="shared" ref="G198:G261" si="28">IF($C198="",IF($D198="","",TRIM(MID(MID(LEFT($D198,FIND("]",$D198)-1),FIND("[",$D198)+1,LEN($D198)),FIND(",",MID(LEFT($D198,FIND("]",$D198)-1),FIND("[",$D198)+1,LEN($D198)))+1,256))),TRIM(MID(MID(LEFT($D198,FIND("]",$D198)-1),FIND("[",$D198)+1,LEN($D198)),FIND(",",MID(LEFT($D198,FIND("]",$D198)-1),FIND("[",$D198)+1,LEN($D198)))+1,FIND(",",MID(LEFT($D198,FIND("]",$D198)-1),FIND("[",$D198)+1,LEN($D198)),FIND(",",MID(LEFT($D198,FIND("]",$D198)-1),FIND("[",$D198)+1,LEN($D198)))+1)-FIND(",",MID(LEFT($D198,FIND("]",$D198)-1),FIND("[",$D198)+1,LEN($D198)))-1)))</f>
        <v/>
      </c>
      <c r="H198" s="34" t="str">
        <f t="shared" si="25"/>
        <v/>
      </c>
      <c r="I198" s="35" t="str">
        <f t="shared" si="26"/>
        <v/>
      </c>
      <c r="J198" s="36" t="str">
        <f t="shared" si="22"/>
        <v/>
      </c>
      <c r="K198" s="33" t="str">
        <f t="shared" si="24"/>
        <v/>
      </c>
      <c r="L198" s="1" t="str">
        <f ca="1">IF('CH Koordinaten -&gt; GPS'!$A198="","",IF(OFFSET('CH Koordinaten -&gt; GPS'!$A198,1,0)="",CONCATENATE("&lt;Placemark&gt; &lt;name&gt;Geocoding&lt;/name&gt;&lt;description&gt;",CONCATENATE('CH Koordinaten -&gt; GPS'!$F198,"-",'CH Koordinaten -&gt; GPS'!$G198,"-",'CH Koordinaten -&gt; GPS'!$E198)," &lt;/description&gt; &lt;styleUrl&gt;#ico1&lt;/styleUrl&gt;&lt;Point&gt;&lt;coordinates&gt;",'CH Koordinaten -&gt; GPS'!$F198,",",'CH Koordinaten -&gt; GPS'!$G198,", 0.000000&lt;/coordinates&gt;&lt;/Point&gt; &lt;/Placemark&gt;&lt;/Document&gt;&lt;/kml&gt;"),CONCATENATE("&lt;Placemark&gt; &lt;name&gt;Geocoding&lt;/name&gt;&lt;description&gt;",CONCATENATE('CH Koordinaten -&gt; GPS'!$F198,"-",'CH Koordinaten -&gt; GPS'!$G198,"-",'CH Koordinaten -&gt; GPS'!$E198)," &lt;/description&gt; &lt;styleUrl&gt;#ico1&lt;/styleUrl&gt;&lt;Point&gt;&lt;coordinates&gt;",'CH Koordinaten -&gt; GPS'!$F198,",",'CH Koordinaten -&gt; GPS'!$G198,", 0.000000&lt;/coordinates&gt;&lt;/Point&gt; &lt;/Placemark&gt;")))</f>
        <v/>
      </c>
    </row>
    <row r="199" spans="1:12" x14ac:dyDescent="0.25">
      <c r="A199" s="13"/>
      <c r="B199" s="14"/>
      <c r="C199" s="24"/>
      <c r="D199" s="25" t="str">
        <f t="shared" ref="D199:D262" si="29">IF($A199&lt;30000,"",_xlfn.WEBSERVICE(CONCATENATE("https://geodesy.geo.admin.ch/reframe/lv",IF($A199&gt;2000000,"95","03"),"towgs84?easting=",$A199,"&amp;northing=",$B199,IF($C199="","",CONCATENATE("&amp;altitude=",$C199)))))</f>
        <v/>
      </c>
      <c r="E199" s="29" t="str">
        <f t="shared" si="27"/>
        <v/>
      </c>
      <c r="F199" s="17" t="str">
        <f t="shared" si="23"/>
        <v/>
      </c>
      <c r="G199" s="17" t="str">
        <f t="shared" si="28"/>
        <v/>
      </c>
      <c r="H199" s="30" t="str">
        <f t="shared" si="25"/>
        <v/>
      </c>
      <c r="I199" s="26" t="str">
        <f t="shared" si="26"/>
        <v/>
      </c>
      <c r="J199" s="37" t="str">
        <f t="shared" ref="J199:J262" si="30">IF($B199="","",IF(ISNUMBER(SEARCH("[]",$B199))," ",HYPERLINK(CONCATENATE("https://map.geo.admin.ch/?swisssearch=",$A199,",",$B199,"&amp;zoom=10"),"Karte")))</f>
        <v/>
      </c>
      <c r="K199" s="17" t="str">
        <f t="shared" si="24"/>
        <v/>
      </c>
      <c r="L199" s="1" t="str">
        <f ca="1">IF('CH Koordinaten -&gt; GPS'!$A199="","",IF(OFFSET('CH Koordinaten -&gt; GPS'!$A199,1,0)="",CONCATENATE("&lt;Placemark&gt; &lt;name&gt;Geocoding&lt;/name&gt;&lt;description&gt;",CONCATENATE('CH Koordinaten -&gt; GPS'!$F199,"-",'CH Koordinaten -&gt; GPS'!$G199,"-",'CH Koordinaten -&gt; GPS'!$E199)," &lt;/description&gt; &lt;styleUrl&gt;#ico1&lt;/styleUrl&gt;&lt;Point&gt;&lt;coordinates&gt;",'CH Koordinaten -&gt; GPS'!$F199,",",'CH Koordinaten -&gt; GPS'!$G199,", 0.000000&lt;/coordinates&gt;&lt;/Point&gt; &lt;/Placemark&gt;&lt;/Document&gt;&lt;/kml&gt;"),CONCATENATE("&lt;Placemark&gt; &lt;name&gt;Geocoding&lt;/name&gt;&lt;description&gt;",CONCATENATE('CH Koordinaten -&gt; GPS'!$F199,"-",'CH Koordinaten -&gt; GPS'!$G199,"-",'CH Koordinaten -&gt; GPS'!$E199)," &lt;/description&gt; &lt;styleUrl&gt;#ico1&lt;/styleUrl&gt;&lt;Point&gt;&lt;coordinates&gt;",'CH Koordinaten -&gt; GPS'!$F199,",",'CH Koordinaten -&gt; GPS'!$G199,", 0.000000&lt;/coordinates&gt;&lt;/Point&gt; &lt;/Placemark&gt;")))</f>
        <v/>
      </c>
    </row>
    <row r="200" spans="1:12" x14ac:dyDescent="0.25">
      <c r="A200" s="20"/>
      <c r="B200" s="21"/>
      <c r="C200" s="23"/>
      <c r="D200" s="32" t="str">
        <f t="shared" si="29"/>
        <v/>
      </c>
      <c r="E200" s="38" t="str">
        <f t="shared" si="27"/>
        <v/>
      </c>
      <c r="F200" s="33" t="str">
        <f t="shared" si="23"/>
        <v/>
      </c>
      <c r="G200" s="33" t="str">
        <f t="shared" si="28"/>
        <v/>
      </c>
      <c r="H200" s="34" t="str">
        <f t="shared" si="25"/>
        <v/>
      </c>
      <c r="I200" s="35" t="str">
        <f t="shared" si="26"/>
        <v/>
      </c>
      <c r="J200" s="36" t="str">
        <f t="shared" si="30"/>
        <v/>
      </c>
      <c r="K200" s="33" t="str">
        <f t="shared" si="24"/>
        <v/>
      </c>
      <c r="L200" s="1" t="str">
        <f ca="1">IF('CH Koordinaten -&gt; GPS'!$A200="","",IF(OFFSET('CH Koordinaten -&gt; GPS'!$A200,1,0)="",CONCATENATE("&lt;Placemark&gt; &lt;name&gt;Geocoding&lt;/name&gt;&lt;description&gt;",CONCATENATE('CH Koordinaten -&gt; GPS'!$F200,"-",'CH Koordinaten -&gt; GPS'!$G200,"-",'CH Koordinaten -&gt; GPS'!$E200)," &lt;/description&gt; &lt;styleUrl&gt;#ico1&lt;/styleUrl&gt;&lt;Point&gt;&lt;coordinates&gt;",'CH Koordinaten -&gt; GPS'!$F200,",",'CH Koordinaten -&gt; GPS'!$G200,", 0.000000&lt;/coordinates&gt;&lt;/Point&gt; &lt;/Placemark&gt;&lt;/Document&gt;&lt;/kml&gt;"),CONCATENATE("&lt;Placemark&gt; &lt;name&gt;Geocoding&lt;/name&gt;&lt;description&gt;",CONCATENATE('CH Koordinaten -&gt; GPS'!$F200,"-",'CH Koordinaten -&gt; GPS'!$G200,"-",'CH Koordinaten -&gt; GPS'!$E200)," &lt;/description&gt; &lt;styleUrl&gt;#ico1&lt;/styleUrl&gt;&lt;Point&gt;&lt;coordinates&gt;",'CH Koordinaten -&gt; GPS'!$F200,",",'CH Koordinaten -&gt; GPS'!$G200,", 0.000000&lt;/coordinates&gt;&lt;/Point&gt; &lt;/Placemark&gt;")))</f>
        <v/>
      </c>
    </row>
    <row r="201" spans="1:12" x14ac:dyDescent="0.25">
      <c r="A201" s="13"/>
      <c r="B201" s="14"/>
      <c r="C201" s="24"/>
      <c r="D201" s="25" t="str">
        <f t="shared" si="29"/>
        <v/>
      </c>
      <c r="E201" s="29" t="str">
        <f t="shared" si="27"/>
        <v/>
      </c>
      <c r="F201" s="17" t="str">
        <f t="shared" ref="F201:F264" si="31">IF($D201="","",LEFT(MID(LEFT($D201,FIND("]",$D201)-1),FIND("[",$D201)+1,LEN($D201)),(FIND(",",MID(LEFT($D201,FIND("]",$D201)-1),FIND("[",$D201)+1,LEN($D201)),1)-1)))</f>
        <v/>
      </c>
      <c r="G201" s="17" t="str">
        <f t="shared" si="28"/>
        <v/>
      </c>
      <c r="H201" s="30" t="str">
        <f t="shared" si="25"/>
        <v/>
      </c>
      <c r="I201" s="26" t="str">
        <f t="shared" si="26"/>
        <v/>
      </c>
      <c r="J201" s="37" t="str">
        <f t="shared" si="30"/>
        <v/>
      </c>
      <c r="K201" s="17" t="str">
        <f t="shared" ref="K201:K264" si="32">IF((LEN($D201)-LEN(SUBSTITUTE($D201,"""featureId"":","")))/LEN("""featureId"":")&gt;1,"uU mehrere Adressen","")</f>
        <v/>
      </c>
      <c r="L201" s="1" t="str">
        <f ca="1">IF('CH Koordinaten -&gt; GPS'!$A201="","",IF(OFFSET('CH Koordinaten -&gt; GPS'!$A201,1,0)="",CONCATENATE("&lt;Placemark&gt; &lt;name&gt;Geocoding&lt;/name&gt;&lt;description&gt;",CONCATENATE('CH Koordinaten -&gt; GPS'!$F201,"-",'CH Koordinaten -&gt; GPS'!$G201,"-",'CH Koordinaten -&gt; GPS'!$E201)," &lt;/description&gt; &lt;styleUrl&gt;#ico1&lt;/styleUrl&gt;&lt;Point&gt;&lt;coordinates&gt;",'CH Koordinaten -&gt; GPS'!$F201,",",'CH Koordinaten -&gt; GPS'!$G201,", 0.000000&lt;/coordinates&gt;&lt;/Point&gt; &lt;/Placemark&gt;&lt;/Document&gt;&lt;/kml&gt;"),CONCATENATE("&lt;Placemark&gt; &lt;name&gt;Geocoding&lt;/name&gt;&lt;description&gt;",CONCATENATE('CH Koordinaten -&gt; GPS'!$F201,"-",'CH Koordinaten -&gt; GPS'!$G201,"-",'CH Koordinaten -&gt; GPS'!$E201)," &lt;/description&gt; &lt;styleUrl&gt;#ico1&lt;/styleUrl&gt;&lt;Point&gt;&lt;coordinates&gt;",'CH Koordinaten -&gt; GPS'!$F201,",",'CH Koordinaten -&gt; GPS'!$G201,", 0.000000&lt;/coordinates&gt;&lt;/Point&gt; &lt;/Placemark&gt;")))</f>
        <v/>
      </c>
    </row>
    <row r="202" spans="1:12" x14ac:dyDescent="0.25">
      <c r="A202" s="20"/>
      <c r="B202" s="21"/>
      <c r="C202" s="23"/>
      <c r="D202" s="32" t="str">
        <f t="shared" si="29"/>
        <v/>
      </c>
      <c r="E202" s="38" t="str">
        <f t="shared" si="27"/>
        <v/>
      </c>
      <c r="F202" s="33" t="str">
        <f t="shared" si="31"/>
        <v/>
      </c>
      <c r="G202" s="33" t="str">
        <f t="shared" si="28"/>
        <v/>
      </c>
      <c r="H202" s="34" t="str">
        <f t="shared" si="25"/>
        <v/>
      </c>
      <c r="I202" s="35" t="str">
        <f t="shared" si="26"/>
        <v/>
      </c>
      <c r="J202" s="36" t="str">
        <f t="shared" si="30"/>
        <v/>
      </c>
      <c r="K202" s="33" t="str">
        <f t="shared" si="32"/>
        <v/>
      </c>
      <c r="L202" s="1" t="str">
        <f ca="1">IF('CH Koordinaten -&gt; GPS'!$A202="","",IF(OFFSET('CH Koordinaten -&gt; GPS'!$A202,1,0)="",CONCATENATE("&lt;Placemark&gt; &lt;name&gt;Geocoding&lt;/name&gt;&lt;description&gt;",CONCATENATE('CH Koordinaten -&gt; GPS'!$F202,"-",'CH Koordinaten -&gt; GPS'!$G202,"-",'CH Koordinaten -&gt; GPS'!$E202)," &lt;/description&gt; &lt;styleUrl&gt;#ico1&lt;/styleUrl&gt;&lt;Point&gt;&lt;coordinates&gt;",'CH Koordinaten -&gt; GPS'!$F202,",",'CH Koordinaten -&gt; GPS'!$G202,", 0.000000&lt;/coordinates&gt;&lt;/Point&gt; &lt;/Placemark&gt;&lt;/Document&gt;&lt;/kml&gt;"),CONCATENATE("&lt;Placemark&gt; &lt;name&gt;Geocoding&lt;/name&gt;&lt;description&gt;",CONCATENATE('CH Koordinaten -&gt; GPS'!$F202,"-",'CH Koordinaten -&gt; GPS'!$G202,"-",'CH Koordinaten -&gt; GPS'!$E202)," &lt;/description&gt; &lt;styleUrl&gt;#ico1&lt;/styleUrl&gt;&lt;Point&gt;&lt;coordinates&gt;",'CH Koordinaten -&gt; GPS'!$F202,",",'CH Koordinaten -&gt; GPS'!$G202,", 0.000000&lt;/coordinates&gt;&lt;/Point&gt; &lt;/Placemark&gt;")))</f>
        <v/>
      </c>
    </row>
    <row r="203" spans="1:12" x14ac:dyDescent="0.25">
      <c r="A203" s="13"/>
      <c r="B203" s="14"/>
      <c r="C203" s="24"/>
      <c r="D203" s="25" t="str">
        <f t="shared" si="29"/>
        <v/>
      </c>
      <c r="E203" s="29" t="str">
        <f t="shared" si="27"/>
        <v/>
      </c>
      <c r="F203" s="17" t="str">
        <f t="shared" si="31"/>
        <v/>
      </c>
      <c r="G203" s="17" t="str">
        <f t="shared" si="28"/>
        <v/>
      </c>
      <c r="H203" s="30" t="str">
        <f t="shared" ref="H203:H266" si="33">IF($D203="","",F203/24)</f>
        <v/>
      </c>
      <c r="I203" s="26" t="str">
        <f t="shared" ref="I203:I266" si="34">IF($D203="","",G203/24)</f>
        <v/>
      </c>
      <c r="J203" s="37" t="str">
        <f t="shared" si="30"/>
        <v/>
      </c>
      <c r="K203" s="17" t="str">
        <f t="shared" si="32"/>
        <v/>
      </c>
      <c r="L203" s="1" t="str">
        <f ca="1">IF('CH Koordinaten -&gt; GPS'!$A203="","",IF(OFFSET('CH Koordinaten -&gt; GPS'!$A203,1,0)="",CONCATENATE("&lt;Placemark&gt; &lt;name&gt;Geocoding&lt;/name&gt;&lt;description&gt;",CONCATENATE('CH Koordinaten -&gt; GPS'!$F203,"-",'CH Koordinaten -&gt; GPS'!$G203,"-",'CH Koordinaten -&gt; GPS'!$E203)," &lt;/description&gt; &lt;styleUrl&gt;#ico1&lt;/styleUrl&gt;&lt;Point&gt;&lt;coordinates&gt;",'CH Koordinaten -&gt; GPS'!$F203,",",'CH Koordinaten -&gt; GPS'!$G203,", 0.000000&lt;/coordinates&gt;&lt;/Point&gt; &lt;/Placemark&gt;&lt;/Document&gt;&lt;/kml&gt;"),CONCATENATE("&lt;Placemark&gt; &lt;name&gt;Geocoding&lt;/name&gt;&lt;description&gt;",CONCATENATE('CH Koordinaten -&gt; GPS'!$F203,"-",'CH Koordinaten -&gt; GPS'!$G203,"-",'CH Koordinaten -&gt; GPS'!$E203)," &lt;/description&gt; &lt;styleUrl&gt;#ico1&lt;/styleUrl&gt;&lt;Point&gt;&lt;coordinates&gt;",'CH Koordinaten -&gt; GPS'!$F203,",",'CH Koordinaten -&gt; GPS'!$G203,", 0.000000&lt;/coordinates&gt;&lt;/Point&gt; &lt;/Placemark&gt;")))</f>
        <v/>
      </c>
    </row>
    <row r="204" spans="1:12" x14ac:dyDescent="0.25">
      <c r="A204" s="20"/>
      <c r="B204" s="21"/>
      <c r="C204" s="23"/>
      <c r="D204" s="32" t="str">
        <f t="shared" si="29"/>
        <v/>
      </c>
      <c r="E204" s="38" t="str">
        <f t="shared" si="27"/>
        <v/>
      </c>
      <c r="F204" s="33" t="str">
        <f t="shared" si="31"/>
        <v/>
      </c>
      <c r="G204" s="33" t="str">
        <f t="shared" si="28"/>
        <v/>
      </c>
      <c r="H204" s="34" t="str">
        <f t="shared" si="33"/>
        <v/>
      </c>
      <c r="I204" s="35" t="str">
        <f t="shared" si="34"/>
        <v/>
      </c>
      <c r="J204" s="36" t="str">
        <f t="shared" si="30"/>
        <v/>
      </c>
      <c r="K204" s="33" t="str">
        <f t="shared" si="32"/>
        <v/>
      </c>
      <c r="L204" s="1" t="str">
        <f ca="1">IF('CH Koordinaten -&gt; GPS'!$A204="","",IF(OFFSET('CH Koordinaten -&gt; GPS'!$A204,1,0)="",CONCATENATE("&lt;Placemark&gt; &lt;name&gt;Geocoding&lt;/name&gt;&lt;description&gt;",CONCATENATE('CH Koordinaten -&gt; GPS'!$F204,"-",'CH Koordinaten -&gt; GPS'!$G204,"-",'CH Koordinaten -&gt; GPS'!$E204)," &lt;/description&gt; &lt;styleUrl&gt;#ico1&lt;/styleUrl&gt;&lt;Point&gt;&lt;coordinates&gt;",'CH Koordinaten -&gt; GPS'!$F204,",",'CH Koordinaten -&gt; GPS'!$G204,", 0.000000&lt;/coordinates&gt;&lt;/Point&gt; &lt;/Placemark&gt;&lt;/Document&gt;&lt;/kml&gt;"),CONCATENATE("&lt;Placemark&gt; &lt;name&gt;Geocoding&lt;/name&gt;&lt;description&gt;",CONCATENATE('CH Koordinaten -&gt; GPS'!$F204,"-",'CH Koordinaten -&gt; GPS'!$G204,"-",'CH Koordinaten -&gt; GPS'!$E204)," &lt;/description&gt; &lt;styleUrl&gt;#ico1&lt;/styleUrl&gt;&lt;Point&gt;&lt;coordinates&gt;",'CH Koordinaten -&gt; GPS'!$F204,",",'CH Koordinaten -&gt; GPS'!$G204,", 0.000000&lt;/coordinates&gt;&lt;/Point&gt; &lt;/Placemark&gt;")))</f>
        <v/>
      </c>
    </row>
    <row r="205" spans="1:12" x14ac:dyDescent="0.25">
      <c r="A205" s="13"/>
      <c r="B205" s="14"/>
      <c r="C205" s="24"/>
      <c r="D205" s="25" t="str">
        <f t="shared" si="29"/>
        <v/>
      </c>
      <c r="E205" s="29" t="str">
        <f t="shared" si="27"/>
        <v/>
      </c>
      <c r="F205" s="17" t="str">
        <f t="shared" si="31"/>
        <v/>
      </c>
      <c r="G205" s="17" t="str">
        <f t="shared" si="28"/>
        <v/>
      </c>
      <c r="H205" s="30" t="str">
        <f t="shared" si="33"/>
        <v/>
      </c>
      <c r="I205" s="26" t="str">
        <f t="shared" si="34"/>
        <v/>
      </c>
      <c r="J205" s="37" t="str">
        <f t="shared" si="30"/>
        <v/>
      </c>
      <c r="K205" s="17" t="str">
        <f t="shared" si="32"/>
        <v/>
      </c>
      <c r="L205" s="1" t="str">
        <f ca="1">IF('CH Koordinaten -&gt; GPS'!$A205="","",IF(OFFSET('CH Koordinaten -&gt; GPS'!$A205,1,0)="",CONCATENATE("&lt;Placemark&gt; &lt;name&gt;Geocoding&lt;/name&gt;&lt;description&gt;",CONCATENATE('CH Koordinaten -&gt; GPS'!$F205,"-",'CH Koordinaten -&gt; GPS'!$G205,"-",'CH Koordinaten -&gt; GPS'!$E205)," &lt;/description&gt; &lt;styleUrl&gt;#ico1&lt;/styleUrl&gt;&lt;Point&gt;&lt;coordinates&gt;",'CH Koordinaten -&gt; GPS'!$F205,",",'CH Koordinaten -&gt; GPS'!$G205,", 0.000000&lt;/coordinates&gt;&lt;/Point&gt; &lt;/Placemark&gt;&lt;/Document&gt;&lt;/kml&gt;"),CONCATENATE("&lt;Placemark&gt; &lt;name&gt;Geocoding&lt;/name&gt;&lt;description&gt;",CONCATENATE('CH Koordinaten -&gt; GPS'!$F205,"-",'CH Koordinaten -&gt; GPS'!$G205,"-",'CH Koordinaten -&gt; GPS'!$E205)," &lt;/description&gt; &lt;styleUrl&gt;#ico1&lt;/styleUrl&gt;&lt;Point&gt;&lt;coordinates&gt;",'CH Koordinaten -&gt; GPS'!$F205,",",'CH Koordinaten -&gt; GPS'!$G205,", 0.000000&lt;/coordinates&gt;&lt;/Point&gt; &lt;/Placemark&gt;")))</f>
        <v/>
      </c>
    </row>
    <row r="206" spans="1:12" x14ac:dyDescent="0.25">
      <c r="A206" s="20"/>
      <c r="B206" s="21"/>
      <c r="C206" s="23"/>
      <c r="D206" s="32" t="str">
        <f t="shared" si="29"/>
        <v/>
      </c>
      <c r="E206" s="38" t="str">
        <f t="shared" si="27"/>
        <v/>
      </c>
      <c r="F206" s="33" t="str">
        <f t="shared" si="31"/>
        <v/>
      </c>
      <c r="G206" s="33" t="str">
        <f t="shared" si="28"/>
        <v/>
      </c>
      <c r="H206" s="34" t="str">
        <f t="shared" si="33"/>
        <v/>
      </c>
      <c r="I206" s="35" t="str">
        <f t="shared" si="34"/>
        <v/>
      </c>
      <c r="J206" s="36" t="str">
        <f t="shared" si="30"/>
        <v/>
      </c>
      <c r="K206" s="33" t="str">
        <f t="shared" si="32"/>
        <v/>
      </c>
      <c r="L206" s="1" t="str">
        <f ca="1">IF('CH Koordinaten -&gt; GPS'!$A206="","",IF(OFFSET('CH Koordinaten -&gt; GPS'!$A206,1,0)="",CONCATENATE("&lt;Placemark&gt; &lt;name&gt;Geocoding&lt;/name&gt;&lt;description&gt;",CONCATENATE('CH Koordinaten -&gt; GPS'!$F206,"-",'CH Koordinaten -&gt; GPS'!$G206,"-",'CH Koordinaten -&gt; GPS'!$E206)," &lt;/description&gt; &lt;styleUrl&gt;#ico1&lt;/styleUrl&gt;&lt;Point&gt;&lt;coordinates&gt;",'CH Koordinaten -&gt; GPS'!$F206,",",'CH Koordinaten -&gt; GPS'!$G206,", 0.000000&lt;/coordinates&gt;&lt;/Point&gt; &lt;/Placemark&gt;&lt;/Document&gt;&lt;/kml&gt;"),CONCATENATE("&lt;Placemark&gt; &lt;name&gt;Geocoding&lt;/name&gt;&lt;description&gt;",CONCATENATE('CH Koordinaten -&gt; GPS'!$F206,"-",'CH Koordinaten -&gt; GPS'!$G206,"-",'CH Koordinaten -&gt; GPS'!$E206)," &lt;/description&gt; &lt;styleUrl&gt;#ico1&lt;/styleUrl&gt;&lt;Point&gt;&lt;coordinates&gt;",'CH Koordinaten -&gt; GPS'!$F206,",",'CH Koordinaten -&gt; GPS'!$G206,", 0.000000&lt;/coordinates&gt;&lt;/Point&gt; &lt;/Placemark&gt;")))</f>
        <v/>
      </c>
    </row>
    <row r="207" spans="1:12" x14ac:dyDescent="0.25">
      <c r="A207" s="13"/>
      <c r="B207" s="14"/>
      <c r="C207" s="24"/>
      <c r="D207" s="25" t="str">
        <f t="shared" si="29"/>
        <v/>
      </c>
      <c r="E207" s="29" t="str">
        <f t="shared" si="27"/>
        <v/>
      </c>
      <c r="F207" s="17" t="str">
        <f t="shared" si="31"/>
        <v/>
      </c>
      <c r="G207" s="17" t="str">
        <f t="shared" si="28"/>
        <v/>
      </c>
      <c r="H207" s="30" t="str">
        <f t="shared" si="33"/>
        <v/>
      </c>
      <c r="I207" s="26" t="str">
        <f t="shared" si="34"/>
        <v/>
      </c>
      <c r="J207" s="37" t="str">
        <f t="shared" si="30"/>
        <v/>
      </c>
      <c r="K207" s="17" t="str">
        <f t="shared" si="32"/>
        <v/>
      </c>
      <c r="L207" s="1" t="str">
        <f ca="1">IF('CH Koordinaten -&gt; GPS'!$A207="","",IF(OFFSET('CH Koordinaten -&gt; GPS'!$A207,1,0)="",CONCATENATE("&lt;Placemark&gt; &lt;name&gt;Geocoding&lt;/name&gt;&lt;description&gt;",CONCATENATE('CH Koordinaten -&gt; GPS'!$F207,"-",'CH Koordinaten -&gt; GPS'!$G207,"-",'CH Koordinaten -&gt; GPS'!$E207)," &lt;/description&gt; &lt;styleUrl&gt;#ico1&lt;/styleUrl&gt;&lt;Point&gt;&lt;coordinates&gt;",'CH Koordinaten -&gt; GPS'!$F207,",",'CH Koordinaten -&gt; GPS'!$G207,", 0.000000&lt;/coordinates&gt;&lt;/Point&gt; &lt;/Placemark&gt;&lt;/Document&gt;&lt;/kml&gt;"),CONCATENATE("&lt;Placemark&gt; &lt;name&gt;Geocoding&lt;/name&gt;&lt;description&gt;",CONCATENATE('CH Koordinaten -&gt; GPS'!$F207,"-",'CH Koordinaten -&gt; GPS'!$G207,"-",'CH Koordinaten -&gt; GPS'!$E207)," &lt;/description&gt; &lt;styleUrl&gt;#ico1&lt;/styleUrl&gt;&lt;Point&gt;&lt;coordinates&gt;",'CH Koordinaten -&gt; GPS'!$F207,",",'CH Koordinaten -&gt; GPS'!$G207,", 0.000000&lt;/coordinates&gt;&lt;/Point&gt; &lt;/Placemark&gt;")))</f>
        <v/>
      </c>
    </row>
    <row r="208" spans="1:12" x14ac:dyDescent="0.25">
      <c r="A208" s="20"/>
      <c r="B208" s="21"/>
      <c r="C208" s="23"/>
      <c r="D208" s="32" t="str">
        <f t="shared" si="29"/>
        <v/>
      </c>
      <c r="E208" s="38" t="str">
        <f t="shared" si="27"/>
        <v/>
      </c>
      <c r="F208" s="33" t="str">
        <f t="shared" si="31"/>
        <v/>
      </c>
      <c r="G208" s="33" t="str">
        <f t="shared" si="28"/>
        <v/>
      </c>
      <c r="H208" s="34" t="str">
        <f t="shared" si="33"/>
        <v/>
      </c>
      <c r="I208" s="35" t="str">
        <f t="shared" si="34"/>
        <v/>
      </c>
      <c r="J208" s="36" t="str">
        <f t="shared" si="30"/>
        <v/>
      </c>
      <c r="K208" s="33" t="str">
        <f t="shared" si="32"/>
        <v/>
      </c>
      <c r="L208" s="1" t="str">
        <f ca="1">IF('CH Koordinaten -&gt; GPS'!$A208="","",IF(OFFSET('CH Koordinaten -&gt; GPS'!$A208,1,0)="",CONCATENATE("&lt;Placemark&gt; &lt;name&gt;Geocoding&lt;/name&gt;&lt;description&gt;",CONCATENATE('CH Koordinaten -&gt; GPS'!$F208,"-",'CH Koordinaten -&gt; GPS'!$G208,"-",'CH Koordinaten -&gt; GPS'!$E208)," &lt;/description&gt; &lt;styleUrl&gt;#ico1&lt;/styleUrl&gt;&lt;Point&gt;&lt;coordinates&gt;",'CH Koordinaten -&gt; GPS'!$F208,",",'CH Koordinaten -&gt; GPS'!$G208,", 0.000000&lt;/coordinates&gt;&lt;/Point&gt; &lt;/Placemark&gt;&lt;/Document&gt;&lt;/kml&gt;"),CONCATENATE("&lt;Placemark&gt; &lt;name&gt;Geocoding&lt;/name&gt;&lt;description&gt;",CONCATENATE('CH Koordinaten -&gt; GPS'!$F208,"-",'CH Koordinaten -&gt; GPS'!$G208,"-",'CH Koordinaten -&gt; GPS'!$E208)," &lt;/description&gt; &lt;styleUrl&gt;#ico1&lt;/styleUrl&gt;&lt;Point&gt;&lt;coordinates&gt;",'CH Koordinaten -&gt; GPS'!$F208,",",'CH Koordinaten -&gt; GPS'!$G208,", 0.000000&lt;/coordinates&gt;&lt;/Point&gt; &lt;/Placemark&gt;")))</f>
        <v/>
      </c>
    </row>
    <row r="209" spans="1:12" x14ac:dyDescent="0.25">
      <c r="A209" s="13"/>
      <c r="B209" s="14"/>
      <c r="C209" s="24"/>
      <c r="D209" s="25" t="str">
        <f t="shared" si="29"/>
        <v/>
      </c>
      <c r="E209" s="29" t="str">
        <f t="shared" si="27"/>
        <v/>
      </c>
      <c r="F209" s="17" t="str">
        <f t="shared" si="31"/>
        <v/>
      </c>
      <c r="G209" s="17" t="str">
        <f t="shared" si="28"/>
        <v/>
      </c>
      <c r="H209" s="30" t="str">
        <f t="shared" si="33"/>
        <v/>
      </c>
      <c r="I209" s="26" t="str">
        <f t="shared" si="34"/>
        <v/>
      </c>
      <c r="J209" s="37" t="str">
        <f t="shared" si="30"/>
        <v/>
      </c>
      <c r="K209" s="17" t="str">
        <f t="shared" si="32"/>
        <v/>
      </c>
      <c r="L209" s="1" t="str">
        <f ca="1">IF('CH Koordinaten -&gt; GPS'!$A209="","",IF(OFFSET('CH Koordinaten -&gt; GPS'!$A209,1,0)="",CONCATENATE("&lt;Placemark&gt; &lt;name&gt;Geocoding&lt;/name&gt;&lt;description&gt;",CONCATENATE('CH Koordinaten -&gt; GPS'!$F209,"-",'CH Koordinaten -&gt; GPS'!$G209,"-",'CH Koordinaten -&gt; GPS'!$E209)," &lt;/description&gt; &lt;styleUrl&gt;#ico1&lt;/styleUrl&gt;&lt;Point&gt;&lt;coordinates&gt;",'CH Koordinaten -&gt; GPS'!$F209,",",'CH Koordinaten -&gt; GPS'!$G209,", 0.000000&lt;/coordinates&gt;&lt;/Point&gt; &lt;/Placemark&gt;&lt;/Document&gt;&lt;/kml&gt;"),CONCATENATE("&lt;Placemark&gt; &lt;name&gt;Geocoding&lt;/name&gt;&lt;description&gt;",CONCATENATE('CH Koordinaten -&gt; GPS'!$F209,"-",'CH Koordinaten -&gt; GPS'!$G209,"-",'CH Koordinaten -&gt; GPS'!$E209)," &lt;/description&gt; &lt;styleUrl&gt;#ico1&lt;/styleUrl&gt;&lt;Point&gt;&lt;coordinates&gt;",'CH Koordinaten -&gt; GPS'!$F209,",",'CH Koordinaten -&gt; GPS'!$G209,", 0.000000&lt;/coordinates&gt;&lt;/Point&gt; &lt;/Placemark&gt;")))</f>
        <v/>
      </c>
    </row>
    <row r="210" spans="1:12" x14ac:dyDescent="0.25">
      <c r="A210" s="20"/>
      <c r="B210" s="21"/>
      <c r="C210" s="23"/>
      <c r="D210" s="32" t="str">
        <f t="shared" si="29"/>
        <v/>
      </c>
      <c r="E210" s="38" t="str">
        <f t="shared" si="27"/>
        <v/>
      </c>
      <c r="F210" s="33" t="str">
        <f t="shared" si="31"/>
        <v/>
      </c>
      <c r="G210" s="33" t="str">
        <f t="shared" si="28"/>
        <v/>
      </c>
      <c r="H210" s="34" t="str">
        <f t="shared" si="33"/>
        <v/>
      </c>
      <c r="I210" s="35" t="str">
        <f t="shared" si="34"/>
        <v/>
      </c>
      <c r="J210" s="36" t="str">
        <f t="shared" si="30"/>
        <v/>
      </c>
      <c r="K210" s="33" t="str">
        <f t="shared" si="32"/>
        <v/>
      </c>
      <c r="L210" s="1" t="str">
        <f ca="1">IF('CH Koordinaten -&gt; GPS'!$A210="","",IF(OFFSET('CH Koordinaten -&gt; GPS'!$A210,1,0)="",CONCATENATE("&lt;Placemark&gt; &lt;name&gt;Geocoding&lt;/name&gt;&lt;description&gt;",CONCATENATE('CH Koordinaten -&gt; GPS'!$F210,"-",'CH Koordinaten -&gt; GPS'!$G210,"-",'CH Koordinaten -&gt; GPS'!$E210)," &lt;/description&gt; &lt;styleUrl&gt;#ico1&lt;/styleUrl&gt;&lt;Point&gt;&lt;coordinates&gt;",'CH Koordinaten -&gt; GPS'!$F210,",",'CH Koordinaten -&gt; GPS'!$G210,", 0.000000&lt;/coordinates&gt;&lt;/Point&gt; &lt;/Placemark&gt;&lt;/Document&gt;&lt;/kml&gt;"),CONCATENATE("&lt;Placemark&gt; &lt;name&gt;Geocoding&lt;/name&gt;&lt;description&gt;",CONCATENATE('CH Koordinaten -&gt; GPS'!$F210,"-",'CH Koordinaten -&gt; GPS'!$G210,"-",'CH Koordinaten -&gt; GPS'!$E210)," &lt;/description&gt; &lt;styleUrl&gt;#ico1&lt;/styleUrl&gt;&lt;Point&gt;&lt;coordinates&gt;",'CH Koordinaten -&gt; GPS'!$F210,",",'CH Koordinaten -&gt; GPS'!$G210,", 0.000000&lt;/coordinates&gt;&lt;/Point&gt; &lt;/Placemark&gt;")))</f>
        <v/>
      </c>
    </row>
    <row r="211" spans="1:12" x14ac:dyDescent="0.25">
      <c r="A211" s="13"/>
      <c r="B211" s="14"/>
      <c r="C211" s="24"/>
      <c r="D211" s="25" t="str">
        <f t="shared" si="29"/>
        <v/>
      </c>
      <c r="E211" s="29" t="str">
        <f t="shared" si="27"/>
        <v/>
      </c>
      <c r="F211" s="17" t="str">
        <f t="shared" si="31"/>
        <v/>
      </c>
      <c r="G211" s="17" t="str">
        <f t="shared" si="28"/>
        <v/>
      </c>
      <c r="H211" s="30" t="str">
        <f t="shared" si="33"/>
        <v/>
      </c>
      <c r="I211" s="26" t="str">
        <f t="shared" si="34"/>
        <v/>
      </c>
      <c r="J211" s="37" t="str">
        <f t="shared" si="30"/>
        <v/>
      </c>
      <c r="K211" s="17" t="str">
        <f t="shared" si="32"/>
        <v/>
      </c>
      <c r="L211" s="1" t="str">
        <f ca="1">IF('CH Koordinaten -&gt; GPS'!$A211="","",IF(OFFSET('CH Koordinaten -&gt; GPS'!$A211,1,0)="",CONCATENATE("&lt;Placemark&gt; &lt;name&gt;Geocoding&lt;/name&gt;&lt;description&gt;",CONCATENATE('CH Koordinaten -&gt; GPS'!$F211,"-",'CH Koordinaten -&gt; GPS'!$G211,"-",'CH Koordinaten -&gt; GPS'!$E211)," &lt;/description&gt; &lt;styleUrl&gt;#ico1&lt;/styleUrl&gt;&lt;Point&gt;&lt;coordinates&gt;",'CH Koordinaten -&gt; GPS'!$F211,",",'CH Koordinaten -&gt; GPS'!$G211,", 0.000000&lt;/coordinates&gt;&lt;/Point&gt; &lt;/Placemark&gt;&lt;/Document&gt;&lt;/kml&gt;"),CONCATENATE("&lt;Placemark&gt; &lt;name&gt;Geocoding&lt;/name&gt;&lt;description&gt;",CONCATENATE('CH Koordinaten -&gt; GPS'!$F211,"-",'CH Koordinaten -&gt; GPS'!$G211,"-",'CH Koordinaten -&gt; GPS'!$E211)," &lt;/description&gt; &lt;styleUrl&gt;#ico1&lt;/styleUrl&gt;&lt;Point&gt;&lt;coordinates&gt;",'CH Koordinaten -&gt; GPS'!$F211,",",'CH Koordinaten -&gt; GPS'!$G211,", 0.000000&lt;/coordinates&gt;&lt;/Point&gt; &lt;/Placemark&gt;")))</f>
        <v/>
      </c>
    </row>
    <row r="212" spans="1:12" x14ac:dyDescent="0.25">
      <c r="A212" s="20"/>
      <c r="B212" s="21"/>
      <c r="C212" s="23"/>
      <c r="D212" s="32" t="str">
        <f t="shared" si="29"/>
        <v/>
      </c>
      <c r="E212" s="38" t="str">
        <f t="shared" si="27"/>
        <v/>
      </c>
      <c r="F212" s="33" t="str">
        <f t="shared" si="31"/>
        <v/>
      </c>
      <c r="G212" s="33" t="str">
        <f t="shared" si="28"/>
        <v/>
      </c>
      <c r="H212" s="34" t="str">
        <f t="shared" si="33"/>
        <v/>
      </c>
      <c r="I212" s="35" t="str">
        <f t="shared" si="34"/>
        <v/>
      </c>
      <c r="J212" s="36" t="str">
        <f t="shared" si="30"/>
        <v/>
      </c>
      <c r="K212" s="33" t="str">
        <f t="shared" si="32"/>
        <v/>
      </c>
      <c r="L212" s="1" t="str">
        <f ca="1">IF('CH Koordinaten -&gt; GPS'!$A212="","",IF(OFFSET('CH Koordinaten -&gt; GPS'!$A212,1,0)="",CONCATENATE("&lt;Placemark&gt; &lt;name&gt;Geocoding&lt;/name&gt;&lt;description&gt;",CONCATENATE('CH Koordinaten -&gt; GPS'!$F212,"-",'CH Koordinaten -&gt; GPS'!$G212,"-",'CH Koordinaten -&gt; GPS'!$E212)," &lt;/description&gt; &lt;styleUrl&gt;#ico1&lt;/styleUrl&gt;&lt;Point&gt;&lt;coordinates&gt;",'CH Koordinaten -&gt; GPS'!$F212,",",'CH Koordinaten -&gt; GPS'!$G212,", 0.000000&lt;/coordinates&gt;&lt;/Point&gt; &lt;/Placemark&gt;&lt;/Document&gt;&lt;/kml&gt;"),CONCATENATE("&lt;Placemark&gt; &lt;name&gt;Geocoding&lt;/name&gt;&lt;description&gt;",CONCATENATE('CH Koordinaten -&gt; GPS'!$F212,"-",'CH Koordinaten -&gt; GPS'!$G212,"-",'CH Koordinaten -&gt; GPS'!$E212)," &lt;/description&gt; &lt;styleUrl&gt;#ico1&lt;/styleUrl&gt;&lt;Point&gt;&lt;coordinates&gt;",'CH Koordinaten -&gt; GPS'!$F212,",",'CH Koordinaten -&gt; GPS'!$G212,", 0.000000&lt;/coordinates&gt;&lt;/Point&gt; &lt;/Placemark&gt;")))</f>
        <v/>
      </c>
    </row>
    <row r="213" spans="1:12" x14ac:dyDescent="0.25">
      <c r="A213" s="13"/>
      <c r="B213" s="14"/>
      <c r="C213" s="24"/>
      <c r="D213" s="25" t="str">
        <f t="shared" si="29"/>
        <v/>
      </c>
      <c r="E213" s="29" t="str">
        <f t="shared" si="27"/>
        <v/>
      </c>
      <c r="F213" s="17" t="str">
        <f t="shared" si="31"/>
        <v/>
      </c>
      <c r="G213" s="17" t="str">
        <f t="shared" si="28"/>
        <v/>
      </c>
      <c r="H213" s="30" t="str">
        <f t="shared" si="33"/>
        <v/>
      </c>
      <c r="I213" s="26" t="str">
        <f t="shared" si="34"/>
        <v/>
      </c>
      <c r="J213" s="37" t="str">
        <f t="shared" si="30"/>
        <v/>
      </c>
      <c r="K213" s="17" t="str">
        <f t="shared" si="32"/>
        <v/>
      </c>
      <c r="L213" s="1" t="str">
        <f ca="1">IF('CH Koordinaten -&gt; GPS'!$A213="","",IF(OFFSET('CH Koordinaten -&gt; GPS'!$A213,1,0)="",CONCATENATE("&lt;Placemark&gt; &lt;name&gt;Geocoding&lt;/name&gt;&lt;description&gt;",CONCATENATE('CH Koordinaten -&gt; GPS'!$F213,"-",'CH Koordinaten -&gt; GPS'!$G213,"-",'CH Koordinaten -&gt; GPS'!$E213)," &lt;/description&gt; &lt;styleUrl&gt;#ico1&lt;/styleUrl&gt;&lt;Point&gt;&lt;coordinates&gt;",'CH Koordinaten -&gt; GPS'!$F213,",",'CH Koordinaten -&gt; GPS'!$G213,", 0.000000&lt;/coordinates&gt;&lt;/Point&gt; &lt;/Placemark&gt;&lt;/Document&gt;&lt;/kml&gt;"),CONCATENATE("&lt;Placemark&gt; &lt;name&gt;Geocoding&lt;/name&gt;&lt;description&gt;",CONCATENATE('CH Koordinaten -&gt; GPS'!$F213,"-",'CH Koordinaten -&gt; GPS'!$G213,"-",'CH Koordinaten -&gt; GPS'!$E213)," &lt;/description&gt; &lt;styleUrl&gt;#ico1&lt;/styleUrl&gt;&lt;Point&gt;&lt;coordinates&gt;",'CH Koordinaten -&gt; GPS'!$F213,",",'CH Koordinaten -&gt; GPS'!$G213,", 0.000000&lt;/coordinates&gt;&lt;/Point&gt; &lt;/Placemark&gt;")))</f>
        <v/>
      </c>
    </row>
    <row r="214" spans="1:12" x14ac:dyDescent="0.25">
      <c r="A214" s="20"/>
      <c r="B214" s="21"/>
      <c r="C214" s="23"/>
      <c r="D214" s="32" t="str">
        <f t="shared" si="29"/>
        <v/>
      </c>
      <c r="E214" s="38" t="str">
        <f t="shared" si="27"/>
        <v/>
      </c>
      <c r="F214" s="33" t="str">
        <f t="shared" si="31"/>
        <v/>
      </c>
      <c r="G214" s="33" t="str">
        <f t="shared" si="28"/>
        <v/>
      </c>
      <c r="H214" s="34" t="str">
        <f t="shared" si="33"/>
        <v/>
      </c>
      <c r="I214" s="35" t="str">
        <f t="shared" si="34"/>
        <v/>
      </c>
      <c r="J214" s="36" t="str">
        <f t="shared" si="30"/>
        <v/>
      </c>
      <c r="K214" s="33" t="str">
        <f t="shared" si="32"/>
        <v/>
      </c>
      <c r="L214" s="1" t="str">
        <f ca="1">IF('CH Koordinaten -&gt; GPS'!$A214="","",IF(OFFSET('CH Koordinaten -&gt; GPS'!$A214,1,0)="",CONCATENATE("&lt;Placemark&gt; &lt;name&gt;Geocoding&lt;/name&gt;&lt;description&gt;",CONCATENATE('CH Koordinaten -&gt; GPS'!$F214,"-",'CH Koordinaten -&gt; GPS'!$G214,"-",'CH Koordinaten -&gt; GPS'!$E214)," &lt;/description&gt; &lt;styleUrl&gt;#ico1&lt;/styleUrl&gt;&lt;Point&gt;&lt;coordinates&gt;",'CH Koordinaten -&gt; GPS'!$F214,",",'CH Koordinaten -&gt; GPS'!$G214,", 0.000000&lt;/coordinates&gt;&lt;/Point&gt; &lt;/Placemark&gt;&lt;/Document&gt;&lt;/kml&gt;"),CONCATENATE("&lt;Placemark&gt; &lt;name&gt;Geocoding&lt;/name&gt;&lt;description&gt;",CONCATENATE('CH Koordinaten -&gt; GPS'!$F214,"-",'CH Koordinaten -&gt; GPS'!$G214,"-",'CH Koordinaten -&gt; GPS'!$E214)," &lt;/description&gt; &lt;styleUrl&gt;#ico1&lt;/styleUrl&gt;&lt;Point&gt;&lt;coordinates&gt;",'CH Koordinaten -&gt; GPS'!$F214,",",'CH Koordinaten -&gt; GPS'!$G214,", 0.000000&lt;/coordinates&gt;&lt;/Point&gt; &lt;/Placemark&gt;")))</f>
        <v/>
      </c>
    </row>
    <row r="215" spans="1:12" x14ac:dyDescent="0.25">
      <c r="A215" s="13"/>
      <c r="B215" s="14"/>
      <c r="C215" s="24"/>
      <c r="D215" s="25" t="str">
        <f t="shared" si="29"/>
        <v/>
      </c>
      <c r="E215" s="29" t="str">
        <f t="shared" si="27"/>
        <v/>
      </c>
      <c r="F215" s="17" t="str">
        <f t="shared" si="31"/>
        <v/>
      </c>
      <c r="G215" s="17" t="str">
        <f t="shared" si="28"/>
        <v/>
      </c>
      <c r="H215" s="30" t="str">
        <f t="shared" si="33"/>
        <v/>
      </c>
      <c r="I215" s="26" t="str">
        <f t="shared" si="34"/>
        <v/>
      </c>
      <c r="J215" s="37" t="str">
        <f t="shared" si="30"/>
        <v/>
      </c>
      <c r="K215" s="17" t="str">
        <f t="shared" si="32"/>
        <v/>
      </c>
      <c r="L215" s="1" t="str">
        <f ca="1">IF('CH Koordinaten -&gt; GPS'!$A215="","",IF(OFFSET('CH Koordinaten -&gt; GPS'!$A215,1,0)="",CONCATENATE("&lt;Placemark&gt; &lt;name&gt;Geocoding&lt;/name&gt;&lt;description&gt;",CONCATENATE('CH Koordinaten -&gt; GPS'!$F215,"-",'CH Koordinaten -&gt; GPS'!$G215,"-",'CH Koordinaten -&gt; GPS'!$E215)," &lt;/description&gt; &lt;styleUrl&gt;#ico1&lt;/styleUrl&gt;&lt;Point&gt;&lt;coordinates&gt;",'CH Koordinaten -&gt; GPS'!$F215,",",'CH Koordinaten -&gt; GPS'!$G215,", 0.000000&lt;/coordinates&gt;&lt;/Point&gt; &lt;/Placemark&gt;&lt;/Document&gt;&lt;/kml&gt;"),CONCATENATE("&lt;Placemark&gt; &lt;name&gt;Geocoding&lt;/name&gt;&lt;description&gt;",CONCATENATE('CH Koordinaten -&gt; GPS'!$F215,"-",'CH Koordinaten -&gt; GPS'!$G215,"-",'CH Koordinaten -&gt; GPS'!$E215)," &lt;/description&gt; &lt;styleUrl&gt;#ico1&lt;/styleUrl&gt;&lt;Point&gt;&lt;coordinates&gt;",'CH Koordinaten -&gt; GPS'!$F215,",",'CH Koordinaten -&gt; GPS'!$G215,", 0.000000&lt;/coordinates&gt;&lt;/Point&gt; &lt;/Placemark&gt;")))</f>
        <v/>
      </c>
    </row>
    <row r="216" spans="1:12" x14ac:dyDescent="0.25">
      <c r="A216" s="20"/>
      <c r="B216" s="21"/>
      <c r="C216" s="23"/>
      <c r="D216" s="32" t="str">
        <f t="shared" si="29"/>
        <v/>
      </c>
      <c r="E216" s="38" t="str">
        <f t="shared" si="27"/>
        <v/>
      </c>
      <c r="F216" s="33" t="str">
        <f t="shared" si="31"/>
        <v/>
      </c>
      <c r="G216" s="33" t="str">
        <f t="shared" si="28"/>
        <v/>
      </c>
      <c r="H216" s="34" t="str">
        <f t="shared" si="33"/>
        <v/>
      </c>
      <c r="I216" s="35" t="str">
        <f t="shared" si="34"/>
        <v/>
      </c>
      <c r="J216" s="36" t="str">
        <f t="shared" si="30"/>
        <v/>
      </c>
      <c r="K216" s="33" t="str">
        <f t="shared" si="32"/>
        <v/>
      </c>
      <c r="L216" s="1" t="str">
        <f ca="1">IF('CH Koordinaten -&gt; GPS'!$A216="","",IF(OFFSET('CH Koordinaten -&gt; GPS'!$A216,1,0)="",CONCATENATE("&lt;Placemark&gt; &lt;name&gt;Geocoding&lt;/name&gt;&lt;description&gt;",CONCATENATE('CH Koordinaten -&gt; GPS'!$F216,"-",'CH Koordinaten -&gt; GPS'!$G216,"-",'CH Koordinaten -&gt; GPS'!$E216)," &lt;/description&gt; &lt;styleUrl&gt;#ico1&lt;/styleUrl&gt;&lt;Point&gt;&lt;coordinates&gt;",'CH Koordinaten -&gt; GPS'!$F216,",",'CH Koordinaten -&gt; GPS'!$G216,", 0.000000&lt;/coordinates&gt;&lt;/Point&gt; &lt;/Placemark&gt;&lt;/Document&gt;&lt;/kml&gt;"),CONCATENATE("&lt;Placemark&gt; &lt;name&gt;Geocoding&lt;/name&gt;&lt;description&gt;",CONCATENATE('CH Koordinaten -&gt; GPS'!$F216,"-",'CH Koordinaten -&gt; GPS'!$G216,"-",'CH Koordinaten -&gt; GPS'!$E216)," &lt;/description&gt; &lt;styleUrl&gt;#ico1&lt;/styleUrl&gt;&lt;Point&gt;&lt;coordinates&gt;",'CH Koordinaten -&gt; GPS'!$F216,",",'CH Koordinaten -&gt; GPS'!$G216,", 0.000000&lt;/coordinates&gt;&lt;/Point&gt; &lt;/Placemark&gt;")))</f>
        <v/>
      </c>
    </row>
    <row r="217" spans="1:12" x14ac:dyDescent="0.25">
      <c r="A217" s="13"/>
      <c r="B217" s="14"/>
      <c r="C217" s="24"/>
      <c r="D217" s="25" t="str">
        <f t="shared" si="29"/>
        <v/>
      </c>
      <c r="E217" s="29" t="str">
        <f t="shared" si="27"/>
        <v/>
      </c>
      <c r="F217" s="17" t="str">
        <f t="shared" si="31"/>
        <v/>
      </c>
      <c r="G217" s="17" t="str">
        <f t="shared" si="28"/>
        <v/>
      </c>
      <c r="H217" s="30" t="str">
        <f t="shared" si="33"/>
        <v/>
      </c>
      <c r="I217" s="26" t="str">
        <f t="shared" si="34"/>
        <v/>
      </c>
      <c r="J217" s="37" t="str">
        <f t="shared" si="30"/>
        <v/>
      </c>
      <c r="K217" s="17" t="str">
        <f t="shared" si="32"/>
        <v/>
      </c>
      <c r="L217" s="1" t="str">
        <f ca="1">IF('CH Koordinaten -&gt; GPS'!$A217="","",IF(OFFSET('CH Koordinaten -&gt; GPS'!$A217,1,0)="",CONCATENATE("&lt;Placemark&gt; &lt;name&gt;Geocoding&lt;/name&gt;&lt;description&gt;",CONCATENATE('CH Koordinaten -&gt; GPS'!$F217,"-",'CH Koordinaten -&gt; GPS'!$G217,"-",'CH Koordinaten -&gt; GPS'!$E217)," &lt;/description&gt; &lt;styleUrl&gt;#ico1&lt;/styleUrl&gt;&lt;Point&gt;&lt;coordinates&gt;",'CH Koordinaten -&gt; GPS'!$F217,",",'CH Koordinaten -&gt; GPS'!$G217,", 0.000000&lt;/coordinates&gt;&lt;/Point&gt; &lt;/Placemark&gt;&lt;/Document&gt;&lt;/kml&gt;"),CONCATENATE("&lt;Placemark&gt; &lt;name&gt;Geocoding&lt;/name&gt;&lt;description&gt;",CONCATENATE('CH Koordinaten -&gt; GPS'!$F217,"-",'CH Koordinaten -&gt; GPS'!$G217,"-",'CH Koordinaten -&gt; GPS'!$E217)," &lt;/description&gt; &lt;styleUrl&gt;#ico1&lt;/styleUrl&gt;&lt;Point&gt;&lt;coordinates&gt;",'CH Koordinaten -&gt; GPS'!$F217,",",'CH Koordinaten -&gt; GPS'!$G217,", 0.000000&lt;/coordinates&gt;&lt;/Point&gt; &lt;/Placemark&gt;")))</f>
        <v/>
      </c>
    </row>
    <row r="218" spans="1:12" x14ac:dyDescent="0.25">
      <c r="A218" s="20"/>
      <c r="B218" s="21"/>
      <c r="C218" s="23"/>
      <c r="D218" s="32" t="str">
        <f t="shared" si="29"/>
        <v/>
      </c>
      <c r="E218" s="38" t="str">
        <f t="shared" si="27"/>
        <v/>
      </c>
      <c r="F218" s="33" t="str">
        <f t="shared" si="31"/>
        <v/>
      </c>
      <c r="G218" s="33" t="str">
        <f t="shared" si="28"/>
        <v/>
      </c>
      <c r="H218" s="34" t="str">
        <f t="shared" si="33"/>
        <v/>
      </c>
      <c r="I218" s="35" t="str">
        <f t="shared" si="34"/>
        <v/>
      </c>
      <c r="J218" s="36" t="str">
        <f t="shared" si="30"/>
        <v/>
      </c>
      <c r="K218" s="33" t="str">
        <f t="shared" si="32"/>
        <v/>
      </c>
      <c r="L218" s="1" t="str">
        <f ca="1">IF('CH Koordinaten -&gt; GPS'!$A218="","",IF(OFFSET('CH Koordinaten -&gt; GPS'!$A218,1,0)="",CONCATENATE("&lt;Placemark&gt; &lt;name&gt;Geocoding&lt;/name&gt;&lt;description&gt;",CONCATENATE('CH Koordinaten -&gt; GPS'!$F218,"-",'CH Koordinaten -&gt; GPS'!$G218,"-",'CH Koordinaten -&gt; GPS'!$E218)," &lt;/description&gt; &lt;styleUrl&gt;#ico1&lt;/styleUrl&gt;&lt;Point&gt;&lt;coordinates&gt;",'CH Koordinaten -&gt; GPS'!$F218,",",'CH Koordinaten -&gt; GPS'!$G218,", 0.000000&lt;/coordinates&gt;&lt;/Point&gt; &lt;/Placemark&gt;&lt;/Document&gt;&lt;/kml&gt;"),CONCATENATE("&lt;Placemark&gt; &lt;name&gt;Geocoding&lt;/name&gt;&lt;description&gt;",CONCATENATE('CH Koordinaten -&gt; GPS'!$F218,"-",'CH Koordinaten -&gt; GPS'!$G218,"-",'CH Koordinaten -&gt; GPS'!$E218)," &lt;/description&gt; &lt;styleUrl&gt;#ico1&lt;/styleUrl&gt;&lt;Point&gt;&lt;coordinates&gt;",'CH Koordinaten -&gt; GPS'!$F218,",",'CH Koordinaten -&gt; GPS'!$G218,", 0.000000&lt;/coordinates&gt;&lt;/Point&gt; &lt;/Placemark&gt;")))</f>
        <v/>
      </c>
    </row>
    <row r="219" spans="1:12" x14ac:dyDescent="0.25">
      <c r="A219" s="13"/>
      <c r="B219" s="14"/>
      <c r="C219" s="24"/>
      <c r="D219" s="25" t="str">
        <f t="shared" si="29"/>
        <v/>
      </c>
      <c r="E219" s="29" t="str">
        <f t="shared" si="27"/>
        <v/>
      </c>
      <c r="F219" s="17" t="str">
        <f t="shared" si="31"/>
        <v/>
      </c>
      <c r="G219" s="17" t="str">
        <f t="shared" si="28"/>
        <v/>
      </c>
      <c r="H219" s="30" t="str">
        <f t="shared" si="33"/>
        <v/>
      </c>
      <c r="I219" s="26" t="str">
        <f t="shared" si="34"/>
        <v/>
      </c>
      <c r="J219" s="37" t="str">
        <f t="shared" si="30"/>
        <v/>
      </c>
      <c r="K219" s="17" t="str">
        <f t="shared" si="32"/>
        <v/>
      </c>
      <c r="L219" s="1" t="str">
        <f ca="1">IF('CH Koordinaten -&gt; GPS'!$A219="","",IF(OFFSET('CH Koordinaten -&gt; GPS'!$A219,1,0)="",CONCATENATE("&lt;Placemark&gt; &lt;name&gt;Geocoding&lt;/name&gt;&lt;description&gt;",CONCATENATE('CH Koordinaten -&gt; GPS'!$F219,"-",'CH Koordinaten -&gt; GPS'!$G219,"-",'CH Koordinaten -&gt; GPS'!$E219)," &lt;/description&gt; &lt;styleUrl&gt;#ico1&lt;/styleUrl&gt;&lt;Point&gt;&lt;coordinates&gt;",'CH Koordinaten -&gt; GPS'!$F219,",",'CH Koordinaten -&gt; GPS'!$G219,", 0.000000&lt;/coordinates&gt;&lt;/Point&gt; &lt;/Placemark&gt;&lt;/Document&gt;&lt;/kml&gt;"),CONCATENATE("&lt;Placemark&gt; &lt;name&gt;Geocoding&lt;/name&gt;&lt;description&gt;",CONCATENATE('CH Koordinaten -&gt; GPS'!$F219,"-",'CH Koordinaten -&gt; GPS'!$G219,"-",'CH Koordinaten -&gt; GPS'!$E219)," &lt;/description&gt; &lt;styleUrl&gt;#ico1&lt;/styleUrl&gt;&lt;Point&gt;&lt;coordinates&gt;",'CH Koordinaten -&gt; GPS'!$F219,",",'CH Koordinaten -&gt; GPS'!$G219,", 0.000000&lt;/coordinates&gt;&lt;/Point&gt; &lt;/Placemark&gt;")))</f>
        <v/>
      </c>
    </row>
    <row r="220" spans="1:12" x14ac:dyDescent="0.25">
      <c r="A220" s="20"/>
      <c r="B220" s="21"/>
      <c r="C220" s="23"/>
      <c r="D220" s="32" t="str">
        <f t="shared" si="29"/>
        <v/>
      </c>
      <c r="E220" s="38" t="str">
        <f t="shared" si="27"/>
        <v/>
      </c>
      <c r="F220" s="33" t="str">
        <f t="shared" si="31"/>
        <v/>
      </c>
      <c r="G220" s="33" t="str">
        <f t="shared" si="28"/>
        <v/>
      </c>
      <c r="H220" s="34" t="str">
        <f t="shared" si="33"/>
        <v/>
      </c>
      <c r="I220" s="35" t="str">
        <f t="shared" si="34"/>
        <v/>
      </c>
      <c r="J220" s="36" t="str">
        <f t="shared" si="30"/>
        <v/>
      </c>
      <c r="K220" s="33" t="str">
        <f t="shared" si="32"/>
        <v/>
      </c>
      <c r="L220" s="1" t="str">
        <f ca="1">IF('CH Koordinaten -&gt; GPS'!$A220="","",IF(OFFSET('CH Koordinaten -&gt; GPS'!$A220,1,0)="",CONCATENATE("&lt;Placemark&gt; &lt;name&gt;Geocoding&lt;/name&gt;&lt;description&gt;",CONCATENATE('CH Koordinaten -&gt; GPS'!$F220,"-",'CH Koordinaten -&gt; GPS'!$G220,"-",'CH Koordinaten -&gt; GPS'!$E220)," &lt;/description&gt; &lt;styleUrl&gt;#ico1&lt;/styleUrl&gt;&lt;Point&gt;&lt;coordinates&gt;",'CH Koordinaten -&gt; GPS'!$F220,",",'CH Koordinaten -&gt; GPS'!$G220,", 0.000000&lt;/coordinates&gt;&lt;/Point&gt; &lt;/Placemark&gt;&lt;/Document&gt;&lt;/kml&gt;"),CONCATENATE("&lt;Placemark&gt; &lt;name&gt;Geocoding&lt;/name&gt;&lt;description&gt;",CONCATENATE('CH Koordinaten -&gt; GPS'!$F220,"-",'CH Koordinaten -&gt; GPS'!$G220,"-",'CH Koordinaten -&gt; GPS'!$E220)," &lt;/description&gt; &lt;styleUrl&gt;#ico1&lt;/styleUrl&gt;&lt;Point&gt;&lt;coordinates&gt;",'CH Koordinaten -&gt; GPS'!$F220,",",'CH Koordinaten -&gt; GPS'!$G220,", 0.000000&lt;/coordinates&gt;&lt;/Point&gt; &lt;/Placemark&gt;")))</f>
        <v/>
      </c>
    </row>
    <row r="221" spans="1:12" x14ac:dyDescent="0.25">
      <c r="A221" s="13"/>
      <c r="B221" s="14"/>
      <c r="C221" s="24"/>
      <c r="D221" s="25" t="str">
        <f t="shared" si="29"/>
        <v/>
      </c>
      <c r="E221" s="29" t="str">
        <f t="shared" si="27"/>
        <v/>
      </c>
      <c r="F221" s="17" t="str">
        <f t="shared" si="31"/>
        <v/>
      </c>
      <c r="G221" s="17" t="str">
        <f t="shared" si="28"/>
        <v/>
      </c>
      <c r="H221" s="30" t="str">
        <f t="shared" si="33"/>
        <v/>
      </c>
      <c r="I221" s="26" t="str">
        <f t="shared" si="34"/>
        <v/>
      </c>
      <c r="J221" s="37" t="str">
        <f t="shared" si="30"/>
        <v/>
      </c>
      <c r="K221" s="17" t="str">
        <f t="shared" si="32"/>
        <v/>
      </c>
      <c r="L221" s="1" t="str">
        <f ca="1">IF('CH Koordinaten -&gt; GPS'!$A221="","",IF(OFFSET('CH Koordinaten -&gt; GPS'!$A221,1,0)="",CONCATENATE("&lt;Placemark&gt; &lt;name&gt;Geocoding&lt;/name&gt;&lt;description&gt;",CONCATENATE('CH Koordinaten -&gt; GPS'!$F221,"-",'CH Koordinaten -&gt; GPS'!$G221,"-",'CH Koordinaten -&gt; GPS'!$E221)," &lt;/description&gt; &lt;styleUrl&gt;#ico1&lt;/styleUrl&gt;&lt;Point&gt;&lt;coordinates&gt;",'CH Koordinaten -&gt; GPS'!$F221,",",'CH Koordinaten -&gt; GPS'!$G221,", 0.000000&lt;/coordinates&gt;&lt;/Point&gt; &lt;/Placemark&gt;&lt;/Document&gt;&lt;/kml&gt;"),CONCATENATE("&lt;Placemark&gt; &lt;name&gt;Geocoding&lt;/name&gt;&lt;description&gt;",CONCATENATE('CH Koordinaten -&gt; GPS'!$F221,"-",'CH Koordinaten -&gt; GPS'!$G221,"-",'CH Koordinaten -&gt; GPS'!$E221)," &lt;/description&gt; &lt;styleUrl&gt;#ico1&lt;/styleUrl&gt;&lt;Point&gt;&lt;coordinates&gt;",'CH Koordinaten -&gt; GPS'!$F221,",",'CH Koordinaten -&gt; GPS'!$G221,", 0.000000&lt;/coordinates&gt;&lt;/Point&gt; &lt;/Placemark&gt;")))</f>
        <v/>
      </c>
    </row>
    <row r="222" spans="1:12" x14ac:dyDescent="0.25">
      <c r="A222" s="20"/>
      <c r="B222" s="21"/>
      <c r="C222" s="23"/>
      <c r="D222" s="32" t="str">
        <f t="shared" si="29"/>
        <v/>
      </c>
      <c r="E222" s="38" t="str">
        <f t="shared" si="27"/>
        <v/>
      </c>
      <c r="F222" s="33" t="str">
        <f t="shared" si="31"/>
        <v/>
      </c>
      <c r="G222" s="33" t="str">
        <f t="shared" si="28"/>
        <v/>
      </c>
      <c r="H222" s="34" t="str">
        <f t="shared" si="33"/>
        <v/>
      </c>
      <c r="I222" s="35" t="str">
        <f t="shared" si="34"/>
        <v/>
      </c>
      <c r="J222" s="36" t="str">
        <f t="shared" si="30"/>
        <v/>
      </c>
      <c r="K222" s="33" t="str">
        <f t="shared" si="32"/>
        <v/>
      </c>
      <c r="L222" s="1" t="str">
        <f ca="1">IF('CH Koordinaten -&gt; GPS'!$A222="","",IF(OFFSET('CH Koordinaten -&gt; GPS'!$A222,1,0)="",CONCATENATE("&lt;Placemark&gt; &lt;name&gt;Geocoding&lt;/name&gt;&lt;description&gt;",CONCATENATE('CH Koordinaten -&gt; GPS'!$F222,"-",'CH Koordinaten -&gt; GPS'!$G222,"-",'CH Koordinaten -&gt; GPS'!$E222)," &lt;/description&gt; &lt;styleUrl&gt;#ico1&lt;/styleUrl&gt;&lt;Point&gt;&lt;coordinates&gt;",'CH Koordinaten -&gt; GPS'!$F222,",",'CH Koordinaten -&gt; GPS'!$G222,", 0.000000&lt;/coordinates&gt;&lt;/Point&gt; &lt;/Placemark&gt;&lt;/Document&gt;&lt;/kml&gt;"),CONCATENATE("&lt;Placemark&gt; &lt;name&gt;Geocoding&lt;/name&gt;&lt;description&gt;",CONCATENATE('CH Koordinaten -&gt; GPS'!$F222,"-",'CH Koordinaten -&gt; GPS'!$G222,"-",'CH Koordinaten -&gt; GPS'!$E222)," &lt;/description&gt; &lt;styleUrl&gt;#ico1&lt;/styleUrl&gt;&lt;Point&gt;&lt;coordinates&gt;",'CH Koordinaten -&gt; GPS'!$F222,",",'CH Koordinaten -&gt; GPS'!$G222,", 0.000000&lt;/coordinates&gt;&lt;/Point&gt; &lt;/Placemark&gt;")))</f>
        <v/>
      </c>
    </row>
    <row r="223" spans="1:12" x14ac:dyDescent="0.25">
      <c r="A223" s="13"/>
      <c r="B223" s="14"/>
      <c r="C223" s="24"/>
      <c r="D223" s="25" t="str">
        <f t="shared" si="29"/>
        <v/>
      </c>
      <c r="E223" s="29" t="str">
        <f t="shared" si="27"/>
        <v/>
      </c>
      <c r="F223" s="17" t="str">
        <f t="shared" si="31"/>
        <v/>
      </c>
      <c r="G223" s="17" t="str">
        <f t="shared" si="28"/>
        <v/>
      </c>
      <c r="H223" s="30" t="str">
        <f t="shared" si="33"/>
        <v/>
      </c>
      <c r="I223" s="26" t="str">
        <f t="shared" si="34"/>
        <v/>
      </c>
      <c r="J223" s="37" t="str">
        <f t="shared" si="30"/>
        <v/>
      </c>
      <c r="K223" s="17" t="str">
        <f t="shared" si="32"/>
        <v/>
      </c>
      <c r="L223" s="1" t="str">
        <f ca="1">IF('CH Koordinaten -&gt; GPS'!$A223="","",IF(OFFSET('CH Koordinaten -&gt; GPS'!$A223,1,0)="",CONCATENATE("&lt;Placemark&gt; &lt;name&gt;Geocoding&lt;/name&gt;&lt;description&gt;",CONCATENATE('CH Koordinaten -&gt; GPS'!$F223,"-",'CH Koordinaten -&gt; GPS'!$G223,"-",'CH Koordinaten -&gt; GPS'!$E223)," &lt;/description&gt; &lt;styleUrl&gt;#ico1&lt;/styleUrl&gt;&lt;Point&gt;&lt;coordinates&gt;",'CH Koordinaten -&gt; GPS'!$F223,",",'CH Koordinaten -&gt; GPS'!$G223,", 0.000000&lt;/coordinates&gt;&lt;/Point&gt; &lt;/Placemark&gt;&lt;/Document&gt;&lt;/kml&gt;"),CONCATENATE("&lt;Placemark&gt; &lt;name&gt;Geocoding&lt;/name&gt;&lt;description&gt;",CONCATENATE('CH Koordinaten -&gt; GPS'!$F223,"-",'CH Koordinaten -&gt; GPS'!$G223,"-",'CH Koordinaten -&gt; GPS'!$E223)," &lt;/description&gt; &lt;styleUrl&gt;#ico1&lt;/styleUrl&gt;&lt;Point&gt;&lt;coordinates&gt;",'CH Koordinaten -&gt; GPS'!$F223,",",'CH Koordinaten -&gt; GPS'!$G223,", 0.000000&lt;/coordinates&gt;&lt;/Point&gt; &lt;/Placemark&gt;")))</f>
        <v/>
      </c>
    </row>
    <row r="224" spans="1:12" x14ac:dyDescent="0.25">
      <c r="A224" s="20"/>
      <c r="B224" s="21"/>
      <c r="C224" s="23"/>
      <c r="D224" s="32" t="str">
        <f t="shared" si="29"/>
        <v/>
      </c>
      <c r="E224" s="38" t="str">
        <f t="shared" si="27"/>
        <v/>
      </c>
      <c r="F224" s="33" t="str">
        <f t="shared" si="31"/>
        <v/>
      </c>
      <c r="G224" s="33" t="str">
        <f t="shared" si="28"/>
        <v/>
      </c>
      <c r="H224" s="34" t="str">
        <f t="shared" si="33"/>
        <v/>
      </c>
      <c r="I224" s="35" t="str">
        <f t="shared" si="34"/>
        <v/>
      </c>
      <c r="J224" s="36" t="str">
        <f t="shared" si="30"/>
        <v/>
      </c>
      <c r="K224" s="33" t="str">
        <f t="shared" si="32"/>
        <v/>
      </c>
      <c r="L224" s="1" t="str">
        <f ca="1">IF('CH Koordinaten -&gt; GPS'!$A224="","",IF(OFFSET('CH Koordinaten -&gt; GPS'!$A224,1,0)="",CONCATENATE("&lt;Placemark&gt; &lt;name&gt;Geocoding&lt;/name&gt;&lt;description&gt;",CONCATENATE('CH Koordinaten -&gt; GPS'!$F224,"-",'CH Koordinaten -&gt; GPS'!$G224,"-",'CH Koordinaten -&gt; GPS'!$E224)," &lt;/description&gt; &lt;styleUrl&gt;#ico1&lt;/styleUrl&gt;&lt;Point&gt;&lt;coordinates&gt;",'CH Koordinaten -&gt; GPS'!$F224,",",'CH Koordinaten -&gt; GPS'!$G224,", 0.000000&lt;/coordinates&gt;&lt;/Point&gt; &lt;/Placemark&gt;&lt;/Document&gt;&lt;/kml&gt;"),CONCATENATE("&lt;Placemark&gt; &lt;name&gt;Geocoding&lt;/name&gt;&lt;description&gt;",CONCATENATE('CH Koordinaten -&gt; GPS'!$F224,"-",'CH Koordinaten -&gt; GPS'!$G224,"-",'CH Koordinaten -&gt; GPS'!$E224)," &lt;/description&gt; &lt;styleUrl&gt;#ico1&lt;/styleUrl&gt;&lt;Point&gt;&lt;coordinates&gt;",'CH Koordinaten -&gt; GPS'!$F224,",",'CH Koordinaten -&gt; GPS'!$G224,", 0.000000&lt;/coordinates&gt;&lt;/Point&gt; &lt;/Placemark&gt;")))</f>
        <v/>
      </c>
    </row>
    <row r="225" spans="1:12" x14ac:dyDescent="0.25">
      <c r="A225" s="13"/>
      <c r="B225" s="14"/>
      <c r="C225" s="24"/>
      <c r="D225" s="25" t="str">
        <f t="shared" si="29"/>
        <v/>
      </c>
      <c r="E225" s="29" t="str">
        <f t="shared" si="27"/>
        <v/>
      </c>
      <c r="F225" s="17" t="str">
        <f t="shared" si="31"/>
        <v/>
      </c>
      <c r="G225" s="17" t="str">
        <f t="shared" si="28"/>
        <v/>
      </c>
      <c r="H225" s="30" t="str">
        <f t="shared" si="33"/>
        <v/>
      </c>
      <c r="I225" s="26" t="str">
        <f t="shared" si="34"/>
        <v/>
      </c>
      <c r="J225" s="37" t="str">
        <f t="shared" si="30"/>
        <v/>
      </c>
      <c r="K225" s="17" t="str">
        <f t="shared" si="32"/>
        <v/>
      </c>
      <c r="L225" s="1" t="str">
        <f ca="1">IF('CH Koordinaten -&gt; GPS'!$A225="","",IF(OFFSET('CH Koordinaten -&gt; GPS'!$A225,1,0)="",CONCATENATE("&lt;Placemark&gt; &lt;name&gt;Geocoding&lt;/name&gt;&lt;description&gt;",CONCATENATE('CH Koordinaten -&gt; GPS'!$F225,"-",'CH Koordinaten -&gt; GPS'!$G225,"-",'CH Koordinaten -&gt; GPS'!$E225)," &lt;/description&gt; &lt;styleUrl&gt;#ico1&lt;/styleUrl&gt;&lt;Point&gt;&lt;coordinates&gt;",'CH Koordinaten -&gt; GPS'!$F225,",",'CH Koordinaten -&gt; GPS'!$G225,", 0.000000&lt;/coordinates&gt;&lt;/Point&gt; &lt;/Placemark&gt;&lt;/Document&gt;&lt;/kml&gt;"),CONCATENATE("&lt;Placemark&gt; &lt;name&gt;Geocoding&lt;/name&gt;&lt;description&gt;",CONCATENATE('CH Koordinaten -&gt; GPS'!$F225,"-",'CH Koordinaten -&gt; GPS'!$G225,"-",'CH Koordinaten -&gt; GPS'!$E225)," &lt;/description&gt; &lt;styleUrl&gt;#ico1&lt;/styleUrl&gt;&lt;Point&gt;&lt;coordinates&gt;",'CH Koordinaten -&gt; GPS'!$F225,",",'CH Koordinaten -&gt; GPS'!$G225,", 0.000000&lt;/coordinates&gt;&lt;/Point&gt; &lt;/Placemark&gt;")))</f>
        <v/>
      </c>
    </row>
    <row r="226" spans="1:12" x14ac:dyDescent="0.25">
      <c r="A226" s="20"/>
      <c r="B226" s="21"/>
      <c r="C226" s="23"/>
      <c r="D226" s="32" t="str">
        <f t="shared" si="29"/>
        <v/>
      </c>
      <c r="E226" s="38" t="str">
        <f t="shared" si="27"/>
        <v/>
      </c>
      <c r="F226" s="33" t="str">
        <f t="shared" si="31"/>
        <v/>
      </c>
      <c r="G226" s="33" t="str">
        <f t="shared" si="28"/>
        <v/>
      </c>
      <c r="H226" s="34" t="str">
        <f t="shared" si="33"/>
        <v/>
      </c>
      <c r="I226" s="35" t="str">
        <f t="shared" si="34"/>
        <v/>
      </c>
      <c r="J226" s="36" t="str">
        <f t="shared" si="30"/>
        <v/>
      </c>
      <c r="K226" s="33" t="str">
        <f t="shared" si="32"/>
        <v/>
      </c>
      <c r="L226" s="1" t="str">
        <f ca="1">IF('CH Koordinaten -&gt; GPS'!$A226="","",IF(OFFSET('CH Koordinaten -&gt; GPS'!$A226,1,0)="",CONCATENATE("&lt;Placemark&gt; &lt;name&gt;Geocoding&lt;/name&gt;&lt;description&gt;",CONCATENATE('CH Koordinaten -&gt; GPS'!$F226,"-",'CH Koordinaten -&gt; GPS'!$G226,"-",'CH Koordinaten -&gt; GPS'!$E226)," &lt;/description&gt; &lt;styleUrl&gt;#ico1&lt;/styleUrl&gt;&lt;Point&gt;&lt;coordinates&gt;",'CH Koordinaten -&gt; GPS'!$F226,",",'CH Koordinaten -&gt; GPS'!$G226,", 0.000000&lt;/coordinates&gt;&lt;/Point&gt; &lt;/Placemark&gt;&lt;/Document&gt;&lt;/kml&gt;"),CONCATENATE("&lt;Placemark&gt; &lt;name&gt;Geocoding&lt;/name&gt;&lt;description&gt;",CONCATENATE('CH Koordinaten -&gt; GPS'!$F226,"-",'CH Koordinaten -&gt; GPS'!$G226,"-",'CH Koordinaten -&gt; GPS'!$E226)," &lt;/description&gt; &lt;styleUrl&gt;#ico1&lt;/styleUrl&gt;&lt;Point&gt;&lt;coordinates&gt;",'CH Koordinaten -&gt; GPS'!$F226,",",'CH Koordinaten -&gt; GPS'!$G226,", 0.000000&lt;/coordinates&gt;&lt;/Point&gt; &lt;/Placemark&gt;")))</f>
        <v/>
      </c>
    </row>
    <row r="227" spans="1:12" x14ac:dyDescent="0.25">
      <c r="A227" s="13"/>
      <c r="B227" s="14"/>
      <c r="C227" s="24"/>
      <c r="D227" s="25" t="str">
        <f t="shared" si="29"/>
        <v/>
      </c>
      <c r="E227" s="29" t="str">
        <f t="shared" si="27"/>
        <v/>
      </c>
      <c r="F227" s="17" t="str">
        <f t="shared" si="31"/>
        <v/>
      </c>
      <c r="G227" s="17" t="str">
        <f t="shared" si="28"/>
        <v/>
      </c>
      <c r="H227" s="30" t="str">
        <f t="shared" si="33"/>
        <v/>
      </c>
      <c r="I227" s="26" t="str">
        <f t="shared" si="34"/>
        <v/>
      </c>
      <c r="J227" s="37" t="str">
        <f t="shared" si="30"/>
        <v/>
      </c>
      <c r="K227" s="17" t="str">
        <f t="shared" si="32"/>
        <v/>
      </c>
      <c r="L227" s="1" t="str">
        <f ca="1">IF('CH Koordinaten -&gt; GPS'!$A227="","",IF(OFFSET('CH Koordinaten -&gt; GPS'!$A227,1,0)="",CONCATENATE("&lt;Placemark&gt; &lt;name&gt;Geocoding&lt;/name&gt;&lt;description&gt;",CONCATENATE('CH Koordinaten -&gt; GPS'!$F227,"-",'CH Koordinaten -&gt; GPS'!$G227,"-",'CH Koordinaten -&gt; GPS'!$E227)," &lt;/description&gt; &lt;styleUrl&gt;#ico1&lt;/styleUrl&gt;&lt;Point&gt;&lt;coordinates&gt;",'CH Koordinaten -&gt; GPS'!$F227,",",'CH Koordinaten -&gt; GPS'!$G227,", 0.000000&lt;/coordinates&gt;&lt;/Point&gt; &lt;/Placemark&gt;&lt;/Document&gt;&lt;/kml&gt;"),CONCATENATE("&lt;Placemark&gt; &lt;name&gt;Geocoding&lt;/name&gt;&lt;description&gt;",CONCATENATE('CH Koordinaten -&gt; GPS'!$F227,"-",'CH Koordinaten -&gt; GPS'!$G227,"-",'CH Koordinaten -&gt; GPS'!$E227)," &lt;/description&gt; &lt;styleUrl&gt;#ico1&lt;/styleUrl&gt;&lt;Point&gt;&lt;coordinates&gt;",'CH Koordinaten -&gt; GPS'!$F227,",",'CH Koordinaten -&gt; GPS'!$G227,", 0.000000&lt;/coordinates&gt;&lt;/Point&gt; &lt;/Placemark&gt;")))</f>
        <v/>
      </c>
    </row>
    <row r="228" spans="1:12" x14ac:dyDescent="0.25">
      <c r="A228" s="20"/>
      <c r="B228" s="21"/>
      <c r="C228" s="23"/>
      <c r="D228" s="32" t="str">
        <f t="shared" si="29"/>
        <v/>
      </c>
      <c r="E228" s="38" t="str">
        <f t="shared" si="27"/>
        <v/>
      </c>
      <c r="F228" s="33" t="str">
        <f t="shared" si="31"/>
        <v/>
      </c>
      <c r="G228" s="33" t="str">
        <f t="shared" si="28"/>
        <v/>
      </c>
      <c r="H228" s="34" t="str">
        <f t="shared" si="33"/>
        <v/>
      </c>
      <c r="I228" s="35" t="str">
        <f t="shared" si="34"/>
        <v/>
      </c>
      <c r="J228" s="36" t="str">
        <f t="shared" si="30"/>
        <v/>
      </c>
      <c r="K228" s="33" t="str">
        <f t="shared" si="32"/>
        <v/>
      </c>
      <c r="L228" s="1" t="str">
        <f ca="1">IF('CH Koordinaten -&gt; GPS'!$A228="","",IF(OFFSET('CH Koordinaten -&gt; GPS'!$A228,1,0)="",CONCATENATE("&lt;Placemark&gt; &lt;name&gt;Geocoding&lt;/name&gt;&lt;description&gt;",CONCATENATE('CH Koordinaten -&gt; GPS'!$F228,"-",'CH Koordinaten -&gt; GPS'!$G228,"-",'CH Koordinaten -&gt; GPS'!$E228)," &lt;/description&gt; &lt;styleUrl&gt;#ico1&lt;/styleUrl&gt;&lt;Point&gt;&lt;coordinates&gt;",'CH Koordinaten -&gt; GPS'!$F228,",",'CH Koordinaten -&gt; GPS'!$G228,", 0.000000&lt;/coordinates&gt;&lt;/Point&gt; &lt;/Placemark&gt;&lt;/Document&gt;&lt;/kml&gt;"),CONCATENATE("&lt;Placemark&gt; &lt;name&gt;Geocoding&lt;/name&gt;&lt;description&gt;",CONCATENATE('CH Koordinaten -&gt; GPS'!$F228,"-",'CH Koordinaten -&gt; GPS'!$G228,"-",'CH Koordinaten -&gt; GPS'!$E228)," &lt;/description&gt; &lt;styleUrl&gt;#ico1&lt;/styleUrl&gt;&lt;Point&gt;&lt;coordinates&gt;",'CH Koordinaten -&gt; GPS'!$F228,",",'CH Koordinaten -&gt; GPS'!$G228,", 0.000000&lt;/coordinates&gt;&lt;/Point&gt; &lt;/Placemark&gt;")))</f>
        <v/>
      </c>
    </row>
    <row r="229" spans="1:12" x14ac:dyDescent="0.25">
      <c r="A229" s="13"/>
      <c r="B229" s="14"/>
      <c r="C229" s="24"/>
      <c r="D229" s="25" t="str">
        <f t="shared" si="29"/>
        <v/>
      </c>
      <c r="E229" s="29" t="str">
        <f t="shared" si="27"/>
        <v/>
      </c>
      <c r="F229" s="17" t="str">
        <f t="shared" si="31"/>
        <v/>
      </c>
      <c r="G229" s="17" t="str">
        <f t="shared" si="28"/>
        <v/>
      </c>
      <c r="H229" s="30" t="str">
        <f t="shared" si="33"/>
        <v/>
      </c>
      <c r="I229" s="26" t="str">
        <f t="shared" si="34"/>
        <v/>
      </c>
      <c r="J229" s="37" t="str">
        <f t="shared" si="30"/>
        <v/>
      </c>
      <c r="K229" s="17" t="str">
        <f t="shared" si="32"/>
        <v/>
      </c>
      <c r="L229" s="1" t="str">
        <f ca="1">IF('CH Koordinaten -&gt; GPS'!$A229="","",IF(OFFSET('CH Koordinaten -&gt; GPS'!$A229,1,0)="",CONCATENATE("&lt;Placemark&gt; &lt;name&gt;Geocoding&lt;/name&gt;&lt;description&gt;",CONCATENATE('CH Koordinaten -&gt; GPS'!$F229,"-",'CH Koordinaten -&gt; GPS'!$G229,"-",'CH Koordinaten -&gt; GPS'!$E229)," &lt;/description&gt; &lt;styleUrl&gt;#ico1&lt;/styleUrl&gt;&lt;Point&gt;&lt;coordinates&gt;",'CH Koordinaten -&gt; GPS'!$F229,",",'CH Koordinaten -&gt; GPS'!$G229,", 0.000000&lt;/coordinates&gt;&lt;/Point&gt; &lt;/Placemark&gt;&lt;/Document&gt;&lt;/kml&gt;"),CONCATENATE("&lt;Placemark&gt; &lt;name&gt;Geocoding&lt;/name&gt;&lt;description&gt;",CONCATENATE('CH Koordinaten -&gt; GPS'!$F229,"-",'CH Koordinaten -&gt; GPS'!$G229,"-",'CH Koordinaten -&gt; GPS'!$E229)," &lt;/description&gt; &lt;styleUrl&gt;#ico1&lt;/styleUrl&gt;&lt;Point&gt;&lt;coordinates&gt;",'CH Koordinaten -&gt; GPS'!$F229,",",'CH Koordinaten -&gt; GPS'!$G229,", 0.000000&lt;/coordinates&gt;&lt;/Point&gt; &lt;/Placemark&gt;")))</f>
        <v/>
      </c>
    </row>
    <row r="230" spans="1:12" x14ac:dyDescent="0.25">
      <c r="A230" s="20"/>
      <c r="B230" s="21"/>
      <c r="C230" s="23"/>
      <c r="D230" s="32" t="str">
        <f t="shared" si="29"/>
        <v/>
      </c>
      <c r="E230" s="38" t="str">
        <f t="shared" si="27"/>
        <v/>
      </c>
      <c r="F230" s="33" t="str">
        <f t="shared" si="31"/>
        <v/>
      </c>
      <c r="G230" s="33" t="str">
        <f t="shared" si="28"/>
        <v/>
      </c>
      <c r="H230" s="34" t="str">
        <f t="shared" si="33"/>
        <v/>
      </c>
      <c r="I230" s="35" t="str">
        <f t="shared" si="34"/>
        <v/>
      </c>
      <c r="J230" s="36" t="str">
        <f t="shared" si="30"/>
        <v/>
      </c>
      <c r="K230" s="33" t="str">
        <f t="shared" si="32"/>
        <v/>
      </c>
      <c r="L230" s="1" t="str">
        <f ca="1">IF('CH Koordinaten -&gt; GPS'!$A230="","",IF(OFFSET('CH Koordinaten -&gt; GPS'!$A230,1,0)="",CONCATENATE("&lt;Placemark&gt; &lt;name&gt;Geocoding&lt;/name&gt;&lt;description&gt;",CONCATENATE('CH Koordinaten -&gt; GPS'!$F230,"-",'CH Koordinaten -&gt; GPS'!$G230,"-",'CH Koordinaten -&gt; GPS'!$E230)," &lt;/description&gt; &lt;styleUrl&gt;#ico1&lt;/styleUrl&gt;&lt;Point&gt;&lt;coordinates&gt;",'CH Koordinaten -&gt; GPS'!$F230,",",'CH Koordinaten -&gt; GPS'!$G230,", 0.000000&lt;/coordinates&gt;&lt;/Point&gt; &lt;/Placemark&gt;&lt;/Document&gt;&lt;/kml&gt;"),CONCATENATE("&lt;Placemark&gt; &lt;name&gt;Geocoding&lt;/name&gt;&lt;description&gt;",CONCATENATE('CH Koordinaten -&gt; GPS'!$F230,"-",'CH Koordinaten -&gt; GPS'!$G230,"-",'CH Koordinaten -&gt; GPS'!$E230)," &lt;/description&gt; &lt;styleUrl&gt;#ico1&lt;/styleUrl&gt;&lt;Point&gt;&lt;coordinates&gt;",'CH Koordinaten -&gt; GPS'!$F230,",",'CH Koordinaten -&gt; GPS'!$G230,", 0.000000&lt;/coordinates&gt;&lt;/Point&gt; &lt;/Placemark&gt;")))</f>
        <v/>
      </c>
    </row>
    <row r="231" spans="1:12" x14ac:dyDescent="0.25">
      <c r="A231" s="13"/>
      <c r="B231" s="14"/>
      <c r="C231" s="24"/>
      <c r="D231" s="25" t="str">
        <f t="shared" si="29"/>
        <v/>
      </c>
      <c r="E231" s="29" t="str">
        <f t="shared" si="27"/>
        <v/>
      </c>
      <c r="F231" s="17" t="str">
        <f t="shared" si="31"/>
        <v/>
      </c>
      <c r="G231" s="17" t="str">
        <f t="shared" si="28"/>
        <v/>
      </c>
      <c r="H231" s="30" t="str">
        <f t="shared" si="33"/>
        <v/>
      </c>
      <c r="I231" s="26" t="str">
        <f t="shared" si="34"/>
        <v/>
      </c>
      <c r="J231" s="37" t="str">
        <f t="shared" si="30"/>
        <v/>
      </c>
      <c r="K231" s="17" t="str">
        <f t="shared" si="32"/>
        <v/>
      </c>
      <c r="L231" s="1" t="str">
        <f ca="1">IF('CH Koordinaten -&gt; GPS'!$A231="","",IF(OFFSET('CH Koordinaten -&gt; GPS'!$A231,1,0)="",CONCATENATE("&lt;Placemark&gt; &lt;name&gt;Geocoding&lt;/name&gt;&lt;description&gt;",CONCATENATE('CH Koordinaten -&gt; GPS'!$F231,"-",'CH Koordinaten -&gt; GPS'!$G231,"-",'CH Koordinaten -&gt; GPS'!$E231)," &lt;/description&gt; &lt;styleUrl&gt;#ico1&lt;/styleUrl&gt;&lt;Point&gt;&lt;coordinates&gt;",'CH Koordinaten -&gt; GPS'!$F231,",",'CH Koordinaten -&gt; GPS'!$G231,", 0.000000&lt;/coordinates&gt;&lt;/Point&gt; &lt;/Placemark&gt;&lt;/Document&gt;&lt;/kml&gt;"),CONCATENATE("&lt;Placemark&gt; &lt;name&gt;Geocoding&lt;/name&gt;&lt;description&gt;",CONCATENATE('CH Koordinaten -&gt; GPS'!$F231,"-",'CH Koordinaten -&gt; GPS'!$G231,"-",'CH Koordinaten -&gt; GPS'!$E231)," &lt;/description&gt; &lt;styleUrl&gt;#ico1&lt;/styleUrl&gt;&lt;Point&gt;&lt;coordinates&gt;",'CH Koordinaten -&gt; GPS'!$F231,",",'CH Koordinaten -&gt; GPS'!$G231,", 0.000000&lt;/coordinates&gt;&lt;/Point&gt; &lt;/Placemark&gt;")))</f>
        <v/>
      </c>
    </row>
    <row r="232" spans="1:12" x14ac:dyDescent="0.25">
      <c r="A232" s="20"/>
      <c r="B232" s="21"/>
      <c r="C232" s="23"/>
      <c r="D232" s="32" t="str">
        <f t="shared" si="29"/>
        <v/>
      </c>
      <c r="E232" s="38" t="str">
        <f t="shared" si="27"/>
        <v/>
      </c>
      <c r="F232" s="33" t="str">
        <f t="shared" si="31"/>
        <v/>
      </c>
      <c r="G232" s="33" t="str">
        <f t="shared" si="28"/>
        <v/>
      </c>
      <c r="H232" s="34" t="str">
        <f t="shared" si="33"/>
        <v/>
      </c>
      <c r="I232" s="35" t="str">
        <f t="shared" si="34"/>
        <v/>
      </c>
      <c r="J232" s="36" t="str">
        <f t="shared" si="30"/>
        <v/>
      </c>
      <c r="K232" s="33" t="str">
        <f t="shared" si="32"/>
        <v/>
      </c>
      <c r="L232" s="1" t="str">
        <f ca="1">IF('CH Koordinaten -&gt; GPS'!$A232="","",IF(OFFSET('CH Koordinaten -&gt; GPS'!$A232,1,0)="",CONCATENATE("&lt;Placemark&gt; &lt;name&gt;Geocoding&lt;/name&gt;&lt;description&gt;",CONCATENATE('CH Koordinaten -&gt; GPS'!$F232,"-",'CH Koordinaten -&gt; GPS'!$G232,"-",'CH Koordinaten -&gt; GPS'!$E232)," &lt;/description&gt; &lt;styleUrl&gt;#ico1&lt;/styleUrl&gt;&lt;Point&gt;&lt;coordinates&gt;",'CH Koordinaten -&gt; GPS'!$F232,",",'CH Koordinaten -&gt; GPS'!$G232,", 0.000000&lt;/coordinates&gt;&lt;/Point&gt; &lt;/Placemark&gt;&lt;/Document&gt;&lt;/kml&gt;"),CONCATENATE("&lt;Placemark&gt; &lt;name&gt;Geocoding&lt;/name&gt;&lt;description&gt;",CONCATENATE('CH Koordinaten -&gt; GPS'!$F232,"-",'CH Koordinaten -&gt; GPS'!$G232,"-",'CH Koordinaten -&gt; GPS'!$E232)," &lt;/description&gt; &lt;styleUrl&gt;#ico1&lt;/styleUrl&gt;&lt;Point&gt;&lt;coordinates&gt;",'CH Koordinaten -&gt; GPS'!$F232,",",'CH Koordinaten -&gt; GPS'!$G232,", 0.000000&lt;/coordinates&gt;&lt;/Point&gt; &lt;/Placemark&gt;")))</f>
        <v/>
      </c>
    </row>
    <row r="233" spans="1:12" x14ac:dyDescent="0.25">
      <c r="A233" s="13"/>
      <c r="B233" s="14"/>
      <c r="C233" s="24"/>
      <c r="D233" s="25" t="str">
        <f t="shared" si="29"/>
        <v/>
      </c>
      <c r="E233" s="29" t="str">
        <f t="shared" si="27"/>
        <v/>
      </c>
      <c r="F233" s="17" t="str">
        <f t="shared" si="31"/>
        <v/>
      </c>
      <c r="G233" s="17" t="str">
        <f t="shared" si="28"/>
        <v/>
      </c>
      <c r="H233" s="30" t="str">
        <f t="shared" si="33"/>
        <v/>
      </c>
      <c r="I233" s="26" t="str">
        <f t="shared" si="34"/>
        <v/>
      </c>
      <c r="J233" s="37" t="str">
        <f t="shared" si="30"/>
        <v/>
      </c>
      <c r="K233" s="17" t="str">
        <f t="shared" si="32"/>
        <v/>
      </c>
      <c r="L233" s="1" t="str">
        <f ca="1">IF('CH Koordinaten -&gt; GPS'!$A233="","",IF(OFFSET('CH Koordinaten -&gt; GPS'!$A233,1,0)="",CONCATENATE("&lt;Placemark&gt; &lt;name&gt;Geocoding&lt;/name&gt;&lt;description&gt;",CONCATENATE('CH Koordinaten -&gt; GPS'!$F233,"-",'CH Koordinaten -&gt; GPS'!$G233,"-",'CH Koordinaten -&gt; GPS'!$E233)," &lt;/description&gt; &lt;styleUrl&gt;#ico1&lt;/styleUrl&gt;&lt;Point&gt;&lt;coordinates&gt;",'CH Koordinaten -&gt; GPS'!$F233,",",'CH Koordinaten -&gt; GPS'!$G233,", 0.000000&lt;/coordinates&gt;&lt;/Point&gt; &lt;/Placemark&gt;&lt;/Document&gt;&lt;/kml&gt;"),CONCATENATE("&lt;Placemark&gt; &lt;name&gt;Geocoding&lt;/name&gt;&lt;description&gt;",CONCATENATE('CH Koordinaten -&gt; GPS'!$F233,"-",'CH Koordinaten -&gt; GPS'!$G233,"-",'CH Koordinaten -&gt; GPS'!$E233)," &lt;/description&gt; &lt;styleUrl&gt;#ico1&lt;/styleUrl&gt;&lt;Point&gt;&lt;coordinates&gt;",'CH Koordinaten -&gt; GPS'!$F233,",",'CH Koordinaten -&gt; GPS'!$G233,", 0.000000&lt;/coordinates&gt;&lt;/Point&gt; &lt;/Placemark&gt;")))</f>
        <v/>
      </c>
    </row>
    <row r="234" spans="1:12" x14ac:dyDescent="0.25">
      <c r="A234" s="20"/>
      <c r="B234" s="21"/>
      <c r="C234" s="23"/>
      <c r="D234" s="32" t="str">
        <f t="shared" si="29"/>
        <v/>
      </c>
      <c r="E234" s="38" t="str">
        <f t="shared" si="27"/>
        <v/>
      </c>
      <c r="F234" s="33" t="str">
        <f t="shared" si="31"/>
        <v/>
      </c>
      <c r="G234" s="33" t="str">
        <f t="shared" si="28"/>
        <v/>
      </c>
      <c r="H234" s="34" t="str">
        <f t="shared" si="33"/>
        <v/>
      </c>
      <c r="I234" s="35" t="str">
        <f t="shared" si="34"/>
        <v/>
      </c>
      <c r="J234" s="36" t="str">
        <f t="shared" si="30"/>
        <v/>
      </c>
      <c r="K234" s="33" t="str">
        <f t="shared" si="32"/>
        <v/>
      </c>
      <c r="L234" s="1" t="str">
        <f ca="1">IF('CH Koordinaten -&gt; GPS'!$A234="","",IF(OFFSET('CH Koordinaten -&gt; GPS'!$A234,1,0)="",CONCATENATE("&lt;Placemark&gt; &lt;name&gt;Geocoding&lt;/name&gt;&lt;description&gt;",CONCATENATE('CH Koordinaten -&gt; GPS'!$F234,"-",'CH Koordinaten -&gt; GPS'!$G234,"-",'CH Koordinaten -&gt; GPS'!$E234)," &lt;/description&gt; &lt;styleUrl&gt;#ico1&lt;/styleUrl&gt;&lt;Point&gt;&lt;coordinates&gt;",'CH Koordinaten -&gt; GPS'!$F234,",",'CH Koordinaten -&gt; GPS'!$G234,", 0.000000&lt;/coordinates&gt;&lt;/Point&gt; &lt;/Placemark&gt;&lt;/Document&gt;&lt;/kml&gt;"),CONCATENATE("&lt;Placemark&gt; &lt;name&gt;Geocoding&lt;/name&gt;&lt;description&gt;",CONCATENATE('CH Koordinaten -&gt; GPS'!$F234,"-",'CH Koordinaten -&gt; GPS'!$G234,"-",'CH Koordinaten -&gt; GPS'!$E234)," &lt;/description&gt; &lt;styleUrl&gt;#ico1&lt;/styleUrl&gt;&lt;Point&gt;&lt;coordinates&gt;",'CH Koordinaten -&gt; GPS'!$F234,",",'CH Koordinaten -&gt; GPS'!$G234,", 0.000000&lt;/coordinates&gt;&lt;/Point&gt; &lt;/Placemark&gt;")))</f>
        <v/>
      </c>
    </row>
    <row r="235" spans="1:12" x14ac:dyDescent="0.25">
      <c r="A235" s="13"/>
      <c r="B235" s="14"/>
      <c r="C235" s="24"/>
      <c r="D235" s="25" t="str">
        <f t="shared" si="29"/>
        <v/>
      </c>
      <c r="E235" s="29" t="str">
        <f t="shared" si="27"/>
        <v/>
      </c>
      <c r="F235" s="17" t="str">
        <f t="shared" si="31"/>
        <v/>
      </c>
      <c r="G235" s="17" t="str">
        <f t="shared" si="28"/>
        <v/>
      </c>
      <c r="H235" s="30" t="str">
        <f t="shared" si="33"/>
        <v/>
      </c>
      <c r="I235" s="26" t="str">
        <f t="shared" si="34"/>
        <v/>
      </c>
      <c r="J235" s="37" t="str">
        <f t="shared" si="30"/>
        <v/>
      </c>
      <c r="K235" s="17" t="str">
        <f t="shared" si="32"/>
        <v/>
      </c>
      <c r="L235" s="1" t="str">
        <f ca="1">IF('CH Koordinaten -&gt; GPS'!$A235="","",IF(OFFSET('CH Koordinaten -&gt; GPS'!$A235,1,0)="",CONCATENATE("&lt;Placemark&gt; &lt;name&gt;Geocoding&lt;/name&gt;&lt;description&gt;",CONCATENATE('CH Koordinaten -&gt; GPS'!$F235,"-",'CH Koordinaten -&gt; GPS'!$G235,"-",'CH Koordinaten -&gt; GPS'!$E235)," &lt;/description&gt; &lt;styleUrl&gt;#ico1&lt;/styleUrl&gt;&lt;Point&gt;&lt;coordinates&gt;",'CH Koordinaten -&gt; GPS'!$F235,",",'CH Koordinaten -&gt; GPS'!$G235,", 0.000000&lt;/coordinates&gt;&lt;/Point&gt; &lt;/Placemark&gt;&lt;/Document&gt;&lt;/kml&gt;"),CONCATENATE("&lt;Placemark&gt; &lt;name&gt;Geocoding&lt;/name&gt;&lt;description&gt;",CONCATENATE('CH Koordinaten -&gt; GPS'!$F235,"-",'CH Koordinaten -&gt; GPS'!$G235,"-",'CH Koordinaten -&gt; GPS'!$E235)," &lt;/description&gt; &lt;styleUrl&gt;#ico1&lt;/styleUrl&gt;&lt;Point&gt;&lt;coordinates&gt;",'CH Koordinaten -&gt; GPS'!$F235,",",'CH Koordinaten -&gt; GPS'!$G235,", 0.000000&lt;/coordinates&gt;&lt;/Point&gt; &lt;/Placemark&gt;")))</f>
        <v/>
      </c>
    </row>
    <row r="236" spans="1:12" x14ac:dyDescent="0.25">
      <c r="A236" s="20"/>
      <c r="B236" s="21"/>
      <c r="C236" s="23"/>
      <c r="D236" s="32" t="str">
        <f t="shared" si="29"/>
        <v/>
      </c>
      <c r="E236" s="38" t="str">
        <f t="shared" si="27"/>
        <v/>
      </c>
      <c r="F236" s="33" t="str">
        <f t="shared" si="31"/>
        <v/>
      </c>
      <c r="G236" s="33" t="str">
        <f t="shared" si="28"/>
        <v/>
      </c>
      <c r="H236" s="34" t="str">
        <f t="shared" si="33"/>
        <v/>
      </c>
      <c r="I236" s="35" t="str">
        <f t="shared" si="34"/>
        <v/>
      </c>
      <c r="J236" s="36" t="str">
        <f t="shared" si="30"/>
        <v/>
      </c>
      <c r="K236" s="33" t="str">
        <f t="shared" si="32"/>
        <v/>
      </c>
      <c r="L236" s="1" t="str">
        <f ca="1">IF('CH Koordinaten -&gt; GPS'!$A236="","",IF(OFFSET('CH Koordinaten -&gt; GPS'!$A236,1,0)="",CONCATENATE("&lt;Placemark&gt; &lt;name&gt;Geocoding&lt;/name&gt;&lt;description&gt;",CONCATENATE('CH Koordinaten -&gt; GPS'!$F236,"-",'CH Koordinaten -&gt; GPS'!$G236,"-",'CH Koordinaten -&gt; GPS'!$E236)," &lt;/description&gt; &lt;styleUrl&gt;#ico1&lt;/styleUrl&gt;&lt;Point&gt;&lt;coordinates&gt;",'CH Koordinaten -&gt; GPS'!$F236,",",'CH Koordinaten -&gt; GPS'!$G236,", 0.000000&lt;/coordinates&gt;&lt;/Point&gt; &lt;/Placemark&gt;&lt;/Document&gt;&lt;/kml&gt;"),CONCATENATE("&lt;Placemark&gt; &lt;name&gt;Geocoding&lt;/name&gt;&lt;description&gt;",CONCATENATE('CH Koordinaten -&gt; GPS'!$F236,"-",'CH Koordinaten -&gt; GPS'!$G236,"-",'CH Koordinaten -&gt; GPS'!$E236)," &lt;/description&gt; &lt;styleUrl&gt;#ico1&lt;/styleUrl&gt;&lt;Point&gt;&lt;coordinates&gt;",'CH Koordinaten -&gt; GPS'!$F236,",",'CH Koordinaten -&gt; GPS'!$G236,", 0.000000&lt;/coordinates&gt;&lt;/Point&gt; &lt;/Placemark&gt;")))</f>
        <v/>
      </c>
    </row>
    <row r="237" spans="1:12" x14ac:dyDescent="0.25">
      <c r="A237" s="13"/>
      <c r="B237" s="14"/>
      <c r="C237" s="24"/>
      <c r="D237" s="25" t="str">
        <f t="shared" si="29"/>
        <v/>
      </c>
      <c r="E237" s="29" t="str">
        <f t="shared" si="27"/>
        <v/>
      </c>
      <c r="F237" s="17" t="str">
        <f t="shared" si="31"/>
        <v/>
      </c>
      <c r="G237" s="17" t="str">
        <f t="shared" si="28"/>
        <v/>
      </c>
      <c r="H237" s="30" t="str">
        <f t="shared" si="33"/>
        <v/>
      </c>
      <c r="I237" s="26" t="str">
        <f t="shared" si="34"/>
        <v/>
      </c>
      <c r="J237" s="37" t="str">
        <f t="shared" si="30"/>
        <v/>
      </c>
      <c r="K237" s="17" t="str">
        <f t="shared" si="32"/>
        <v/>
      </c>
      <c r="L237" s="1" t="str">
        <f ca="1">IF('CH Koordinaten -&gt; GPS'!$A237="","",IF(OFFSET('CH Koordinaten -&gt; GPS'!$A237,1,0)="",CONCATENATE("&lt;Placemark&gt; &lt;name&gt;Geocoding&lt;/name&gt;&lt;description&gt;",CONCATENATE('CH Koordinaten -&gt; GPS'!$F237,"-",'CH Koordinaten -&gt; GPS'!$G237,"-",'CH Koordinaten -&gt; GPS'!$E237)," &lt;/description&gt; &lt;styleUrl&gt;#ico1&lt;/styleUrl&gt;&lt;Point&gt;&lt;coordinates&gt;",'CH Koordinaten -&gt; GPS'!$F237,",",'CH Koordinaten -&gt; GPS'!$G237,", 0.000000&lt;/coordinates&gt;&lt;/Point&gt; &lt;/Placemark&gt;&lt;/Document&gt;&lt;/kml&gt;"),CONCATENATE("&lt;Placemark&gt; &lt;name&gt;Geocoding&lt;/name&gt;&lt;description&gt;",CONCATENATE('CH Koordinaten -&gt; GPS'!$F237,"-",'CH Koordinaten -&gt; GPS'!$G237,"-",'CH Koordinaten -&gt; GPS'!$E237)," &lt;/description&gt; &lt;styleUrl&gt;#ico1&lt;/styleUrl&gt;&lt;Point&gt;&lt;coordinates&gt;",'CH Koordinaten -&gt; GPS'!$F237,",",'CH Koordinaten -&gt; GPS'!$G237,", 0.000000&lt;/coordinates&gt;&lt;/Point&gt; &lt;/Placemark&gt;")))</f>
        <v/>
      </c>
    </row>
    <row r="238" spans="1:12" x14ac:dyDescent="0.25">
      <c r="A238" s="20"/>
      <c r="B238" s="21"/>
      <c r="C238" s="23"/>
      <c r="D238" s="32" t="str">
        <f t="shared" si="29"/>
        <v/>
      </c>
      <c r="E238" s="38" t="str">
        <f t="shared" si="27"/>
        <v/>
      </c>
      <c r="F238" s="33" t="str">
        <f t="shared" si="31"/>
        <v/>
      </c>
      <c r="G238" s="33" t="str">
        <f t="shared" si="28"/>
        <v/>
      </c>
      <c r="H238" s="34" t="str">
        <f t="shared" si="33"/>
        <v/>
      </c>
      <c r="I238" s="35" t="str">
        <f t="shared" si="34"/>
        <v/>
      </c>
      <c r="J238" s="36" t="str">
        <f t="shared" si="30"/>
        <v/>
      </c>
      <c r="K238" s="33" t="str">
        <f t="shared" si="32"/>
        <v/>
      </c>
      <c r="L238" s="1" t="str">
        <f ca="1">IF('CH Koordinaten -&gt; GPS'!$A238="","",IF(OFFSET('CH Koordinaten -&gt; GPS'!$A238,1,0)="",CONCATENATE("&lt;Placemark&gt; &lt;name&gt;Geocoding&lt;/name&gt;&lt;description&gt;",CONCATENATE('CH Koordinaten -&gt; GPS'!$F238,"-",'CH Koordinaten -&gt; GPS'!$G238,"-",'CH Koordinaten -&gt; GPS'!$E238)," &lt;/description&gt; &lt;styleUrl&gt;#ico1&lt;/styleUrl&gt;&lt;Point&gt;&lt;coordinates&gt;",'CH Koordinaten -&gt; GPS'!$F238,",",'CH Koordinaten -&gt; GPS'!$G238,", 0.000000&lt;/coordinates&gt;&lt;/Point&gt; &lt;/Placemark&gt;&lt;/Document&gt;&lt;/kml&gt;"),CONCATENATE("&lt;Placemark&gt; &lt;name&gt;Geocoding&lt;/name&gt;&lt;description&gt;",CONCATENATE('CH Koordinaten -&gt; GPS'!$F238,"-",'CH Koordinaten -&gt; GPS'!$G238,"-",'CH Koordinaten -&gt; GPS'!$E238)," &lt;/description&gt; &lt;styleUrl&gt;#ico1&lt;/styleUrl&gt;&lt;Point&gt;&lt;coordinates&gt;",'CH Koordinaten -&gt; GPS'!$F238,",",'CH Koordinaten -&gt; GPS'!$G238,", 0.000000&lt;/coordinates&gt;&lt;/Point&gt; &lt;/Placemark&gt;")))</f>
        <v/>
      </c>
    </row>
    <row r="239" spans="1:12" x14ac:dyDescent="0.25">
      <c r="A239" s="13"/>
      <c r="B239" s="14"/>
      <c r="C239" s="24"/>
      <c r="D239" s="25" t="str">
        <f t="shared" si="29"/>
        <v/>
      </c>
      <c r="E239" s="29" t="str">
        <f t="shared" si="27"/>
        <v/>
      </c>
      <c r="F239" s="17" t="str">
        <f t="shared" si="31"/>
        <v/>
      </c>
      <c r="G239" s="17" t="str">
        <f t="shared" si="28"/>
        <v/>
      </c>
      <c r="H239" s="30" t="str">
        <f t="shared" si="33"/>
        <v/>
      </c>
      <c r="I239" s="26" t="str">
        <f t="shared" si="34"/>
        <v/>
      </c>
      <c r="J239" s="37" t="str">
        <f t="shared" si="30"/>
        <v/>
      </c>
      <c r="K239" s="17" t="str">
        <f t="shared" si="32"/>
        <v/>
      </c>
      <c r="L239" s="1" t="str">
        <f ca="1">IF('CH Koordinaten -&gt; GPS'!$A239="","",IF(OFFSET('CH Koordinaten -&gt; GPS'!$A239,1,0)="",CONCATENATE("&lt;Placemark&gt; &lt;name&gt;Geocoding&lt;/name&gt;&lt;description&gt;",CONCATENATE('CH Koordinaten -&gt; GPS'!$F239,"-",'CH Koordinaten -&gt; GPS'!$G239,"-",'CH Koordinaten -&gt; GPS'!$E239)," &lt;/description&gt; &lt;styleUrl&gt;#ico1&lt;/styleUrl&gt;&lt;Point&gt;&lt;coordinates&gt;",'CH Koordinaten -&gt; GPS'!$F239,",",'CH Koordinaten -&gt; GPS'!$G239,", 0.000000&lt;/coordinates&gt;&lt;/Point&gt; &lt;/Placemark&gt;&lt;/Document&gt;&lt;/kml&gt;"),CONCATENATE("&lt;Placemark&gt; &lt;name&gt;Geocoding&lt;/name&gt;&lt;description&gt;",CONCATENATE('CH Koordinaten -&gt; GPS'!$F239,"-",'CH Koordinaten -&gt; GPS'!$G239,"-",'CH Koordinaten -&gt; GPS'!$E239)," &lt;/description&gt; &lt;styleUrl&gt;#ico1&lt;/styleUrl&gt;&lt;Point&gt;&lt;coordinates&gt;",'CH Koordinaten -&gt; GPS'!$F239,",",'CH Koordinaten -&gt; GPS'!$G239,", 0.000000&lt;/coordinates&gt;&lt;/Point&gt; &lt;/Placemark&gt;")))</f>
        <v/>
      </c>
    </row>
    <row r="240" spans="1:12" x14ac:dyDescent="0.25">
      <c r="A240" s="20"/>
      <c r="B240" s="21"/>
      <c r="C240" s="23"/>
      <c r="D240" s="32" t="str">
        <f t="shared" si="29"/>
        <v/>
      </c>
      <c r="E240" s="38" t="str">
        <f t="shared" si="27"/>
        <v/>
      </c>
      <c r="F240" s="33" t="str">
        <f t="shared" si="31"/>
        <v/>
      </c>
      <c r="G240" s="33" t="str">
        <f t="shared" si="28"/>
        <v/>
      </c>
      <c r="H240" s="34" t="str">
        <f t="shared" si="33"/>
        <v/>
      </c>
      <c r="I240" s="35" t="str">
        <f t="shared" si="34"/>
        <v/>
      </c>
      <c r="J240" s="36" t="str">
        <f t="shared" si="30"/>
        <v/>
      </c>
      <c r="K240" s="33" t="str">
        <f t="shared" si="32"/>
        <v/>
      </c>
      <c r="L240" s="1" t="str">
        <f ca="1">IF('CH Koordinaten -&gt; GPS'!$A240="","",IF(OFFSET('CH Koordinaten -&gt; GPS'!$A240,1,0)="",CONCATENATE("&lt;Placemark&gt; &lt;name&gt;Geocoding&lt;/name&gt;&lt;description&gt;",CONCATENATE('CH Koordinaten -&gt; GPS'!$F240,"-",'CH Koordinaten -&gt; GPS'!$G240,"-",'CH Koordinaten -&gt; GPS'!$E240)," &lt;/description&gt; &lt;styleUrl&gt;#ico1&lt;/styleUrl&gt;&lt;Point&gt;&lt;coordinates&gt;",'CH Koordinaten -&gt; GPS'!$F240,",",'CH Koordinaten -&gt; GPS'!$G240,", 0.000000&lt;/coordinates&gt;&lt;/Point&gt; &lt;/Placemark&gt;&lt;/Document&gt;&lt;/kml&gt;"),CONCATENATE("&lt;Placemark&gt; &lt;name&gt;Geocoding&lt;/name&gt;&lt;description&gt;",CONCATENATE('CH Koordinaten -&gt; GPS'!$F240,"-",'CH Koordinaten -&gt; GPS'!$G240,"-",'CH Koordinaten -&gt; GPS'!$E240)," &lt;/description&gt; &lt;styleUrl&gt;#ico1&lt;/styleUrl&gt;&lt;Point&gt;&lt;coordinates&gt;",'CH Koordinaten -&gt; GPS'!$F240,",",'CH Koordinaten -&gt; GPS'!$G240,", 0.000000&lt;/coordinates&gt;&lt;/Point&gt; &lt;/Placemark&gt;")))</f>
        <v/>
      </c>
    </row>
    <row r="241" spans="1:12" x14ac:dyDescent="0.25">
      <c r="A241" s="13"/>
      <c r="B241" s="14"/>
      <c r="C241" s="24"/>
      <c r="D241" s="25" t="str">
        <f t="shared" si="29"/>
        <v/>
      </c>
      <c r="E241" s="29" t="str">
        <f t="shared" si="27"/>
        <v/>
      </c>
      <c r="F241" s="17" t="str">
        <f t="shared" si="31"/>
        <v/>
      </c>
      <c r="G241" s="17" t="str">
        <f t="shared" si="28"/>
        <v/>
      </c>
      <c r="H241" s="30" t="str">
        <f t="shared" si="33"/>
        <v/>
      </c>
      <c r="I241" s="26" t="str">
        <f t="shared" si="34"/>
        <v/>
      </c>
      <c r="J241" s="37" t="str">
        <f t="shared" si="30"/>
        <v/>
      </c>
      <c r="K241" s="17" t="str">
        <f t="shared" si="32"/>
        <v/>
      </c>
      <c r="L241" s="1" t="str">
        <f ca="1">IF('CH Koordinaten -&gt; GPS'!$A241="","",IF(OFFSET('CH Koordinaten -&gt; GPS'!$A241,1,0)="",CONCATENATE("&lt;Placemark&gt; &lt;name&gt;Geocoding&lt;/name&gt;&lt;description&gt;",CONCATENATE('CH Koordinaten -&gt; GPS'!$F241,"-",'CH Koordinaten -&gt; GPS'!$G241,"-",'CH Koordinaten -&gt; GPS'!$E241)," &lt;/description&gt; &lt;styleUrl&gt;#ico1&lt;/styleUrl&gt;&lt;Point&gt;&lt;coordinates&gt;",'CH Koordinaten -&gt; GPS'!$F241,",",'CH Koordinaten -&gt; GPS'!$G241,", 0.000000&lt;/coordinates&gt;&lt;/Point&gt; &lt;/Placemark&gt;&lt;/Document&gt;&lt;/kml&gt;"),CONCATENATE("&lt;Placemark&gt; &lt;name&gt;Geocoding&lt;/name&gt;&lt;description&gt;",CONCATENATE('CH Koordinaten -&gt; GPS'!$F241,"-",'CH Koordinaten -&gt; GPS'!$G241,"-",'CH Koordinaten -&gt; GPS'!$E241)," &lt;/description&gt; &lt;styleUrl&gt;#ico1&lt;/styleUrl&gt;&lt;Point&gt;&lt;coordinates&gt;",'CH Koordinaten -&gt; GPS'!$F241,",",'CH Koordinaten -&gt; GPS'!$G241,", 0.000000&lt;/coordinates&gt;&lt;/Point&gt; &lt;/Placemark&gt;")))</f>
        <v/>
      </c>
    </row>
    <row r="242" spans="1:12" x14ac:dyDescent="0.25">
      <c r="A242" s="20"/>
      <c r="B242" s="21"/>
      <c r="C242" s="23"/>
      <c r="D242" s="32" t="str">
        <f t="shared" si="29"/>
        <v/>
      </c>
      <c r="E242" s="38" t="str">
        <f t="shared" si="27"/>
        <v/>
      </c>
      <c r="F242" s="33" t="str">
        <f t="shared" si="31"/>
        <v/>
      </c>
      <c r="G242" s="33" t="str">
        <f t="shared" si="28"/>
        <v/>
      </c>
      <c r="H242" s="34" t="str">
        <f t="shared" si="33"/>
        <v/>
      </c>
      <c r="I242" s="35" t="str">
        <f t="shared" si="34"/>
        <v/>
      </c>
      <c r="J242" s="36" t="str">
        <f t="shared" si="30"/>
        <v/>
      </c>
      <c r="K242" s="33" t="str">
        <f t="shared" si="32"/>
        <v/>
      </c>
      <c r="L242" s="1" t="str">
        <f ca="1">IF('CH Koordinaten -&gt; GPS'!$A242="","",IF(OFFSET('CH Koordinaten -&gt; GPS'!$A242,1,0)="",CONCATENATE("&lt;Placemark&gt; &lt;name&gt;Geocoding&lt;/name&gt;&lt;description&gt;",CONCATENATE('CH Koordinaten -&gt; GPS'!$F242,"-",'CH Koordinaten -&gt; GPS'!$G242,"-",'CH Koordinaten -&gt; GPS'!$E242)," &lt;/description&gt; &lt;styleUrl&gt;#ico1&lt;/styleUrl&gt;&lt;Point&gt;&lt;coordinates&gt;",'CH Koordinaten -&gt; GPS'!$F242,",",'CH Koordinaten -&gt; GPS'!$G242,", 0.000000&lt;/coordinates&gt;&lt;/Point&gt; &lt;/Placemark&gt;&lt;/Document&gt;&lt;/kml&gt;"),CONCATENATE("&lt;Placemark&gt; &lt;name&gt;Geocoding&lt;/name&gt;&lt;description&gt;",CONCATENATE('CH Koordinaten -&gt; GPS'!$F242,"-",'CH Koordinaten -&gt; GPS'!$G242,"-",'CH Koordinaten -&gt; GPS'!$E242)," &lt;/description&gt; &lt;styleUrl&gt;#ico1&lt;/styleUrl&gt;&lt;Point&gt;&lt;coordinates&gt;",'CH Koordinaten -&gt; GPS'!$F242,",",'CH Koordinaten -&gt; GPS'!$G242,", 0.000000&lt;/coordinates&gt;&lt;/Point&gt; &lt;/Placemark&gt;")))</f>
        <v/>
      </c>
    </row>
    <row r="243" spans="1:12" x14ac:dyDescent="0.25">
      <c r="A243" s="13"/>
      <c r="B243" s="14"/>
      <c r="C243" s="24"/>
      <c r="D243" s="25" t="str">
        <f t="shared" si="29"/>
        <v/>
      </c>
      <c r="E243" s="29" t="str">
        <f t="shared" si="27"/>
        <v/>
      </c>
      <c r="F243" s="17" t="str">
        <f t="shared" si="31"/>
        <v/>
      </c>
      <c r="G243" s="17" t="str">
        <f t="shared" si="28"/>
        <v/>
      </c>
      <c r="H243" s="30" t="str">
        <f t="shared" si="33"/>
        <v/>
      </c>
      <c r="I243" s="26" t="str">
        <f t="shared" si="34"/>
        <v/>
      </c>
      <c r="J243" s="37" t="str">
        <f t="shared" si="30"/>
        <v/>
      </c>
      <c r="K243" s="17" t="str">
        <f t="shared" si="32"/>
        <v/>
      </c>
      <c r="L243" s="1" t="str">
        <f ca="1">IF('CH Koordinaten -&gt; GPS'!$A243="","",IF(OFFSET('CH Koordinaten -&gt; GPS'!$A243,1,0)="",CONCATENATE("&lt;Placemark&gt; &lt;name&gt;Geocoding&lt;/name&gt;&lt;description&gt;",CONCATENATE('CH Koordinaten -&gt; GPS'!$F243,"-",'CH Koordinaten -&gt; GPS'!$G243,"-",'CH Koordinaten -&gt; GPS'!$E243)," &lt;/description&gt; &lt;styleUrl&gt;#ico1&lt;/styleUrl&gt;&lt;Point&gt;&lt;coordinates&gt;",'CH Koordinaten -&gt; GPS'!$F243,",",'CH Koordinaten -&gt; GPS'!$G243,", 0.000000&lt;/coordinates&gt;&lt;/Point&gt; &lt;/Placemark&gt;&lt;/Document&gt;&lt;/kml&gt;"),CONCATENATE("&lt;Placemark&gt; &lt;name&gt;Geocoding&lt;/name&gt;&lt;description&gt;",CONCATENATE('CH Koordinaten -&gt; GPS'!$F243,"-",'CH Koordinaten -&gt; GPS'!$G243,"-",'CH Koordinaten -&gt; GPS'!$E243)," &lt;/description&gt; &lt;styleUrl&gt;#ico1&lt;/styleUrl&gt;&lt;Point&gt;&lt;coordinates&gt;",'CH Koordinaten -&gt; GPS'!$F243,",",'CH Koordinaten -&gt; GPS'!$G243,", 0.000000&lt;/coordinates&gt;&lt;/Point&gt; &lt;/Placemark&gt;")))</f>
        <v/>
      </c>
    </row>
    <row r="244" spans="1:12" x14ac:dyDescent="0.25">
      <c r="A244" s="20"/>
      <c r="B244" s="21"/>
      <c r="C244" s="23"/>
      <c r="D244" s="32" t="str">
        <f t="shared" si="29"/>
        <v/>
      </c>
      <c r="E244" s="38" t="str">
        <f t="shared" si="27"/>
        <v/>
      </c>
      <c r="F244" s="33" t="str">
        <f t="shared" si="31"/>
        <v/>
      </c>
      <c r="G244" s="33" t="str">
        <f t="shared" si="28"/>
        <v/>
      </c>
      <c r="H244" s="34" t="str">
        <f t="shared" si="33"/>
        <v/>
      </c>
      <c r="I244" s="35" t="str">
        <f t="shared" si="34"/>
        <v/>
      </c>
      <c r="J244" s="36" t="str">
        <f t="shared" si="30"/>
        <v/>
      </c>
      <c r="K244" s="33" t="str">
        <f t="shared" si="32"/>
        <v/>
      </c>
      <c r="L244" s="1" t="str">
        <f ca="1">IF('CH Koordinaten -&gt; GPS'!$A244="","",IF(OFFSET('CH Koordinaten -&gt; GPS'!$A244,1,0)="",CONCATENATE("&lt;Placemark&gt; &lt;name&gt;Geocoding&lt;/name&gt;&lt;description&gt;",CONCATENATE('CH Koordinaten -&gt; GPS'!$F244,"-",'CH Koordinaten -&gt; GPS'!$G244,"-",'CH Koordinaten -&gt; GPS'!$E244)," &lt;/description&gt; &lt;styleUrl&gt;#ico1&lt;/styleUrl&gt;&lt;Point&gt;&lt;coordinates&gt;",'CH Koordinaten -&gt; GPS'!$F244,",",'CH Koordinaten -&gt; GPS'!$G244,", 0.000000&lt;/coordinates&gt;&lt;/Point&gt; &lt;/Placemark&gt;&lt;/Document&gt;&lt;/kml&gt;"),CONCATENATE("&lt;Placemark&gt; &lt;name&gt;Geocoding&lt;/name&gt;&lt;description&gt;",CONCATENATE('CH Koordinaten -&gt; GPS'!$F244,"-",'CH Koordinaten -&gt; GPS'!$G244,"-",'CH Koordinaten -&gt; GPS'!$E244)," &lt;/description&gt; &lt;styleUrl&gt;#ico1&lt;/styleUrl&gt;&lt;Point&gt;&lt;coordinates&gt;",'CH Koordinaten -&gt; GPS'!$F244,",",'CH Koordinaten -&gt; GPS'!$G244,", 0.000000&lt;/coordinates&gt;&lt;/Point&gt; &lt;/Placemark&gt;")))</f>
        <v/>
      </c>
    </row>
    <row r="245" spans="1:12" x14ac:dyDescent="0.25">
      <c r="A245" s="13"/>
      <c r="B245" s="14"/>
      <c r="C245" s="24"/>
      <c r="D245" s="25" t="str">
        <f t="shared" si="29"/>
        <v/>
      </c>
      <c r="E245" s="29" t="str">
        <f t="shared" si="27"/>
        <v/>
      </c>
      <c r="F245" s="17" t="str">
        <f t="shared" si="31"/>
        <v/>
      </c>
      <c r="G245" s="17" t="str">
        <f t="shared" si="28"/>
        <v/>
      </c>
      <c r="H245" s="30" t="str">
        <f t="shared" si="33"/>
        <v/>
      </c>
      <c r="I245" s="26" t="str">
        <f t="shared" si="34"/>
        <v/>
      </c>
      <c r="J245" s="37" t="str">
        <f t="shared" si="30"/>
        <v/>
      </c>
      <c r="K245" s="17" t="str">
        <f t="shared" si="32"/>
        <v/>
      </c>
      <c r="L245" s="1" t="str">
        <f ca="1">IF('CH Koordinaten -&gt; GPS'!$A245="","",IF(OFFSET('CH Koordinaten -&gt; GPS'!$A245,1,0)="",CONCATENATE("&lt;Placemark&gt; &lt;name&gt;Geocoding&lt;/name&gt;&lt;description&gt;",CONCATENATE('CH Koordinaten -&gt; GPS'!$F245,"-",'CH Koordinaten -&gt; GPS'!$G245,"-",'CH Koordinaten -&gt; GPS'!$E245)," &lt;/description&gt; &lt;styleUrl&gt;#ico1&lt;/styleUrl&gt;&lt;Point&gt;&lt;coordinates&gt;",'CH Koordinaten -&gt; GPS'!$F245,",",'CH Koordinaten -&gt; GPS'!$G245,", 0.000000&lt;/coordinates&gt;&lt;/Point&gt; &lt;/Placemark&gt;&lt;/Document&gt;&lt;/kml&gt;"),CONCATENATE("&lt;Placemark&gt; &lt;name&gt;Geocoding&lt;/name&gt;&lt;description&gt;",CONCATENATE('CH Koordinaten -&gt; GPS'!$F245,"-",'CH Koordinaten -&gt; GPS'!$G245,"-",'CH Koordinaten -&gt; GPS'!$E245)," &lt;/description&gt; &lt;styleUrl&gt;#ico1&lt;/styleUrl&gt;&lt;Point&gt;&lt;coordinates&gt;",'CH Koordinaten -&gt; GPS'!$F245,",",'CH Koordinaten -&gt; GPS'!$G245,", 0.000000&lt;/coordinates&gt;&lt;/Point&gt; &lt;/Placemark&gt;")))</f>
        <v/>
      </c>
    </row>
    <row r="246" spans="1:12" x14ac:dyDescent="0.25">
      <c r="A246" s="20"/>
      <c r="B246" s="21"/>
      <c r="C246" s="23"/>
      <c r="D246" s="32" t="str">
        <f t="shared" si="29"/>
        <v/>
      </c>
      <c r="E246" s="38" t="str">
        <f t="shared" si="27"/>
        <v/>
      </c>
      <c r="F246" s="33" t="str">
        <f t="shared" si="31"/>
        <v/>
      </c>
      <c r="G246" s="33" t="str">
        <f t="shared" si="28"/>
        <v/>
      </c>
      <c r="H246" s="34" t="str">
        <f t="shared" si="33"/>
        <v/>
      </c>
      <c r="I246" s="35" t="str">
        <f t="shared" si="34"/>
        <v/>
      </c>
      <c r="J246" s="36" t="str">
        <f t="shared" si="30"/>
        <v/>
      </c>
      <c r="K246" s="33" t="str">
        <f t="shared" si="32"/>
        <v/>
      </c>
      <c r="L246" s="1" t="str">
        <f ca="1">IF('CH Koordinaten -&gt; GPS'!$A246="","",IF(OFFSET('CH Koordinaten -&gt; GPS'!$A246,1,0)="",CONCATENATE("&lt;Placemark&gt; &lt;name&gt;Geocoding&lt;/name&gt;&lt;description&gt;",CONCATENATE('CH Koordinaten -&gt; GPS'!$F246,"-",'CH Koordinaten -&gt; GPS'!$G246,"-",'CH Koordinaten -&gt; GPS'!$E246)," &lt;/description&gt; &lt;styleUrl&gt;#ico1&lt;/styleUrl&gt;&lt;Point&gt;&lt;coordinates&gt;",'CH Koordinaten -&gt; GPS'!$F246,",",'CH Koordinaten -&gt; GPS'!$G246,", 0.000000&lt;/coordinates&gt;&lt;/Point&gt; &lt;/Placemark&gt;&lt;/Document&gt;&lt;/kml&gt;"),CONCATENATE("&lt;Placemark&gt; &lt;name&gt;Geocoding&lt;/name&gt;&lt;description&gt;",CONCATENATE('CH Koordinaten -&gt; GPS'!$F246,"-",'CH Koordinaten -&gt; GPS'!$G246,"-",'CH Koordinaten -&gt; GPS'!$E246)," &lt;/description&gt; &lt;styleUrl&gt;#ico1&lt;/styleUrl&gt;&lt;Point&gt;&lt;coordinates&gt;",'CH Koordinaten -&gt; GPS'!$F246,",",'CH Koordinaten -&gt; GPS'!$G246,", 0.000000&lt;/coordinates&gt;&lt;/Point&gt; &lt;/Placemark&gt;")))</f>
        <v/>
      </c>
    </row>
    <row r="247" spans="1:12" x14ac:dyDescent="0.25">
      <c r="A247" s="13"/>
      <c r="B247" s="14"/>
      <c r="C247" s="24"/>
      <c r="D247" s="25" t="str">
        <f t="shared" si="29"/>
        <v/>
      </c>
      <c r="E247" s="29" t="str">
        <f t="shared" si="27"/>
        <v/>
      </c>
      <c r="F247" s="17" t="str">
        <f t="shared" si="31"/>
        <v/>
      </c>
      <c r="G247" s="17" t="str">
        <f t="shared" si="28"/>
        <v/>
      </c>
      <c r="H247" s="30" t="str">
        <f t="shared" si="33"/>
        <v/>
      </c>
      <c r="I247" s="26" t="str">
        <f t="shared" si="34"/>
        <v/>
      </c>
      <c r="J247" s="37" t="str">
        <f t="shared" si="30"/>
        <v/>
      </c>
      <c r="K247" s="17" t="str">
        <f t="shared" si="32"/>
        <v/>
      </c>
      <c r="L247" s="1" t="str">
        <f ca="1">IF('CH Koordinaten -&gt; GPS'!$A247="","",IF(OFFSET('CH Koordinaten -&gt; GPS'!$A247,1,0)="",CONCATENATE("&lt;Placemark&gt; &lt;name&gt;Geocoding&lt;/name&gt;&lt;description&gt;",CONCATENATE('CH Koordinaten -&gt; GPS'!$F247,"-",'CH Koordinaten -&gt; GPS'!$G247,"-",'CH Koordinaten -&gt; GPS'!$E247)," &lt;/description&gt; &lt;styleUrl&gt;#ico1&lt;/styleUrl&gt;&lt;Point&gt;&lt;coordinates&gt;",'CH Koordinaten -&gt; GPS'!$F247,",",'CH Koordinaten -&gt; GPS'!$G247,", 0.000000&lt;/coordinates&gt;&lt;/Point&gt; &lt;/Placemark&gt;&lt;/Document&gt;&lt;/kml&gt;"),CONCATENATE("&lt;Placemark&gt; &lt;name&gt;Geocoding&lt;/name&gt;&lt;description&gt;",CONCATENATE('CH Koordinaten -&gt; GPS'!$F247,"-",'CH Koordinaten -&gt; GPS'!$G247,"-",'CH Koordinaten -&gt; GPS'!$E247)," &lt;/description&gt; &lt;styleUrl&gt;#ico1&lt;/styleUrl&gt;&lt;Point&gt;&lt;coordinates&gt;",'CH Koordinaten -&gt; GPS'!$F247,",",'CH Koordinaten -&gt; GPS'!$G247,", 0.000000&lt;/coordinates&gt;&lt;/Point&gt; &lt;/Placemark&gt;")))</f>
        <v/>
      </c>
    </row>
    <row r="248" spans="1:12" x14ac:dyDescent="0.25">
      <c r="A248" s="20"/>
      <c r="B248" s="21"/>
      <c r="C248" s="23"/>
      <c r="D248" s="32" t="str">
        <f t="shared" si="29"/>
        <v/>
      </c>
      <c r="E248" s="38" t="str">
        <f t="shared" si="27"/>
        <v/>
      </c>
      <c r="F248" s="33" t="str">
        <f t="shared" si="31"/>
        <v/>
      </c>
      <c r="G248" s="33" t="str">
        <f t="shared" si="28"/>
        <v/>
      </c>
      <c r="H248" s="34" t="str">
        <f t="shared" si="33"/>
        <v/>
      </c>
      <c r="I248" s="35" t="str">
        <f t="shared" si="34"/>
        <v/>
      </c>
      <c r="J248" s="36" t="str">
        <f t="shared" si="30"/>
        <v/>
      </c>
      <c r="K248" s="33" t="str">
        <f t="shared" si="32"/>
        <v/>
      </c>
      <c r="L248" s="1" t="str">
        <f ca="1">IF('CH Koordinaten -&gt; GPS'!$A248="","",IF(OFFSET('CH Koordinaten -&gt; GPS'!$A248,1,0)="",CONCATENATE("&lt;Placemark&gt; &lt;name&gt;Geocoding&lt;/name&gt;&lt;description&gt;",CONCATENATE('CH Koordinaten -&gt; GPS'!$F248,"-",'CH Koordinaten -&gt; GPS'!$G248,"-",'CH Koordinaten -&gt; GPS'!$E248)," &lt;/description&gt; &lt;styleUrl&gt;#ico1&lt;/styleUrl&gt;&lt;Point&gt;&lt;coordinates&gt;",'CH Koordinaten -&gt; GPS'!$F248,",",'CH Koordinaten -&gt; GPS'!$G248,", 0.000000&lt;/coordinates&gt;&lt;/Point&gt; &lt;/Placemark&gt;&lt;/Document&gt;&lt;/kml&gt;"),CONCATENATE("&lt;Placemark&gt; &lt;name&gt;Geocoding&lt;/name&gt;&lt;description&gt;",CONCATENATE('CH Koordinaten -&gt; GPS'!$F248,"-",'CH Koordinaten -&gt; GPS'!$G248,"-",'CH Koordinaten -&gt; GPS'!$E248)," &lt;/description&gt; &lt;styleUrl&gt;#ico1&lt;/styleUrl&gt;&lt;Point&gt;&lt;coordinates&gt;",'CH Koordinaten -&gt; GPS'!$F248,",",'CH Koordinaten -&gt; GPS'!$G248,", 0.000000&lt;/coordinates&gt;&lt;/Point&gt; &lt;/Placemark&gt;")))</f>
        <v/>
      </c>
    </row>
    <row r="249" spans="1:12" x14ac:dyDescent="0.25">
      <c r="A249" s="13"/>
      <c r="B249" s="14"/>
      <c r="C249" s="24"/>
      <c r="D249" s="25" t="str">
        <f t="shared" si="29"/>
        <v/>
      </c>
      <c r="E249" s="29" t="str">
        <f t="shared" si="27"/>
        <v/>
      </c>
      <c r="F249" s="17" t="str">
        <f t="shared" si="31"/>
        <v/>
      </c>
      <c r="G249" s="17" t="str">
        <f t="shared" si="28"/>
        <v/>
      </c>
      <c r="H249" s="30" t="str">
        <f t="shared" si="33"/>
        <v/>
      </c>
      <c r="I249" s="26" t="str">
        <f t="shared" si="34"/>
        <v/>
      </c>
      <c r="J249" s="37" t="str">
        <f t="shared" si="30"/>
        <v/>
      </c>
      <c r="K249" s="17" t="str">
        <f t="shared" si="32"/>
        <v/>
      </c>
      <c r="L249" s="1" t="str">
        <f ca="1">IF('CH Koordinaten -&gt; GPS'!$A249="","",IF(OFFSET('CH Koordinaten -&gt; GPS'!$A249,1,0)="",CONCATENATE("&lt;Placemark&gt; &lt;name&gt;Geocoding&lt;/name&gt;&lt;description&gt;",CONCATENATE('CH Koordinaten -&gt; GPS'!$F249,"-",'CH Koordinaten -&gt; GPS'!$G249,"-",'CH Koordinaten -&gt; GPS'!$E249)," &lt;/description&gt; &lt;styleUrl&gt;#ico1&lt;/styleUrl&gt;&lt;Point&gt;&lt;coordinates&gt;",'CH Koordinaten -&gt; GPS'!$F249,",",'CH Koordinaten -&gt; GPS'!$G249,", 0.000000&lt;/coordinates&gt;&lt;/Point&gt; &lt;/Placemark&gt;&lt;/Document&gt;&lt;/kml&gt;"),CONCATENATE("&lt;Placemark&gt; &lt;name&gt;Geocoding&lt;/name&gt;&lt;description&gt;",CONCATENATE('CH Koordinaten -&gt; GPS'!$F249,"-",'CH Koordinaten -&gt; GPS'!$G249,"-",'CH Koordinaten -&gt; GPS'!$E249)," &lt;/description&gt; &lt;styleUrl&gt;#ico1&lt;/styleUrl&gt;&lt;Point&gt;&lt;coordinates&gt;",'CH Koordinaten -&gt; GPS'!$F249,",",'CH Koordinaten -&gt; GPS'!$G249,", 0.000000&lt;/coordinates&gt;&lt;/Point&gt; &lt;/Placemark&gt;")))</f>
        <v/>
      </c>
    </row>
    <row r="250" spans="1:12" x14ac:dyDescent="0.25">
      <c r="A250" s="20"/>
      <c r="B250" s="21"/>
      <c r="C250" s="23"/>
      <c r="D250" s="32" t="str">
        <f t="shared" si="29"/>
        <v/>
      </c>
      <c r="E250" s="38" t="str">
        <f t="shared" si="27"/>
        <v/>
      </c>
      <c r="F250" s="33" t="str">
        <f t="shared" si="31"/>
        <v/>
      </c>
      <c r="G250" s="33" t="str">
        <f t="shared" si="28"/>
        <v/>
      </c>
      <c r="H250" s="34" t="str">
        <f t="shared" si="33"/>
        <v/>
      </c>
      <c r="I250" s="35" t="str">
        <f t="shared" si="34"/>
        <v/>
      </c>
      <c r="J250" s="36" t="str">
        <f t="shared" si="30"/>
        <v/>
      </c>
      <c r="K250" s="33" t="str">
        <f t="shared" si="32"/>
        <v/>
      </c>
      <c r="L250" s="1" t="str">
        <f ca="1">IF('CH Koordinaten -&gt; GPS'!$A250="","",IF(OFFSET('CH Koordinaten -&gt; GPS'!$A250,1,0)="",CONCATENATE("&lt;Placemark&gt; &lt;name&gt;Geocoding&lt;/name&gt;&lt;description&gt;",CONCATENATE('CH Koordinaten -&gt; GPS'!$F250,"-",'CH Koordinaten -&gt; GPS'!$G250,"-",'CH Koordinaten -&gt; GPS'!$E250)," &lt;/description&gt; &lt;styleUrl&gt;#ico1&lt;/styleUrl&gt;&lt;Point&gt;&lt;coordinates&gt;",'CH Koordinaten -&gt; GPS'!$F250,",",'CH Koordinaten -&gt; GPS'!$G250,", 0.000000&lt;/coordinates&gt;&lt;/Point&gt; &lt;/Placemark&gt;&lt;/Document&gt;&lt;/kml&gt;"),CONCATENATE("&lt;Placemark&gt; &lt;name&gt;Geocoding&lt;/name&gt;&lt;description&gt;",CONCATENATE('CH Koordinaten -&gt; GPS'!$F250,"-",'CH Koordinaten -&gt; GPS'!$G250,"-",'CH Koordinaten -&gt; GPS'!$E250)," &lt;/description&gt; &lt;styleUrl&gt;#ico1&lt;/styleUrl&gt;&lt;Point&gt;&lt;coordinates&gt;",'CH Koordinaten -&gt; GPS'!$F250,",",'CH Koordinaten -&gt; GPS'!$G250,", 0.000000&lt;/coordinates&gt;&lt;/Point&gt; &lt;/Placemark&gt;")))</f>
        <v/>
      </c>
    </row>
    <row r="251" spans="1:12" x14ac:dyDescent="0.25">
      <c r="A251" s="13"/>
      <c r="B251" s="14"/>
      <c r="C251" s="24"/>
      <c r="D251" s="25" t="str">
        <f t="shared" si="29"/>
        <v/>
      </c>
      <c r="E251" s="29" t="str">
        <f t="shared" si="27"/>
        <v/>
      </c>
      <c r="F251" s="17" t="str">
        <f t="shared" si="31"/>
        <v/>
      </c>
      <c r="G251" s="17" t="str">
        <f t="shared" si="28"/>
        <v/>
      </c>
      <c r="H251" s="30" t="str">
        <f t="shared" si="33"/>
        <v/>
      </c>
      <c r="I251" s="26" t="str">
        <f t="shared" si="34"/>
        <v/>
      </c>
      <c r="J251" s="37" t="str">
        <f t="shared" si="30"/>
        <v/>
      </c>
      <c r="K251" s="17" t="str">
        <f t="shared" si="32"/>
        <v/>
      </c>
      <c r="L251" s="1" t="str">
        <f ca="1">IF('CH Koordinaten -&gt; GPS'!$A251="","",IF(OFFSET('CH Koordinaten -&gt; GPS'!$A251,1,0)="",CONCATENATE("&lt;Placemark&gt; &lt;name&gt;Geocoding&lt;/name&gt;&lt;description&gt;",CONCATENATE('CH Koordinaten -&gt; GPS'!$F251,"-",'CH Koordinaten -&gt; GPS'!$G251,"-",'CH Koordinaten -&gt; GPS'!$E251)," &lt;/description&gt; &lt;styleUrl&gt;#ico1&lt;/styleUrl&gt;&lt;Point&gt;&lt;coordinates&gt;",'CH Koordinaten -&gt; GPS'!$F251,",",'CH Koordinaten -&gt; GPS'!$G251,", 0.000000&lt;/coordinates&gt;&lt;/Point&gt; &lt;/Placemark&gt;&lt;/Document&gt;&lt;/kml&gt;"),CONCATENATE("&lt;Placemark&gt; &lt;name&gt;Geocoding&lt;/name&gt;&lt;description&gt;",CONCATENATE('CH Koordinaten -&gt; GPS'!$F251,"-",'CH Koordinaten -&gt; GPS'!$G251,"-",'CH Koordinaten -&gt; GPS'!$E251)," &lt;/description&gt; &lt;styleUrl&gt;#ico1&lt;/styleUrl&gt;&lt;Point&gt;&lt;coordinates&gt;",'CH Koordinaten -&gt; GPS'!$F251,",",'CH Koordinaten -&gt; GPS'!$G251,", 0.000000&lt;/coordinates&gt;&lt;/Point&gt; &lt;/Placemark&gt;")))</f>
        <v/>
      </c>
    </row>
    <row r="252" spans="1:12" x14ac:dyDescent="0.25">
      <c r="A252" s="20"/>
      <c r="B252" s="21"/>
      <c r="C252" s="23"/>
      <c r="D252" s="32" t="str">
        <f t="shared" si="29"/>
        <v/>
      </c>
      <c r="E252" s="38" t="str">
        <f t="shared" si="27"/>
        <v/>
      </c>
      <c r="F252" s="33" t="str">
        <f t="shared" si="31"/>
        <v/>
      </c>
      <c r="G252" s="33" t="str">
        <f t="shared" si="28"/>
        <v/>
      </c>
      <c r="H252" s="34" t="str">
        <f t="shared" si="33"/>
        <v/>
      </c>
      <c r="I252" s="35" t="str">
        <f t="shared" si="34"/>
        <v/>
      </c>
      <c r="J252" s="36" t="str">
        <f t="shared" si="30"/>
        <v/>
      </c>
      <c r="K252" s="33" t="str">
        <f t="shared" si="32"/>
        <v/>
      </c>
      <c r="L252" s="1" t="str">
        <f ca="1">IF('CH Koordinaten -&gt; GPS'!$A252="","",IF(OFFSET('CH Koordinaten -&gt; GPS'!$A252,1,0)="",CONCATENATE("&lt;Placemark&gt; &lt;name&gt;Geocoding&lt;/name&gt;&lt;description&gt;",CONCATENATE('CH Koordinaten -&gt; GPS'!$F252,"-",'CH Koordinaten -&gt; GPS'!$G252,"-",'CH Koordinaten -&gt; GPS'!$E252)," &lt;/description&gt; &lt;styleUrl&gt;#ico1&lt;/styleUrl&gt;&lt;Point&gt;&lt;coordinates&gt;",'CH Koordinaten -&gt; GPS'!$F252,",",'CH Koordinaten -&gt; GPS'!$G252,", 0.000000&lt;/coordinates&gt;&lt;/Point&gt; &lt;/Placemark&gt;&lt;/Document&gt;&lt;/kml&gt;"),CONCATENATE("&lt;Placemark&gt; &lt;name&gt;Geocoding&lt;/name&gt;&lt;description&gt;",CONCATENATE('CH Koordinaten -&gt; GPS'!$F252,"-",'CH Koordinaten -&gt; GPS'!$G252,"-",'CH Koordinaten -&gt; GPS'!$E252)," &lt;/description&gt; &lt;styleUrl&gt;#ico1&lt;/styleUrl&gt;&lt;Point&gt;&lt;coordinates&gt;",'CH Koordinaten -&gt; GPS'!$F252,",",'CH Koordinaten -&gt; GPS'!$G252,", 0.000000&lt;/coordinates&gt;&lt;/Point&gt; &lt;/Placemark&gt;")))</f>
        <v/>
      </c>
    </row>
    <row r="253" spans="1:12" x14ac:dyDescent="0.25">
      <c r="A253" s="13"/>
      <c r="B253" s="14"/>
      <c r="C253" s="24"/>
      <c r="D253" s="25" t="str">
        <f t="shared" si="29"/>
        <v/>
      </c>
      <c r="E253" s="29" t="str">
        <f t="shared" si="27"/>
        <v/>
      </c>
      <c r="F253" s="17" t="str">
        <f t="shared" si="31"/>
        <v/>
      </c>
      <c r="G253" s="17" t="str">
        <f t="shared" si="28"/>
        <v/>
      </c>
      <c r="H253" s="30" t="str">
        <f t="shared" si="33"/>
        <v/>
      </c>
      <c r="I253" s="26" t="str">
        <f t="shared" si="34"/>
        <v/>
      </c>
      <c r="J253" s="37" t="str">
        <f t="shared" si="30"/>
        <v/>
      </c>
      <c r="K253" s="17" t="str">
        <f t="shared" si="32"/>
        <v/>
      </c>
      <c r="L253" s="1" t="str">
        <f ca="1">IF('CH Koordinaten -&gt; GPS'!$A253="","",IF(OFFSET('CH Koordinaten -&gt; GPS'!$A253,1,0)="",CONCATENATE("&lt;Placemark&gt; &lt;name&gt;Geocoding&lt;/name&gt;&lt;description&gt;",CONCATENATE('CH Koordinaten -&gt; GPS'!$F253,"-",'CH Koordinaten -&gt; GPS'!$G253,"-",'CH Koordinaten -&gt; GPS'!$E253)," &lt;/description&gt; &lt;styleUrl&gt;#ico1&lt;/styleUrl&gt;&lt;Point&gt;&lt;coordinates&gt;",'CH Koordinaten -&gt; GPS'!$F253,",",'CH Koordinaten -&gt; GPS'!$G253,", 0.000000&lt;/coordinates&gt;&lt;/Point&gt; &lt;/Placemark&gt;&lt;/Document&gt;&lt;/kml&gt;"),CONCATENATE("&lt;Placemark&gt; &lt;name&gt;Geocoding&lt;/name&gt;&lt;description&gt;",CONCATENATE('CH Koordinaten -&gt; GPS'!$F253,"-",'CH Koordinaten -&gt; GPS'!$G253,"-",'CH Koordinaten -&gt; GPS'!$E253)," &lt;/description&gt; &lt;styleUrl&gt;#ico1&lt;/styleUrl&gt;&lt;Point&gt;&lt;coordinates&gt;",'CH Koordinaten -&gt; GPS'!$F253,",",'CH Koordinaten -&gt; GPS'!$G253,", 0.000000&lt;/coordinates&gt;&lt;/Point&gt; &lt;/Placemark&gt;")))</f>
        <v/>
      </c>
    </row>
    <row r="254" spans="1:12" x14ac:dyDescent="0.25">
      <c r="A254" s="20"/>
      <c r="B254" s="21"/>
      <c r="C254" s="23"/>
      <c r="D254" s="32" t="str">
        <f t="shared" si="29"/>
        <v/>
      </c>
      <c r="E254" s="38" t="str">
        <f t="shared" si="27"/>
        <v/>
      </c>
      <c r="F254" s="33" t="str">
        <f t="shared" si="31"/>
        <v/>
      </c>
      <c r="G254" s="33" t="str">
        <f t="shared" si="28"/>
        <v/>
      </c>
      <c r="H254" s="34" t="str">
        <f t="shared" si="33"/>
        <v/>
      </c>
      <c r="I254" s="35" t="str">
        <f t="shared" si="34"/>
        <v/>
      </c>
      <c r="J254" s="36" t="str">
        <f t="shared" si="30"/>
        <v/>
      </c>
      <c r="K254" s="33" t="str">
        <f t="shared" si="32"/>
        <v/>
      </c>
      <c r="L254" s="1" t="str">
        <f ca="1">IF('CH Koordinaten -&gt; GPS'!$A254="","",IF(OFFSET('CH Koordinaten -&gt; GPS'!$A254,1,0)="",CONCATENATE("&lt;Placemark&gt; &lt;name&gt;Geocoding&lt;/name&gt;&lt;description&gt;",CONCATENATE('CH Koordinaten -&gt; GPS'!$F254,"-",'CH Koordinaten -&gt; GPS'!$G254,"-",'CH Koordinaten -&gt; GPS'!$E254)," &lt;/description&gt; &lt;styleUrl&gt;#ico1&lt;/styleUrl&gt;&lt;Point&gt;&lt;coordinates&gt;",'CH Koordinaten -&gt; GPS'!$F254,",",'CH Koordinaten -&gt; GPS'!$G254,", 0.000000&lt;/coordinates&gt;&lt;/Point&gt; &lt;/Placemark&gt;&lt;/Document&gt;&lt;/kml&gt;"),CONCATENATE("&lt;Placemark&gt; &lt;name&gt;Geocoding&lt;/name&gt;&lt;description&gt;",CONCATENATE('CH Koordinaten -&gt; GPS'!$F254,"-",'CH Koordinaten -&gt; GPS'!$G254,"-",'CH Koordinaten -&gt; GPS'!$E254)," &lt;/description&gt; &lt;styleUrl&gt;#ico1&lt;/styleUrl&gt;&lt;Point&gt;&lt;coordinates&gt;",'CH Koordinaten -&gt; GPS'!$F254,",",'CH Koordinaten -&gt; GPS'!$G254,", 0.000000&lt;/coordinates&gt;&lt;/Point&gt; &lt;/Placemark&gt;")))</f>
        <v/>
      </c>
    </row>
    <row r="255" spans="1:12" x14ac:dyDescent="0.25">
      <c r="A255" s="13"/>
      <c r="B255" s="14"/>
      <c r="C255" s="24"/>
      <c r="D255" s="25" t="str">
        <f t="shared" si="29"/>
        <v/>
      </c>
      <c r="E255" s="29" t="str">
        <f t="shared" si="27"/>
        <v/>
      </c>
      <c r="F255" s="17" t="str">
        <f t="shared" si="31"/>
        <v/>
      </c>
      <c r="G255" s="17" t="str">
        <f t="shared" si="28"/>
        <v/>
      </c>
      <c r="H255" s="30" t="str">
        <f t="shared" si="33"/>
        <v/>
      </c>
      <c r="I255" s="26" t="str">
        <f t="shared" si="34"/>
        <v/>
      </c>
      <c r="J255" s="37" t="str">
        <f t="shared" si="30"/>
        <v/>
      </c>
      <c r="K255" s="17" t="str">
        <f t="shared" si="32"/>
        <v/>
      </c>
      <c r="L255" s="1" t="str">
        <f ca="1">IF('CH Koordinaten -&gt; GPS'!$A255="","",IF(OFFSET('CH Koordinaten -&gt; GPS'!$A255,1,0)="",CONCATENATE("&lt;Placemark&gt; &lt;name&gt;Geocoding&lt;/name&gt;&lt;description&gt;",CONCATENATE('CH Koordinaten -&gt; GPS'!$F255,"-",'CH Koordinaten -&gt; GPS'!$G255,"-",'CH Koordinaten -&gt; GPS'!$E255)," &lt;/description&gt; &lt;styleUrl&gt;#ico1&lt;/styleUrl&gt;&lt;Point&gt;&lt;coordinates&gt;",'CH Koordinaten -&gt; GPS'!$F255,",",'CH Koordinaten -&gt; GPS'!$G255,", 0.000000&lt;/coordinates&gt;&lt;/Point&gt; &lt;/Placemark&gt;&lt;/Document&gt;&lt;/kml&gt;"),CONCATENATE("&lt;Placemark&gt; &lt;name&gt;Geocoding&lt;/name&gt;&lt;description&gt;",CONCATENATE('CH Koordinaten -&gt; GPS'!$F255,"-",'CH Koordinaten -&gt; GPS'!$G255,"-",'CH Koordinaten -&gt; GPS'!$E255)," &lt;/description&gt; &lt;styleUrl&gt;#ico1&lt;/styleUrl&gt;&lt;Point&gt;&lt;coordinates&gt;",'CH Koordinaten -&gt; GPS'!$F255,",",'CH Koordinaten -&gt; GPS'!$G255,", 0.000000&lt;/coordinates&gt;&lt;/Point&gt; &lt;/Placemark&gt;")))</f>
        <v/>
      </c>
    </row>
    <row r="256" spans="1:12" x14ac:dyDescent="0.25">
      <c r="A256" s="20"/>
      <c r="B256" s="21"/>
      <c r="C256" s="23"/>
      <c r="D256" s="32" t="str">
        <f t="shared" si="29"/>
        <v/>
      </c>
      <c r="E256" s="38" t="str">
        <f t="shared" si="27"/>
        <v/>
      </c>
      <c r="F256" s="33" t="str">
        <f t="shared" si="31"/>
        <v/>
      </c>
      <c r="G256" s="33" t="str">
        <f t="shared" si="28"/>
        <v/>
      </c>
      <c r="H256" s="34" t="str">
        <f t="shared" si="33"/>
        <v/>
      </c>
      <c r="I256" s="35" t="str">
        <f t="shared" si="34"/>
        <v/>
      </c>
      <c r="J256" s="36" t="str">
        <f t="shared" si="30"/>
        <v/>
      </c>
      <c r="K256" s="33" t="str">
        <f t="shared" si="32"/>
        <v/>
      </c>
      <c r="L256" s="1" t="str">
        <f ca="1">IF('CH Koordinaten -&gt; GPS'!$A256="","",IF(OFFSET('CH Koordinaten -&gt; GPS'!$A256,1,0)="",CONCATENATE("&lt;Placemark&gt; &lt;name&gt;Geocoding&lt;/name&gt;&lt;description&gt;",CONCATENATE('CH Koordinaten -&gt; GPS'!$F256,"-",'CH Koordinaten -&gt; GPS'!$G256,"-",'CH Koordinaten -&gt; GPS'!$E256)," &lt;/description&gt; &lt;styleUrl&gt;#ico1&lt;/styleUrl&gt;&lt;Point&gt;&lt;coordinates&gt;",'CH Koordinaten -&gt; GPS'!$F256,",",'CH Koordinaten -&gt; GPS'!$G256,", 0.000000&lt;/coordinates&gt;&lt;/Point&gt; &lt;/Placemark&gt;&lt;/Document&gt;&lt;/kml&gt;"),CONCATENATE("&lt;Placemark&gt; &lt;name&gt;Geocoding&lt;/name&gt;&lt;description&gt;",CONCATENATE('CH Koordinaten -&gt; GPS'!$F256,"-",'CH Koordinaten -&gt; GPS'!$G256,"-",'CH Koordinaten -&gt; GPS'!$E256)," &lt;/description&gt; &lt;styleUrl&gt;#ico1&lt;/styleUrl&gt;&lt;Point&gt;&lt;coordinates&gt;",'CH Koordinaten -&gt; GPS'!$F256,",",'CH Koordinaten -&gt; GPS'!$G256,", 0.000000&lt;/coordinates&gt;&lt;/Point&gt; &lt;/Placemark&gt;")))</f>
        <v/>
      </c>
    </row>
    <row r="257" spans="1:12" x14ac:dyDescent="0.25">
      <c r="A257" s="13"/>
      <c r="B257" s="14"/>
      <c r="C257" s="24"/>
      <c r="D257" s="25" t="str">
        <f t="shared" si="29"/>
        <v/>
      </c>
      <c r="E257" s="29" t="str">
        <f t="shared" si="27"/>
        <v/>
      </c>
      <c r="F257" s="17" t="str">
        <f t="shared" si="31"/>
        <v/>
      </c>
      <c r="G257" s="17" t="str">
        <f t="shared" si="28"/>
        <v/>
      </c>
      <c r="H257" s="30" t="str">
        <f t="shared" si="33"/>
        <v/>
      </c>
      <c r="I257" s="26" t="str">
        <f t="shared" si="34"/>
        <v/>
      </c>
      <c r="J257" s="37" t="str">
        <f t="shared" si="30"/>
        <v/>
      </c>
      <c r="K257" s="17" t="str">
        <f t="shared" si="32"/>
        <v/>
      </c>
      <c r="L257" s="1" t="str">
        <f ca="1">IF('CH Koordinaten -&gt; GPS'!$A257="","",IF(OFFSET('CH Koordinaten -&gt; GPS'!$A257,1,0)="",CONCATENATE("&lt;Placemark&gt; &lt;name&gt;Geocoding&lt;/name&gt;&lt;description&gt;",CONCATENATE('CH Koordinaten -&gt; GPS'!$F257,"-",'CH Koordinaten -&gt; GPS'!$G257,"-",'CH Koordinaten -&gt; GPS'!$E257)," &lt;/description&gt; &lt;styleUrl&gt;#ico1&lt;/styleUrl&gt;&lt;Point&gt;&lt;coordinates&gt;",'CH Koordinaten -&gt; GPS'!$F257,",",'CH Koordinaten -&gt; GPS'!$G257,", 0.000000&lt;/coordinates&gt;&lt;/Point&gt; &lt;/Placemark&gt;&lt;/Document&gt;&lt;/kml&gt;"),CONCATENATE("&lt;Placemark&gt; &lt;name&gt;Geocoding&lt;/name&gt;&lt;description&gt;",CONCATENATE('CH Koordinaten -&gt; GPS'!$F257,"-",'CH Koordinaten -&gt; GPS'!$G257,"-",'CH Koordinaten -&gt; GPS'!$E257)," &lt;/description&gt; &lt;styleUrl&gt;#ico1&lt;/styleUrl&gt;&lt;Point&gt;&lt;coordinates&gt;",'CH Koordinaten -&gt; GPS'!$F257,",",'CH Koordinaten -&gt; GPS'!$G257,", 0.000000&lt;/coordinates&gt;&lt;/Point&gt; &lt;/Placemark&gt;")))</f>
        <v/>
      </c>
    </row>
    <row r="258" spans="1:12" x14ac:dyDescent="0.25">
      <c r="A258" s="20"/>
      <c r="B258" s="21"/>
      <c r="C258" s="23"/>
      <c r="D258" s="32" t="str">
        <f t="shared" si="29"/>
        <v/>
      </c>
      <c r="E258" s="38" t="str">
        <f t="shared" si="27"/>
        <v/>
      </c>
      <c r="F258" s="33" t="str">
        <f t="shared" si="31"/>
        <v/>
      </c>
      <c r="G258" s="33" t="str">
        <f t="shared" si="28"/>
        <v/>
      </c>
      <c r="H258" s="34" t="str">
        <f t="shared" si="33"/>
        <v/>
      </c>
      <c r="I258" s="35" t="str">
        <f t="shared" si="34"/>
        <v/>
      </c>
      <c r="J258" s="36" t="str">
        <f t="shared" si="30"/>
        <v/>
      </c>
      <c r="K258" s="33" t="str">
        <f t="shared" si="32"/>
        <v/>
      </c>
      <c r="L258" s="1" t="str">
        <f ca="1">IF('CH Koordinaten -&gt; GPS'!$A258="","",IF(OFFSET('CH Koordinaten -&gt; GPS'!$A258,1,0)="",CONCATENATE("&lt;Placemark&gt; &lt;name&gt;Geocoding&lt;/name&gt;&lt;description&gt;",CONCATENATE('CH Koordinaten -&gt; GPS'!$F258,"-",'CH Koordinaten -&gt; GPS'!$G258,"-",'CH Koordinaten -&gt; GPS'!$E258)," &lt;/description&gt; &lt;styleUrl&gt;#ico1&lt;/styleUrl&gt;&lt;Point&gt;&lt;coordinates&gt;",'CH Koordinaten -&gt; GPS'!$F258,",",'CH Koordinaten -&gt; GPS'!$G258,", 0.000000&lt;/coordinates&gt;&lt;/Point&gt; &lt;/Placemark&gt;&lt;/Document&gt;&lt;/kml&gt;"),CONCATENATE("&lt;Placemark&gt; &lt;name&gt;Geocoding&lt;/name&gt;&lt;description&gt;",CONCATENATE('CH Koordinaten -&gt; GPS'!$F258,"-",'CH Koordinaten -&gt; GPS'!$G258,"-",'CH Koordinaten -&gt; GPS'!$E258)," &lt;/description&gt; &lt;styleUrl&gt;#ico1&lt;/styleUrl&gt;&lt;Point&gt;&lt;coordinates&gt;",'CH Koordinaten -&gt; GPS'!$F258,",",'CH Koordinaten -&gt; GPS'!$G258,", 0.000000&lt;/coordinates&gt;&lt;/Point&gt; &lt;/Placemark&gt;")))</f>
        <v/>
      </c>
    </row>
    <row r="259" spans="1:12" x14ac:dyDescent="0.25">
      <c r="A259" s="13"/>
      <c r="B259" s="14"/>
      <c r="C259" s="24"/>
      <c r="D259" s="25" t="str">
        <f t="shared" si="29"/>
        <v/>
      </c>
      <c r="E259" s="29" t="str">
        <f t="shared" si="27"/>
        <v/>
      </c>
      <c r="F259" s="17" t="str">
        <f t="shared" si="31"/>
        <v/>
      </c>
      <c r="G259" s="17" t="str">
        <f t="shared" si="28"/>
        <v/>
      </c>
      <c r="H259" s="30" t="str">
        <f t="shared" si="33"/>
        <v/>
      </c>
      <c r="I259" s="26" t="str">
        <f t="shared" si="34"/>
        <v/>
      </c>
      <c r="J259" s="37" t="str">
        <f t="shared" si="30"/>
        <v/>
      </c>
      <c r="K259" s="17" t="str">
        <f t="shared" si="32"/>
        <v/>
      </c>
      <c r="L259" s="1" t="str">
        <f ca="1">IF('CH Koordinaten -&gt; GPS'!$A259="","",IF(OFFSET('CH Koordinaten -&gt; GPS'!$A259,1,0)="",CONCATENATE("&lt;Placemark&gt; &lt;name&gt;Geocoding&lt;/name&gt;&lt;description&gt;",CONCATENATE('CH Koordinaten -&gt; GPS'!$F259,"-",'CH Koordinaten -&gt; GPS'!$G259,"-",'CH Koordinaten -&gt; GPS'!$E259)," &lt;/description&gt; &lt;styleUrl&gt;#ico1&lt;/styleUrl&gt;&lt;Point&gt;&lt;coordinates&gt;",'CH Koordinaten -&gt; GPS'!$F259,",",'CH Koordinaten -&gt; GPS'!$G259,", 0.000000&lt;/coordinates&gt;&lt;/Point&gt; &lt;/Placemark&gt;&lt;/Document&gt;&lt;/kml&gt;"),CONCATENATE("&lt;Placemark&gt; &lt;name&gt;Geocoding&lt;/name&gt;&lt;description&gt;",CONCATENATE('CH Koordinaten -&gt; GPS'!$F259,"-",'CH Koordinaten -&gt; GPS'!$G259,"-",'CH Koordinaten -&gt; GPS'!$E259)," &lt;/description&gt; &lt;styleUrl&gt;#ico1&lt;/styleUrl&gt;&lt;Point&gt;&lt;coordinates&gt;",'CH Koordinaten -&gt; GPS'!$F259,",",'CH Koordinaten -&gt; GPS'!$G259,", 0.000000&lt;/coordinates&gt;&lt;/Point&gt; &lt;/Placemark&gt;")))</f>
        <v/>
      </c>
    </row>
    <row r="260" spans="1:12" x14ac:dyDescent="0.25">
      <c r="A260" s="20"/>
      <c r="B260" s="21"/>
      <c r="C260" s="23"/>
      <c r="D260" s="32" t="str">
        <f t="shared" si="29"/>
        <v/>
      </c>
      <c r="E260" s="38" t="str">
        <f t="shared" si="27"/>
        <v/>
      </c>
      <c r="F260" s="33" t="str">
        <f t="shared" si="31"/>
        <v/>
      </c>
      <c r="G260" s="33" t="str">
        <f t="shared" si="28"/>
        <v/>
      </c>
      <c r="H260" s="34" t="str">
        <f t="shared" si="33"/>
        <v/>
      </c>
      <c r="I260" s="35" t="str">
        <f t="shared" si="34"/>
        <v/>
      </c>
      <c r="J260" s="36" t="str">
        <f t="shared" si="30"/>
        <v/>
      </c>
      <c r="K260" s="33" t="str">
        <f t="shared" si="32"/>
        <v/>
      </c>
      <c r="L260" s="1" t="str">
        <f ca="1">IF('CH Koordinaten -&gt; GPS'!$A260="","",IF(OFFSET('CH Koordinaten -&gt; GPS'!$A260,1,0)="",CONCATENATE("&lt;Placemark&gt; &lt;name&gt;Geocoding&lt;/name&gt;&lt;description&gt;",CONCATENATE('CH Koordinaten -&gt; GPS'!$F260,"-",'CH Koordinaten -&gt; GPS'!$G260,"-",'CH Koordinaten -&gt; GPS'!$E260)," &lt;/description&gt; &lt;styleUrl&gt;#ico1&lt;/styleUrl&gt;&lt;Point&gt;&lt;coordinates&gt;",'CH Koordinaten -&gt; GPS'!$F260,",",'CH Koordinaten -&gt; GPS'!$G260,", 0.000000&lt;/coordinates&gt;&lt;/Point&gt; &lt;/Placemark&gt;&lt;/Document&gt;&lt;/kml&gt;"),CONCATENATE("&lt;Placemark&gt; &lt;name&gt;Geocoding&lt;/name&gt;&lt;description&gt;",CONCATENATE('CH Koordinaten -&gt; GPS'!$F260,"-",'CH Koordinaten -&gt; GPS'!$G260,"-",'CH Koordinaten -&gt; GPS'!$E260)," &lt;/description&gt; &lt;styleUrl&gt;#ico1&lt;/styleUrl&gt;&lt;Point&gt;&lt;coordinates&gt;",'CH Koordinaten -&gt; GPS'!$F260,",",'CH Koordinaten -&gt; GPS'!$G260,", 0.000000&lt;/coordinates&gt;&lt;/Point&gt; &lt;/Placemark&gt;")))</f>
        <v/>
      </c>
    </row>
    <row r="261" spans="1:12" x14ac:dyDescent="0.25">
      <c r="A261" s="13"/>
      <c r="B261" s="14"/>
      <c r="C261" s="24"/>
      <c r="D261" s="25" t="str">
        <f t="shared" si="29"/>
        <v/>
      </c>
      <c r="E261" s="29" t="str">
        <f t="shared" si="27"/>
        <v/>
      </c>
      <c r="F261" s="17" t="str">
        <f t="shared" si="31"/>
        <v/>
      </c>
      <c r="G261" s="17" t="str">
        <f t="shared" si="28"/>
        <v/>
      </c>
      <c r="H261" s="30" t="str">
        <f t="shared" si="33"/>
        <v/>
      </c>
      <c r="I261" s="26" t="str">
        <f t="shared" si="34"/>
        <v/>
      </c>
      <c r="J261" s="37" t="str">
        <f t="shared" si="30"/>
        <v/>
      </c>
      <c r="K261" s="17" t="str">
        <f t="shared" si="32"/>
        <v/>
      </c>
      <c r="L261" s="1" t="str">
        <f ca="1">IF('CH Koordinaten -&gt; GPS'!$A261="","",IF(OFFSET('CH Koordinaten -&gt; GPS'!$A261,1,0)="",CONCATENATE("&lt;Placemark&gt; &lt;name&gt;Geocoding&lt;/name&gt;&lt;description&gt;",CONCATENATE('CH Koordinaten -&gt; GPS'!$F261,"-",'CH Koordinaten -&gt; GPS'!$G261,"-",'CH Koordinaten -&gt; GPS'!$E261)," &lt;/description&gt; &lt;styleUrl&gt;#ico1&lt;/styleUrl&gt;&lt;Point&gt;&lt;coordinates&gt;",'CH Koordinaten -&gt; GPS'!$F261,",",'CH Koordinaten -&gt; GPS'!$G261,", 0.000000&lt;/coordinates&gt;&lt;/Point&gt; &lt;/Placemark&gt;&lt;/Document&gt;&lt;/kml&gt;"),CONCATENATE("&lt;Placemark&gt; &lt;name&gt;Geocoding&lt;/name&gt;&lt;description&gt;",CONCATENATE('CH Koordinaten -&gt; GPS'!$F261,"-",'CH Koordinaten -&gt; GPS'!$G261,"-",'CH Koordinaten -&gt; GPS'!$E261)," &lt;/description&gt; &lt;styleUrl&gt;#ico1&lt;/styleUrl&gt;&lt;Point&gt;&lt;coordinates&gt;",'CH Koordinaten -&gt; GPS'!$F261,",",'CH Koordinaten -&gt; GPS'!$G261,", 0.000000&lt;/coordinates&gt;&lt;/Point&gt; &lt;/Placemark&gt;")))</f>
        <v/>
      </c>
    </row>
    <row r="262" spans="1:12" x14ac:dyDescent="0.25">
      <c r="A262" s="20"/>
      <c r="B262" s="21"/>
      <c r="C262" s="23"/>
      <c r="D262" s="32" t="str">
        <f t="shared" si="29"/>
        <v/>
      </c>
      <c r="E262" s="38" t="str">
        <f t="shared" ref="E262:E325" si="35">IF($C262="","",ROUND(LEFT(TRIM(RIGHT(SUBSTITUTE(TRIM(RIGHT(SUBSTITUTE($D262,",",REPT(" ",LEN($D262))),LEN($D262))),",",REPT(" ",LEN(TRIM(RIGHT(SUBSTITUTE($D262,",",REPT(" ",LEN($D262))),LEN($D262)))))),LEN(TRIM(RIGHT(SUBSTITUTE($D262,",",REPT(" ",LEN($D262))),LEN($D262)))))),7),2))</f>
        <v/>
      </c>
      <c r="F262" s="33" t="str">
        <f t="shared" si="31"/>
        <v/>
      </c>
      <c r="G262" s="33" t="str">
        <f t="shared" ref="G262:G325" si="36">IF($C262="",IF($D262="","",TRIM(MID(MID(LEFT($D262,FIND("]",$D262)-1),FIND("[",$D262)+1,LEN($D262)),FIND(",",MID(LEFT($D262,FIND("]",$D262)-1),FIND("[",$D262)+1,LEN($D262)))+1,256))),TRIM(MID(MID(LEFT($D262,FIND("]",$D262)-1),FIND("[",$D262)+1,LEN($D262)),FIND(",",MID(LEFT($D262,FIND("]",$D262)-1),FIND("[",$D262)+1,LEN($D262)))+1,FIND(",",MID(LEFT($D262,FIND("]",$D262)-1),FIND("[",$D262)+1,LEN($D262)),FIND(",",MID(LEFT($D262,FIND("]",$D262)-1),FIND("[",$D262)+1,LEN($D262)))+1)-FIND(",",MID(LEFT($D262,FIND("]",$D262)-1),FIND("[",$D262)+1,LEN($D262)))-1)))</f>
        <v/>
      </c>
      <c r="H262" s="34" t="str">
        <f t="shared" si="33"/>
        <v/>
      </c>
      <c r="I262" s="35" t="str">
        <f t="shared" si="34"/>
        <v/>
      </c>
      <c r="J262" s="36" t="str">
        <f t="shared" si="30"/>
        <v/>
      </c>
      <c r="K262" s="33" t="str">
        <f t="shared" si="32"/>
        <v/>
      </c>
      <c r="L262" s="1" t="str">
        <f ca="1">IF('CH Koordinaten -&gt; GPS'!$A262="","",IF(OFFSET('CH Koordinaten -&gt; GPS'!$A262,1,0)="",CONCATENATE("&lt;Placemark&gt; &lt;name&gt;Geocoding&lt;/name&gt;&lt;description&gt;",CONCATENATE('CH Koordinaten -&gt; GPS'!$F262,"-",'CH Koordinaten -&gt; GPS'!$G262,"-",'CH Koordinaten -&gt; GPS'!$E262)," &lt;/description&gt; &lt;styleUrl&gt;#ico1&lt;/styleUrl&gt;&lt;Point&gt;&lt;coordinates&gt;",'CH Koordinaten -&gt; GPS'!$F262,",",'CH Koordinaten -&gt; GPS'!$G262,", 0.000000&lt;/coordinates&gt;&lt;/Point&gt; &lt;/Placemark&gt;&lt;/Document&gt;&lt;/kml&gt;"),CONCATENATE("&lt;Placemark&gt; &lt;name&gt;Geocoding&lt;/name&gt;&lt;description&gt;",CONCATENATE('CH Koordinaten -&gt; GPS'!$F262,"-",'CH Koordinaten -&gt; GPS'!$G262,"-",'CH Koordinaten -&gt; GPS'!$E262)," &lt;/description&gt; &lt;styleUrl&gt;#ico1&lt;/styleUrl&gt;&lt;Point&gt;&lt;coordinates&gt;",'CH Koordinaten -&gt; GPS'!$F262,",",'CH Koordinaten -&gt; GPS'!$G262,", 0.000000&lt;/coordinates&gt;&lt;/Point&gt; &lt;/Placemark&gt;")))</f>
        <v/>
      </c>
    </row>
    <row r="263" spans="1:12" x14ac:dyDescent="0.25">
      <c r="A263" s="13"/>
      <c r="B263" s="14"/>
      <c r="C263" s="24"/>
      <c r="D263" s="25" t="str">
        <f t="shared" ref="D263:D326" si="37">IF($A263&lt;30000,"",_xlfn.WEBSERVICE(CONCATENATE("https://geodesy.geo.admin.ch/reframe/lv",IF($A263&gt;2000000,"95","03"),"towgs84?easting=",$A263,"&amp;northing=",$B263,IF($C263="","",CONCATENATE("&amp;altitude=",$C263)))))</f>
        <v/>
      </c>
      <c r="E263" s="29" t="str">
        <f t="shared" si="35"/>
        <v/>
      </c>
      <c r="F263" s="17" t="str">
        <f t="shared" si="31"/>
        <v/>
      </c>
      <c r="G263" s="17" t="str">
        <f t="shared" si="36"/>
        <v/>
      </c>
      <c r="H263" s="30" t="str">
        <f t="shared" si="33"/>
        <v/>
      </c>
      <c r="I263" s="26" t="str">
        <f t="shared" si="34"/>
        <v/>
      </c>
      <c r="J263" s="37" t="str">
        <f t="shared" ref="J263:J326" si="38">IF($B263="","",IF(ISNUMBER(SEARCH("[]",$B263))," ",HYPERLINK(CONCATENATE("https://map.geo.admin.ch/?swisssearch=",$A263,",",$B263,"&amp;zoom=10"),"Karte")))</f>
        <v/>
      </c>
      <c r="K263" s="17" t="str">
        <f t="shared" si="32"/>
        <v/>
      </c>
      <c r="L263" s="1" t="str">
        <f ca="1">IF('CH Koordinaten -&gt; GPS'!$A263="","",IF(OFFSET('CH Koordinaten -&gt; GPS'!$A263,1,0)="",CONCATENATE("&lt;Placemark&gt; &lt;name&gt;Geocoding&lt;/name&gt;&lt;description&gt;",CONCATENATE('CH Koordinaten -&gt; GPS'!$F263,"-",'CH Koordinaten -&gt; GPS'!$G263,"-",'CH Koordinaten -&gt; GPS'!$E263)," &lt;/description&gt; &lt;styleUrl&gt;#ico1&lt;/styleUrl&gt;&lt;Point&gt;&lt;coordinates&gt;",'CH Koordinaten -&gt; GPS'!$F263,",",'CH Koordinaten -&gt; GPS'!$G263,", 0.000000&lt;/coordinates&gt;&lt;/Point&gt; &lt;/Placemark&gt;&lt;/Document&gt;&lt;/kml&gt;"),CONCATENATE("&lt;Placemark&gt; &lt;name&gt;Geocoding&lt;/name&gt;&lt;description&gt;",CONCATENATE('CH Koordinaten -&gt; GPS'!$F263,"-",'CH Koordinaten -&gt; GPS'!$G263,"-",'CH Koordinaten -&gt; GPS'!$E263)," &lt;/description&gt; &lt;styleUrl&gt;#ico1&lt;/styleUrl&gt;&lt;Point&gt;&lt;coordinates&gt;",'CH Koordinaten -&gt; GPS'!$F263,",",'CH Koordinaten -&gt; GPS'!$G263,", 0.000000&lt;/coordinates&gt;&lt;/Point&gt; &lt;/Placemark&gt;")))</f>
        <v/>
      </c>
    </row>
    <row r="264" spans="1:12" x14ac:dyDescent="0.25">
      <c r="A264" s="20"/>
      <c r="B264" s="21"/>
      <c r="C264" s="23"/>
      <c r="D264" s="32" t="str">
        <f t="shared" si="37"/>
        <v/>
      </c>
      <c r="E264" s="38" t="str">
        <f t="shared" si="35"/>
        <v/>
      </c>
      <c r="F264" s="33" t="str">
        <f t="shared" si="31"/>
        <v/>
      </c>
      <c r="G264" s="33" t="str">
        <f t="shared" si="36"/>
        <v/>
      </c>
      <c r="H264" s="34" t="str">
        <f t="shared" si="33"/>
        <v/>
      </c>
      <c r="I264" s="35" t="str">
        <f t="shared" si="34"/>
        <v/>
      </c>
      <c r="J264" s="36" t="str">
        <f t="shared" si="38"/>
        <v/>
      </c>
      <c r="K264" s="33" t="str">
        <f t="shared" si="32"/>
        <v/>
      </c>
      <c r="L264" s="1" t="str">
        <f ca="1">IF('CH Koordinaten -&gt; GPS'!$A264="","",IF(OFFSET('CH Koordinaten -&gt; GPS'!$A264,1,0)="",CONCATENATE("&lt;Placemark&gt; &lt;name&gt;Geocoding&lt;/name&gt;&lt;description&gt;",CONCATENATE('CH Koordinaten -&gt; GPS'!$F264,"-",'CH Koordinaten -&gt; GPS'!$G264,"-",'CH Koordinaten -&gt; GPS'!$E264)," &lt;/description&gt; &lt;styleUrl&gt;#ico1&lt;/styleUrl&gt;&lt;Point&gt;&lt;coordinates&gt;",'CH Koordinaten -&gt; GPS'!$F264,",",'CH Koordinaten -&gt; GPS'!$G264,", 0.000000&lt;/coordinates&gt;&lt;/Point&gt; &lt;/Placemark&gt;&lt;/Document&gt;&lt;/kml&gt;"),CONCATENATE("&lt;Placemark&gt; &lt;name&gt;Geocoding&lt;/name&gt;&lt;description&gt;",CONCATENATE('CH Koordinaten -&gt; GPS'!$F264,"-",'CH Koordinaten -&gt; GPS'!$G264,"-",'CH Koordinaten -&gt; GPS'!$E264)," &lt;/description&gt; &lt;styleUrl&gt;#ico1&lt;/styleUrl&gt;&lt;Point&gt;&lt;coordinates&gt;",'CH Koordinaten -&gt; GPS'!$F264,",",'CH Koordinaten -&gt; GPS'!$G264,", 0.000000&lt;/coordinates&gt;&lt;/Point&gt; &lt;/Placemark&gt;")))</f>
        <v/>
      </c>
    </row>
    <row r="265" spans="1:12" x14ac:dyDescent="0.25">
      <c r="A265" s="13"/>
      <c r="B265" s="14"/>
      <c r="C265" s="24"/>
      <c r="D265" s="25" t="str">
        <f t="shared" si="37"/>
        <v/>
      </c>
      <c r="E265" s="29" t="str">
        <f t="shared" si="35"/>
        <v/>
      </c>
      <c r="F265" s="17" t="str">
        <f t="shared" ref="F265:F328" si="39">IF($D265="","",LEFT(MID(LEFT($D265,FIND("]",$D265)-1),FIND("[",$D265)+1,LEN($D265)),(FIND(",",MID(LEFT($D265,FIND("]",$D265)-1),FIND("[",$D265)+1,LEN($D265)),1)-1)))</f>
        <v/>
      </c>
      <c r="G265" s="17" t="str">
        <f t="shared" si="36"/>
        <v/>
      </c>
      <c r="H265" s="30" t="str">
        <f t="shared" si="33"/>
        <v/>
      </c>
      <c r="I265" s="26" t="str">
        <f t="shared" si="34"/>
        <v/>
      </c>
      <c r="J265" s="37" t="str">
        <f t="shared" si="38"/>
        <v/>
      </c>
      <c r="K265" s="17" t="str">
        <f t="shared" ref="K265:K328" si="40">IF((LEN($D265)-LEN(SUBSTITUTE($D265,"""featureId"":","")))/LEN("""featureId"":")&gt;1,"uU mehrere Adressen","")</f>
        <v/>
      </c>
      <c r="L265" s="1" t="str">
        <f ca="1">IF('CH Koordinaten -&gt; GPS'!$A265="","",IF(OFFSET('CH Koordinaten -&gt; GPS'!$A265,1,0)="",CONCATENATE("&lt;Placemark&gt; &lt;name&gt;Geocoding&lt;/name&gt;&lt;description&gt;",CONCATENATE('CH Koordinaten -&gt; GPS'!$F265,"-",'CH Koordinaten -&gt; GPS'!$G265,"-",'CH Koordinaten -&gt; GPS'!$E265)," &lt;/description&gt; &lt;styleUrl&gt;#ico1&lt;/styleUrl&gt;&lt;Point&gt;&lt;coordinates&gt;",'CH Koordinaten -&gt; GPS'!$F265,",",'CH Koordinaten -&gt; GPS'!$G265,", 0.000000&lt;/coordinates&gt;&lt;/Point&gt; &lt;/Placemark&gt;&lt;/Document&gt;&lt;/kml&gt;"),CONCATENATE("&lt;Placemark&gt; &lt;name&gt;Geocoding&lt;/name&gt;&lt;description&gt;",CONCATENATE('CH Koordinaten -&gt; GPS'!$F265,"-",'CH Koordinaten -&gt; GPS'!$G265,"-",'CH Koordinaten -&gt; GPS'!$E265)," &lt;/description&gt; &lt;styleUrl&gt;#ico1&lt;/styleUrl&gt;&lt;Point&gt;&lt;coordinates&gt;",'CH Koordinaten -&gt; GPS'!$F265,",",'CH Koordinaten -&gt; GPS'!$G265,", 0.000000&lt;/coordinates&gt;&lt;/Point&gt; &lt;/Placemark&gt;")))</f>
        <v/>
      </c>
    </row>
    <row r="266" spans="1:12" x14ac:dyDescent="0.25">
      <c r="A266" s="20"/>
      <c r="B266" s="21"/>
      <c r="C266" s="23"/>
      <c r="D266" s="32" t="str">
        <f t="shared" si="37"/>
        <v/>
      </c>
      <c r="E266" s="38" t="str">
        <f t="shared" si="35"/>
        <v/>
      </c>
      <c r="F266" s="33" t="str">
        <f t="shared" si="39"/>
        <v/>
      </c>
      <c r="G266" s="33" t="str">
        <f t="shared" si="36"/>
        <v/>
      </c>
      <c r="H266" s="34" t="str">
        <f t="shared" si="33"/>
        <v/>
      </c>
      <c r="I266" s="35" t="str">
        <f t="shared" si="34"/>
        <v/>
      </c>
      <c r="J266" s="36" t="str">
        <f t="shared" si="38"/>
        <v/>
      </c>
      <c r="K266" s="33" t="str">
        <f t="shared" si="40"/>
        <v/>
      </c>
      <c r="L266" s="1" t="str">
        <f ca="1">IF('CH Koordinaten -&gt; GPS'!$A266="","",IF(OFFSET('CH Koordinaten -&gt; GPS'!$A266,1,0)="",CONCATENATE("&lt;Placemark&gt; &lt;name&gt;Geocoding&lt;/name&gt;&lt;description&gt;",CONCATENATE('CH Koordinaten -&gt; GPS'!$F266,"-",'CH Koordinaten -&gt; GPS'!$G266,"-",'CH Koordinaten -&gt; GPS'!$E266)," &lt;/description&gt; &lt;styleUrl&gt;#ico1&lt;/styleUrl&gt;&lt;Point&gt;&lt;coordinates&gt;",'CH Koordinaten -&gt; GPS'!$F266,",",'CH Koordinaten -&gt; GPS'!$G266,", 0.000000&lt;/coordinates&gt;&lt;/Point&gt; &lt;/Placemark&gt;&lt;/Document&gt;&lt;/kml&gt;"),CONCATENATE("&lt;Placemark&gt; &lt;name&gt;Geocoding&lt;/name&gt;&lt;description&gt;",CONCATENATE('CH Koordinaten -&gt; GPS'!$F266,"-",'CH Koordinaten -&gt; GPS'!$G266,"-",'CH Koordinaten -&gt; GPS'!$E266)," &lt;/description&gt; &lt;styleUrl&gt;#ico1&lt;/styleUrl&gt;&lt;Point&gt;&lt;coordinates&gt;",'CH Koordinaten -&gt; GPS'!$F266,",",'CH Koordinaten -&gt; GPS'!$G266,", 0.000000&lt;/coordinates&gt;&lt;/Point&gt; &lt;/Placemark&gt;")))</f>
        <v/>
      </c>
    </row>
    <row r="267" spans="1:12" x14ac:dyDescent="0.25">
      <c r="A267" s="13"/>
      <c r="B267" s="14"/>
      <c r="C267" s="24"/>
      <c r="D267" s="25" t="str">
        <f t="shared" si="37"/>
        <v/>
      </c>
      <c r="E267" s="29" t="str">
        <f t="shared" si="35"/>
        <v/>
      </c>
      <c r="F267" s="17" t="str">
        <f t="shared" si="39"/>
        <v/>
      </c>
      <c r="G267" s="17" t="str">
        <f t="shared" si="36"/>
        <v/>
      </c>
      <c r="H267" s="30" t="str">
        <f t="shared" ref="H267:H330" si="41">IF($D267="","",F267/24)</f>
        <v/>
      </c>
      <c r="I267" s="26" t="str">
        <f t="shared" ref="I267:I330" si="42">IF($D267="","",G267/24)</f>
        <v/>
      </c>
      <c r="J267" s="37" t="str">
        <f t="shared" si="38"/>
        <v/>
      </c>
      <c r="K267" s="17" t="str">
        <f t="shared" si="40"/>
        <v/>
      </c>
      <c r="L267" s="1" t="str">
        <f ca="1">IF('CH Koordinaten -&gt; GPS'!$A267="","",IF(OFFSET('CH Koordinaten -&gt; GPS'!$A267,1,0)="",CONCATENATE("&lt;Placemark&gt; &lt;name&gt;Geocoding&lt;/name&gt;&lt;description&gt;",CONCATENATE('CH Koordinaten -&gt; GPS'!$F267,"-",'CH Koordinaten -&gt; GPS'!$G267,"-",'CH Koordinaten -&gt; GPS'!$E267)," &lt;/description&gt; &lt;styleUrl&gt;#ico1&lt;/styleUrl&gt;&lt;Point&gt;&lt;coordinates&gt;",'CH Koordinaten -&gt; GPS'!$F267,",",'CH Koordinaten -&gt; GPS'!$G267,", 0.000000&lt;/coordinates&gt;&lt;/Point&gt; &lt;/Placemark&gt;&lt;/Document&gt;&lt;/kml&gt;"),CONCATENATE("&lt;Placemark&gt; &lt;name&gt;Geocoding&lt;/name&gt;&lt;description&gt;",CONCATENATE('CH Koordinaten -&gt; GPS'!$F267,"-",'CH Koordinaten -&gt; GPS'!$G267,"-",'CH Koordinaten -&gt; GPS'!$E267)," &lt;/description&gt; &lt;styleUrl&gt;#ico1&lt;/styleUrl&gt;&lt;Point&gt;&lt;coordinates&gt;",'CH Koordinaten -&gt; GPS'!$F267,",",'CH Koordinaten -&gt; GPS'!$G267,", 0.000000&lt;/coordinates&gt;&lt;/Point&gt; &lt;/Placemark&gt;")))</f>
        <v/>
      </c>
    </row>
    <row r="268" spans="1:12" x14ac:dyDescent="0.25">
      <c r="A268" s="20"/>
      <c r="B268" s="21"/>
      <c r="C268" s="23"/>
      <c r="D268" s="32" t="str">
        <f t="shared" si="37"/>
        <v/>
      </c>
      <c r="E268" s="38" t="str">
        <f t="shared" si="35"/>
        <v/>
      </c>
      <c r="F268" s="33" t="str">
        <f t="shared" si="39"/>
        <v/>
      </c>
      <c r="G268" s="33" t="str">
        <f t="shared" si="36"/>
        <v/>
      </c>
      <c r="H268" s="34" t="str">
        <f t="shared" si="41"/>
        <v/>
      </c>
      <c r="I268" s="35" t="str">
        <f t="shared" si="42"/>
        <v/>
      </c>
      <c r="J268" s="36" t="str">
        <f t="shared" si="38"/>
        <v/>
      </c>
      <c r="K268" s="33" t="str">
        <f t="shared" si="40"/>
        <v/>
      </c>
      <c r="L268" s="1" t="str">
        <f ca="1">IF('CH Koordinaten -&gt; GPS'!$A268="","",IF(OFFSET('CH Koordinaten -&gt; GPS'!$A268,1,0)="",CONCATENATE("&lt;Placemark&gt; &lt;name&gt;Geocoding&lt;/name&gt;&lt;description&gt;",CONCATENATE('CH Koordinaten -&gt; GPS'!$F268,"-",'CH Koordinaten -&gt; GPS'!$G268,"-",'CH Koordinaten -&gt; GPS'!$E268)," &lt;/description&gt; &lt;styleUrl&gt;#ico1&lt;/styleUrl&gt;&lt;Point&gt;&lt;coordinates&gt;",'CH Koordinaten -&gt; GPS'!$F268,",",'CH Koordinaten -&gt; GPS'!$G268,", 0.000000&lt;/coordinates&gt;&lt;/Point&gt; &lt;/Placemark&gt;&lt;/Document&gt;&lt;/kml&gt;"),CONCATENATE("&lt;Placemark&gt; &lt;name&gt;Geocoding&lt;/name&gt;&lt;description&gt;",CONCATENATE('CH Koordinaten -&gt; GPS'!$F268,"-",'CH Koordinaten -&gt; GPS'!$G268,"-",'CH Koordinaten -&gt; GPS'!$E268)," &lt;/description&gt; &lt;styleUrl&gt;#ico1&lt;/styleUrl&gt;&lt;Point&gt;&lt;coordinates&gt;",'CH Koordinaten -&gt; GPS'!$F268,",",'CH Koordinaten -&gt; GPS'!$G268,", 0.000000&lt;/coordinates&gt;&lt;/Point&gt; &lt;/Placemark&gt;")))</f>
        <v/>
      </c>
    </row>
    <row r="269" spans="1:12" x14ac:dyDescent="0.25">
      <c r="A269" s="13"/>
      <c r="B269" s="14"/>
      <c r="C269" s="24"/>
      <c r="D269" s="25" t="str">
        <f t="shared" si="37"/>
        <v/>
      </c>
      <c r="E269" s="29" t="str">
        <f t="shared" si="35"/>
        <v/>
      </c>
      <c r="F269" s="17" t="str">
        <f t="shared" si="39"/>
        <v/>
      </c>
      <c r="G269" s="17" t="str">
        <f t="shared" si="36"/>
        <v/>
      </c>
      <c r="H269" s="30" t="str">
        <f t="shared" si="41"/>
        <v/>
      </c>
      <c r="I269" s="26" t="str">
        <f t="shared" si="42"/>
        <v/>
      </c>
      <c r="J269" s="37" t="str">
        <f t="shared" si="38"/>
        <v/>
      </c>
      <c r="K269" s="17" t="str">
        <f t="shared" si="40"/>
        <v/>
      </c>
      <c r="L269" s="1" t="str">
        <f ca="1">IF('CH Koordinaten -&gt; GPS'!$A269="","",IF(OFFSET('CH Koordinaten -&gt; GPS'!$A269,1,0)="",CONCATENATE("&lt;Placemark&gt; &lt;name&gt;Geocoding&lt;/name&gt;&lt;description&gt;",CONCATENATE('CH Koordinaten -&gt; GPS'!$F269,"-",'CH Koordinaten -&gt; GPS'!$G269,"-",'CH Koordinaten -&gt; GPS'!$E269)," &lt;/description&gt; &lt;styleUrl&gt;#ico1&lt;/styleUrl&gt;&lt;Point&gt;&lt;coordinates&gt;",'CH Koordinaten -&gt; GPS'!$F269,",",'CH Koordinaten -&gt; GPS'!$G269,", 0.000000&lt;/coordinates&gt;&lt;/Point&gt; &lt;/Placemark&gt;&lt;/Document&gt;&lt;/kml&gt;"),CONCATENATE("&lt;Placemark&gt; &lt;name&gt;Geocoding&lt;/name&gt;&lt;description&gt;",CONCATENATE('CH Koordinaten -&gt; GPS'!$F269,"-",'CH Koordinaten -&gt; GPS'!$G269,"-",'CH Koordinaten -&gt; GPS'!$E269)," &lt;/description&gt; &lt;styleUrl&gt;#ico1&lt;/styleUrl&gt;&lt;Point&gt;&lt;coordinates&gt;",'CH Koordinaten -&gt; GPS'!$F269,",",'CH Koordinaten -&gt; GPS'!$G269,", 0.000000&lt;/coordinates&gt;&lt;/Point&gt; &lt;/Placemark&gt;")))</f>
        <v/>
      </c>
    </row>
    <row r="270" spans="1:12" x14ac:dyDescent="0.25">
      <c r="A270" s="20"/>
      <c r="B270" s="21"/>
      <c r="C270" s="23"/>
      <c r="D270" s="32" t="str">
        <f t="shared" si="37"/>
        <v/>
      </c>
      <c r="E270" s="38" t="str">
        <f t="shared" si="35"/>
        <v/>
      </c>
      <c r="F270" s="33" t="str">
        <f t="shared" si="39"/>
        <v/>
      </c>
      <c r="G270" s="33" t="str">
        <f t="shared" si="36"/>
        <v/>
      </c>
      <c r="H270" s="34" t="str">
        <f t="shared" si="41"/>
        <v/>
      </c>
      <c r="I270" s="35" t="str">
        <f t="shared" si="42"/>
        <v/>
      </c>
      <c r="J270" s="36" t="str">
        <f t="shared" si="38"/>
        <v/>
      </c>
      <c r="K270" s="33" t="str">
        <f t="shared" si="40"/>
        <v/>
      </c>
      <c r="L270" s="1" t="str">
        <f ca="1">IF('CH Koordinaten -&gt; GPS'!$A270="","",IF(OFFSET('CH Koordinaten -&gt; GPS'!$A270,1,0)="",CONCATENATE("&lt;Placemark&gt; &lt;name&gt;Geocoding&lt;/name&gt;&lt;description&gt;",CONCATENATE('CH Koordinaten -&gt; GPS'!$F270,"-",'CH Koordinaten -&gt; GPS'!$G270,"-",'CH Koordinaten -&gt; GPS'!$E270)," &lt;/description&gt; &lt;styleUrl&gt;#ico1&lt;/styleUrl&gt;&lt;Point&gt;&lt;coordinates&gt;",'CH Koordinaten -&gt; GPS'!$F270,",",'CH Koordinaten -&gt; GPS'!$G270,", 0.000000&lt;/coordinates&gt;&lt;/Point&gt; &lt;/Placemark&gt;&lt;/Document&gt;&lt;/kml&gt;"),CONCATENATE("&lt;Placemark&gt; &lt;name&gt;Geocoding&lt;/name&gt;&lt;description&gt;",CONCATENATE('CH Koordinaten -&gt; GPS'!$F270,"-",'CH Koordinaten -&gt; GPS'!$G270,"-",'CH Koordinaten -&gt; GPS'!$E270)," &lt;/description&gt; &lt;styleUrl&gt;#ico1&lt;/styleUrl&gt;&lt;Point&gt;&lt;coordinates&gt;",'CH Koordinaten -&gt; GPS'!$F270,",",'CH Koordinaten -&gt; GPS'!$G270,", 0.000000&lt;/coordinates&gt;&lt;/Point&gt; &lt;/Placemark&gt;")))</f>
        <v/>
      </c>
    </row>
    <row r="271" spans="1:12" x14ac:dyDescent="0.25">
      <c r="A271" s="13"/>
      <c r="B271" s="14"/>
      <c r="C271" s="24"/>
      <c r="D271" s="25" t="str">
        <f t="shared" si="37"/>
        <v/>
      </c>
      <c r="E271" s="29" t="str">
        <f t="shared" si="35"/>
        <v/>
      </c>
      <c r="F271" s="17" t="str">
        <f t="shared" si="39"/>
        <v/>
      </c>
      <c r="G271" s="17" t="str">
        <f t="shared" si="36"/>
        <v/>
      </c>
      <c r="H271" s="30" t="str">
        <f t="shared" si="41"/>
        <v/>
      </c>
      <c r="I271" s="26" t="str">
        <f t="shared" si="42"/>
        <v/>
      </c>
      <c r="J271" s="37" t="str">
        <f t="shared" si="38"/>
        <v/>
      </c>
      <c r="K271" s="17" t="str">
        <f t="shared" si="40"/>
        <v/>
      </c>
      <c r="L271" s="1" t="str">
        <f ca="1">IF('CH Koordinaten -&gt; GPS'!$A271="","",IF(OFFSET('CH Koordinaten -&gt; GPS'!$A271,1,0)="",CONCATENATE("&lt;Placemark&gt; &lt;name&gt;Geocoding&lt;/name&gt;&lt;description&gt;",CONCATENATE('CH Koordinaten -&gt; GPS'!$F271,"-",'CH Koordinaten -&gt; GPS'!$G271,"-",'CH Koordinaten -&gt; GPS'!$E271)," &lt;/description&gt; &lt;styleUrl&gt;#ico1&lt;/styleUrl&gt;&lt;Point&gt;&lt;coordinates&gt;",'CH Koordinaten -&gt; GPS'!$F271,",",'CH Koordinaten -&gt; GPS'!$G271,", 0.000000&lt;/coordinates&gt;&lt;/Point&gt; &lt;/Placemark&gt;&lt;/Document&gt;&lt;/kml&gt;"),CONCATENATE("&lt;Placemark&gt; &lt;name&gt;Geocoding&lt;/name&gt;&lt;description&gt;",CONCATENATE('CH Koordinaten -&gt; GPS'!$F271,"-",'CH Koordinaten -&gt; GPS'!$G271,"-",'CH Koordinaten -&gt; GPS'!$E271)," &lt;/description&gt; &lt;styleUrl&gt;#ico1&lt;/styleUrl&gt;&lt;Point&gt;&lt;coordinates&gt;",'CH Koordinaten -&gt; GPS'!$F271,",",'CH Koordinaten -&gt; GPS'!$G271,", 0.000000&lt;/coordinates&gt;&lt;/Point&gt; &lt;/Placemark&gt;")))</f>
        <v/>
      </c>
    </row>
    <row r="272" spans="1:12" x14ac:dyDescent="0.25">
      <c r="A272" s="20"/>
      <c r="B272" s="21"/>
      <c r="C272" s="23"/>
      <c r="D272" s="32" t="str">
        <f t="shared" si="37"/>
        <v/>
      </c>
      <c r="E272" s="38" t="str">
        <f t="shared" si="35"/>
        <v/>
      </c>
      <c r="F272" s="33" t="str">
        <f t="shared" si="39"/>
        <v/>
      </c>
      <c r="G272" s="33" t="str">
        <f t="shared" si="36"/>
        <v/>
      </c>
      <c r="H272" s="34" t="str">
        <f t="shared" si="41"/>
        <v/>
      </c>
      <c r="I272" s="35" t="str">
        <f t="shared" si="42"/>
        <v/>
      </c>
      <c r="J272" s="36" t="str">
        <f t="shared" si="38"/>
        <v/>
      </c>
      <c r="K272" s="33" t="str">
        <f t="shared" si="40"/>
        <v/>
      </c>
      <c r="L272" s="1" t="str">
        <f ca="1">IF('CH Koordinaten -&gt; GPS'!$A272="","",IF(OFFSET('CH Koordinaten -&gt; GPS'!$A272,1,0)="",CONCATENATE("&lt;Placemark&gt; &lt;name&gt;Geocoding&lt;/name&gt;&lt;description&gt;",CONCATENATE('CH Koordinaten -&gt; GPS'!$F272,"-",'CH Koordinaten -&gt; GPS'!$G272,"-",'CH Koordinaten -&gt; GPS'!$E272)," &lt;/description&gt; &lt;styleUrl&gt;#ico1&lt;/styleUrl&gt;&lt;Point&gt;&lt;coordinates&gt;",'CH Koordinaten -&gt; GPS'!$F272,",",'CH Koordinaten -&gt; GPS'!$G272,", 0.000000&lt;/coordinates&gt;&lt;/Point&gt; &lt;/Placemark&gt;&lt;/Document&gt;&lt;/kml&gt;"),CONCATENATE("&lt;Placemark&gt; &lt;name&gt;Geocoding&lt;/name&gt;&lt;description&gt;",CONCATENATE('CH Koordinaten -&gt; GPS'!$F272,"-",'CH Koordinaten -&gt; GPS'!$G272,"-",'CH Koordinaten -&gt; GPS'!$E272)," &lt;/description&gt; &lt;styleUrl&gt;#ico1&lt;/styleUrl&gt;&lt;Point&gt;&lt;coordinates&gt;",'CH Koordinaten -&gt; GPS'!$F272,",",'CH Koordinaten -&gt; GPS'!$G272,", 0.000000&lt;/coordinates&gt;&lt;/Point&gt; &lt;/Placemark&gt;")))</f>
        <v/>
      </c>
    </row>
    <row r="273" spans="1:12" x14ac:dyDescent="0.25">
      <c r="A273" s="13"/>
      <c r="B273" s="14"/>
      <c r="C273" s="24"/>
      <c r="D273" s="25" t="str">
        <f t="shared" si="37"/>
        <v/>
      </c>
      <c r="E273" s="29" t="str">
        <f t="shared" si="35"/>
        <v/>
      </c>
      <c r="F273" s="17" t="str">
        <f t="shared" si="39"/>
        <v/>
      </c>
      <c r="G273" s="17" t="str">
        <f t="shared" si="36"/>
        <v/>
      </c>
      <c r="H273" s="30" t="str">
        <f t="shared" si="41"/>
        <v/>
      </c>
      <c r="I273" s="26" t="str">
        <f t="shared" si="42"/>
        <v/>
      </c>
      <c r="J273" s="37" t="str">
        <f t="shared" si="38"/>
        <v/>
      </c>
      <c r="K273" s="17" t="str">
        <f t="shared" si="40"/>
        <v/>
      </c>
      <c r="L273" s="1" t="str">
        <f ca="1">IF('CH Koordinaten -&gt; GPS'!$A273="","",IF(OFFSET('CH Koordinaten -&gt; GPS'!$A273,1,0)="",CONCATENATE("&lt;Placemark&gt; &lt;name&gt;Geocoding&lt;/name&gt;&lt;description&gt;",CONCATENATE('CH Koordinaten -&gt; GPS'!$F273,"-",'CH Koordinaten -&gt; GPS'!$G273,"-",'CH Koordinaten -&gt; GPS'!$E273)," &lt;/description&gt; &lt;styleUrl&gt;#ico1&lt;/styleUrl&gt;&lt;Point&gt;&lt;coordinates&gt;",'CH Koordinaten -&gt; GPS'!$F273,",",'CH Koordinaten -&gt; GPS'!$G273,", 0.000000&lt;/coordinates&gt;&lt;/Point&gt; &lt;/Placemark&gt;&lt;/Document&gt;&lt;/kml&gt;"),CONCATENATE("&lt;Placemark&gt; &lt;name&gt;Geocoding&lt;/name&gt;&lt;description&gt;",CONCATENATE('CH Koordinaten -&gt; GPS'!$F273,"-",'CH Koordinaten -&gt; GPS'!$G273,"-",'CH Koordinaten -&gt; GPS'!$E273)," &lt;/description&gt; &lt;styleUrl&gt;#ico1&lt;/styleUrl&gt;&lt;Point&gt;&lt;coordinates&gt;",'CH Koordinaten -&gt; GPS'!$F273,",",'CH Koordinaten -&gt; GPS'!$G273,", 0.000000&lt;/coordinates&gt;&lt;/Point&gt; &lt;/Placemark&gt;")))</f>
        <v/>
      </c>
    </row>
    <row r="274" spans="1:12" x14ac:dyDescent="0.25">
      <c r="A274" s="20"/>
      <c r="B274" s="21"/>
      <c r="C274" s="23"/>
      <c r="D274" s="32" t="str">
        <f t="shared" si="37"/>
        <v/>
      </c>
      <c r="E274" s="38" t="str">
        <f t="shared" si="35"/>
        <v/>
      </c>
      <c r="F274" s="33" t="str">
        <f t="shared" si="39"/>
        <v/>
      </c>
      <c r="G274" s="33" t="str">
        <f t="shared" si="36"/>
        <v/>
      </c>
      <c r="H274" s="34" t="str">
        <f t="shared" si="41"/>
        <v/>
      </c>
      <c r="I274" s="35" t="str">
        <f t="shared" si="42"/>
        <v/>
      </c>
      <c r="J274" s="36" t="str">
        <f t="shared" si="38"/>
        <v/>
      </c>
      <c r="K274" s="33" t="str">
        <f t="shared" si="40"/>
        <v/>
      </c>
      <c r="L274" s="1" t="str">
        <f ca="1">IF('CH Koordinaten -&gt; GPS'!$A274="","",IF(OFFSET('CH Koordinaten -&gt; GPS'!$A274,1,0)="",CONCATENATE("&lt;Placemark&gt; &lt;name&gt;Geocoding&lt;/name&gt;&lt;description&gt;",CONCATENATE('CH Koordinaten -&gt; GPS'!$F274,"-",'CH Koordinaten -&gt; GPS'!$G274,"-",'CH Koordinaten -&gt; GPS'!$E274)," &lt;/description&gt; &lt;styleUrl&gt;#ico1&lt;/styleUrl&gt;&lt;Point&gt;&lt;coordinates&gt;",'CH Koordinaten -&gt; GPS'!$F274,",",'CH Koordinaten -&gt; GPS'!$G274,", 0.000000&lt;/coordinates&gt;&lt;/Point&gt; &lt;/Placemark&gt;&lt;/Document&gt;&lt;/kml&gt;"),CONCATENATE("&lt;Placemark&gt; &lt;name&gt;Geocoding&lt;/name&gt;&lt;description&gt;",CONCATENATE('CH Koordinaten -&gt; GPS'!$F274,"-",'CH Koordinaten -&gt; GPS'!$G274,"-",'CH Koordinaten -&gt; GPS'!$E274)," &lt;/description&gt; &lt;styleUrl&gt;#ico1&lt;/styleUrl&gt;&lt;Point&gt;&lt;coordinates&gt;",'CH Koordinaten -&gt; GPS'!$F274,",",'CH Koordinaten -&gt; GPS'!$G274,", 0.000000&lt;/coordinates&gt;&lt;/Point&gt; &lt;/Placemark&gt;")))</f>
        <v/>
      </c>
    </row>
    <row r="275" spans="1:12" x14ac:dyDescent="0.25">
      <c r="A275" s="13"/>
      <c r="B275" s="14"/>
      <c r="C275" s="24"/>
      <c r="D275" s="25" t="str">
        <f t="shared" si="37"/>
        <v/>
      </c>
      <c r="E275" s="29" t="str">
        <f t="shared" si="35"/>
        <v/>
      </c>
      <c r="F275" s="17" t="str">
        <f t="shared" si="39"/>
        <v/>
      </c>
      <c r="G275" s="17" t="str">
        <f t="shared" si="36"/>
        <v/>
      </c>
      <c r="H275" s="30" t="str">
        <f t="shared" si="41"/>
        <v/>
      </c>
      <c r="I275" s="26" t="str">
        <f t="shared" si="42"/>
        <v/>
      </c>
      <c r="J275" s="37" t="str">
        <f t="shared" si="38"/>
        <v/>
      </c>
      <c r="K275" s="17" t="str">
        <f t="shared" si="40"/>
        <v/>
      </c>
      <c r="L275" s="1" t="str">
        <f ca="1">IF('CH Koordinaten -&gt; GPS'!$A275="","",IF(OFFSET('CH Koordinaten -&gt; GPS'!$A275,1,0)="",CONCATENATE("&lt;Placemark&gt; &lt;name&gt;Geocoding&lt;/name&gt;&lt;description&gt;",CONCATENATE('CH Koordinaten -&gt; GPS'!$F275,"-",'CH Koordinaten -&gt; GPS'!$G275,"-",'CH Koordinaten -&gt; GPS'!$E275)," &lt;/description&gt; &lt;styleUrl&gt;#ico1&lt;/styleUrl&gt;&lt;Point&gt;&lt;coordinates&gt;",'CH Koordinaten -&gt; GPS'!$F275,",",'CH Koordinaten -&gt; GPS'!$G275,", 0.000000&lt;/coordinates&gt;&lt;/Point&gt; &lt;/Placemark&gt;&lt;/Document&gt;&lt;/kml&gt;"),CONCATENATE("&lt;Placemark&gt; &lt;name&gt;Geocoding&lt;/name&gt;&lt;description&gt;",CONCATENATE('CH Koordinaten -&gt; GPS'!$F275,"-",'CH Koordinaten -&gt; GPS'!$G275,"-",'CH Koordinaten -&gt; GPS'!$E275)," &lt;/description&gt; &lt;styleUrl&gt;#ico1&lt;/styleUrl&gt;&lt;Point&gt;&lt;coordinates&gt;",'CH Koordinaten -&gt; GPS'!$F275,",",'CH Koordinaten -&gt; GPS'!$G275,", 0.000000&lt;/coordinates&gt;&lt;/Point&gt; &lt;/Placemark&gt;")))</f>
        <v/>
      </c>
    </row>
    <row r="276" spans="1:12" x14ac:dyDescent="0.25">
      <c r="A276" s="20"/>
      <c r="B276" s="21"/>
      <c r="C276" s="23"/>
      <c r="D276" s="32" t="str">
        <f t="shared" si="37"/>
        <v/>
      </c>
      <c r="E276" s="38" t="str">
        <f t="shared" si="35"/>
        <v/>
      </c>
      <c r="F276" s="33" t="str">
        <f t="shared" si="39"/>
        <v/>
      </c>
      <c r="G276" s="33" t="str">
        <f t="shared" si="36"/>
        <v/>
      </c>
      <c r="H276" s="34" t="str">
        <f t="shared" si="41"/>
        <v/>
      </c>
      <c r="I276" s="35" t="str">
        <f t="shared" si="42"/>
        <v/>
      </c>
      <c r="J276" s="36" t="str">
        <f t="shared" si="38"/>
        <v/>
      </c>
      <c r="K276" s="33" t="str">
        <f t="shared" si="40"/>
        <v/>
      </c>
      <c r="L276" s="1" t="str">
        <f ca="1">IF('CH Koordinaten -&gt; GPS'!$A276="","",IF(OFFSET('CH Koordinaten -&gt; GPS'!$A276,1,0)="",CONCATENATE("&lt;Placemark&gt; &lt;name&gt;Geocoding&lt;/name&gt;&lt;description&gt;",CONCATENATE('CH Koordinaten -&gt; GPS'!$F276,"-",'CH Koordinaten -&gt; GPS'!$G276,"-",'CH Koordinaten -&gt; GPS'!$E276)," &lt;/description&gt; &lt;styleUrl&gt;#ico1&lt;/styleUrl&gt;&lt;Point&gt;&lt;coordinates&gt;",'CH Koordinaten -&gt; GPS'!$F276,",",'CH Koordinaten -&gt; GPS'!$G276,", 0.000000&lt;/coordinates&gt;&lt;/Point&gt; &lt;/Placemark&gt;&lt;/Document&gt;&lt;/kml&gt;"),CONCATENATE("&lt;Placemark&gt; &lt;name&gt;Geocoding&lt;/name&gt;&lt;description&gt;",CONCATENATE('CH Koordinaten -&gt; GPS'!$F276,"-",'CH Koordinaten -&gt; GPS'!$G276,"-",'CH Koordinaten -&gt; GPS'!$E276)," &lt;/description&gt; &lt;styleUrl&gt;#ico1&lt;/styleUrl&gt;&lt;Point&gt;&lt;coordinates&gt;",'CH Koordinaten -&gt; GPS'!$F276,",",'CH Koordinaten -&gt; GPS'!$G276,", 0.000000&lt;/coordinates&gt;&lt;/Point&gt; &lt;/Placemark&gt;")))</f>
        <v/>
      </c>
    </row>
    <row r="277" spans="1:12" x14ac:dyDescent="0.25">
      <c r="A277" s="13"/>
      <c r="B277" s="14"/>
      <c r="C277" s="24"/>
      <c r="D277" s="25" t="str">
        <f t="shared" si="37"/>
        <v/>
      </c>
      <c r="E277" s="29" t="str">
        <f t="shared" si="35"/>
        <v/>
      </c>
      <c r="F277" s="17" t="str">
        <f t="shared" si="39"/>
        <v/>
      </c>
      <c r="G277" s="17" t="str">
        <f t="shared" si="36"/>
        <v/>
      </c>
      <c r="H277" s="30" t="str">
        <f t="shared" si="41"/>
        <v/>
      </c>
      <c r="I277" s="26" t="str">
        <f t="shared" si="42"/>
        <v/>
      </c>
      <c r="J277" s="37" t="str">
        <f t="shared" si="38"/>
        <v/>
      </c>
      <c r="K277" s="17" t="str">
        <f t="shared" si="40"/>
        <v/>
      </c>
      <c r="L277" s="1" t="str">
        <f ca="1">IF('CH Koordinaten -&gt; GPS'!$A277="","",IF(OFFSET('CH Koordinaten -&gt; GPS'!$A277,1,0)="",CONCATENATE("&lt;Placemark&gt; &lt;name&gt;Geocoding&lt;/name&gt;&lt;description&gt;",CONCATENATE('CH Koordinaten -&gt; GPS'!$F277,"-",'CH Koordinaten -&gt; GPS'!$G277,"-",'CH Koordinaten -&gt; GPS'!$E277)," &lt;/description&gt; &lt;styleUrl&gt;#ico1&lt;/styleUrl&gt;&lt;Point&gt;&lt;coordinates&gt;",'CH Koordinaten -&gt; GPS'!$F277,",",'CH Koordinaten -&gt; GPS'!$G277,", 0.000000&lt;/coordinates&gt;&lt;/Point&gt; &lt;/Placemark&gt;&lt;/Document&gt;&lt;/kml&gt;"),CONCATENATE("&lt;Placemark&gt; &lt;name&gt;Geocoding&lt;/name&gt;&lt;description&gt;",CONCATENATE('CH Koordinaten -&gt; GPS'!$F277,"-",'CH Koordinaten -&gt; GPS'!$G277,"-",'CH Koordinaten -&gt; GPS'!$E277)," &lt;/description&gt; &lt;styleUrl&gt;#ico1&lt;/styleUrl&gt;&lt;Point&gt;&lt;coordinates&gt;",'CH Koordinaten -&gt; GPS'!$F277,",",'CH Koordinaten -&gt; GPS'!$G277,", 0.000000&lt;/coordinates&gt;&lt;/Point&gt; &lt;/Placemark&gt;")))</f>
        <v/>
      </c>
    </row>
    <row r="278" spans="1:12" x14ac:dyDescent="0.25">
      <c r="A278" s="20"/>
      <c r="B278" s="21"/>
      <c r="C278" s="23"/>
      <c r="D278" s="32" t="str">
        <f t="shared" si="37"/>
        <v/>
      </c>
      <c r="E278" s="38" t="str">
        <f t="shared" si="35"/>
        <v/>
      </c>
      <c r="F278" s="33" t="str">
        <f t="shared" si="39"/>
        <v/>
      </c>
      <c r="G278" s="33" t="str">
        <f t="shared" si="36"/>
        <v/>
      </c>
      <c r="H278" s="34" t="str">
        <f t="shared" si="41"/>
        <v/>
      </c>
      <c r="I278" s="35" t="str">
        <f t="shared" si="42"/>
        <v/>
      </c>
      <c r="J278" s="36" t="str">
        <f t="shared" si="38"/>
        <v/>
      </c>
      <c r="K278" s="33" t="str">
        <f t="shared" si="40"/>
        <v/>
      </c>
      <c r="L278" s="1" t="str">
        <f ca="1">IF('CH Koordinaten -&gt; GPS'!$A278="","",IF(OFFSET('CH Koordinaten -&gt; GPS'!$A278,1,0)="",CONCATENATE("&lt;Placemark&gt; &lt;name&gt;Geocoding&lt;/name&gt;&lt;description&gt;",CONCATENATE('CH Koordinaten -&gt; GPS'!$F278,"-",'CH Koordinaten -&gt; GPS'!$G278,"-",'CH Koordinaten -&gt; GPS'!$E278)," &lt;/description&gt; &lt;styleUrl&gt;#ico1&lt;/styleUrl&gt;&lt;Point&gt;&lt;coordinates&gt;",'CH Koordinaten -&gt; GPS'!$F278,",",'CH Koordinaten -&gt; GPS'!$G278,", 0.000000&lt;/coordinates&gt;&lt;/Point&gt; &lt;/Placemark&gt;&lt;/Document&gt;&lt;/kml&gt;"),CONCATENATE("&lt;Placemark&gt; &lt;name&gt;Geocoding&lt;/name&gt;&lt;description&gt;",CONCATENATE('CH Koordinaten -&gt; GPS'!$F278,"-",'CH Koordinaten -&gt; GPS'!$G278,"-",'CH Koordinaten -&gt; GPS'!$E278)," &lt;/description&gt; &lt;styleUrl&gt;#ico1&lt;/styleUrl&gt;&lt;Point&gt;&lt;coordinates&gt;",'CH Koordinaten -&gt; GPS'!$F278,",",'CH Koordinaten -&gt; GPS'!$G278,", 0.000000&lt;/coordinates&gt;&lt;/Point&gt; &lt;/Placemark&gt;")))</f>
        <v/>
      </c>
    </row>
    <row r="279" spans="1:12" x14ac:dyDescent="0.25">
      <c r="A279" s="13"/>
      <c r="B279" s="14"/>
      <c r="C279" s="24"/>
      <c r="D279" s="25" t="str">
        <f t="shared" si="37"/>
        <v/>
      </c>
      <c r="E279" s="29" t="str">
        <f t="shared" si="35"/>
        <v/>
      </c>
      <c r="F279" s="17" t="str">
        <f t="shared" si="39"/>
        <v/>
      </c>
      <c r="G279" s="17" t="str">
        <f t="shared" si="36"/>
        <v/>
      </c>
      <c r="H279" s="30" t="str">
        <f t="shared" si="41"/>
        <v/>
      </c>
      <c r="I279" s="26" t="str">
        <f t="shared" si="42"/>
        <v/>
      </c>
      <c r="J279" s="37" t="str">
        <f t="shared" si="38"/>
        <v/>
      </c>
      <c r="K279" s="17" t="str">
        <f t="shared" si="40"/>
        <v/>
      </c>
      <c r="L279" s="1" t="str">
        <f ca="1">IF('CH Koordinaten -&gt; GPS'!$A279="","",IF(OFFSET('CH Koordinaten -&gt; GPS'!$A279,1,0)="",CONCATENATE("&lt;Placemark&gt; &lt;name&gt;Geocoding&lt;/name&gt;&lt;description&gt;",CONCATENATE('CH Koordinaten -&gt; GPS'!$F279,"-",'CH Koordinaten -&gt; GPS'!$G279,"-",'CH Koordinaten -&gt; GPS'!$E279)," &lt;/description&gt; &lt;styleUrl&gt;#ico1&lt;/styleUrl&gt;&lt;Point&gt;&lt;coordinates&gt;",'CH Koordinaten -&gt; GPS'!$F279,",",'CH Koordinaten -&gt; GPS'!$G279,", 0.000000&lt;/coordinates&gt;&lt;/Point&gt; &lt;/Placemark&gt;&lt;/Document&gt;&lt;/kml&gt;"),CONCATENATE("&lt;Placemark&gt; &lt;name&gt;Geocoding&lt;/name&gt;&lt;description&gt;",CONCATENATE('CH Koordinaten -&gt; GPS'!$F279,"-",'CH Koordinaten -&gt; GPS'!$G279,"-",'CH Koordinaten -&gt; GPS'!$E279)," &lt;/description&gt; &lt;styleUrl&gt;#ico1&lt;/styleUrl&gt;&lt;Point&gt;&lt;coordinates&gt;",'CH Koordinaten -&gt; GPS'!$F279,",",'CH Koordinaten -&gt; GPS'!$G279,", 0.000000&lt;/coordinates&gt;&lt;/Point&gt; &lt;/Placemark&gt;")))</f>
        <v/>
      </c>
    </row>
    <row r="280" spans="1:12" x14ac:dyDescent="0.25">
      <c r="A280" s="20"/>
      <c r="B280" s="21"/>
      <c r="C280" s="23"/>
      <c r="D280" s="32" t="str">
        <f t="shared" si="37"/>
        <v/>
      </c>
      <c r="E280" s="38" t="str">
        <f t="shared" si="35"/>
        <v/>
      </c>
      <c r="F280" s="33" t="str">
        <f t="shared" si="39"/>
        <v/>
      </c>
      <c r="G280" s="33" t="str">
        <f t="shared" si="36"/>
        <v/>
      </c>
      <c r="H280" s="34" t="str">
        <f t="shared" si="41"/>
        <v/>
      </c>
      <c r="I280" s="35" t="str">
        <f t="shared" si="42"/>
        <v/>
      </c>
      <c r="J280" s="36" t="str">
        <f t="shared" si="38"/>
        <v/>
      </c>
      <c r="K280" s="33" t="str">
        <f t="shared" si="40"/>
        <v/>
      </c>
      <c r="L280" s="1" t="str">
        <f ca="1">IF('CH Koordinaten -&gt; GPS'!$A280="","",IF(OFFSET('CH Koordinaten -&gt; GPS'!$A280,1,0)="",CONCATENATE("&lt;Placemark&gt; &lt;name&gt;Geocoding&lt;/name&gt;&lt;description&gt;",CONCATENATE('CH Koordinaten -&gt; GPS'!$F280,"-",'CH Koordinaten -&gt; GPS'!$G280,"-",'CH Koordinaten -&gt; GPS'!$E280)," &lt;/description&gt; &lt;styleUrl&gt;#ico1&lt;/styleUrl&gt;&lt;Point&gt;&lt;coordinates&gt;",'CH Koordinaten -&gt; GPS'!$F280,",",'CH Koordinaten -&gt; GPS'!$G280,", 0.000000&lt;/coordinates&gt;&lt;/Point&gt; &lt;/Placemark&gt;&lt;/Document&gt;&lt;/kml&gt;"),CONCATENATE("&lt;Placemark&gt; &lt;name&gt;Geocoding&lt;/name&gt;&lt;description&gt;",CONCATENATE('CH Koordinaten -&gt; GPS'!$F280,"-",'CH Koordinaten -&gt; GPS'!$G280,"-",'CH Koordinaten -&gt; GPS'!$E280)," &lt;/description&gt; &lt;styleUrl&gt;#ico1&lt;/styleUrl&gt;&lt;Point&gt;&lt;coordinates&gt;",'CH Koordinaten -&gt; GPS'!$F280,",",'CH Koordinaten -&gt; GPS'!$G280,", 0.000000&lt;/coordinates&gt;&lt;/Point&gt; &lt;/Placemark&gt;")))</f>
        <v/>
      </c>
    </row>
    <row r="281" spans="1:12" x14ac:dyDescent="0.25">
      <c r="A281" s="13"/>
      <c r="B281" s="14"/>
      <c r="C281" s="24"/>
      <c r="D281" s="25" t="str">
        <f t="shared" si="37"/>
        <v/>
      </c>
      <c r="E281" s="29" t="str">
        <f t="shared" si="35"/>
        <v/>
      </c>
      <c r="F281" s="17" t="str">
        <f t="shared" si="39"/>
        <v/>
      </c>
      <c r="G281" s="17" t="str">
        <f t="shared" si="36"/>
        <v/>
      </c>
      <c r="H281" s="30" t="str">
        <f t="shared" si="41"/>
        <v/>
      </c>
      <c r="I281" s="26" t="str">
        <f t="shared" si="42"/>
        <v/>
      </c>
      <c r="J281" s="37" t="str">
        <f t="shared" si="38"/>
        <v/>
      </c>
      <c r="K281" s="17" t="str">
        <f t="shared" si="40"/>
        <v/>
      </c>
      <c r="L281" s="1" t="str">
        <f ca="1">IF('CH Koordinaten -&gt; GPS'!$A281="","",IF(OFFSET('CH Koordinaten -&gt; GPS'!$A281,1,0)="",CONCATENATE("&lt;Placemark&gt; &lt;name&gt;Geocoding&lt;/name&gt;&lt;description&gt;",CONCATENATE('CH Koordinaten -&gt; GPS'!$F281,"-",'CH Koordinaten -&gt; GPS'!$G281,"-",'CH Koordinaten -&gt; GPS'!$E281)," &lt;/description&gt; &lt;styleUrl&gt;#ico1&lt;/styleUrl&gt;&lt;Point&gt;&lt;coordinates&gt;",'CH Koordinaten -&gt; GPS'!$F281,",",'CH Koordinaten -&gt; GPS'!$G281,", 0.000000&lt;/coordinates&gt;&lt;/Point&gt; &lt;/Placemark&gt;&lt;/Document&gt;&lt;/kml&gt;"),CONCATENATE("&lt;Placemark&gt; &lt;name&gt;Geocoding&lt;/name&gt;&lt;description&gt;",CONCATENATE('CH Koordinaten -&gt; GPS'!$F281,"-",'CH Koordinaten -&gt; GPS'!$G281,"-",'CH Koordinaten -&gt; GPS'!$E281)," &lt;/description&gt; &lt;styleUrl&gt;#ico1&lt;/styleUrl&gt;&lt;Point&gt;&lt;coordinates&gt;",'CH Koordinaten -&gt; GPS'!$F281,",",'CH Koordinaten -&gt; GPS'!$G281,", 0.000000&lt;/coordinates&gt;&lt;/Point&gt; &lt;/Placemark&gt;")))</f>
        <v/>
      </c>
    </row>
    <row r="282" spans="1:12" x14ac:dyDescent="0.25">
      <c r="A282" s="20"/>
      <c r="B282" s="21"/>
      <c r="C282" s="23"/>
      <c r="D282" s="32" t="str">
        <f t="shared" si="37"/>
        <v/>
      </c>
      <c r="E282" s="38" t="str">
        <f t="shared" si="35"/>
        <v/>
      </c>
      <c r="F282" s="33" t="str">
        <f t="shared" si="39"/>
        <v/>
      </c>
      <c r="G282" s="33" t="str">
        <f t="shared" si="36"/>
        <v/>
      </c>
      <c r="H282" s="34" t="str">
        <f t="shared" si="41"/>
        <v/>
      </c>
      <c r="I282" s="35" t="str">
        <f t="shared" si="42"/>
        <v/>
      </c>
      <c r="J282" s="36" t="str">
        <f t="shared" si="38"/>
        <v/>
      </c>
      <c r="K282" s="33" t="str">
        <f t="shared" si="40"/>
        <v/>
      </c>
      <c r="L282" s="1" t="str">
        <f ca="1">IF('CH Koordinaten -&gt; GPS'!$A282="","",IF(OFFSET('CH Koordinaten -&gt; GPS'!$A282,1,0)="",CONCATENATE("&lt;Placemark&gt; &lt;name&gt;Geocoding&lt;/name&gt;&lt;description&gt;",CONCATENATE('CH Koordinaten -&gt; GPS'!$F282,"-",'CH Koordinaten -&gt; GPS'!$G282,"-",'CH Koordinaten -&gt; GPS'!$E282)," &lt;/description&gt; &lt;styleUrl&gt;#ico1&lt;/styleUrl&gt;&lt;Point&gt;&lt;coordinates&gt;",'CH Koordinaten -&gt; GPS'!$F282,",",'CH Koordinaten -&gt; GPS'!$G282,", 0.000000&lt;/coordinates&gt;&lt;/Point&gt; &lt;/Placemark&gt;&lt;/Document&gt;&lt;/kml&gt;"),CONCATENATE("&lt;Placemark&gt; &lt;name&gt;Geocoding&lt;/name&gt;&lt;description&gt;",CONCATENATE('CH Koordinaten -&gt; GPS'!$F282,"-",'CH Koordinaten -&gt; GPS'!$G282,"-",'CH Koordinaten -&gt; GPS'!$E282)," &lt;/description&gt; &lt;styleUrl&gt;#ico1&lt;/styleUrl&gt;&lt;Point&gt;&lt;coordinates&gt;",'CH Koordinaten -&gt; GPS'!$F282,",",'CH Koordinaten -&gt; GPS'!$G282,", 0.000000&lt;/coordinates&gt;&lt;/Point&gt; &lt;/Placemark&gt;")))</f>
        <v/>
      </c>
    </row>
    <row r="283" spans="1:12" x14ac:dyDescent="0.25">
      <c r="A283" s="13"/>
      <c r="B283" s="14"/>
      <c r="C283" s="24"/>
      <c r="D283" s="25" t="str">
        <f t="shared" si="37"/>
        <v/>
      </c>
      <c r="E283" s="29" t="str">
        <f t="shared" si="35"/>
        <v/>
      </c>
      <c r="F283" s="17" t="str">
        <f t="shared" si="39"/>
        <v/>
      </c>
      <c r="G283" s="17" t="str">
        <f t="shared" si="36"/>
        <v/>
      </c>
      <c r="H283" s="30" t="str">
        <f t="shared" si="41"/>
        <v/>
      </c>
      <c r="I283" s="26" t="str">
        <f t="shared" si="42"/>
        <v/>
      </c>
      <c r="J283" s="37" t="str">
        <f t="shared" si="38"/>
        <v/>
      </c>
      <c r="K283" s="17" t="str">
        <f t="shared" si="40"/>
        <v/>
      </c>
      <c r="L283" s="1" t="str">
        <f ca="1">IF('CH Koordinaten -&gt; GPS'!$A283="","",IF(OFFSET('CH Koordinaten -&gt; GPS'!$A283,1,0)="",CONCATENATE("&lt;Placemark&gt; &lt;name&gt;Geocoding&lt;/name&gt;&lt;description&gt;",CONCATENATE('CH Koordinaten -&gt; GPS'!$F283,"-",'CH Koordinaten -&gt; GPS'!$G283,"-",'CH Koordinaten -&gt; GPS'!$E283)," &lt;/description&gt; &lt;styleUrl&gt;#ico1&lt;/styleUrl&gt;&lt;Point&gt;&lt;coordinates&gt;",'CH Koordinaten -&gt; GPS'!$F283,",",'CH Koordinaten -&gt; GPS'!$G283,", 0.000000&lt;/coordinates&gt;&lt;/Point&gt; &lt;/Placemark&gt;&lt;/Document&gt;&lt;/kml&gt;"),CONCATENATE("&lt;Placemark&gt; &lt;name&gt;Geocoding&lt;/name&gt;&lt;description&gt;",CONCATENATE('CH Koordinaten -&gt; GPS'!$F283,"-",'CH Koordinaten -&gt; GPS'!$G283,"-",'CH Koordinaten -&gt; GPS'!$E283)," &lt;/description&gt; &lt;styleUrl&gt;#ico1&lt;/styleUrl&gt;&lt;Point&gt;&lt;coordinates&gt;",'CH Koordinaten -&gt; GPS'!$F283,",",'CH Koordinaten -&gt; GPS'!$G283,", 0.000000&lt;/coordinates&gt;&lt;/Point&gt; &lt;/Placemark&gt;")))</f>
        <v/>
      </c>
    </row>
    <row r="284" spans="1:12" x14ac:dyDescent="0.25">
      <c r="A284" s="20"/>
      <c r="B284" s="21"/>
      <c r="C284" s="23"/>
      <c r="D284" s="32" t="str">
        <f t="shared" si="37"/>
        <v/>
      </c>
      <c r="E284" s="38" t="str">
        <f t="shared" si="35"/>
        <v/>
      </c>
      <c r="F284" s="33" t="str">
        <f t="shared" si="39"/>
        <v/>
      </c>
      <c r="G284" s="33" t="str">
        <f t="shared" si="36"/>
        <v/>
      </c>
      <c r="H284" s="34" t="str">
        <f t="shared" si="41"/>
        <v/>
      </c>
      <c r="I284" s="35" t="str">
        <f t="shared" si="42"/>
        <v/>
      </c>
      <c r="J284" s="36" t="str">
        <f t="shared" si="38"/>
        <v/>
      </c>
      <c r="K284" s="33" t="str">
        <f t="shared" si="40"/>
        <v/>
      </c>
      <c r="L284" s="1" t="str">
        <f ca="1">IF('CH Koordinaten -&gt; GPS'!$A284="","",IF(OFFSET('CH Koordinaten -&gt; GPS'!$A284,1,0)="",CONCATENATE("&lt;Placemark&gt; &lt;name&gt;Geocoding&lt;/name&gt;&lt;description&gt;",CONCATENATE('CH Koordinaten -&gt; GPS'!$F284,"-",'CH Koordinaten -&gt; GPS'!$G284,"-",'CH Koordinaten -&gt; GPS'!$E284)," &lt;/description&gt; &lt;styleUrl&gt;#ico1&lt;/styleUrl&gt;&lt;Point&gt;&lt;coordinates&gt;",'CH Koordinaten -&gt; GPS'!$F284,",",'CH Koordinaten -&gt; GPS'!$G284,", 0.000000&lt;/coordinates&gt;&lt;/Point&gt; &lt;/Placemark&gt;&lt;/Document&gt;&lt;/kml&gt;"),CONCATENATE("&lt;Placemark&gt; &lt;name&gt;Geocoding&lt;/name&gt;&lt;description&gt;",CONCATENATE('CH Koordinaten -&gt; GPS'!$F284,"-",'CH Koordinaten -&gt; GPS'!$G284,"-",'CH Koordinaten -&gt; GPS'!$E284)," &lt;/description&gt; &lt;styleUrl&gt;#ico1&lt;/styleUrl&gt;&lt;Point&gt;&lt;coordinates&gt;",'CH Koordinaten -&gt; GPS'!$F284,",",'CH Koordinaten -&gt; GPS'!$G284,", 0.000000&lt;/coordinates&gt;&lt;/Point&gt; &lt;/Placemark&gt;")))</f>
        <v/>
      </c>
    </row>
    <row r="285" spans="1:12" x14ac:dyDescent="0.25">
      <c r="A285" s="13"/>
      <c r="B285" s="14"/>
      <c r="C285" s="24"/>
      <c r="D285" s="25" t="str">
        <f t="shared" si="37"/>
        <v/>
      </c>
      <c r="E285" s="29" t="str">
        <f t="shared" si="35"/>
        <v/>
      </c>
      <c r="F285" s="17" t="str">
        <f t="shared" si="39"/>
        <v/>
      </c>
      <c r="G285" s="17" t="str">
        <f t="shared" si="36"/>
        <v/>
      </c>
      <c r="H285" s="30" t="str">
        <f t="shared" si="41"/>
        <v/>
      </c>
      <c r="I285" s="26" t="str">
        <f t="shared" si="42"/>
        <v/>
      </c>
      <c r="J285" s="37" t="str">
        <f t="shared" si="38"/>
        <v/>
      </c>
      <c r="K285" s="17" t="str">
        <f t="shared" si="40"/>
        <v/>
      </c>
      <c r="L285" s="1" t="str">
        <f ca="1">IF('CH Koordinaten -&gt; GPS'!$A285="","",IF(OFFSET('CH Koordinaten -&gt; GPS'!$A285,1,0)="",CONCATENATE("&lt;Placemark&gt; &lt;name&gt;Geocoding&lt;/name&gt;&lt;description&gt;",CONCATENATE('CH Koordinaten -&gt; GPS'!$F285,"-",'CH Koordinaten -&gt; GPS'!$G285,"-",'CH Koordinaten -&gt; GPS'!$E285)," &lt;/description&gt; &lt;styleUrl&gt;#ico1&lt;/styleUrl&gt;&lt;Point&gt;&lt;coordinates&gt;",'CH Koordinaten -&gt; GPS'!$F285,",",'CH Koordinaten -&gt; GPS'!$G285,", 0.000000&lt;/coordinates&gt;&lt;/Point&gt; &lt;/Placemark&gt;&lt;/Document&gt;&lt;/kml&gt;"),CONCATENATE("&lt;Placemark&gt; &lt;name&gt;Geocoding&lt;/name&gt;&lt;description&gt;",CONCATENATE('CH Koordinaten -&gt; GPS'!$F285,"-",'CH Koordinaten -&gt; GPS'!$G285,"-",'CH Koordinaten -&gt; GPS'!$E285)," &lt;/description&gt; &lt;styleUrl&gt;#ico1&lt;/styleUrl&gt;&lt;Point&gt;&lt;coordinates&gt;",'CH Koordinaten -&gt; GPS'!$F285,",",'CH Koordinaten -&gt; GPS'!$G285,", 0.000000&lt;/coordinates&gt;&lt;/Point&gt; &lt;/Placemark&gt;")))</f>
        <v/>
      </c>
    </row>
    <row r="286" spans="1:12" x14ac:dyDescent="0.25">
      <c r="A286" s="20"/>
      <c r="B286" s="21"/>
      <c r="C286" s="23"/>
      <c r="D286" s="32" t="str">
        <f t="shared" si="37"/>
        <v/>
      </c>
      <c r="E286" s="38" t="str">
        <f t="shared" si="35"/>
        <v/>
      </c>
      <c r="F286" s="33" t="str">
        <f t="shared" si="39"/>
        <v/>
      </c>
      <c r="G286" s="33" t="str">
        <f t="shared" si="36"/>
        <v/>
      </c>
      <c r="H286" s="34" t="str">
        <f t="shared" si="41"/>
        <v/>
      </c>
      <c r="I286" s="35" t="str">
        <f t="shared" si="42"/>
        <v/>
      </c>
      <c r="J286" s="36" t="str">
        <f t="shared" si="38"/>
        <v/>
      </c>
      <c r="K286" s="33" t="str">
        <f t="shared" si="40"/>
        <v/>
      </c>
      <c r="L286" s="1" t="str">
        <f ca="1">IF('CH Koordinaten -&gt; GPS'!$A286="","",IF(OFFSET('CH Koordinaten -&gt; GPS'!$A286,1,0)="",CONCATENATE("&lt;Placemark&gt; &lt;name&gt;Geocoding&lt;/name&gt;&lt;description&gt;",CONCATENATE('CH Koordinaten -&gt; GPS'!$F286,"-",'CH Koordinaten -&gt; GPS'!$G286,"-",'CH Koordinaten -&gt; GPS'!$E286)," &lt;/description&gt; &lt;styleUrl&gt;#ico1&lt;/styleUrl&gt;&lt;Point&gt;&lt;coordinates&gt;",'CH Koordinaten -&gt; GPS'!$F286,",",'CH Koordinaten -&gt; GPS'!$G286,", 0.000000&lt;/coordinates&gt;&lt;/Point&gt; &lt;/Placemark&gt;&lt;/Document&gt;&lt;/kml&gt;"),CONCATENATE("&lt;Placemark&gt; &lt;name&gt;Geocoding&lt;/name&gt;&lt;description&gt;",CONCATENATE('CH Koordinaten -&gt; GPS'!$F286,"-",'CH Koordinaten -&gt; GPS'!$G286,"-",'CH Koordinaten -&gt; GPS'!$E286)," &lt;/description&gt; &lt;styleUrl&gt;#ico1&lt;/styleUrl&gt;&lt;Point&gt;&lt;coordinates&gt;",'CH Koordinaten -&gt; GPS'!$F286,",",'CH Koordinaten -&gt; GPS'!$G286,", 0.000000&lt;/coordinates&gt;&lt;/Point&gt; &lt;/Placemark&gt;")))</f>
        <v/>
      </c>
    </row>
    <row r="287" spans="1:12" x14ac:dyDescent="0.25">
      <c r="A287" s="13"/>
      <c r="B287" s="14"/>
      <c r="C287" s="24"/>
      <c r="D287" s="25" t="str">
        <f t="shared" si="37"/>
        <v/>
      </c>
      <c r="E287" s="29" t="str">
        <f t="shared" si="35"/>
        <v/>
      </c>
      <c r="F287" s="17" t="str">
        <f t="shared" si="39"/>
        <v/>
      </c>
      <c r="G287" s="17" t="str">
        <f t="shared" si="36"/>
        <v/>
      </c>
      <c r="H287" s="30" t="str">
        <f t="shared" si="41"/>
        <v/>
      </c>
      <c r="I287" s="26" t="str">
        <f t="shared" si="42"/>
        <v/>
      </c>
      <c r="J287" s="37" t="str">
        <f t="shared" si="38"/>
        <v/>
      </c>
      <c r="K287" s="17" t="str">
        <f t="shared" si="40"/>
        <v/>
      </c>
      <c r="L287" s="1" t="str">
        <f ca="1">IF('CH Koordinaten -&gt; GPS'!$A287="","",IF(OFFSET('CH Koordinaten -&gt; GPS'!$A287,1,0)="",CONCATENATE("&lt;Placemark&gt; &lt;name&gt;Geocoding&lt;/name&gt;&lt;description&gt;",CONCATENATE('CH Koordinaten -&gt; GPS'!$F287,"-",'CH Koordinaten -&gt; GPS'!$G287,"-",'CH Koordinaten -&gt; GPS'!$E287)," &lt;/description&gt; &lt;styleUrl&gt;#ico1&lt;/styleUrl&gt;&lt;Point&gt;&lt;coordinates&gt;",'CH Koordinaten -&gt; GPS'!$F287,",",'CH Koordinaten -&gt; GPS'!$G287,", 0.000000&lt;/coordinates&gt;&lt;/Point&gt; &lt;/Placemark&gt;&lt;/Document&gt;&lt;/kml&gt;"),CONCATENATE("&lt;Placemark&gt; &lt;name&gt;Geocoding&lt;/name&gt;&lt;description&gt;",CONCATENATE('CH Koordinaten -&gt; GPS'!$F287,"-",'CH Koordinaten -&gt; GPS'!$G287,"-",'CH Koordinaten -&gt; GPS'!$E287)," &lt;/description&gt; &lt;styleUrl&gt;#ico1&lt;/styleUrl&gt;&lt;Point&gt;&lt;coordinates&gt;",'CH Koordinaten -&gt; GPS'!$F287,",",'CH Koordinaten -&gt; GPS'!$G287,", 0.000000&lt;/coordinates&gt;&lt;/Point&gt; &lt;/Placemark&gt;")))</f>
        <v/>
      </c>
    </row>
    <row r="288" spans="1:12" x14ac:dyDescent="0.25">
      <c r="A288" s="20"/>
      <c r="B288" s="21"/>
      <c r="C288" s="23"/>
      <c r="D288" s="32" t="str">
        <f t="shared" si="37"/>
        <v/>
      </c>
      <c r="E288" s="38" t="str">
        <f t="shared" si="35"/>
        <v/>
      </c>
      <c r="F288" s="33" t="str">
        <f t="shared" si="39"/>
        <v/>
      </c>
      <c r="G288" s="33" t="str">
        <f t="shared" si="36"/>
        <v/>
      </c>
      <c r="H288" s="34" t="str">
        <f t="shared" si="41"/>
        <v/>
      </c>
      <c r="I288" s="35" t="str">
        <f t="shared" si="42"/>
        <v/>
      </c>
      <c r="J288" s="36" t="str">
        <f t="shared" si="38"/>
        <v/>
      </c>
      <c r="K288" s="33" t="str">
        <f t="shared" si="40"/>
        <v/>
      </c>
      <c r="L288" s="1" t="str">
        <f ca="1">IF('CH Koordinaten -&gt; GPS'!$A288="","",IF(OFFSET('CH Koordinaten -&gt; GPS'!$A288,1,0)="",CONCATENATE("&lt;Placemark&gt; &lt;name&gt;Geocoding&lt;/name&gt;&lt;description&gt;",CONCATENATE('CH Koordinaten -&gt; GPS'!$F288,"-",'CH Koordinaten -&gt; GPS'!$G288,"-",'CH Koordinaten -&gt; GPS'!$E288)," &lt;/description&gt; &lt;styleUrl&gt;#ico1&lt;/styleUrl&gt;&lt;Point&gt;&lt;coordinates&gt;",'CH Koordinaten -&gt; GPS'!$F288,",",'CH Koordinaten -&gt; GPS'!$G288,", 0.000000&lt;/coordinates&gt;&lt;/Point&gt; &lt;/Placemark&gt;&lt;/Document&gt;&lt;/kml&gt;"),CONCATENATE("&lt;Placemark&gt; &lt;name&gt;Geocoding&lt;/name&gt;&lt;description&gt;",CONCATENATE('CH Koordinaten -&gt; GPS'!$F288,"-",'CH Koordinaten -&gt; GPS'!$G288,"-",'CH Koordinaten -&gt; GPS'!$E288)," &lt;/description&gt; &lt;styleUrl&gt;#ico1&lt;/styleUrl&gt;&lt;Point&gt;&lt;coordinates&gt;",'CH Koordinaten -&gt; GPS'!$F288,",",'CH Koordinaten -&gt; GPS'!$G288,", 0.000000&lt;/coordinates&gt;&lt;/Point&gt; &lt;/Placemark&gt;")))</f>
        <v/>
      </c>
    </row>
    <row r="289" spans="1:12" x14ac:dyDescent="0.25">
      <c r="A289" s="13"/>
      <c r="B289" s="14"/>
      <c r="C289" s="24"/>
      <c r="D289" s="25" t="str">
        <f t="shared" si="37"/>
        <v/>
      </c>
      <c r="E289" s="29" t="str">
        <f t="shared" si="35"/>
        <v/>
      </c>
      <c r="F289" s="17" t="str">
        <f t="shared" si="39"/>
        <v/>
      </c>
      <c r="G289" s="17" t="str">
        <f t="shared" si="36"/>
        <v/>
      </c>
      <c r="H289" s="30" t="str">
        <f t="shared" si="41"/>
        <v/>
      </c>
      <c r="I289" s="26" t="str">
        <f t="shared" si="42"/>
        <v/>
      </c>
      <c r="J289" s="37" t="str">
        <f t="shared" si="38"/>
        <v/>
      </c>
      <c r="K289" s="17" t="str">
        <f t="shared" si="40"/>
        <v/>
      </c>
      <c r="L289" s="1" t="str">
        <f ca="1">IF('CH Koordinaten -&gt; GPS'!$A289="","",IF(OFFSET('CH Koordinaten -&gt; GPS'!$A289,1,0)="",CONCATENATE("&lt;Placemark&gt; &lt;name&gt;Geocoding&lt;/name&gt;&lt;description&gt;",CONCATENATE('CH Koordinaten -&gt; GPS'!$F289,"-",'CH Koordinaten -&gt; GPS'!$G289,"-",'CH Koordinaten -&gt; GPS'!$E289)," &lt;/description&gt; &lt;styleUrl&gt;#ico1&lt;/styleUrl&gt;&lt;Point&gt;&lt;coordinates&gt;",'CH Koordinaten -&gt; GPS'!$F289,",",'CH Koordinaten -&gt; GPS'!$G289,", 0.000000&lt;/coordinates&gt;&lt;/Point&gt; &lt;/Placemark&gt;&lt;/Document&gt;&lt;/kml&gt;"),CONCATENATE("&lt;Placemark&gt; &lt;name&gt;Geocoding&lt;/name&gt;&lt;description&gt;",CONCATENATE('CH Koordinaten -&gt; GPS'!$F289,"-",'CH Koordinaten -&gt; GPS'!$G289,"-",'CH Koordinaten -&gt; GPS'!$E289)," &lt;/description&gt; &lt;styleUrl&gt;#ico1&lt;/styleUrl&gt;&lt;Point&gt;&lt;coordinates&gt;",'CH Koordinaten -&gt; GPS'!$F289,",",'CH Koordinaten -&gt; GPS'!$G289,", 0.000000&lt;/coordinates&gt;&lt;/Point&gt; &lt;/Placemark&gt;")))</f>
        <v/>
      </c>
    </row>
    <row r="290" spans="1:12" x14ac:dyDescent="0.25">
      <c r="A290" s="20"/>
      <c r="B290" s="21"/>
      <c r="C290" s="23"/>
      <c r="D290" s="32" t="str">
        <f t="shared" si="37"/>
        <v/>
      </c>
      <c r="E290" s="38" t="str">
        <f t="shared" si="35"/>
        <v/>
      </c>
      <c r="F290" s="33" t="str">
        <f t="shared" si="39"/>
        <v/>
      </c>
      <c r="G290" s="33" t="str">
        <f t="shared" si="36"/>
        <v/>
      </c>
      <c r="H290" s="34" t="str">
        <f t="shared" si="41"/>
        <v/>
      </c>
      <c r="I290" s="35" t="str">
        <f t="shared" si="42"/>
        <v/>
      </c>
      <c r="J290" s="36" t="str">
        <f t="shared" si="38"/>
        <v/>
      </c>
      <c r="K290" s="33" t="str">
        <f t="shared" si="40"/>
        <v/>
      </c>
      <c r="L290" s="1" t="str">
        <f ca="1">IF('CH Koordinaten -&gt; GPS'!$A290="","",IF(OFFSET('CH Koordinaten -&gt; GPS'!$A290,1,0)="",CONCATENATE("&lt;Placemark&gt; &lt;name&gt;Geocoding&lt;/name&gt;&lt;description&gt;",CONCATENATE('CH Koordinaten -&gt; GPS'!$F290,"-",'CH Koordinaten -&gt; GPS'!$G290,"-",'CH Koordinaten -&gt; GPS'!$E290)," &lt;/description&gt; &lt;styleUrl&gt;#ico1&lt;/styleUrl&gt;&lt;Point&gt;&lt;coordinates&gt;",'CH Koordinaten -&gt; GPS'!$F290,",",'CH Koordinaten -&gt; GPS'!$G290,", 0.000000&lt;/coordinates&gt;&lt;/Point&gt; &lt;/Placemark&gt;&lt;/Document&gt;&lt;/kml&gt;"),CONCATENATE("&lt;Placemark&gt; &lt;name&gt;Geocoding&lt;/name&gt;&lt;description&gt;",CONCATENATE('CH Koordinaten -&gt; GPS'!$F290,"-",'CH Koordinaten -&gt; GPS'!$G290,"-",'CH Koordinaten -&gt; GPS'!$E290)," &lt;/description&gt; &lt;styleUrl&gt;#ico1&lt;/styleUrl&gt;&lt;Point&gt;&lt;coordinates&gt;",'CH Koordinaten -&gt; GPS'!$F290,",",'CH Koordinaten -&gt; GPS'!$G290,", 0.000000&lt;/coordinates&gt;&lt;/Point&gt; &lt;/Placemark&gt;")))</f>
        <v/>
      </c>
    </row>
    <row r="291" spans="1:12" x14ac:dyDescent="0.25">
      <c r="A291" s="13"/>
      <c r="B291" s="14"/>
      <c r="C291" s="24"/>
      <c r="D291" s="25" t="str">
        <f t="shared" si="37"/>
        <v/>
      </c>
      <c r="E291" s="29" t="str">
        <f t="shared" si="35"/>
        <v/>
      </c>
      <c r="F291" s="17" t="str">
        <f t="shared" si="39"/>
        <v/>
      </c>
      <c r="G291" s="17" t="str">
        <f t="shared" si="36"/>
        <v/>
      </c>
      <c r="H291" s="30" t="str">
        <f t="shared" si="41"/>
        <v/>
      </c>
      <c r="I291" s="26" t="str">
        <f t="shared" si="42"/>
        <v/>
      </c>
      <c r="J291" s="37" t="str">
        <f t="shared" si="38"/>
        <v/>
      </c>
      <c r="K291" s="17" t="str">
        <f t="shared" si="40"/>
        <v/>
      </c>
      <c r="L291" s="1" t="str">
        <f ca="1">IF('CH Koordinaten -&gt; GPS'!$A291="","",IF(OFFSET('CH Koordinaten -&gt; GPS'!$A291,1,0)="",CONCATENATE("&lt;Placemark&gt; &lt;name&gt;Geocoding&lt;/name&gt;&lt;description&gt;",CONCATENATE('CH Koordinaten -&gt; GPS'!$F291,"-",'CH Koordinaten -&gt; GPS'!$G291,"-",'CH Koordinaten -&gt; GPS'!$E291)," &lt;/description&gt; &lt;styleUrl&gt;#ico1&lt;/styleUrl&gt;&lt;Point&gt;&lt;coordinates&gt;",'CH Koordinaten -&gt; GPS'!$F291,",",'CH Koordinaten -&gt; GPS'!$G291,", 0.000000&lt;/coordinates&gt;&lt;/Point&gt; &lt;/Placemark&gt;&lt;/Document&gt;&lt;/kml&gt;"),CONCATENATE("&lt;Placemark&gt; &lt;name&gt;Geocoding&lt;/name&gt;&lt;description&gt;",CONCATENATE('CH Koordinaten -&gt; GPS'!$F291,"-",'CH Koordinaten -&gt; GPS'!$G291,"-",'CH Koordinaten -&gt; GPS'!$E291)," &lt;/description&gt; &lt;styleUrl&gt;#ico1&lt;/styleUrl&gt;&lt;Point&gt;&lt;coordinates&gt;",'CH Koordinaten -&gt; GPS'!$F291,",",'CH Koordinaten -&gt; GPS'!$G291,", 0.000000&lt;/coordinates&gt;&lt;/Point&gt; &lt;/Placemark&gt;")))</f>
        <v/>
      </c>
    </row>
    <row r="292" spans="1:12" x14ac:dyDescent="0.25">
      <c r="A292" s="20"/>
      <c r="B292" s="21"/>
      <c r="C292" s="23"/>
      <c r="D292" s="32" t="str">
        <f t="shared" si="37"/>
        <v/>
      </c>
      <c r="E292" s="38" t="str">
        <f t="shared" si="35"/>
        <v/>
      </c>
      <c r="F292" s="33" t="str">
        <f t="shared" si="39"/>
        <v/>
      </c>
      <c r="G292" s="33" t="str">
        <f t="shared" si="36"/>
        <v/>
      </c>
      <c r="H292" s="34" t="str">
        <f t="shared" si="41"/>
        <v/>
      </c>
      <c r="I292" s="35" t="str">
        <f t="shared" si="42"/>
        <v/>
      </c>
      <c r="J292" s="36" t="str">
        <f t="shared" si="38"/>
        <v/>
      </c>
      <c r="K292" s="33" t="str">
        <f t="shared" si="40"/>
        <v/>
      </c>
      <c r="L292" s="1" t="str">
        <f ca="1">IF('CH Koordinaten -&gt; GPS'!$A292="","",IF(OFFSET('CH Koordinaten -&gt; GPS'!$A292,1,0)="",CONCATENATE("&lt;Placemark&gt; &lt;name&gt;Geocoding&lt;/name&gt;&lt;description&gt;",CONCATENATE('CH Koordinaten -&gt; GPS'!$F292,"-",'CH Koordinaten -&gt; GPS'!$G292,"-",'CH Koordinaten -&gt; GPS'!$E292)," &lt;/description&gt; &lt;styleUrl&gt;#ico1&lt;/styleUrl&gt;&lt;Point&gt;&lt;coordinates&gt;",'CH Koordinaten -&gt; GPS'!$F292,",",'CH Koordinaten -&gt; GPS'!$G292,", 0.000000&lt;/coordinates&gt;&lt;/Point&gt; &lt;/Placemark&gt;&lt;/Document&gt;&lt;/kml&gt;"),CONCATENATE("&lt;Placemark&gt; &lt;name&gt;Geocoding&lt;/name&gt;&lt;description&gt;",CONCATENATE('CH Koordinaten -&gt; GPS'!$F292,"-",'CH Koordinaten -&gt; GPS'!$G292,"-",'CH Koordinaten -&gt; GPS'!$E292)," &lt;/description&gt; &lt;styleUrl&gt;#ico1&lt;/styleUrl&gt;&lt;Point&gt;&lt;coordinates&gt;",'CH Koordinaten -&gt; GPS'!$F292,",",'CH Koordinaten -&gt; GPS'!$G292,", 0.000000&lt;/coordinates&gt;&lt;/Point&gt; &lt;/Placemark&gt;")))</f>
        <v/>
      </c>
    </row>
    <row r="293" spans="1:12" x14ac:dyDescent="0.25">
      <c r="A293" s="13"/>
      <c r="B293" s="14"/>
      <c r="C293" s="24"/>
      <c r="D293" s="25" t="str">
        <f t="shared" si="37"/>
        <v/>
      </c>
      <c r="E293" s="29" t="str">
        <f t="shared" si="35"/>
        <v/>
      </c>
      <c r="F293" s="17" t="str">
        <f t="shared" si="39"/>
        <v/>
      </c>
      <c r="G293" s="17" t="str">
        <f t="shared" si="36"/>
        <v/>
      </c>
      <c r="H293" s="30" t="str">
        <f t="shared" si="41"/>
        <v/>
      </c>
      <c r="I293" s="26" t="str">
        <f t="shared" si="42"/>
        <v/>
      </c>
      <c r="J293" s="37" t="str">
        <f t="shared" si="38"/>
        <v/>
      </c>
      <c r="K293" s="17" t="str">
        <f t="shared" si="40"/>
        <v/>
      </c>
      <c r="L293" s="1" t="str">
        <f ca="1">IF('CH Koordinaten -&gt; GPS'!$A293="","",IF(OFFSET('CH Koordinaten -&gt; GPS'!$A293,1,0)="",CONCATENATE("&lt;Placemark&gt; &lt;name&gt;Geocoding&lt;/name&gt;&lt;description&gt;",CONCATENATE('CH Koordinaten -&gt; GPS'!$F293,"-",'CH Koordinaten -&gt; GPS'!$G293,"-",'CH Koordinaten -&gt; GPS'!$E293)," &lt;/description&gt; &lt;styleUrl&gt;#ico1&lt;/styleUrl&gt;&lt;Point&gt;&lt;coordinates&gt;",'CH Koordinaten -&gt; GPS'!$F293,",",'CH Koordinaten -&gt; GPS'!$G293,", 0.000000&lt;/coordinates&gt;&lt;/Point&gt; &lt;/Placemark&gt;&lt;/Document&gt;&lt;/kml&gt;"),CONCATENATE("&lt;Placemark&gt; &lt;name&gt;Geocoding&lt;/name&gt;&lt;description&gt;",CONCATENATE('CH Koordinaten -&gt; GPS'!$F293,"-",'CH Koordinaten -&gt; GPS'!$G293,"-",'CH Koordinaten -&gt; GPS'!$E293)," &lt;/description&gt; &lt;styleUrl&gt;#ico1&lt;/styleUrl&gt;&lt;Point&gt;&lt;coordinates&gt;",'CH Koordinaten -&gt; GPS'!$F293,",",'CH Koordinaten -&gt; GPS'!$G293,", 0.000000&lt;/coordinates&gt;&lt;/Point&gt; &lt;/Placemark&gt;")))</f>
        <v/>
      </c>
    </row>
    <row r="294" spans="1:12" x14ac:dyDescent="0.25">
      <c r="A294" s="20"/>
      <c r="B294" s="21"/>
      <c r="C294" s="23"/>
      <c r="D294" s="32" t="str">
        <f t="shared" si="37"/>
        <v/>
      </c>
      <c r="E294" s="38" t="str">
        <f t="shared" si="35"/>
        <v/>
      </c>
      <c r="F294" s="33" t="str">
        <f t="shared" si="39"/>
        <v/>
      </c>
      <c r="G294" s="33" t="str">
        <f t="shared" si="36"/>
        <v/>
      </c>
      <c r="H294" s="34" t="str">
        <f t="shared" si="41"/>
        <v/>
      </c>
      <c r="I294" s="35" t="str">
        <f t="shared" si="42"/>
        <v/>
      </c>
      <c r="J294" s="36" t="str">
        <f t="shared" si="38"/>
        <v/>
      </c>
      <c r="K294" s="33" t="str">
        <f t="shared" si="40"/>
        <v/>
      </c>
      <c r="L294" s="1" t="str">
        <f ca="1">IF('CH Koordinaten -&gt; GPS'!$A294="","",IF(OFFSET('CH Koordinaten -&gt; GPS'!$A294,1,0)="",CONCATENATE("&lt;Placemark&gt; &lt;name&gt;Geocoding&lt;/name&gt;&lt;description&gt;",CONCATENATE('CH Koordinaten -&gt; GPS'!$F294,"-",'CH Koordinaten -&gt; GPS'!$G294,"-",'CH Koordinaten -&gt; GPS'!$E294)," &lt;/description&gt; &lt;styleUrl&gt;#ico1&lt;/styleUrl&gt;&lt;Point&gt;&lt;coordinates&gt;",'CH Koordinaten -&gt; GPS'!$F294,",",'CH Koordinaten -&gt; GPS'!$G294,", 0.000000&lt;/coordinates&gt;&lt;/Point&gt; &lt;/Placemark&gt;&lt;/Document&gt;&lt;/kml&gt;"),CONCATENATE("&lt;Placemark&gt; &lt;name&gt;Geocoding&lt;/name&gt;&lt;description&gt;",CONCATENATE('CH Koordinaten -&gt; GPS'!$F294,"-",'CH Koordinaten -&gt; GPS'!$G294,"-",'CH Koordinaten -&gt; GPS'!$E294)," &lt;/description&gt; &lt;styleUrl&gt;#ico1&lt;/styleUrl&gt;&lt;Point&gt;&lt;coordinates&gt;",'CH Koordinaten -&gt; GPS'!$F294,",",'CH Koordinaten -&gt; GPS'!$G294,", 0.000000&lt;/coordinates&gt;&lt;/Point&gt; &lt;/Placemark&gt;")))</f>
        <v/>
      </c>
    </row>
    <row r="295" spans="1:12" x14ac:dyDescent="0.25">
      <c r="A295" s="13"/>
      <c r="B295" s="14"/>
      <c r="C295" s="24"/>
      <c r="D295" s="25" t="str">
        <f t="shared" si="37"/>
        <v/>
      </c>
      <c r="E295" s="29" t="str">
        <f t="shared" si="35"/>
        <v/>
      </c>
      <c r="F295" s="17" t="str">
        <f t="shared" si="39"/>
        <v/>
      </c>
      <c r="G295" s="17" t="str">
        <f t="shared" si="36"/>
        <v/>
      </c>
      <c r="H295" s="30" t="str">
        <f t="shared" si="41"/>
        <v/>
      </c>
      <c r="I295" s="26" t="str">
        <f t="shared" si="42"/>
        <v/>
      </c>
      <c r="J295" s="37" t="str">
        <f t="shared" si="38"/>
        <v/>
      </c>
      <c r="K295" s="17" t="str">
        <f t="shared" si="40"/>
        <v/>
      </c>
      <c r="L295" s="1" t="str">
        <f ca="1">IF('CH Koordinaten -&gt; GPS'!$A295="","",IF(OFFSET('CH Koordinaten -&gt; GPS'!$A295,1,0)="",CONCATENATE("&lt;Placemark&gt; &lt;name&gt;Geocoding&lt;/name&gt;&lt;description&gt;",CONCATENATE('CH Koordinaten -&gt; GPS'!$F295,"-",'CH Koordinaten -&gt; GPS'!$G295,"-",'CH Koordinaten -&gt; GPS'!$E295)," &lt;/description&gt; &lt;styleUrl&gt;#ico1&lt;/styleUrl&gt;&lt;Point&gt;&lt;coordinates&gt;",'CH Koordinaten -&gt; GPS'!$F295,",",'CH Koordinaten -&gt; GPS'!$G295,", 0.000000&lt;/coordinates&gt;&lt;/Point&gt; &lt;/Placemark&gt;&lt;/Document&gt;&lt;/kml&gt;"),CONCATENATE("&lt;Placemark&gt; &lt;name&gt;Geocoding&lt;/name&gt;&lt;description&gt;",CONCATENATE('CH Koordinaten -&gt; GPS'!$F295,"-",'CH Koordinaten -&gt; GPS'!$G295,"-",'CH Koordinaten -&gt; GPS'!$E295)," &lt;/description&gt; &lt;styleUrl&gt;#ico1&lt;/styleUrl&gt;&lt;Point&gt;&lt;coordinates&gt;",'CH Koordinaten -&gt; GPS'!$F295,",",'CH Koordinaten -&gt; GPS'!$G295,", 0.000000&lt;/coordinates&gt;&lt;/Point&gt; &lt;/Placemark&gt;")))</f>
        <v/>
      </c>
    </row>
    <row r="296" spans="1:12" x14ac:dyDescent="0.25">
      <c r="A296" s="20"/>
      <c r="B296" s="21"/>
      <c r="C296" s="23"/>
      <c r="D296" s="32" t="str">
        <f t="shared" si="37"/>
        <v/>
      </c>
      <c r="E296" s="38" t="str">
        <f t="shared" si="35"/>
        <v/>
      </c>
      <c r="F296" s="33" t="str">
        <f t="shared" si="39"/>
        <v/>
      </c>
      <c r="G296" s="33" t="str">
        <f t="shared" si="36"/>
        <v/>
      </c>
      <c r="H296" s="34" t="str">
        <f t="shared" si="41"/>
        <v/>
      </c>
      <c r="I296" s="35" t="str">
        <f t="shared" si="42"/>
        <v/>
      </c>
      <c r="J296" s="36" t="str">
        <f t="shared" si="38"/>
        <v/>
      </c>
      <c r="K296" s="33" t="str">
        <f t="shared" si="40"/>
        <v/>
      </c>
      <c r="L296" s="1" t="str">
        <f ca="1">IF('CH Koordinaten -&gt; GPS'!$A296="","",IF(OFFSET('CH Koordinaten -&gt; GPS'!$A296,1,0)="",CONCATENATE("&lt;Placemark&gt; &lt;name&gt;Geocoding&lt;/name&gt;&lt;description&gt;",CONCATENATE('CH Koordinaten -&gt; GPS'!$F296,"-",'CH Koordinaten -&gt; GPS'!$G296,"-",'CH Koordinaten -&gt; GPS'!$E296)," &lt;/description&gt; &lt;styleUrl&gt;#ico1&lt;/styleUrl&gt;&lt;Point&gt;&lt;coordinates&gt;",'CH Koordinaten -&gt; GPS'!$F296,",",'CH Koordinaten -&gt; GPS'!$G296,", 0.000000&lt;/coordinates&gt;&lt;/Point&gt; &lt;/Placemark&gt;&lt;/Document&gt;&lt;/kml&gt;"),CONCATENATE("&lt;Placemark&gt; &lt;name&gt;Geocoding&lt;/name&gt;&lt;description&gt;",CONCATENATE('CH Koordinaten -&gt; GPS'!$F296,"-",'CH Koordinaten -&gt; GPS'!$G296,"-",'CH Koordinaten -&gt; GPS'!$E296)," &lt;/description&gt; &lt;styleUrl&gt;#ico1&lt;/styleUrl&gt;&lt;Point&gt;&lt;coordinates&gt;",'CH Koordinaten -&gt; GPS'!$F296,",",'CH Koordinaten -&gt; GPS'!$G296,", 0.000000&lt;/coordinates&gt;&lt;/Point&gt; &lt;/Placemark&gt;")))</f>
        <v/>
      </c>
    </row>
    <row r="297" spans="1:12" x14ac:dyDescent="0.25">
      <c r="A297" s="13"/>
      <c r="B297" s="14"/>
      <c r="C297" s="24"/>
      <c r="D297" s="25" t="str">
        <f t="shared" si="37"/>
        <v/>
      </c>
      <c r="E297" s="29" t="str">
        <f t="shared" si="35"/>
        <v/>
      </c>
      <c r="F297" s="17" t="str">
        <f t="shared" si="39"/>
        <v/>
      </c>
      <c r="G297" s="17" t="str">
        <f t="shared" si="36"/>
        <v/>
      </c>
      <c r="H297" s="30" t="str">
        <f t="shared" si="41"/>
        <v/>
      </c>
      <c r="I297" s="26" t="str">
        <f t="shared" si="42"/>
        <v/>
      </c>
      <c r="J297" s="37" t="str">
        <f t="shared" si="38"/>
        <v/>
      </c>
      <c r="K297" s="17" t="str">
        <f t="shared" si="40"/>
        <v/>
      </c>
      <c r="L297" s="1" t="str">
        <f ca="1">IF('CH Koordinaten -&gt; GPS'!$A297="","",IF(OFFSET('CH Koordinaten -&gt; GPS'!$A297,1,0)="",CONCATENATE("&lt;Placemark&gt; &lt;name&gt;Geocoding&lt;/name&gt;&lt;description&gt;",CONCATENATE('CH Koordinaten -&gt; GPS'!$F297,"-",'CH Koordinaten -&gt; GPS'!$G297,"-",'CH Koordinaten -&gt; GPS'!$E297)," &lt;/description&gt; &lt;styleUrl&gt;#ico1&lt;/styleUrl&gt;&lt;Point&gt;&lt;coordinates&gt;",'CH Koordinaten -&gt; GPS'!$F297,",",'CH Koordinaten -&gt; GPS'!$G297,", 0.000000&lt;/coordinates&gt;&lt;/Point&gt; &lt;/Placemark&gt;&lt;/Document&gt;&lt;/kml&gt;"),CONCATENATE("&lt;Placemark&gt; &lt;name&gt;Geocoding&lt;/name&gt;&lt;description&gt;",CONCATENATE('CH Koordinaten -&gt; GPS'!$F297,"-",'CH Koordinaten -&gt; GPS'!$G297,"-",'CH Koordinaten -&gt; GPS'!$E297)," &lt;/description&gt; &lt;styleUrl&gt;#ico1&lt;/styleUrl&gt;&lt;Point&gt;&lt;coordinates&gt;",'CH Koordinaten -&gt; GPS'!$F297,",",'CH Koordinaten -&gt; GPS'!$G297,", 0.000000&lt;/coordinates&gt;&lt;/Point&gt; &lt;/Placemark&gt;")))</f>
        <v/>
      </c>
    </row>
    <row r="298" spans="1:12" x14ac:dyDescent="0.25">
      <c r="A298" s="20"/>
      <c r="B298" s="21"/>
      <c r="C298" s="23"/>
      <c r="D298" s="32" t="str">
        <f t="shared" si="37"/>
        <v/>
      </c>
      <c r="E298" s="38" t="str">
        <f t="shared" si="35"/>
        <v/>
      </c>
      <c r="F298" s="33" t="str">
        <f t="shared" si="39"/>
        <v/>
      </c>
      <c r="G298" s="33" t="str">
        <f t="shared" si="36"/>
        <v/>
      </c>
      <c r="H298" s="34" t="str">
        <f t="shared" si="41"/>
        <v/>
      </c>
      <c r="I298" s="35" t="str">
        <f t="shared" si="42"/>
        <v/>
      </c>
      <c r="J298" s="36" t="str">
        <f t="shared" si="38"/>
        <v/>
      </c>
      <c r="K298" s="33" t="str">
        <f t="shared" si="40"/>
        <v/>
      </c>
      <c r="L298" s="1" t="str">
        <f ca="1">IF('CH Koordinaten -&gt; GPS'!$A298="","",IF(OFFSET('CH Koordinaten -&gt; GPS'!$A298,1,0)="",CONCATENATE("&lt;Placemark&gt; &lt;name&gt;Geocoding&lt;/name&gt;&lt;description&gt;",CONCATENATE('CH Koordinaten -&gt; GPS'!$F298,"-",'CH Koordinaten -&gt; GPS'!$G298,"-",'CH Koordinaten -&gt; GPS'!$E298)," &lt;/description&gt; &lt;styleUrl&gt;#ico1&lt;/styleUrl&gt;&lt;Point&gt;&lt;coordinates&gt;",'CH Koordinaten -&gt; GPS'!$F298,",",'CH Koordinaten -&gt; GPS'!$G298,", 0.000000&lt;/coordinates&gt;&lt;/Point&gt; &lt;/Placemark&gt;&lt;/Document&gt;&lt;/kml&gt;"),CONCATENATE("&lt;Placemark&gt; &lt;name&gt;Geocoding&lt;/name&gt;&lt;description&gt;",CONCATENATE('CH Koordinaten -&gt; GPS'!$F298,"-",'CH Koordinaten -&gt; GPS'!$G298,"-",'CH Koordinaten -&gt; GPS'!$E298)," &lt;/description&gt; &lt;styleUrl&gt;#ico1&lt;/styleUrl&gt;&lt;Point&gt;&lt;coordinates&gt;",'CH Koordinaten -&gt; GPS'!$F298,",",'CH Koordinaten -&gt; GPS'!$G298,", 0.000000&lt;/coordinates&gt;&lt;/Point&gt; &lt;/Placemark&gt;")))</f>
        <v/>
      </c>
    </row>
    <row r="299" spans="1:12" x14ac:dyDescent="0.25">
      <c r="A299" s="13"/>
      <c r="B299" s="14"/>
      <c r="C299" s="24"/>
      <c r="D299" s="25" t="str">
        <f t="shared" si="37"/>
        <v/>
      </c>
      <c r="E299" s="29" t="str">
        <f t="shared" si="35"/>
        <v/>
      </c>
      <c r="F299" s="17" t="str">
        <f t="shared" si="39"/>
        <v/>
      </c>
      <c r="G299" s="17" t="str">
        <f t="shared" si="36"/>
        <v/>
      </c>
      <c r="H299" s="30" t="str">
        <f t="shared" si="41"/>
        <v/>
      </c>
      <c r="I299" s="26" t="str">
        <f t="shared" si="42"/>
        <v/>
      </c>
      <c r="J299" s="37" t="str">
        <f t="shared" si="38"/>
        <v/>
      </c>
      <c r="K299" s="17" t="str">
        <f t="shared" si="40"/>
        <v/>
      </c>
      <c r="L299" s="1" t="str">
        <f ca="1">IF('CH Koordinaten -&gt; GPS'!$A299="","",IF(OFFSET('CH Koordinaten -&gt; GPS'!$A299,1,0)="",CONCATENATE("&lt;Placemark&gt; &lt;name&gt;Geocoding&lt;/name&gt;&lt;description&gt;",CONCATENATE('CH Koordinaten -&gt; GPS'!$F299,"-",'CH Koordinaten -&gt; GPS'!$G299,"-",'CH Koordinaten -&gt; GPS'!$E299)," &lt;/description&gt; &lt;styleUrl&gt;#ico1&lt;/styleUrl&gt;&lt;Point&gt;&lt;coordinates&gt;",'CH Koordinaten -&gt; GPS'!$F299,",",'CH Koordinaten -&gt; GPS'!$G299,", 0.000000&lt;/coordinates&gt;&lt;/Point&gt; &lt;/Placemark&gt;&lt;/Document&gt;&lt;/kml&gt;"),CONCATENATE("&lt;Placemark&gt; &lt;name&gt;Geocoding&lt;/name&gt;&lt;description&gt;",CONCATENATE('CH Koordinaten -&gt; GPS'!$F299,"-",'CH Koordinaten -&gt; GPS'!$G299,"-",'CH Koordinaten -&gt; GPS'!$E299)," &lt;/description&gt; &lt;styleUrl&gt;#ico1&lt;/styleUrl&gt;&lt;Point&gt;&lt;coordinates&gt;",'CH Koordinaten -&gt; GPS'!$F299,",",'CH Koordinaten -&gt; GPS'!$G299,", 0.000000&lt;/coordinates&gt;&lt;/Point&gt; &lt;/Placemark&gt;")))</f>
        <v/>
      </c>
    </row>
    <row r="300" spans="1:12" x14ac:dyDescent="0.25">
      <c r="A300" s="20"/>
      <c r="B300" s="21"/>
      <c r="C300" s="23"/>
      <c r="D300" s="32" t="str">
        <f t="shared" si="37"/>
        <v/>
      </c>
      <c r="E300" s="38" t="str">
        <f t="shared" si="35"/>
        <v/>
      </c>
      <c r="F300" s="33" t="str">
        <f t="shared" si="39"/>
        <v/>
      </c>
      <c r="G300" s="33" t="str">
        <f t="shared" si="36"/>
        <v/>
      </c>
      <c r="H300" s="34" t="str">
        <f t="shared" si="41"/>
        <v/>
      </c>
      <c r="I300" s="35" t="str">
        <f t="shared" si="42"/>
        <v/>
      </c>
      <c r="J300" s="36" t="str">
        <f t="shared" si="38"/>
        <v/>
      </c>
      <c r="K300" s="33" t="str">
        <f t="shared" si="40"/>
        <v/>
      </c>
      <c r="L300" s="1" t="str">
        <f ca="1">IF('CH Koordinaten -&gt; GPS'!$A300="","",IF(OFFSET('CH Koordinaten -&gt; GPS'!$A300,1,0)="",CONCATENATE("&lt;Placemark&gt; &lt;name&gt;Geocoding&lt;/name&gt;&lt;description&gt;",CONCATENATE('CH Koordinaten -&gt; GPS'!$F300,"-",'CH Koordinaten -&gt; GPS'!$G300,"-",'CH Koordinaten -&gt; GPS'!$E300)," &lt;/description&gt; &lt;styleUrl&gt;#ico1&lt;/styleUrl&gt;&lt;Point&gt;&lt;coordinates&gt;",'CH Koordinaten -&gt; GPS'!$F300,",",'CH Koordinaten -&gt; GPS'!$G300,", 0.000000&lt;/coordinates&gt;&lt;/Point&gt; &lt;/Placemark&gt;&lt;/Document&gt;&lt;/kml&gt;"),CONCATENATE("&lt;Placemark&gt; &lt;name&gt;Geocoding&lt;/name&gt;&lt;description&gt;",CONCATENATE('CH Koordinaten -&gt; GPS'!$F300,"-",'CH Koordinaten -&gt; GPS'!$G300,"-",'CH Koordinaten -&gt; GPS'!$E300)," &lt;/description&gt; &lt;styleUrl&gt;#ico1&lt;/styleUrl&gt;&lt;Point&gt;&lt;coordinates&gt;",'CH Koordinaten -&gt; GPS'!$F300,",",'CH Koordinaten -&gt; GPS'!$G300,", 0.000000&lt;/coordinates&gt;&lt;/Point&gt; &lt;/Placemark&gt;")))</f>
        <v/>
      </c>
    </row>
    <row r="301" spans="1:12" x14ac:dyDescent="0.25">
      <c r="A301" s="13"/>
      <c r="B301" s="14"/>
      <c r="C301" s="24"/>
      <c r="D301" s="25" t="str">
        <f t="shared" si="37"/>
        <v/>
      </c>
      <c r="E301" s="29" t="str">
        <f t="shared" si="35"/>
        <v/>
      </c>
      <c r="F301" s="17" t="str">
        <f t="shared" si="39"/>
        <v/>
      </c>
      <c r="G301" s="17" t="str">
        <f t="shared" si="36"/>
        <v/>
      </c>
      <c r="H301" s="30" t="str">
        <f t="shared" si="41"/>
        <v/>
      </c>
      <c r="I301" s="26" t="str">
        <f t="shared" si="42"/>
        <v/>
      </c>
      <c r="J301" s="37" t="str">
        <f t="shared" si="38"/>
        <v/>
      </c>
      <c r="K301" s="17" t="str">
        <f t="shared" si="40"/>
        <v/>
      </c>
      <c r="L301" s="1" t="str">
        <f ca="1">IF('CH Koordinaten -&gt; GPS'!$A301="","",IF(OFFSET('CH Koordinaten -&gt; GPS'!$A301,1,0)="",CONCATENATE("&lt;Placemark&gt; &lt;name&gt;Geocoding&lt;/name&gt;&lt;description&gt;",CONCATENATE('CH Koordinaten -&gt; GPS'!$F301,"-",'CH Koordinaten -&gt; GPS'!$G301,"-",'CH Koordinaten -&gt; GPS'!$E301)," &lt;/description&gt; &lt;styleUrl&gt;#ico1&lt;/styleUrl&gt;&lt;Point&gt;&lt;coordinates&gt;",'CH Koordinaten -&gt; GPS'!$F301,",",'CH Koordinaten -&gt; GPS'!$G301,", 0.000000&lt;/coordinates&gt;&lt;/Point&gt; &lt;/Placemark&gt;&lt;/Document&gt;&lt;/kml&gt;"),CONCATENATE("&lt;Placemark&gt; &lt;name&gt;Geocoding&lt;/name&gt;&lt;description&gt;",CONCATENATE('CH Koordinaten -&gt; GPS'!$F301,"-",'CH Koordinaten -&gt; GPS'!$G301,"-",'CH Koordinaten -&gt; GPS'!$E301)," &lt;/description&gt; &lt;styleUrl&gt;#ico1&lt;/styleUrl&gt;&lt;Point&gt;&lt;coordinates&gt;",'CH Koordinaten -&gt; GPS'!$F301,",",'CH Koordinaten -&gt; GPS'!$G301,", 0.000000&lt;/coordinates&gt;&lt;/Point&gt; &lt;/Placemark&gt;")))</f>
        <v/>
      </c>
    </row>
    <row r="302" spans="1:12" x14ac:dyDescent="0.25">
      <c r="A302" s="20"/>
      <c r="B302" s="21"/>
      <c r="C302" s="23"/>
      <c r="D302" s="32" t="str">
        <f t="shared" si="37"/>
        <v/>
      </c>
      <c r="E302" s="38" t="str">
        <f t="shared" si="35"/>
        <v/>
      </c>
      <c r="F302" s="33" t="str">
        <f t="shared" si="39"/>
        <v/>
      </c>
      <c r="G302" s="33" t="str">
        <f t="shared" si="36"/>
        <v/>
      </c>
      <c r="H302" s="34" t="str">
        <f t="shared" si="41"/>
        <v/>
      </c>
      <c r="I302" s="35" t="str">
        <f t="shared" si="42"/>
        <v/>
      </c>
      <c r="J302" s="36" t="str">
        <f t="shared" si="38"/>
        <v/>
      </c>
      <c r="K302" s="33" t="str">
        <f t="shared" si="40"/>
        <v/>
      </c>
      <c r="L302" s="1" t="str">
        <f ca="1">IF('CH Koordinaten -&gt; GPS'!$A302="","",IF(OFFSET('CH Koordinaten -&gt; GPS'!$A302,1,0)="",CONCATENATE("&lt;Placemark&gt; &lt;name&gt;Geocoding&lt;/name&gt;&lt;description&gt;",CONCATENATE('CH Koordinaten -&gt; GPS'!$F302,"-",'CH Koordinaten -&gt; GPS'!$G302,"-",'CH Koordinaten -&gt; GPS'!$E302)," &lt;/description&gt; &lt;styleUrl&gt;#ico1&lt;/styleUrl&gt;&lt;Point&gt;&lt;coordinates&gt;",'CH Koordinaten -&gt; GPS'!$F302,",",'CH Koordinaten -&gt; GPS'!$G302,", 0.000000&lt;/coordinates&gt;&lt;/Point&gt; &lt;/Placemark&gt;&lt;/Document&gt;&lt;/kml&gt;"),CONCATENATE("&lt;Placemark&gt; &lt;name&gt;Geocoding&lt;/name&gt;&lt;description&gt;",CONCATENATE('CH Koordinaten -&gt; GPS'!$F302,"-",'CH Koordinaten -&gt; GPS'!$G302,"-",'CH Koordinaten -&gt; GPS'!$E302)," &lt;/description&gt; &lt;styleUrl&gt;#ico1&lt;/styleUrl&gt;&lt;Point&gt;&lt;coordinates&gt;",'CH Koordinaten -&gt; GPS'!$F302,",",'CH Koordinaten -&gt; GPS'!$G302,", 0.000000&lt;/coordinates&gt;&lt;/Point&gt; &lt;/Placemark&gt;")))</f>
        <v/>
      </c>
    </row>
    <row r="303" spans="1:12" x14ac:dyDescent="0.25">
      <c r="A303" s="13"/>
      <c r="B303" s="14"/>
      <c r="C303" s="24"/>
      <c r="D303" s="25" t="str">
        <f t="shared" si="37"/>
        <v/>
      </c>
      <c r="E303" s="29" t="str">
        <f t="shared" si="35"/>
        <v/>
      </c>
      <c r="F303" s="17" t="str">
        <f t="shared" si="39"/>
        <v/>
      </c>
      <c r="G303" s="17" t="str">
        <f t="shared" si="36"/>
        <v/>
      </c>
      <c r="H303" s="30" t="str">
        <f t="shared" si="41"/>
        <v/>
      </c>
      <c r="I303" s="26" t="str">
        <f t="shared" si="42"/>
        <v/>
      </c>
      <c r="J303" s="37" t="str">
        <f t="shared" si="38"/>
        <v/>
      </c>
      <c r="K303" s="17" t="str">
        <f t="shared" si="40"/>
        <v/>
      </c>
      <c r="L303" s="1" t="str">
        <f ca="1">IF('CH Koordinaten -&gt; GPS'!$A303="","",IF(OFFSET('CH Koordinaten -&gt; GPS'!$A303,1,0)="",CONCATENATE("&lt;Placemark&gt; &lt;name&gt;Geocoding&lt;/name&gt;&lt;description&gt;",CONCATENATE('CH Koordinaten -&gt; GPS'!$F303,"-",'CH Koordinaten -&gt; GPS'!$G303,"-",'CH Koordinaten -&gt; GPS'!$E303)," &lt;/description&gt; &lt;styleUrl&gt;#ico1&lt;/styleUrl&gt;&lt;Point&gt;&lt;coordinates&gt;",'CH Koordinaten -&gt; GPS'!$F303,",",'CH Koordinaten -&gt; GPS'!$G303,", 0.000000&lt;/coordinates&gt;&lt;/Point&gt; &lt;/Placemark&gt;&lt;/Document&gt;&lt;/kml&gt;"),CONCATENATE("&lt;Placemark&gt; &lt;name&gt;Geocoding&lt;/name&gt;&lt;description&gt;",CONCATENATE('CH Koordinaten -&gt; GPS'!$F303,"-",'CH Koordinaten -&gt; GPS'!$G303,"-",'CH Koordinaten -&gt; GPS'!$E303)," &lt;/description&gt; &lt;styleUrl&gt;#ico1&lt;/styleUrl&gt;&lt;Point&gt;&lt;coordinates&gt;",'CH Koordinaten -&gt; GPS'!$F303,",",'CH Koordinaten -&gt; GPS'!$G303,", 0.000000&lt;/coordinates&gt;&lt;/Point&gt; &lt;/Placemark&gt;")))</f>
        <v/>
      </c>
    </row>
    <row r="304" spans="1:12" x14ac:dyDescent="0.25">
      <c r="A304" s="20"/>
      <c r="B304" s="21"/>
      <c r="C304" s="23"/>
      <c r="D304" s="32" t="str">
        <f t="shared" si="37"/>
        <v/>
      </c>
      <c r="E304" s="38" t="str">
        <f t="shared" si="35"/>
        <v/>
      </c>
      <c r="F304" s="33" t="str">
        <f t="shared" si="39"/>
        <v/>
      </c>
      <c r="G304" s="33" t="str">
        <f t="shared" si="36"/>
        <v/>
      </c>
      <c r="H304" s="34" t="str">
        <f t="shared" si="41"/>
        <v/>
      </c>
      <c r="I304" s="35" t="str">
        <f t="shared" si="42"/>
        <v/>
      </c>
      <c r="J304" s="36" t="str">
        <f t="shared" si="38"/>
        <v/>
      </c>
      <c r="K304" s="33" t="str">
        <f t="shared" si="40"/>
        <v/>
      </c>
      <c r="L304" s="1" t="str">
        <f ca="1">IF('CH Koordinaten -&gt; GPS'!$A304="","",IF(OFFSET('CH Koordinaten -&gt; GPS'!$A304,1,0)="",CONCATENATE("&lt;Placemark&gt; &lt;name&gt;Geocoding&lt;/name&gt;&lt;description&gt;",CONCATENATE('CH Koordinaten -&gt; GPS'!$F304,"-",'CH Koordinaten -&gt; GPS'!$G304,"-",'CH Koordinaten -&gt; GPS'!$E304)," &lt;/description&gt; &lt;styleUrl&gt;#ico1&lt;/styleUrl&gt;&lt;Point&gt;&lt;coordinates&gt;",'CH Koordinaten -&gt; GPS'!$F304,",",'CH Koordinaten -&gt; GPS'!$G304,", 0.000000&lt;/coordinates&gt;&lt;/Point&gt; &lt;/Placemark&gt;&lt;/Document&gt;&lt;/kml&gt;"),CONCATENATE("&lt;Placemark&gt; &lt;name&gt;Geocoding&lt;/name&gt;&lt;description&gt;",CONCATENATE('CH Koordinaten -&gt; GPS'!$F304,"-",'CH Koordinaten -&gt; GPS'!$G304,"-",'CH Koordinaten -&gt; GPS'!$E304)," &lt;/description&gt; &lt;styleUrl&gt;#ico1&lt;/styleUrl&gt;&lt;Point&gt;&lt;coordinates&gt;",'CH Koordinaten -&gt; GPS'!$F304,",",'CH Koordinaten -&gt; GPS'!$G304,", 0.000000&lt;/coordinates&gt;&lt;/Point&gt; &lt;/Placemark&gt;")))</f>
        <v/>
      </c>
    </row>
    <row r="305" spans="1:12" x14ac:dyDescent="0.25">
      <c r="A305" s="13"/>
      <c r="B305" s="14"/>
      <c r="C305" s="24"/>
      <c r="D305" s="25" t="str">
        <f t="shared" si="37"/>
        <v/>
      </c>
      <c r="E305" s="29" t="str">
        <f t="shared" si="35"/>
        <v/>
      </c>
      <c r="F305" s="17" t="str">
        <f t="shared" si="39"/>
        <v/>
      </c>
      <c r="G305" s="17" t="str">
        <f t="shared" si="36"/>
        <v/>
      </c>
      <c r="H305" s="30" t="str">
        <f t="shared" si="41"/>
        <v/>
      </c>
      <c r="I305" s="26" t="str">
        <f t="shared" si="42"/>
        <v/>
      </c>
      <c r="J305" s="37" t="str">
        <f t="shared" si="38"/>
        <v/>
      </c>
      <c r="K305" s="17" t="str">
        <f t="shared" si="40"/>
        <v/>
      </c>
      <c r="L305" s="1" t="str">
        <f ca="1">IF('CH Koordinaten -&gt; GPS'!$A305="","",IF(OFFSET('CH Koordinaten -&gt; GPS'!$A305,1,0)="",CONCATENATE("&lt;Placemark&gt; &lt;name&gt;Geocoding&lt;/name&gt;&lt;description&gt;",CONCATENATE('CH Koordinaten -&gt; GPS'!$F305,"-",'CH Koordinaten -&gt; GPS'!$G305,"-",'CH Koordinaten -&gt; GPS'!$E305)," &lt;/description&gt; &lt;styleUrl&gt;#ico1&lt;/styleUrl&gt;&lt;Point&gt;&lt;coordinates&gt;",'CH Koordinaten -&gt; GPS'!$F305,",",'CH Koordinaten -&gt; GPS'!$G305,", 0.000000&lt;/coordinates&gt;&lt;/Point&gt; &lt;/Placemark&gt;&lt;/Document&gt;&lt;/kml&gt;"),CONCATENATE("&lt;Placemark&gt; &lt;name&gt;Geocoding&lt;/name&gt;&lt;description&gt;",CONCATENATE('CH Koordinaten -&gt; GPS'!$F305,"-",'CH Koordinaten -&gt; GPS'!$G305,"-",'CH Koordinaten -&gt; GPS'!$E305)," &lt;/description&gt; &lt;styleUrl&gt;#ico1&lt;/styleUrl&gt;&lt;Point&gt;&lt;coordinates&gt;",'CH Koordinaten -&gt; GPS'!$F305,",",'CH Koordinaten -&gt; GPS'!$G305,", 0.000000&lt;/coordinates&gt;&lt;/Point&gt; &lt;/Placemark&gt;")))</f>
        <v/>
      </c>
    </row>
    <row r="306" spans="1:12" x14ac:dyDescent="0.25">
      <c r="A306" s="20"/>
      <c r="B306" s="21"/>
      <c r="C306" s="23"/>
      <c r="D306" s="32" t="str">
        <f t="shared" si="37"/>
        <v/>
      </c>
      <c r="E306" s="38" t="str">
        <f t="shared" si="35"/>
        <v/>
      </c>
      <c r="F306" s="33" t="str">
        <f t="shared" si="39"/>
        <v/>
      </c>
      <c r="G306" s="33" t="str">
        <f t="shared" si="36"/>
        <v/>
      </c>
      <c r="H306" s="34" t="str">
        <f t="shared" si="41"/>
        <v/>
      </c>
      <c r="I306" s="35" t="str">
        <f t="shared" si="42"/>
        <v/>
      </c>
      <c r="J306" s="36" t="str">
        <f t="shared" si="38"/>
        <v/>
      </c>
      <c r="K306" s="33" t="str">
        <f t="shared" si="40"/>
        <v/>
      </c>
      <c r="L306" s="1" t="str">
        <f ca="1">IF('CH Koordinaten -&gt; GPS'!$A306="","",IF(OFFSET('CH Koordinaten -&gt; GPS'!$A306,1,0)="",CONCATENATE("&lt;Placemark&gt; &lt;name&gt;Geocoding&lt;/name&gt;&lt;description&gt;",CONCATENATE('CH Koordinaten -&gt; GPS'!$F306,"-",'CH Koordinaten -&gt; GPS'!$G306,"-",'CH Koordinaten -&gt; GPS'!$E306)," &lt;/description&gt; &lt;styleUrl&gt;#ico1&lt;/styleUrl&gt;&lt;Point&gt;&lt;coordinates&gt;",'CH Koordinaten -&gt; GPS'!$F306,",",'CH Koordinaten -&gt; GPS'!$G306,", 0.000000&lt;/coordinates&gt;&lt;/Point&gt; &lt;/Placemark&gt;&lt;/Document&gt;&lt;/kml&gt;"),CONCATENATE("&lt;Placemark&gt; &lt;name&gt;Geocoding&lt;/name&gt;&lt;description&gt;",CONCATENATE('CH Koordinaten -&gt; GPS'!$F306,"-",'CH Koordinaten -&gt; GPS'!$G306,"-",'CH Koordinaten -&gt; GPS'!$E306)," &lt;/description&gt; &lt;styleUrl&gt;#ico1&lt;/styleUrl&gt;&lt;Point&gt;&lt;coordinates&gt;",'CH Koordinaten -&gt; GPS'!$F306,",",'CH Koordinaten -&gt; GPS'!$G306,", 0.000000&lt;/coordinates&gt;&lt;/Point&gt; &lt;/Placemark&gt;")))</f>
        <v/>
      </c>
    </row>
    <row r="307" spans="1:12" x14ac:dyDescent="0.25">
      <c r="A307" s="13"/>
      <c r="B307" s="14"/>
      <c r="C307" s="24"/>
      <c r="D307" s="25" t="str">
        <f t="shared" si="37"/>
        <v/>
      </c>
      <c r="E307" s="29" t="str">
        <f t="shared" si="35"/>
        <v/>
      </c>
      <c r="F307" s="17" t="str">
        <f t="shared" si="39"/>
        <v/>
      </c>
      <c r="G307" s="17" t="str">
        <f t="shared" si="36"/>
        <v/>
      </c>
      <c r="H307" s="30" t="str">
        <f t="shared" si="41"/>
        <v/>
      </c>
      <c r="I307" s="26" t="str">
        <f t="shared" si="42"/>
        <v/>
      </c>
      <c r="J307" s="37" t="str">
        <f t="shared" si="38"/>
        <v/>
      </c>
      <c r="K307" s="17" t="str">
        <f t="shared" si="40"/>
        <v/>
      </c>
      <c r="L307" s="1" t="str">
        <f ca="1">IF('CH Koordinaten -&gt; GPS'!$A307="","",IF(OFFSET('CH Koordinaten -&gt; GPS'!$A307,1,0)="",CONCATENATE("&lt;Placemark&gt; &lt;name&gt;Geocoding&lt;/name&gt;&lt;description&gt;",CONCATENATE('CH Koordinaten -&gt; GPS'!$F307,"-",'CH Koordinaten -&gt; GPS'!$G307,"-",'CH Koordinaten -&gt; GPS'!$E307)," &lt;/description&gt; &lt;styleUrl&gt;#ico1&lt;/styleUrl&gt;&lt;Point&gt;&lt;coordinates&gt;",'CH Koordinaten -&gt; GPS'!$F307,",",'CH Koordinaten -&gt; GPS'!$G307,", 0.000000&lt;/coordinates&gt;&lt;/Point&gt; &lt;/Placemark&gt;&lt;/Document&gt;&lt;/kml&gt;"),CONCATENATE("&lt;Placemark&gt; &lt;name&gt;Geocoding&lt;/name&gt;&lt;description&gt;",CONCATENATE('CH Koordinaten -&gt; GPS'!$F307,"-",'CH Koordinaten -&gt; GPS'!$G307,"-",'CH Koordinaten -&gt; GPS'!$E307)," &lt;/description&gt; &lt;styleUrl&gt;#ico1&lt;/styleUrl&gt;&lt;Point&gt;&lt;coordinates&gt;",'CH Koordinaten -&gt; GPS'!$F307,",",'CH Koordinaten -&gt; GPS'!$G307,", 0.000000&lt;/coordinates&gt;&lt;/Point&gt; &lt;/Placemark&gt;")))</f>
        <v/>
      </c>
    </row>
    <row r="308" spans="1:12" x14ac:dyDescent="0.25">
      <c r="A308" s="20"/>
      <c r="B308" s="21"/>
      <c r="C308" s="23"/>
      <c r="D308" s="32" t="str">
        <f t="shared" si="37"/>
        <v/>
      </c>
      <c r="E308" s="38" t="str">
        <f t="shared" si="35"/>
        <v/>
      </c>
      <c r="F308" s="33" t="str">
        <f t="shared" si="39"/>
        <v/>
      </c>
      <c r="G308" s="33" t="str">
        <f t="shared" si="36"/>
        <v/>
      </c>
      <c r="H308" s="34" t="str">
        <f t="shared" si="41"/>
        <v/>
      </c>
      <c r="I308" s="35" t="str">
        <f t="shared" si="42"/>
        <v/>
      </c>
      <c r="J308" s="36" t="str">
        <f t="shared" si="38"/>
        <v/>
      </c>
      <c r="K308" s="33" t="str">
        <f t="shared" si="40"/>
        <v/>
      </c>
      <c r="L308" s="1" t="str">
        <f ca="1">IF('CH Koordinaten -&gt; GPS'!$A308="","",IF(OFFSET('CH Koordinaten -&gt; GPS'!$A308,1,0)="",CONCATENATE("&lt;Placemark&gt; &lt;name&gt;Geocoding&lt;/name&gt;&lt;description&gt;",CONCATENATE('CH Koordinaten -&gt; GPS'!$F308,"-",'CH Koordinaten -&gt; GPS'!$G308,"-",'CH Koordinaten -&gt; GPS'!$E308)," &lt;/description&gt; &lt;styleUrl&gt;#ico1&lt;/styleUrl&gt;&lt;Point&gt;&lt;coordinates&gt;",'CH Koordinaten -&gt; GPS'!$F308,",",'CH Koordinaten -&gt; GPS'!$G308,", 0.000000&lt;/coordinates&gt;&lt;/Point&gt; &lt;/Placemark&gt;&lt;/Document&gt;&lt;/kml&gt;"),CONCATENATE("&lt;Placemark&gt; &lt;name&gt;Geocoding&lt;/name&gt;&lt;description&gt;",CONCATENATE('CH Koordinaten -&gt; GPS'!$F308,"-",'CH Koordinaten -&gt; GPS'!$G308,"-",'CH Koordinaten -&gt; GPS'!$E308)," &lt;/description&gt; &lt;styleUrl&gt;#ico1&lt;/styleUrl&gt;&lt;Point&gt;&lt;coordinates&gt;",'CH Koordinaten -&gt; GPS'!$F308,",",'CH Koordinaten -&gt; GPS'!$G308,", 0.000000&lt;/coordinates&gt;&lt;/Point&gt; &lt;/Placemark&gt;")))</f>
        <v/>
      </c>
    </row>
    <row r="309" spans="1:12" x14ac:dyDescent="0.25">
      <c r="A309" s="13"/>
      <c r="B309" s="14"/>
      <c r="C309" s="24"/>
      <c r="D309" s="25" t="str">
        <f t="shared" si="37"/>
        <v/>
      </c>
      <c r="E309" s="29" t="str">
        <f t="shared" si="35"/>
        <v/>
      </c>
      <c r="F309" s="17" t="str">
        <f t="shared" si="39"/>
        <v/>
      </c>
      <c r="G309" s="17" t="str">
        <f t="shared" si="36"/>
        <v/>
      </c>
      <c r="H309" s="30" t="str">
        <f t="shared" si="41"/>
        <v/>
      </c>
      <c r="I309" s="26" t="str">
        <f t="shared" si="42"/>
        <v/>
      </c>
      <c r="J309" s="37" t="str">
        <f t="shared" si="38"/>
        <v/>
      </c>
      <c r="K309" s="17" t="str">
        <f t="shared" si="40"/>
        <v/>
      </c>
      <c r="L309" s="1" t="str">
        <f ca="1">IF('CH Koordinaten -&gt; GPS'!$A309="","",IF(OFFSET('CH Koordinaten -&gt; GPS'!$A309,1,0)="",CONCATENATE("&lt;Placemark&gt; &lt;name&gt;Geocoding&lt;/name&gt;&lt;description&gt;",CONCATENATE('CH Koordinaten -&gt; GPS'!$F309,"-",'CH Koordinaten -&gt; GPS'!$G309,"-",'CH Koordinaten -&gt; GPS'!$E309)," &lt;/description&gt; &lt;styleUrl&gt;#ico1&lt;/styleUrl&gt;&lt;Point&gt;&lt;coordinates&gt;",'CH Koordinaten -&gt; GPS'!$F309,",",'CH Koordinaten -&gt; GPS'!$G309,", 0.000000&lt;/coordinates&gt;&lt;/Point&gt; &lt;/Placemark&gt;&lt;/Document&gt;&lt;/kml&gt;"),CONCATENATE("&lt;Placemark&gt; &lt;name&gt;Geocoding&lt;/name&gt;&lt;description&gt;",CONCATENATE('CH Koordinaten -&gt; GPS'!$F309,"-",'CH Koordinaten -&gt; GPS'!$G309,"-",'CH Koordinaten -&gt; GPS'!$E309)," &lt;/description&gt; &lt;styleUrl&gt;#ico1&lt;/styleUrl&gt;&lt;Point&gt;&lt;coordinates&gt;",'CH Koordinaten -&gt; GPS'!$F309,",",'CH Koordinaten -&gt; GPS'!$G309,", 0.000000&lt;/coordinates&gt;&lt;/Point&gt; &lt;/Placemark&gt;")))</f>
        <v/>
      </c>
    </row>
    <row r="310" spans="1:12" x14ac:dyDescent="0.25">
      <c r="A310" s="20"/>
      <c r="B310" s="21"/>
      <c r="C310" s="23"/>
      <c r="D310" s="32" t="str">
        <f t="shared" si="37"/>
        <v/>
      </c>
      <c r="E310" s="38" t="str">
        <f t="shared" si="35"/>
        <v/>
      </c>
      <c r="F310" s="33" t="str">
        <f t="shared" si="39"/>
        <v/>
      </c>
      <c r="G310" s="33" t="str">
        <f t="shared" si="36"/>
        <v/>
      </c>
      <c r="H310" s="34" t="str">
        <f t="shared" si="41"/>
        <v/>
      </c>
      <c r="I310" s="35" t="str">
        <f t="shared" si="42"/>
        <v/>
      </c>
      <c r="J310" s="36" t="str">
        <f t="shared" si="38"/>
        <v/>
      </c>
      <c r="K310" s="33" t="str">
        <f t="shared" si="40"/>
        <v/>
      </c>
      <c r="L310" s="1" t="str">
        <f ca="1">IF('CH Koordinaten -&gt; GPS'!$A310="","",IF(OFFSET('CH Koordinaten -&gt; GPS'!$A310,1,0)="",CONCATENATE("&lt;Placemark&gt; &lt;name&gt;Geocoding&lt;/name&gt;&lt;description&gt;",CONCATENATE('CH Koordinaten -&gt; GPS'!$F310,"-",'CH Koordinaten -&gt; GPS'!$G310,"-",'CH Koordinaten -&gt; GPS'!$E310)," &lt;/description&gt; &lt;styleUrl&gt;#ico1&lt;/styleUrl&gt;&lt;Point&gt;&lt;coordinates&gt;",'CH Koordinaten -&gt; GPS'!$F310,",",'CH Koordinaten -&gt; GPS'!$G310,", 0.000000&lt;/coordinates&gt;&lt;/Point&gt; &lt;/Placemark&gt;&lt;/Document&gt;&lt;/kml&gt;"),CONCATENATE("&lt;Placemark&gt; &lt;name&gt;Geocoding&lt;/name&gt;&lt;description&gt;",CONCATENATE('CH Koordinaten -&gt; GPS'!$F310,"-",'CH Koordinaten -&gt; GPS'!$G310,"-",'CH Koordinaten -&gt; GPS'!$E310)," &lt;/description&gt; &lt;styleUrl&gt;#ico1&lt;/styleUrl&gt;&lt;Point&gt;&lt;coordinates&gt;",'CH Koordinaten -&gt; GPS'!$F310,",",'CH Koordinaten -&gt; GPS'!$G310,", 0.000000&lt;/coordinates&gt;&lt;/Point&gt; &lt;/Placemark&gt;")))</f>
        <v/>
      </c>
    </row>
    <row r="311" spans="1:12" x14ac:dyDescent="0.25">
      <c r="A311" s="13"/>
      <c r="B311" s="14"/>
      <c r="C311" s="24"/>
      <c r="D311" s="25" t="str">
        <f t="shared" si="37"/>
        <v/>
      </c>
      <c r="E311" s="29" t="str">
        <f t="shared" si="35"/>
        <v/>
      </c>
      <c r="F311" s="17" t="str">
        <f t="shared" si="39"/>
        <v/>
      </c>
      <c r="G311" s="17" t="str">
        <f t="shared" si="36"/>
        <v/>
      </c>
      <c r="H311" s="30" t="str">
        <f t="shared" si="41"/>
        <v/>
      </c>
      <c r="I311" s="26" t="str">
        <f t="shared" si="42"/>
        <v/>
      </c>
      <c r="J311" s="37" t="str">
        <f t="shared" si="38"/>
        <v/>
      </c>
      <c r="K311" s="17" t="str">
        <f t="shared" si="40"/>
        <v/>
      </c>
      <c r="L311" s="1" t="str">
        <f ca="1">IF('CH Koordinaten -&gt; GPS'!$A311="","",IF(OFFSET('CH Koordinaten -&gt; GPS'!$A311,1,0)="",CONCATENATE("&lt;Placemark&gt; &lt;name&gt;Geocoding&lt;/name&gt;&lt;description&gt;",CONCATENATE('CH Koordinaten -&gt; GPS'!$F311,"-",'CH Koordinaten -&gt; GPS'!$G311,"-",'CH Koordinaten -&gt; GPS'!$E311)," &lt;/description&gt; &lt;styleUrl&gt;#ico1&lt;/styleUrl&gt;&lt;Point&gt;&lt;coordinates&gt;",'CH Koordinaten -&gt; GPS'!$F311,",",'CH Koordinaten -&gt; GPS'!$G311,", 0.000000&lt;/coordinates&gt;&lt;/Point&gt; &lt;/Placemark&gt;&lt;/Document&gt;&lt;/kml&gt;"),CONCATENATE("&lt;Placemark&gt; &lt;name&gt;Geocoding&lt;/name&gt;&lt;description&gt;",CONCATENATE('CH Koordinaten -&gt; GPS'!$F311,"-",'CH Koordinaten -&gt; GPS'!$G311,"-",'CH Koordinaten -&gt; GPS'!$E311)," &lt;/description&gt; &lt;styleUrl&gt;#ico1&lt;/styleUrl&gt;&lt;Point&gt;&lt;coordinates&gt;",'CH Koordinaten -&gt; GPS'!$F311,",",'CH Koordinaten -&gt; GPS'!$G311,", 0.000000&lt;/coordinates&gt;&lt;/Point&gt; &lt;/Placemark&gt;")))</f>
        <v/>
      </c>
    </row>
    <row r="312" spans="1:12" x14ac:dyDescent="0.25">
      <c r="A312" s="20"/>
      <c r="B312" s="21"/>
      <c r="C312" s="23"/>
      <c r="D312" s="32" t="str">
        <f t="shared" si="37"/>
        <v/>
      </c>
      <c r="E312" s="38" t="str">
        <f t="shared" si="35"/>
        <v/>
      </c>
      <c r="F312" s="33" t="str">
        <f t="shared" si="39"/>
        <v/>
      </c>
      <c r="G312" s="33" t="str">
        <f t="shared" si="36"/>
        <v/>
      </c>
      <c r="H312" s="34" t="str">
        <f t="shared" si="41"/>
        <v/>
      </c>
      <c r="I312" s="35" t="str">
        <f t="shared" si="42"/>
        <v/>
      </c>
      <c r="J312" s="36" t="str">
        <f t="shared" si="38"/>
        <v/>
      </c>
      <c r="K312" s="33" t="str">
        <f t="shared" si="40"/>
        <v/>
      </c>
      <c r="L312" s="1" t="str">
        <f ca="1">IF('CH Koordinaten -&gt; GPS'!$A312="","",IF(OFFSET('CH Koordinaten -&gt; GPS'!$A312,1,0)="",CONCATENATE("&lt;Placemark&gt; &lt;name&gt;Geocoding&lt;/name&gt;&lt;description&gt;",CONCATENATE('CH Koordinaten -&gt; GPS'!$F312,"-",'CH Koordinaten -&gt; GPS'!$G312,"-",'CH Koordinaten -&gt; GPS'!$E312)," &lt;/description&gt; &lt;styleUrl&gt;#ico1&lt;/styleUrl&gt;&lt;Point&gt;&lt;coordinates&gt;",'CH Koordinaten -&gt; GPS'!$F312,",",'CH Koordinaten -&gt; GPS'!$G312,", 0.000000&lt;/coordinates&gt;&lt;/Point&gt; &lt;/Placemark&gt;&lt;/Document&gt;&lt;/kml&gt;"),CONCATENATE("&lt;Placemark&gt; &lt;name&gt;Geocoding&lt;/name&gt;&lt;description&gt;",CONCATENATE('CH Koordinaten -&gt; GPS'!$F312,"-",'CH Koordinaten -&gt; GPS'!$G312,"-",'CH Koordinaten -&gt; GPS'!$E312)," &lt;/description&gt; &lt;styleUrl&gt;#ico1&lt;/styleUrl&gt;&lt;Point&gt;&lt;coordinates&gt;",'CH Koordinaten -&gt; GPS'!$F312,",",'CH Koordinaten -&gt; GPS'!$G312,", 0.000000&lt;/coordinates&gt;&lt;/Point&gt; &lt;/Placemark&gt;")))</f>
        <v/>
      </c>
    </row>
    <row r="313" spans="1:12" x14ac:dyDescent="0.25">
      <c r="A313" s="13"/>
      <c r="B313" s="14"/>
      <c r="C313" s="24"/>
      <c r="D313" s="25" t="str">
        <f t="shared" si="37"/>
        <v/>
      </c>
      <c r="E313" s="29" t="str">
        <f t="shared" si="35"/>
        <v/>
      </c>
      <c r="F313" s="17" t="str">
        <f t="shared" si="39"/>
        <v/>
      </c>
      <c r="G313" s="17" t="str">
        <f t="shared" si="36"/>
        <v/>
      </c>
      <c r="H313" s="30" t="str">
        <f t="shared" si="41"/>
        <v/>
      </c>
      <c r="I313" s="26" t="str">
        <f t="shared" si="42"/>
        <v/>
      </c>
      <c r="J313" s="37" t="str">
        <f t="shared" si="38"/>
        <v/>
      </c>
      <c r="K313" s="17" t="str">
        <f t="shared" si="40"/>
        <v/>
      </c>
      <c r="L313" s="1" t="str">
        <f ca="1">IF('CH Koordinaten -&gt; GPS'!$A313="","",IF(OFFSET('CH Koordinaten -&gt; GPS'!$A313,1,0)="",CONCATENATE("&lt;Placemark&gt; &lt;name&gt;Geocoding&lt;/name&gt;&lt;description&gt;",CONCATENATE('CH Koordinaten -&gt; GPS'!$F313,"-",'CH Koordinaten -&gt; GPS'!$G313,"-",'CH Koordinaten -&gt; GPS'!$E313)," &lt;/description&gt; &lt;styleUrl&gt;#ico1&lt;/styleUrl&gt;&lt;Point&gt;&lt;coordinates&gt;",'CH Koordinaten -&gt; GPS'!$F313,",",'CH Koordinaten -&gt; GPS'!$G313,", 0.000000&lt;/coordinates&gt;&lt;/Point&gt; &lt;/Placemark&gt;&lt;/Document&gt;&lt;/kml&gt;"),CONCATENATE("&lt;Placemark&gt; &lt;name&gt;Geocoding&lt;/name&gt;&lt;description&gt;",CONCATENATE('CH Koordinaten -&gt; GPS'!$F313,"-",'CH Koordinaten -&gt; GPS'!$G313,"-",'CH Koordinaten -&gt; GPS'!$E313)," &lt;/description&gt; &lt;styleUrl&gt;#ico1&lt;/styleUrl&gt;&lt;Point&gt;&lt;coordinates&gt;",'CH Koordinaten -&gt; GPS'!$F313,",",'CH Koordinaten -&gt; GPS'!$G313,", 0.000000&lt;/coordinates&gt;&lt;/Point&gt; &lt;/Placemark&gt;")))</f>
        <v/>
      </c>
    </row>
    <row r="314" spans="1:12" x14ac:dyDescent="0.25">
      <c r="A314" s="20"/>
      <c r="B314" s="21"/>
      <c r="C314" s="23"/>
      <c r="D314" s="32" t="str">
        <f t="shared" si="37"/>
        <v/>
      </c>
      <c r="E314" s="38" t="str">
        <f t="shared" si="35"/>
        <v/>
      </c>
      <c r="F314" s="33" t="str">
        <f t="shared" si="39"/>
        <v/>
      </c>
      <c r="G314" s="33" t="str">
        <f t="shared" si="36"/>
        <v/>
      </c>
      <c r="H314" s="34" t="str">
        <f t="shared" si="41"/>
        <v/>
      </c>
      <c r="I314" s="35" t="str">
        <f t="shared" si="42"/>
        <v/>
      </c>
      <c r="J314" s="36" t="str">
        <f t="shared" si="38"/>
        <v/>
      </c>
      <c r="K314" s="33" t="str">
        <f t="shared" si="40"/>
        <v/>
      </c>
      <c r="L314" s="1" t="str">
        <f ca="1">IF('CH Koordinaten -&gt; GPS'!$A314="","",IF(OFFSET('CH Koordinaten -&gt; GPS'!$A314,1,0)="",CONCATENATE("&lt;Placemark&gt; &lt;name&gt;Geocoding&lt;/name&gt;&lt;description&gt;",CONCATENATE('CH Koordinaten -&gt; GPS'!$F314,"-",'CH Koordinaten -&gt; GPS'!$G314,"-",'CH Koordinaten -&gt; GPS'!$E314)," &lt;/description&gt; &lt;styleUrl&gt;#ico1&lt;/styleUrl&gt;&lt;Point&gt;&lt;coordinates&gt;",'CH Koordinaten -&gt; GPS'!$F314,",",'CH Koordinaten -&gt; GPS'!$G314,", 0.000000&lt;/coordinates&gt;&lt;/Point&gt; &lt;/Placemark&gt;&lt;/Document&gt;&lt;/kml&gt;"),CONCATENATE("&lt;Placemark&gt; &lt;name&gt;Geocoding&lt;/name&gt;&lt;description&gt;",CONCATENATE('CH Koordinaten -&gt; GPS'!$F314,"-",'CH Koordinaten -&gt; GPS'!$G314,"-",'CH Koordinaten -&gt; GPS'!$E314)," &lt;/description&gt; &lt;styleUrl&gt;#ico1&lt;/styleUrl&gt;&lt;Point&gt;&lt;coordinates&gt;",'CH Koordinaten -&gt; GPS'!$F314,",",'CH Koordinaten -&gt; GPS'!$G314,", 0.000000&lt;/coordinates&gt;&lt;/Point&gt; &lt;/Placemark&gt;")))</f>
        <v/>
      </c>
    </row>
    <row r="315" spans="1:12" x14ac:dyDescent="0.25">
      <c r="A315" s="13"/>
      <c r="B315" s="14"/>
      <c r="C315" s="24"/>
      <c r="D315" s="25" t="str">
        <f t="shared" si="37"/>
        <v/>
      </c>
      <c r="E315" s="29" t="str">
        <f t="shared" si="35"/>
        <v/>
      </c>
      <c r="F315" s="17" t="str">
        <f t="shared" si="39"/>
        <v/>
      </c>
      <c r="G315" s="17" t="str">
        <f t="shared" si="36"/>
        <v/>
      </c>
      <c r="H315" s="30" t="str">
        <f t="shared" si="41"/>
        <v/>
      </c>
      <c r="I315" s="26" t="str">
        <f t="shared" si="42"/>
        <v/>
      </c>
      <c r="J315" s="37" t="str">
        <f t="shared" si="38"/>
        <v/>
      </c>
      <c r="K315" s="17" t="str">
        <f t="shared" si="40"/>
        <v/>
      </c>
      <c r="L315" s="1" t="str">
        <f ca="1">IF('CH Koordinaten -&gt; GPS'!$A315="","",IF(OFFSET('CH Koordinaten -&gt; GPS'!$A315,1,0)="",CONCATENATE("&lt;Placemark&gt; &lt;name&gt;Geocoding&lt;/name&gt;&lt;description&gt;",CONCATENATE('CH Koordinaten -&gt; GPS'!$F315,"-",'CH Koordinaten -&gt; GPS'!$G315,"-",'CH Koordinaten -&gt; GPS'!$E315)," &lt;/description&gt; &lt;styleUrl&gt;#ico1&lt;/styleUrl&gt;&lt;Point&gt;&lt;coordinates&gt;",'CH Koordinaten -&gt; GPS'!$F315,",",'CH Koordinaten -&gt; GPS'!$G315,", 0.000000&lt;/coordinates&gt;&lt;/Point&gt; &lt;/Placemark&gt;&lt;/Document&gt;&lt;/kml&gt;"),CONCATENATE("&lt;Placemark&gt; &lt;name&gt;Geocoding&lt;/name&gt;&lt;description&gt;",CONCATENATE('CH Koordinaten -&gt; GPS'!$F315,"-",'CH Koordinaten -&gt; GPS'!$G315,"-",'CH Koordinaten -&gt; GPS'!$E315)," &lt;/description&gt; &lt;styleUrl&gt;#ico1&lt;/styleUrl&gt;&lt;Point&gt;&lt;coordinates&gt;",'CH Koordinaten -&gt; GPS'!$F315,",",'CH Koordinaten -&gt; GPS'!$G315,", 0.000000&lt;/coordinates&gt;&lt;/Point&gt; &lt;/Placemark&gt;")))</f>
        <v/>
      </c>
    </row>
    <row r="316" spans="1:12" x14ac:dyDescent="0.25">
      <c r="A316" s="20"/>
      <c r="B316" s="21"/>
      <c r="C316" s="23"/>
      <c r="D316" s="32" t="str">
        <f t="shared" si="37"/>
        <v/>
      </c>
      <c r="E316" s="38" t="str">
        <f t="shared" si="35"/>
        <v/>
      </c>
      <c r="F316" s="33" t="str">
        <f t="shared" si="39"/>
        <v/>
      </c>
      <c r="G316" s="33" t="str">
        <f t="shared" si="36"/>
        <v/>
      </c>
      <c r="H316" s="34" t="str">
        <f t="shared" si="41"/>
        <v/>
      </c>
      <c r="I316" s="35" t="str">
        <f t="shared" si="42"/>
        <v/>
      </c>
      <c r="J316" s="36" t="str">
        <f t="shared" si="38"/>
        <v/>
      </c>
      <c r="K316" s="33" t="str">
        <f t="shared" si="40"/>
        <v/>
      </c>
      <c r="L316" s="1" t="str">
        <f ca="1">IF('CH Koordinaten -&gt; GPS'!$A316="","",IF(OFFSET('CH Koordinaten -&gt; GPS'!$A316,1,0)="",CONCATENATE("&lt;Placemark&gt; &lt;name&gt;Geocoding&lt;/name&gt;&lt;description&gt;",CONCATENATE('CH Koordinaten -&gt; GPS'!$F316,"-",'CH Koordinaten -&gt; GPS'!$G316,"-",'CH Koordinaten -&gt; GPS'!$E316)," &lt;/description&gt; &lt;styleUrl&gt;#ico1&lt;/styleUrl&gt;&lt;Point&gt;&lt;coordinates&gt;",'CH Koordinaten -&gt; GPS'!$F316,",",'CH Koordinaten -&gt; GPS'!$G316,", 0.000000&lt;/coordinates&gt;&lt;/Point&gt; &lt;/Placemark&gt;&lt;/Document&gt;&lt;/kml&gt;"),CONCATENATE("&lt;Placemark&gt; &lt;name&gt;Geocoding&lt;/name&gt;&lt;description&gt;",CONCATENATE('CH Koordinaten -&gt; GPS'!$F316,"-",'CH Koordinaten -&gt; GPS'!$G316,"-",'CH Koordinaten -&gt; GPS'!$E316)," &lt;/description&gt; &lt;styleUrl&gt;#ico1&lt;/styleUrl&gt;&lt;Point&gt;&lt;coordinates&gt;",'CH Koordinaten -&gt; GPS'!$F316,",",'CH Koordinaten -&gt; GPS'!$G316,", 0.000000&lt;/coordinates&gt;&lt;/Point&gt; &lt;/Placemark&gt;")))</f>
        <v/>
      </c>
    </row>
    <row r="317" spans="1:12" x14ac:dyDescent="0.25">
      <c r="A317" s="13"/>
      <c r="B317" s="14"/>
      <c r="C317" s="24"/>
      <c r="D317" s="25" t="str">
        <f t="shared" si="37"/>
        <v/>
      </c>
      <c r="E317" s="29" t="str">
        <f t="shared" si="35"/>
        <v/>
      </c>
      <c r="F317" s="17" t="str">
        <f t="shared" si="39"/>
        <v/>
      </c>
      <c r="G317" s="17" t="str">
        <f t="shared" si="36"/>
        <v/>
      </c>
      <c r="H317" s="30" t="str">
        <f t="shared" si="41"/>
        <v/>
      </c>
      <c r="I317" s="26" t="str">
        <f t="shared" si="42"/>
        <v/>
      </c>
      <c r="J317" s="37" t="str">
        <f t="shared" si="38"/>
        <v/>
      </c>
      <c r="K317" s="17" t="str">
        <f t="shared" si="40"/>
        <v/>
      </c>
      <c r="L317" s="1" t="str">
        <f ca="1">IF('CH Koordinaten -&gt; GPS'!$A317="","",IF(OFFSET('CH Koordinaten -&gt; GPS'!$A317,1,0)="",CONCATENATE("&lt;Placemark&gt; &lt;name&gt;Geocoding&lt;/name&gt;&lt;description&gt;",CONCATENATE('CH Koordinaten -&gt; GPS'!$F317,"-",'CH Koordinaten -&gt; GPS'!$G317,"-",'CH Koordinaten -&gt; GPS'!$E317)," &lt;/description&gt; &lt;styleUrl&gt;#ico1&lt;/styleUrl&gt;&lt;Point&gt;&lt;coordinates&gt;",'CH Koordinaten -&gt; GPS'!$F317,",",'CH Koordinaten -&gt; GPS'!$G317,", 0.000000&lt;/coordinates&gt;&lt;/Point&gt; &lt;/Placemark&gt;&lt;/Document&gt;&lt;/kml&gt;"),CONCATENATE("&lt;Placemark&gt; &lt;name&gt;Geocoding&lt;/name&gt;&lt;description&gt;",CONCATENATE('CH Koordinaten -&gt; GPS'!$F317,"-",'CH Koordinaten -&gt; GPS'!$G317,"-",'CH Koordinaten -&gt; GPS'!$E317)," &lt;/description&gt; &lt;styleUrl&gt;#ico1&lt;/styleUrl&gt;&lt;Point&gt;&lt;coordinates&gt;",'CH Koordinaten -&gt; GPS'!$F317,",",'CH Koordinaten -&gt; GPS'!$G317,", 0.000000&lt;/coordinates&gt;&lt;/Point&gt; &lt;/Placemark&gt;")))</f>
        <v/>
      </c>
    </row>
    <row r="318" spans="1:12" x14ac:dyDescent="0.25">
      <c r="A318" s="20"/>
      <c r="B318" s="21"/>
      <c r="C318" s="23"/>
      <c r="D318" s="32" t="str">
        <f t="shared" si="37"/>
        <v/>
      </c>
      <c r="E318" s="38" t="str">
        <f t="shared" si="35"/>
        <v/>
      </c>
      <c r="F318" s="33" t="str">
        <f t="shared" si="39"/>
        <v/>
      </c>
      <c r="G318" s="33" t="str">
        <f t="shared" si="36"/>
        <v/>
      </c>
      <c r="H318" s="34" t="str">
        <f t="shared" si="41"/>
        <v/>
      </c>
      <c r="I318" s="35" t="str">
        <f t="shared" si="42"/>
        <v/>
      </c>
      <c r="J318" s="36" t="str">
        <f t="shared" si="38"/>
        <v/>
      </c>
      <c r="K318" s="33" t="str">
        <f t="shared" si="40"/>
        <v/>
      </c>
      <c r="L318" s="1" t="str">
        <f ca="1">IF('CH Koordinaten -&gt; GPS'!$A318="","",IF(OFFSET('CH Koordinaten -&gt; GPS'!$A318,1,0)="",CONCATENATE("&lt;Placemark&gt; &lt;name&gt;Geocoding&lt;/name&gt;&lt;description&gt;",CONCATENATE('CH Koordinaten -&gt; GPS'!$F318,"-",'CH Koordinaten -&gt; GPS'!$G318,"-",'CH Koordinaten -&gt; GPS'!$E318)," &lt;/description&gt; &lt;styleUrl&gt;#ico1&lt;/styleUrl&gt;&lt;Point&gt;&lt;coordinates&gt;",'CH Koordinaten -&gt; GPS'!$F318,",",'CH Koordinaten -&gt; GPS'!$G318,", 0.000000&lt;/coordinates&gt;&lt;/Point&gt; &lt;/Placemark&gt;&lt;/Document&gt;&lt;/kml&gt;"),CONCATENATE("&lt;Placemark&gt; &lt;name&gt;Geocoding&lt;/name&gt;&lt;description&gt;",CONCATENATE('CH Koordinaten -&gt; GPS'!$F318,"-",'CH Koordinaten -&gt; GPS'!$G318,"-",'CH Koordinaten -&gt; GPS'!$E318)," &lt;/description&gt; &lt;styleUrl&gt;#ico1&lt;/styleUrl&gt;&lt;Point&gt;&lt;coordinates&gt;",'CH Koordinaten -&gt; GPS'!$F318,",",'CH Koordinaten -&gt; GPS'!$G318,", 0.000000&lt;/coordinates&gt;&lt;/Point&gt; &lt;/Placemark&gt;")))</f>
        <v/>
      </c>
    </row>
    <row r="319" spans="1:12" x14ac:dyDescent="0.25">
      <c r="A319" s="13"/>
      <c r="B319" s="14"/>
      <c r="C319" s="24"/>
      <c r="D319" s="25" t="str">
        <f t="shared" si="37"/>
        <v/>
      </c>
      <c r="E319" s="29" t="str">
        <f t="shared" si="35"/>
        <v/>
      </c>
      <c r="F319" s="17" t="str">
        <f t="shared" si="39"/>
        <v/>
      </c>
      <c r="G319" s="17" t="str">
        <f t="shared" si="36"/>
        <v/>
      </c>
      <c r="H319" s="30" t="str">
        <f t="shared" si="41"/>
        <v/>
      </c>
      <c r="I319" s="26" t="str">
        <f t="shared" si="42"/>
        <v/>
      </c>
      <c r="J319" s="37" t="str">
        <f t="shared" si="38"/>
        <v/>
      </c>
      <c r="K319" s="17" t="str">
        <f t="shared" si="40"/>
        <v/>
      </c>
      <c r="L319" s="1" t="str">
        <f ca="1">IF('CH Koordinaten -&gt; GPS'!$A319="","",IF(OFFSET('CH Koordinaten -&gt; GPS'!$A319,1,0)="",CONCATENATE("&lt;Placemark&gt; &lt;name&gt;Geocoding&lt;/name&gt;&lt;description&gt;",CONCATENATE('CH Koordinaten -&gt; GPS'!$F319,"-",'CH Koordinaten -&gt; GPS'!$G319,"-",'CH Koordinaten -&gt; GPS'!$E319)," &lt;/description&gt; &lt;styleUrl&gt;#ico1&lt;/styleUrl&gt;&lt;Point&gt;&lt;coordinates&gt;",'CH Koordinaten -&gt; GPS'!$F319,",",'CH Koordinaten -&gt; GPS'!$G319,", 0.000000&lt;/coordinates&gt;&lt;/Point&gt; &lt;/Placemark&gt;&lt;/Document&gt;&lt;/kml&gt;"),CONCATENATE("&lt;Placemark&gt; &lt;name&gt;Geocoding&lt;/name&gt;&lt;description&gt;",CONCATENATE('CH Koordinaten -&gt; GPS'!$F319,"-",'CH Koordinaten -&gt; GPS'!$G319,"-",'CH Koordinaten -&gt; GPS'!$E319)," &lt;/description&gt; &lt;styleUrl&gt;#ico1&lt;/styleUrl&gt;&lt;Point&gt;&lt;coordinates&gt;",'CH Koordinaten -&gt; GPS'!$F319,",",'CH Koordinaten -&gt; GPS'!$G319,", 0.000000&lt;/coordinates&gt;&lt;/Point&gt; &lt;/Placemark&gt;")))</f>
        <v/>
      </c>
    </row>
    <row r="320" spans="1:12" x14ac:dyDescent="0.25">
      <c r="A320" s="20"/>
      <c r="B320" s="21"/>
      <c r="C320" s="23"/>
      <c r="D320" s="32" t="str">
        <f t="shared" si="37"/>
        <v/>
      </c>
      <c r="E320" s="38" t="str">
        <f t="shared" si="35"/>
        <v/>
      </c>
      <c r="F320" s="33" t="str">
        <f t="shared" si="39"/>
        <v/>
      </c>
      <c r="G320" s="33" t="str">
        <f t="shared" si="36"/>
        <v/>
      </c>
      <c r="H320" s="34" t="str">
        <f t="shared" si="41"/>
        <v/>
      </c>
      <c r="I320" s="35" t="str">
        <f t="shared" si="42"/>
        <v/>
      </c>
      <c r="J320" s="36" t="str">
        <f t="shared" si="38"/>
        <v/>
      </c>
      <c r="K320" s="33" t="str">
        <f t="shared" si="40"/>
        <v/>
      </c>
      <c r="L320" s="1" t="str">
        <f ca="1">IF('CH Koordinaten -&gt; GPS'!$A320="","",IF(OFFSET('CH Koordinaten -&gt; GPS'!$A320,1,0)="",CONCATENATE("&lt;Placemark&gt; &lt;name&gt;Geocoding&lt;/name&gt;&lt;description&gt;",CONCATENATE('CH Koordinaten -&gt; GPS'!$F320,"-",'CH Koordinaten -&gt; GPS'!$G320,"-",'CH Koordinaten -&gt; GPS'!$E320)," &lt;/description&gt; &lt;styleUrl&gt;#ico1&lt;/styleUrl&gt;&lt;Point&gt;&lt;coordinates&gt;",'CH Koordinaten -&gt; GPS'!$F320,",",'CH Koordinaten -&gt; GPS'!$G320,", 0.000000&lt;/coordinates&gt;&lt;/Point&gt; &lt;/Placemark&gt;&lt;/Document&gt;&lt;/kml&gt;"),CONCATENATE("&lt;Placemark&gt; &lt;name&gt;Geocoding&lt;/name&gt;&lt;description&gt;",CONCATENATE('CH Koordinaten -&gt; GPS'!$F320,"-",'CH Koordinaten -&gt; GPS'!$G320,"-",'CH Koordinaten -&gt; GPS'!$E320)," &lt;/description&gt; &lt;styleUrl&gt;#ico1&lt;/styleUrl&gt;&lt;Point&gt;&lt;coordinates&gt;",'CH Koordinaten -&gt; GPS'!$F320,",",'CH Koordinaten -&gt; GPS'!$G320,", 0.000000&lt;/coordinates&gt;&lt;/Point&gt; &lt;/Placemark&gt;")))</f>
        <v/>
      </c>
    </row>
    <row r="321" spans="1:12" x14ac:dyDescent="0.25">
      <c r="A321" s="13"/>
      <c r="B321" s="14"/>
      <c r="C321" s="24"/>
      <c r="D321" s="25" t="str">
        <f t="shared" si="37"/>
        <v/>
      </c>
      <c r="E321" s="29" t="str">
        <f t="shared" si="35"/>
        <v/>
      </c>
      <c r="F321" s="17" t="str">
        <f t="shared" si="39"/>
        <v/>
      </c>
      <c r="G321" s="17" t="str">
        <f t="shared" si="36"/>
        <v/>
      </c>
      <c r="H321" s="30" t="str">
        <f t="shared" si="41"/>
        <v/>
      </c>
      <c r="I321" s="26" t="str">
        <f t="shared" si="42"/>
        <v/>
      </c>
      <c r="J321" s="37" t="str">
        <f t="shared" si="38"/>
        <v/>
      </c>
      <c r="K321" s="17" t="str">
        <f t="shared" si="40"/>
        <v/>
      </c>
      <c r="L321" s="1" t="str">
        <f ca="1">IF('CH Koordinaten -&gt; GPS'!$A321="","",IF(OFFSET('CH Koordinaten -&gt; GPS'!$A321,1,0)="",CONCATENATE("&lt;Placemark&gt; &lt;name&gt;Geocoding&lt;/name&gt;&lt;description&gt;",CONCATENATE('CH Koordinaten -&gt; GPS'!$F321,"-",'CH Koordinaten -&gt; GPS'!$G321,"-",'CH Koordinaten -&gt; GPS'!$E321)," &lt;/description&gt; &lt;styleUrl&gt;#ico1&lt;/styleUrl&gt;&lt;Point&gt;&lt;coordinates&gt;",'CH Koordinaten -&gt; GPS'!$F321,",",'CH Koordinaten -&gt; GPS'!$G321,", 0.000000&lt;/coordinates&gt;&lt;/Point&gt; &lt;/Placemark&gt;&lt;/Document&gt;&lt;/kml&gt;"),CONCATENATE("&lt;Placemark&gt; &lt;name&gt;Geocoding&lt;/name&gt;&lt;description&gt;",CONCATENATE('CH Koordinaten -&gt; GPS'!$F321,"-",'CH Koordinaten -&gt; GPS'!$G321,"-",'CH Koordinaten -&gt; GPS'!$E321)," &lt;/description&gt; &lt;styleUrl&gt;#ico1&lt;/styleUrl&gt;&lt;Point&gt;&lt;coordinates&gt;",'CH Koordinaten -&gt; GPS'!$F321,",",'CH Koordinaten -&gt; GPS'!$G321,", 0.000000&lt;/coordinates&gt;&lt;/Point&gt; &lt;/Placemark&gt;")))</f>
        <v/>
      </c>
    </row>
    <row r="322" spans="1:12" x14ac:dyDescent="0.25">
      <c r="A322" s="20"/>
      <c r="B322" s="21"/>
      <c r="C322" s="23"/>
      <c r="D322" s="32" t="str">
        <f t="shared" si="37"/>
        <v/>
      </c>
      <c r="E322" s="38" t="str">
        <f t="shared" si="35"/>
        <v/>
      </c>
      <c r="F322" s="33" t="str">
        <f t="shared" si="39"/>
        <v/>
      </c>
      <c r="G322" s="33" t="str">
        <f t="shared" si="36"/>
        <v/>
      </c>
      <c r="H322" s="34" t="str">
        <f t="shared" si="41"/>
        <v/>
      </c>
      <c r="I322" s="35" t="str">
        <f t="shared" si="42"/>
        <v/>
      </c>
      <c r="J322" s="36" t="str">
        <f t="shared" si="38"/>
        <v/>
      </c>
      <c r="K322" s="33" t="str">
        <f t="shared" si="40"/>
        <v/>
      </c>
      <c r="L322" s="1" t="str">
        <f ca="1">IF('CH Koordinaten -&gt; GPS'!$A322="","",IF(OFFSET('CH Koordinaten -&gt; GPS'!$A322,1,0)="",CONCATENATE("&lt;Placemark&gt; &lt;name&gt;Geocoding&lt;/name&gt;&lt;description&gt;",CONCATENATE('CH Koordinaten -&gt; GPS'!$F322,"-",'CH Koordinaten -&gt; GPS'!$G322,"-",'CH Koordinaten -&gt; GPS'!$E322)," &lt;/description&gt; &lt;styleUrl&gt;#ico1&lt;/styleUrl&gt;&lt;Point&gt;&lt;coordinates&gt;",'CH Koordinaten -&gt; GPS'!$F322,",",'CH Koordinaten -&gt; GPS'!$G322,", 0.000000&lt;/coordinates&gt;&lt;/Point&gt; &lt;/Placemark&gt;&lt;/Document&gt;&lt;/kml&gt;"),CONCATENATE("&lt;Placemark&gt; &lt;name&gt;Geocoding&lt;/name&gt;&lt;description&gt;",CONCATENATE('CH Koordinaten -&gt; GPS'!$F322,"-",'CH Koordinaten -&gt; GPS'!$G322,"-",'CH Koordinaten -&gt; GPS'!$E322)," &lt;/description&gt; &lt;styleUrl&gt;#ico1&lt;/styleUrl&gt;&lt;Point&gt;&lt;coordinates&gt;",'CH Koordinaten -&gt; GPS'!$F322,",",'CH Koordinaten -&gt; GPS'!$G322,", 0.000000&lt;/coordinates&gt;&lt;/Point&gt; &lt;/Placemark&gt;")))</f>
        <v/>
      </c>
    </row>
    <row r="323" spans="1:12" x14ac:dyDescent="0.25">
      <c r="A323" s="13"/>
      <c r="B323" s="14"/>
      <c r="C323" s="24"/>
      <c r="D323" s="25" t="str">
        <f t="shared" si="37"/>
        <v/>
      </c>
      <c r="E323" s="29" t="str">
        <f t="shared" si="35"/>
        <v/>
      </c>
      <c r="F323" s="17" t="str">
        <f t="shared" si="39"/>
        <v/>
      </c>
      <c r="G323" s="17" t="str">
        <f t="shared" si="36"/>
        <v/>
      </c>
      <c r="H323" s="30" t="str">
        <f t="shared" si="41"/>
        <v/>
      </c>
      <c r="I323" s="26" t="str">
        <f t="shared" si="42"/>
        <v/>
      </c>
      <c r="J323" s="37" t="str">
        <f t="shared" si="38"/>
        <v/>
      </c>
      <c r="K323" s="17" t="str">
        <f t="shared" si="40"/>
        <v/>
      </c>
      <c r="L323" s="1" t="str">
        <f ca="1">IF('CH Koordinaten -&gt; GPS'!$A323="","",IF(OFFSET('CH Koordinaten -&gt; GPS'!$A323,1,0)="",CONCATENATE("&lt;Placemark&gt; &lt;name&gt;Geocoding&lt;/name&gt;&lt;description&gt;",CONCATENATE('CH Koordinaten -&gt; GPS'!$F323,"-",'CH Koordinaten -&gt; GPS'!$G323,"-",'CH Koordinaten -&gt; GPS'!$E323)," &lt;/description&gt; &lt;styleUrl&gt;#ico1&lt;/styleUrl&gt;&lt;Point&gt;&lt;coordinates&gt;",'CH Koordinaten -&gt; GPS'!$F323,",",'CH Koordinaten -&gt; GPS'!$G323,", 0.000000&lt;/coordinates&gt;&lt;/Point&gt; &lt;/Placemark&gt;&lt;/Document&gt;&lt;/kml&gt;"),CONCATENATE("&lt;Placemark&gt; &lt;name&gt;Geocoding&lt;/name&gt;&lt;description&gt;",CONCATENATE('CH Koordinaten -&gt; GPS'!$F323,"-",'CH Koordinaten -&gt; GPS'!$G323,"-",'CH Koordinaten -&gt; GPS'!$E323)," &lt;/description&gt; &lt;styleUrl&gt;#ico1&lt;/styleUrl&gt;&lt;Point&gt;&lt;coordinates&gt;",'CH Koordinaten -&gt; GPS'!$F323,",",'CH Koordinaten -&gt; GPS'!$G323,", 0.000000&lt;/coordinates&gt;&lt;/Point&gt; &lt;/Placemark&gt;")))</f>
        <v/>
      </c>
    </row>
    <row r="324" spans="1:12" x14ac:dyDescent="0.25">
      <c r="A324" s="20"/>
      <c r="B324" s="21"/>
      <c r="C324" s="23"/>
      <c r="D324" s="32" t="str">
        <f t="shared" si="37"/>
        <v/>
      </c>
      <c r="E324" s="38" t="str">
        <f t="shared" si="35"/>
        <v/>
      </c>
      <c r="F324" s="33" t="str">
        <f t="shared" si="39"/>
        <v/>
      </c>
      <c r="G324" s="33" t="str">
        <f t="shared" si="36"/>
        <v/>
      </c>
      <c r="H324" s="34" t="str">
        <f t="shared" si="41"/>
        <v/>
      </c>
      <c r="I324" s="35" t="str">
        <f t="shared" si="42"/>
        <v/>
      </c>
      <c r="J324" s="36" t="str">
        <f t="shared" si="38"/>
        <v/>
      </c>
      <c r="K324" s="33" t="str">
        <f t="shared" si="40"/>
        <v/>
      </c>
      <c r="L324" s="1" t="str">
        <f ca="1">IF('CH Koordinaten -&gt; GPS'!$A324="","",IF(OFFSET('CH Koordinaten -&gt; GPS'!$A324,1,0)="",CONCATENATE("&lt;Placemark&gt; &lt;name&gt;Geocoding&lt;/name&gt;&lt;description&gt;",CONCATENATE('CH Koordinaten -&gt; GPS'!$F324,"-",'CH Koordinaten -&gt; GPS'!$G324,"-",'CH Koordinaten -&gt; GPS'!$E324)," &lt;/description&gt; &lt;styleUrl&gt;#ico1&lt;/styleUrl&gt;&lt;Point&gt;&lt;coordinates&gt;",'CH Koordinaten -&gt; GPS'!$F324,",",'CH Koordinaten -&gt; GPS'!$G324,", 0.000000&lt;/coordinates&gt;&lt;/Point&gt; &lt;/Placemark&gt;&lt;/Document&gt;&lt;/kml&gt;"),CONCATENATE("&lt;Placemark&gt; &lt;name&gt;Geocoding&lt;/name&gt;&lt;description&gt;",CONCATENATE('CH Koordinaten -&gt; GPS'!$F324,"-",'CH Koordinaten -&gt; GPS'!$G324,"-",'CH Koordinaten -&gt; GPS'!$E324)," &lt;/description&gt; &lt;styleUrl&gt;#ico1&lt;/styleUrl&gt;&lt;Point&gt;&lt;coordinates&gt;",'CH Koordinaten -&gt; GPS'!$F324,",",'CH Koordinaten -&gt; GPS'!$G324,", 0.000000&lt;/coordinates&gt;&lt;/Point&gt; &lt;/Placemark&gt;")))</f>
        <v/>
      </c>
    </row>
    <row r="325" spans="1:12" x14ac:dyDescent="0.25">
      <c r="A325" s="13"/>
      <c r="B325" s="14"/>
      <c r="C325" s="24"/>
      <c r="D325" s="25" t="str">
        <f t="shared" si="37"/>
        <v/>
      </c>
      <c r="E325" s="29" t="str">
        <f t="shared" si="35"/>
        <v/>
      </c>
      <c r="F325" s="17" t="str">
        <f t="shared" si="39"/>
        <v/>
      </c>
      <c r="G325" s="17" t="str">
        <f t="shared" si="36"/>
        <v/>
      </c>
      <c r="H325" s="30" t="str">
        <f t="shared" si="41"/>
        <v/>
      </c>
      <c r="I325" s="26" t="str">
        <f t="shared" si="42"/>
        <v/>
      </c>
      <c r="J325" s="37" t="str">
        <f t="shared" si="38"/>
        <v/>
      </c>
      <c r="K325" s="17" t="str">
        <f t="shared" si="40"/>
        <v/>
      </c>
      <c r="L325" s="1" t="str">
        <f ca="1">IF('CH Koordinaten -&gt; GPS'!$A325="","",IF(OFFSET('CH Koordinaten -&gt; GPS'!$A325,1,0)="",CONCATENATE("&lt;Placemark&gt; &lt;name&gt;Geocoding&lt;/name&gt;&lt;description&gt;",CONCATENATE('CH Koordinaten -&gt; GPS'!$F325,"-",'CH Koordinaten -&gt; GPS'!$G325,"-",'CH Koordinaten -&gt; GPS'!$E325)," &lt;/description&gt; &lt;styleUrl&gt;#ico1&lt;/styleUrl&gt;&lt;Point&gt;&lt;coordinates&gt;",'CH Koordinaten -&gt; GPS'!$F325,",",'CH Koordinaten -&gt; GPS'!$G325,", 0.000000&lt;/coordinates&gt;&lt;/Point&gt; &lt;/Placemark&gt;&lt;/Document&gt;&lt;/kml&gt;"),CONCATENATE("&lt;Placemark&gt; &lt;name&gt;Geocoding&lt;/name&gt;&lt;description&gt;",CONCATENATE('CH Koordinaten -&gt; GPS'!$F325,"-",'CH Koordinaten -&gt; GPS'!$G325,"-",'CH Koordinaten -&gt; GPS'!$E325)," &lt;/description&gt; &lt;styleUrl&gt;#ico1&lt;/styleUrl&gt;&lt;Point&gt;&lt;coordinates&gt;",'CH Koordinaten -&gt; GPS'!$F325,",",'CH Koordinaten -&gt; GPS'!$G325,", 0.000000&lt;/coordinates&gt;&lt;/Point&gt; &lt;/Placemark&gt;")))</f>
        <v/>
      </c>
    </row>
    <row r="326" spans="1:12" x14ac:dyDescent="0.25">
      <c r="A326" s="20"/>
      <c r="B326" s="21"/>
      <c r="C326" s="23"/>
      <c r="D326" s="32" t="str">
        <f t="shared" si="37"/>
        <v/>
      </c>
      <c r="E326" s="38" t="str">
        <f t="shared" ref="E326:E389" si="43">IF($C326="","",ROUND(LEFT(TRIM(RIGHT(SUBSTITUTE(TRIM(RIGHT(SUBSTITUTE($D326,",",REPT(" ",LEN($D326))),LEN($D326))),",",REPT(" ",LEN(TRIM(RIGHT(SUBSTITUTE($D326,",",REPT(" ",LEN($D326))),LEN($D326)))))),LEN(TRIM(RIGHT(SUBSTITUTE($D326,",",REPT(" ",LEN($D326))),LEN($D326)))))),7),2))</f>
        <v/>
      </c>
      <c r="F326" s="33" t="str">
        <f t="shared" si="39"/>
        <v/>
      </c>
      <c r="G326" s="33" t="str">
        <f t="shared" ref="G326:G389" si="44">IF($C326="",IF($D326="","",TRIM(MID(MID(LEFT($D326,FIND("]",$D326)-1),FIND("[",$D326)+1,LEN($D326)),FIND(",",MID(LEFT($D326,FIND("]",$D326)-1),FIND("[",$D326)+1,LEN($D326)))+1,256))),TRIM(MID(MID(LEFT($D326,FIND("]",$D326)-1),FIND("[",$D326)+1,LEN($D326)),FIND(",",MID(LEFT($D326,FIND("]",$D326)-1),FIND("[",$D326)+1,LEN($D326)))+1,FIND(",",MID(LEFT($D326,FIND("]",$D326)-1),FIND("[",$D326)+1,LEN($D326)),FIND(",",MID(LEFT($D326,FIND("]",$D326)-1),FIND("[",$D326)+1,LEN($D326)))+1)-FIND(",",MID(LEFT($D326,FIND("]",$D326)-1),FIND("[",$D326)+1,LEN($D326)))-1)))</f>
        <v/>
      </c>
      <c r="H326" s="34" t="str">
        <f t="shared" si="41"/>
        <v/>
      </c>
      <c r="I326" s="35" t="str">
        <f t="shared" si="42"/>
        <v/>
      </c>
      <c r="J326" s="36" t="str">
        <f t="shared" si="38"/>
        <v/>
      </c>
      <c r="K326" s="33" t="str">
        <f t="shared" si="40"/>
        <v/>
      </c>
      <c r="L326" s="1" t="str">
        <f ca="1">IF('CH Koordinaten -&gt; GPS'!$A326="","",IF(OFFSET('CH Koordinaten -&gt; GPS'!$A326,1,0)="",CONCATENATE("&lt;Placemark&gt; &lt;name&gt;Geocoding&lt;/name&gt;&lt;description&gt;",CONCATENATE('CH Koordinaten -&gt; GPS'!$F326,"-",'CH Koordinaten -&gt; GPS'!$G326,"-",'CH Koordinaten -&gt; GPS'!$E326)," &lt;/description&gt; &lt;styleUrl&gt;#ico1&lt;/styleUrl&gt;&lt;Point&gt;&lt;coordinates&gt;",'CH Koordinaten -&gt; GPS'!$F326,",",'CH Koordinaten -&gt; GPS'!$G326,", 0.000000&lt;/coordinates&gt;&lt;/Point&gt; &lt;/Placemark&gt;&lt;/Document&gt;&lt;/kml&gt;"),CONCATENATE("&lt;Placemark&gt; &lt;name&gt;Geocoding&lt;/name&gt;&lt;description&gt;",CONCATENATE('CH Koordinaten -&gt; GPS'!$F326,"-",'CH Koordinaten -&gt; GPS'!$G326,"-",'CH Koordinaten -&gt; GPS'!$E326)," &lt;/description&gt; &lt;styleUrl&gt;#ico1&lt;/styleUrl&gt;&lt;Point&gt;&lt;coordinates&gt;",'CH Koordinaten -&gt; GPS'!$F326,",",'CH Koordinaten -&gt; GPS'!$G326,", 0.000000&lt;/coordinates&gt;&lt;/Point&gt; &lt;/Placemark&gt;")))</f>
        <v/>
      </c>
    </row>
    <row r="327" spans="1:12" x14ac:dyDescent="0.25">
      <c r="A327" s="13"/>
      <c r="B327" s="14"/>
      <c r="C327" s="24"/>
      <c r="D327" s="25" t="str">
        <f t="shared" ref="D327:D390" si="45">IF($A327&lt;30000,"",_xlfn.WEBSERVICE(CONCATENATE("https://geodesy.geo.admin.ch/reframe/lv",IF($A327&gt;2000000,"95","03"),"towgs84?easting=",$A327,"&amp;northing=",$B327,IF($C327="","",CONCATENATE("&amp;altitude=",$C327)))))</f>
        <v/>
      </c>
      <c r="E327" s="29" t="str">
        <f t="shared" si="43"/>
        <v/>
      </c>
      <c r="F327" s="17" t="str">
        <f t="shared" si="39"/>
        <v/>
      </c>
      <c r="G327" s="17" t="str">
        <f t="shared" si="44"/>
        <v/>
      </c>
      <c r="H327" s="30" t="str">
        <f t="shared" si="41"/>
        <v/>
      </c>
      <c r="I327" s="26" t="str">
        <f t="shared" si="42"/>
        <v/>
      </c>
      <c r="J327" s="37" t="str">
        <f t="shared" ref="J327:J390" si="46">IF($B327="","",IF(ISNUMBER(SEARCH("[]",$B327))," ",HYPERLINK(CONCATENATE("https://map.geo.admin.ch/?swisssearch=",$A327,",",$B327,"&amp;zoom=10"),"Karte")))</f>
        <v/>
      </c>
      <c r="K327" s="17" t="str">
        <f t="shared" si="40"/>
        <v/>
      </c>
      <c r="L327" s="1" t="str">
        <f ca="1">IF('CH Koordinaten -&gt; GPS'!$A327="","",IF(OFFSET('CH Koordinaten -&gt; GPS'!$A327,1,0)="",CONCATENATE("&lt;Placemark&gt; &lt;name&gt;Geocoding&lt;/name&gt;&lt;description&gt;",CONCATENATE('CH Koordinaten -&gt; GPS'!$F327,"-",'CH Koordinaten -&gt; GPS'!$G327,"-",'CH Koordinaten -&gt; GPS'!$E327)," &lt;/description&gt; &lt;styleUrl&gt;#ico1&lt;/styleUrl&gt;&lt;Point&gt;&lt;coordinates&gt;",'CH Koordinaten -&gt; GPS'!$F327,",",'CH Koordinaten -&gt; GPS'!$G327,", 0.000000&lt;/coordinates&gt;&lt;/Point&gt; &lt;/Placemark&gt;&lt;/Document&gt;&lt;/kml&gt;"),CONCATENATE("&lt;Placemark&gt; &lt;name&gt;Geocoding&lt;/name&gt;&lt;description&gt;",CONCATENATE('CH Koordinaten -&gt; GPS'!$F327,"-",'CH Koordinaten -&gt; GPS'!$G327,"-",'CH Koordinaten -&gt; GPS'!$E327)," &lt;/description&gt; &lt;styleUrl&gt;#ico1&lt;/styleUrl&gt;&lt;Point&gt;&lt;coordinates&gt;",'CH Koordinaten -&gt; GPS'!$F327,",",'CH Koordinaten -&gt; GPS'!$G327,", 0.000000&lt;/coordinates&gt;&lt;/Point&gt; &lt;/Placemark&gt;")))</f>
        <v/>
      </c>
    </row>
    <row r="328" spans="1:12" x14ac:dyDescent="0.25">
      <c r="A328" s="20"/>
      <c r="B328" s="21"/>
      <c r="C328" s="23"/>
      <c r="D328" s="32" t="str">
        <f t="shared" si="45"/>
        <v/>
      </c>
      <c r="E328" s="38" t="str">
        <f t="shared" si="43"/>
        <v/>
      </c>
      <c r="F328" s="33" t="str">
        <f t="shared" si="39"/>
        <v/>
      </c>
      <c r="G328" s="33" t="str">
        <f t="shared" si="44"/>
        <v/>
      </c>
      <c r="H328" s="34" t="str">
        <f t="shared" si="41"/>
        <v/>
      </c>
      <c r="I328" s="35" t="str">
        <f t="shared" si="42"/>
        <v/>
      </c>
      <c r="J328" s="36" t="str">
        <f t="shared" si="46"/>
        <v/>
      </c>
      <c r="K328" s="33" t="str">
        <f t="shared" si="40"/>
        <v/>
      </c>
      <c r="L328" s="1" t="str">
        <f ca="1">IF('CH Koordinaten -&gt; GPS'!$A328="","",IF(OFFSET('CH Koordinaten -&gt; GPS'!$A328,1,0)="",CONCATENATE("&lt;Placemark&gt; &lt;name&gt;Geocoding&lt;/name&gt;&lt;description&gt;",CONCATENATE('CH Koordinaten -&gt; GPS'!$F328,"-",'CH Koordinaten -&gt; GPS'!$G328,"-",'CH Koordinaten -&gt; GPS'!$E328)," &lt;/description&gt; &lt;styleUrl&gt;#ico1&lt;/styleUrl&gt;&lt;Point&gt;&lt;coordinates&gt;",'CH Koordinaten -&gt; GPS'!$F328,",",'CH Koordinaten -&gt; GPS'!$G328,", 0.000000&lt;/coordinates&gt;&lt;/Point&gt; &lt;/Placemark&gt;&lt;/Document&gt;&lt;/kml&gt;"),CONCATENATE("&lt;Placemark&gt; &lt;name&gt;Geocoding&lt;/name&gt;&lt;description&gt;",CONCATENATE('CH Koordinaten -&gt; GPS'!$F328,"-",'CH Koordinaten -&gt; GPS'!$G328,"-",'CH Koordinaten -&gt; GPS'!$E328)," &lt;/description&gt; &lt;styleUrl&gt;#ico1&lt;/styleUrl&gt;&lt;Point&gt;&lt;coordinates&gt;",'CH Koordinaten -&gt; GPS'!$F328,",",'CH Koordinaten -&gt; GPS'!$G328,", 0.000000&lt;/coordinates&gt;&lt;/Point&gt; &lt;/Placemark&gt;")))</f>
        <v/>
      </c>
    </row>
    <row r="329" spans="1:12" x14ac:dyDescent="0.25">
      <c r="A329" s="13"/>
      <c r="B329" s="14"/>
      <c r="C329" s="24"/>
      <c r="D329" s="25" t="str">
        <f t="shared" si="45"/>
        <v/>
      </c>
      <c r="E329" s="29" t="str">
        <f t="shared" si="43"/>
        <v/>
      </c>
      <c r="F329" s="17" t="str">
        <f t="shared" ref="F329:F392" si="47">IF($D329="","",LEFT(MID(LEFT($D329,FIND("]",$D329)-1),FIND("[",$D329)+1,LEN($D329)),(FIND(",",MID(LEFT($D329,FIND("]",$D329)-1),FIND("[",$D329)+1,LEN($D329)),1)-1)))</f>
        <v/>
      </c>
      <c r="G329" s="17" t="str">
        <f t="shared" si="44"/>
        <v/>
      </c>
      <c r="H329" s="30" t="str">
        <f t="shared" si="41"/>
        <v/>
      </c>
      <c r="I329" s="26" t="str">
        <f t="shared" si="42"/>
        <v/>
      </c>
      <c r="J329" s="37" t="str">
        <f t="shared" si="46"/>
        <v/>
      </c>
      <c r="K329" s="17" t="str">
        <f t="shared" ref="K329:K392" si="48">IF((LEN($D329)-LEN(SUBSTITUTE($D329,"""featureId"":","")))/LEN("""featureId"":")&gt;1,"uU mehrere Adressen","")</f>
        <v/>
      </c>
      <c r="L329" s="1" t="str">
        <f ca="1">IF('CH Koordinaten -&gt; GPS'!$A329="","",IF(OFFSET('CH Koordinaten -&gt; GPS'!$A329,1,0)="",CONCATENATE("&lt;Placemark&gt; &lt;name&gt;Geocoding&lt;/name&gt;&lt;description&gt;",CONCATENATE('CH Koordinaten -&gt; GPS'!$F329,"-",'CH Koordinaten -&gt; GPS'!$G329,"-",'CH Koordinaten -&gt; GPS'!$E329)," &lt;/description&gt; &lt;styleUrl&gt;#ico1&lt;/styleUrl&gt;&lt;Point&gt;&lt;coordinates&gt;",'CH Koordinaten -&gt; GPS'!$F329,",",'CH Koordinaten -&gt; GPS'!$G329,", 0.000000&lt;/coordinates&gt;&lt;/Point&gt; &lt;/Placemark&gt;&lt;/Document&gt;&lt;/kml&gt;"),CONCATENATE("&lt;Placemark&gt; &lt;name&gt;Geocoding&lt;/name&gt;&lt;description&gt;",CONCATENATE('CH Koordinaten -&gt; GPS'!$F329,"-",'CH Koordinaten -&gt; GPS'!$G329,"-",'CH Koordinaten -&gt; GPS'!$E329)," &lt;/description&gt; &lt;styleUrl&gt;#ico1&lt;/styleUrl&gt;&lt;Point&gt;&lt;coordinates&gt;",'CH Koordinaten -&gt; GPS'!$F329,",",'CH Koordinaten -&gt; GPS'!$G329,", 0.000000&lt;/coordinates&gt;&lt;/Point&gt; &lt;/Placemark&gt;")))</f>
        <v/>
      </c>
    </row>
    <row r="330" spans="1:12" x14ac:dyDescent="0.25">
      <c r="A330" s="20"/>
      <c r="B330" s="21"/>
      <c r="C330" s="23"/>
      <c r="D330" s="32" t="str">
        <f t="shared" si="45"/>
        <v/>
      </c>
      <c r="E330" s="38" t="str">
        <f t="shared" si="43"/>
        <v/>
      </c>
      <c r="F330" s="33" t="str">
        <f t="shared" si="47"/>
        <v/>
      </c>
      <c r="G330" s="33" t="str">
        <f t="shared" si="44"/>
        <v/>
      </c>
      <c r="H330" s="34" t="str">
        <f t="shared" si="41"/>
        <v/>
      </c>
      <c r="I330" s="35" t="str">
        <f t="shared" si="42"/>
        <v/>
      </c>
      <c r="J330" s="36" t="str">
        <f t="shared" si="46"/>
        <v/>
      </c>
      <c r="K330" s="33" t="str">
        <f t="shared" si="48"/>
        <v/>
      </c>
      <c r="L330" s="1" t="str">
        <f ca="1">IF('CH Koordinaten -&gt; GPS'!$A330="","",IF(OFFSET('CH Koordinaten -&gt; GPS'!$A330,1,0)="",CONCATENATE("&lt;Placemark&gt; &lt;name&gt;Geocoding&lt;/name&gt;&lt;description&gt;",CONCATENATE('CH Koordinaten -&gt; GPS'!$F330,"-",'CH Koordinaten -&gt; GPS'!$G330,"-",'CH Koordinaten -&gt; GPS'!$E330)," &lt;/description&gt; &lt;styleUrl&gt;#ico1&lt;/styleUrl&gt;&lt;Point&gt;&lt;coordinates&gt;",'CH Koordinaten -&gt; GPS'!$F330,",",'CH Koordinaten -&gt; GPS'!$G330,", 0.000000&lt;/coordinates&gt;&lt;/Point&gt; &lt;/Placemark&gt;&lt;/Document&gt;&lt;/kml&gt;"),CONCATENATE("&lt;Placemark&gt; &lt;name&gt;Geocoding&lt;/name&gt;&lt;description&gt;",CONCATENATE('CH Koordinaten -&gt; GPS'!$F330,"-",'CH Koordinaten -&gt; GPS'!$G330,"-",'CH Koordinaten -&gt; GPS'!$E330)," &lt;/description&gt; &lt;styleUrl&gt;#ico1&lt;/styleUrl&gt;&lt;Point&gt;&lt;coordinates&gt;",'CH Koordinaten -&gt; GPS'!$F330,",",'CH Koordinaten -&gt; GPS'!$G330,", 0.000000&lt;/coordinates&gt;&lt;/Point&gt; &lt;/Placemark&gt;")))</f>
        <v/>
      </c>
    </row>
    <row r="331" spans="1:12" x14ac:dyDescent="0.25">
      <c r="A331" s="13"/>
      <c r="B331" s="14"/>
      <c r="C331" s="24"/>
      <c r="D331" s="25" t="str">
        <f t="shared" si="45"/>
        <v/>
      </c>
      <c r="E331" s="29" t="str">
        <f t="shared" si="43"/>
        <v/>
      </c>
      <c r="F331" s="17" t="str">
        <f t="shared" si="47"/>
        <v/>
      </c>
      <c r="G331" s="17" t="str">
        <f t="shared" si="44"/>
        <v/>
      </c>
      <c r="H331" s="30" t="str">
        <f t="shared" ref="H331:H394" si="49">IF($D331="","",F331/24)</f>
        <v/>
      </c>
      <c r="I331" s="26" t="str">
        <f t="shared" ref="I331:I394" si="50">IF($D331="","",G331/24)</f>
        <v/>
      </c>
      <c r="J331" s="37" t="str">
        <f t="shared" si="46"/>
        <v/>
      </c>
      <c r="K331" s="17" t="str">
        <f t="shared" si="48"/>
        <v/>
      </c>
      <c r="L331" s="1" t="str">
        <f ca="1">IF('CH Koordinaten -&gt; GPS'!$A331="","",IF(OFFSET('CH Koordinaten -&gt; GPS'!$A331,1,0)="",CONCATENATE("&lt;Placemark&gt; &lt;name&gt;Geocoding&lt;/name&gt;&lt;description&gt;",CONCATENATE('CH Koordinaten -&gt; GPS'!$F331,"-",'CH Koordinaten -&gt; GPS'!$G331,"-",'CH Koordinaten -&gt; GPS'!$E331)," &lt;/description&gt; &lt;styleUrl&gt;#ico1&lt;/styleUrl&gt;&lt;Point&gt;&lt;coordinates&gt;",'CH Koordinaten -&gt; GPS'!$F331,",",'CH Koordinaten -&gt; GPS'!$G331,", 0.000000&lt;/coordinates&gt;&lt;/Point&gt; &lt;/Placemark&gt;&lt;/Document&gt;&lt;/kml&gt;"),CONCATENATE("&lt;Placemark&gt; &lt;name&gt;Geocoding&lt;/name&gt;&lt;description&gt;",CONCATENATE('CH Koordinaten -&gt; GPS'!$F331,"-",'CH Koordinaten -&gt; GPS'!$G331,"-",'CH Koordinaten -&gt; GPS'!$E331)," &lt;/description&gt; &lt;styleUrl&gt;#ico1&lt;/styleUrl&gt;&lt;Point&gt;&lt;coordinates&gt;",'CH Koordinaten -&gt; GPS'!$F331,",",'CH Koordinaten -&gt; GPS'!$G331,", 0.000000&lt;/coordinates&gt;&lt;/Point&gt; &lt;/Placemark&gt;")))</f>
        <v/>
      </c>
    </row>
    <row r="332" spans="1:12" x14ac:dyDescent="0.25">
      <c r="A332" s="20"/>
      <c r="B332" s="21"/>
      <c r="C332" s="23"/>
      <c r="D332" s="32" t="str">
        <f t="shared" si="45"/>
        <v/>
      </c>
      <c r="E332" s="38" t="str">
        <f t="shared" si="43"/>
        <v/>
      </c>
      <c r="F332" s="33" t="str">
        <f t="shared" si="47"/>
        <v/>
      </c>
      <c r="G332" s="33" t="str">
        <f t="shared" si="44"/>
        <v/>
      </c>
      <c r="H332" s="34" t="str">
        <f t="shared" si="49"/>
        <v/>
      </c>
      <c r="I332" s="35" t="str">
        <f t="shared" si="50"/>
        <v/>
      </c>
      <c r="J332" s="36" t="str">
        <f t="shared" si="46"/>
        <v/>
      </c>
      <c r="K332" s="33" t="str">
        <f t="shared" si="48"/>
        <v/>
      </c>
      <c r="L332" s="1" t="str">
        <f ca="1">IF('CH Koordinaten -&gt; GPS'!$A332="","",IF(OFFSET('CH Koordinaten -&gt; GPS'!$A332,1,0)="",CONCATENATE("&lt;Placemark&gt; &lt;name&gt;Geocoding&lt;/name&gt;&lt;description&gt;",CONCATENATE('CH Koordinaten -&gt; GPS'!$F332,"-",'CH Koordinaten -&gt; GPS'!$G332,"-",'CH Koordinaten -&gt; GPS'!$E332)," &lt;/description&gt; &lt;styleUrl&gt;#ico1&lt;/styleUrl&gt;&lt;Point&gt;&lt;coordinates&gt;",'CH Koordinaten -&gt; GPS'!$F332,",",'CH Koordinaten -&gt; GPS'!$G332,", 0.000000&lt;/coordinates&gt;&lt;/Point&gt; &lt;/Placemark&gt;&lt;/Document&gt;&lt;/kml&gt;"),CONCATENATE("&lt;Placemark&gt; &lt;name&gt;Geocoding&lt;/name&gt;&lt;description&gt;",CONCATENATE('CH Koordinaten -&gt; GPS'!$F332,"-",'CH Koordinaten -&gt; GPS'!$G332,"-",'CH Koordinaten -&gt; GPS'!$E332)," &lt;/description&gt; &lt;styleUrl&gt;#ico1&lt;/styleUrl&gt;&lt;Point&gt;&lt;coordinates&gt;",'CH Koordinaten -&gt; GPS'!$F332,",",'CH Koordinaten -&gt; GPS'!$G332,", 0.000000&lt;/coordinates&gt;&lt;/Point&gt; &lt;/Placemark&gt;")))</f>
        <v/>
      </c>
    </row>
    <row r="333" spans="1:12" x14ac:dyDescent="0.25">
      <c r="A333" s="13"/>
      <c r="B333" s="14"/>
      <c r="C333" s="24"/>
      <c r="D333" s="25" t="str">
        <f t="shared" si="45"/>
        <v/>
      </c>
      <c r="E333" s="29" t="str">
        <f t="shared" si="43"/>
        <v/>
      </c>
      <c r="F333" s="17" t="str">
        <f t="shared" si="47"/>
        <v/>
      </c>
      <c r="G333" s="17" t="str">
        <f t="shared" si="44"/>
        <v/>
      </c>
      <c r="H333" s="30" t="str">
        <f t="shared" si="49"/>
        <v/>
      </c>
      <c r="I333" s="26" t="str">
        <f t="shared" si="50"/>
        <v/>
      </c>
      <c r="J333" s="37" t="str">
        <f t="shared" si="46"/>
        <v/>
      </c>
      <c r="K333" s="17" t="str">
        <f t="shared" si="48"/>
        <v/>
      </c>
      <c r="L333" s="1" t="str">
        <f ca="1">IF('CH Koordinaten -&gt; GPS'!$A333="","",IF(OFFSET('CH Koordinaten -&gt; GPS'!$A333,1,0)="",CONCATENATE("&lt;Placemark&gt; &lt;name&gt;Geocoding&lt;/name&gt;&lt;description&gt;",CONCATENATE('CH Koordinaten -&gt; GPS'!$F333,"-",'CH Koordinaten -&gt; GPS'!$G333,"-",'CH Koordinaten -&gt; GPS'!$E333)," &lt;/description&gt; &lt;styleUrl&gt;#ico1&lt;/styleUrl&gt;&lt;Point&gt;&lt;coordinates&gt;",'CH Koordinaten -&gt; GPS'!$F333,",",'CH Koordinaten -&gt; GPS'!$G333,", 0.000000&lt;/coordinates&gt;&lt;/Point&gt; &lt;/Placemark&gt;&lt;/Document&gt;&lt;/kml&gt;"),CONCATENATE("&lt;Placemark&gt; &lt;name&gt;Geocoding&lt;/name&gt;&lt;description&gt;",CONCATENATE('CH Koordinaten -&gt; GPS'!$F333,"-",'CH Koordinaten -&gt; GPS'!$G333,"-",'CH Koordinaten -&gt; GPS'!$E333)," &lt;/description&gt; &lt;styleUrl&gt;#ico1&lt;/styleUrl&gt;&lt;Point&gt;&lt;coordinates&gt;",'CH Koordinaten -&gt; GPS'!$F333,",",'CH Koordinaten -&gt; GPS'!$G333,", 0.000000&lt;/coordinates&gt;&lt;/Point&gt; &lt;/Placemark&gt;")))</f>
        <v/>
      </c>
    </row>
    <row r="334" spans="1:12" x14ac:dyDescent="0.25">
      <c r="A334" s="20"/>
      <c r="B334" s="21"/>
      <c r="C334" s="23"/>
      <c r="D334" s="32" t="str">
        <f t="shared" si="45"/>
        <v/>
      </c>
      <c r="E334" s="38" t="str">
        <f t="shared" si="43"/>
        <v/>
      </c>
      <c r="F334" s="33" t="str">
        <f t="shared" si="47"/>
        <v/>
      </c>
      <c r="G334" s="33" t="str">
        <f t="shared" si="44"/>
        <v/>
      </c>
      <c r="H334" s="34" t="str">
        <f t="shared" si="49"/>
        <v/>
      </c>
      <c r="I334" s="35" t="str">
        <f t="shared" si="50"/>
        <v/>
      </c>
      <c r="J334" s="36" t="str">
        <f t="shared" si="46"/>
        <v/>
      </c>
      <c r="K334" s="33" t="str">
        <f t="shared" si="48"/>
        <v/>
      </c>
      <c r="L334" s="1" t="str">
        <f ca="1">IF('CH Koordinaten -&gt; GPS'!$A334="","",IF(OFFSET('CH Koordinaten -&gt; GPS'!$A334,1,0)="",CONCATENATE("&lt;Placemark&gt; &lt;name&gt;Geocoding&lt;/name&gt;&lt;description&gt;",CONCATENATE('CH Koordinaten -&gt; GPS'!$F334,"-",'CH Koordinaten -&gt; GPS'!$G334,"-",'CH Koordinaten -&gt; GPS'!$E334)," &lt;/description&gt; &lt;styleUrl&gt;#ico1&lt;/styleUrl&gt;&lt;Point&gt;&lt;coordinates&gt;",'CH Koordinaten -&gt; GPS'!$F334,",",'CH Koordinaten -&gt; GPS'!$G334,", 0.000000&lt;/coordinates&gt;&lt;/Point&gt; &lt;/Placemark&gt;&lt;/Document&gt;&lt;/kml&gt;"),CONCATENATE("&lt;Placemark&gt; &lt;name&gt;Geocoding&lt;/name&gt;&lt;description&gt;",CONCATENATE('CH Koordinaten -&gt; GPS'!$F334,"-",'CH Koordinaten -&gt; GPS'!$G334,"-",'CH Koordinaten -&gt; GPS'!$E334)," &lt;/description&gt; &lt;styleUrl&gt;#ico1&lt;/styleUrl&gt;&lt;Point&gt;&lt;coordinates&gt;",'CH Koordinaten -&gt; GPS'!$F334,",",'CH Koordinaten -&gt; GPS'!$G334,", 0.000000&lt;/coordinates&gt;&lt;/Point&gt; &lt;/Placemark&gt;")))</f>
        <v/>
      </c>
    </row>
    <row r="335" spans="1:12" x14ac:dyDescent="0.25">
      <c r="A335" s="13"/>
      <c r="B335" s="14"/>
      <c r="C335" s="24"/>
      <c r="D335" s="25" t="str">
        <f t="shared" si="45"/>
        <v/>
      </c>
      <c r="E335" s="29" t="str">
        <f t="shared" si="43"/>
        <v/>
      </c>
      <c r="F335" s="17" t="str">
        <f t="shared" si="47"/>
        <v/>
      </c>
      <c r="G335" s="17" t="str">
        <f t="shared" si="44"/>
        <v/>
      </c>
      <c r="H335" s="30" t="str">
        <f t="shared" si="49"/>
        <v/>
      </c>
      <c r="I335" s="26" t="str">
        <f t="shared" si="50"/>
        <v/>
      </c>
      <c r="J335" s="37" t="str">
        <f t="shared" si="46"/>
        <v/>
      </c>
      <c r="K335" s="17" t="str">
        <f t="shared" si="48"/>
        <v/>
      </c>
      <c r="L335" s="1" t="str">
        <f ca="1">IF('CH Koordinaten -&gt; GPS'!$A335="","",IF(OFFSET('CH Koordinaten -&gt; GPS'!$A335,1,0)="",CONCATENATE("&lt;Placemark&gt; &lt;name&gt;Geocoding&lt;/name&gt;&lt;description&gt;",CONCATENATE('CH Koordinaten -&gt; GPS'!$F335,"-",'CH Koordinaten -&gt; GPS'!$G335,"-",'CH Koordinaten -&gt; GPS'!$E335)," &lt;/description&gt; &lt;styleUrl&gt;#ico1&lt;/styleUrl&gt;&lt;Point&gt;&lt;coordinates&gt;",'CH Koordinaten -&gt; GPS'!$F335,",",'CH Koordinaten -&gt; GPS'!$G335,", 0.000000&lt;/coordinates&gt;&lt;/Point&gt; &lt;/Placemark&gt;&lt;/Document&gt;&lt;/kml&gt;"),CONCATENATE("&lt;Placemark&gt; &lt;name&gt;Geocoding&lt;/name&gt;&lt;description&gt;",CONCATENATE('CH Koordinaten -&gt; GPS'!$F335,"-",'CH Koordinaten -&gt; GPS'!$G335,"-",'CH Koordinaten -&gt; GPS'!$E335)," &lt;/description&gt; &lt;styleUrl&gt;#ico1&lt;/styleUrl&gt;&lt;Point&gt;&lt;coordinates&gt;",'CH Koordinaten -&gt; GPS'!$F335,",",'CH Koordinaten -&gt; GPS'!$G335,", 0.000000&lt;/coordinates&gt;&lt;/Point&gt; &lt;/Placemark&gt;")))</f>
        <v/>
      </c>
    </row>
    <row r="336" spans="1:12" x14ac:dyDescent="0.25">
      <c r="A336" s="20"/>
      <c r="B336" s="21"/>
      <c r="C336" s="23"/>
      <c r="D336" s="32" t="str">
        <f t="shared" si="45"/>
        <v/>
      </c>
      <c r="E336" s="38" t="str">
        <f t="shared" si="43"/>
        <v/>
      </c>
      <c r="F336" s="33" t="str">
        <f t="shared" si="47"/>
        <v/>
      </c>
      <c r="G336" s="33" t="str">
        <f t="shared" si="44"/>
        <v/>
      </c>
      <c r="H336" s="34" t="str">
        <f t="shared" si="49"/>
        <v/>
      </c>
      <c r="I336" s="35" t="str">
        <f t="shared" si="50"/>
        <v/>
      </c>
      <c r="J336" s="36" t="str">
        <f t="shared" si="46"/>
        <v/>
      </c>
      <c r="K336" s="33" t="str">
        <f t="shared" si="48"/>
        <v/>
      </c>
      <c r="L336" s="1" t="str">
        <f ca="1">IF('CH Koordinaten -&gt; GPS'!$A336="","",IF(OFFSET('CH Koordinaten -&gt; GPS'!$A336,1,0)="",CONCATENATE("&lt;Placemark&gt; &lt;name&gt;Geocoding&lt;/name&gt;&lt;description&gt;",CONCATENATE('CH Koordinaten -&gt; GPS'!$F336,"-",'CH Koordinaten -&gt; GPS'!$G336,"-",'CH Koordinaten -&gt; GPS'!$E336)," &lt;/description&gt; &lt;styleUrl&gt;#ico1&lt;/styleUrl&gt;&lt;Point&gt;&lt;coordinates&gt;",'CH Koordinaten -&gt; GPS'!$F336,",",'CH Koordinaten -&gt; GPS'!$G336,", 0.000000&lt;/coordinates&gt;&lt;/Point&gt; &lt;/Placemark&gt;&lt;/Document&gt;&lt;/kml&gt;"),CONCATENATE("&lt;Placemark&gt; &lt;name&gt;Geocoding&lt;/name&gt;&lt;description&gt;",CONCATENATE('CH Koordinaten -&gt; GPS'!$F336,"-",'CH Koordinaten -&gt; GPS'!$G336,"-",'CH Koordinaten -&gt; GPS'!$E336)," &lt;/description&gt; &lt;styleUrl&gt;#ico1&lt;/styleUrl&gt;&lt;Point&gt;&lt;coordinates&gt;",'CH Koordinaten -&gt; GPS'!$F336,",",'CH Koordinaten -&gt; GPS'!$G336,", 0.000000&lt;/coordinates&gt;&lt;/Point&gt; &lt;/Placemark&gt;")))</f>
        <v/>
      </c>
    </row>
    <row r="337" spans="1:12" x14ac:dyDescent="0.25">
      <c r="A337" s="13"/>
      <c r="B337" s="14"/>
      <c r="C337" s="24"/>
      <c r="D337" s="25" t="str">
        <f t="shared" si="45"/>
        <v/>
      </c>
      <c r="E337" s="29" t="str">
        <f t="shared" si="43"/>
        <v/>
      </c>
      <c r="F337" s="17" t="str">
        <f t="shared" si="47"/>
        <v/>
      </c>
      <c r="G337" s="17" t="str">
        <f t="shared" si="44"/>
        <v/>
      </c>
      <c r="H337" s="30" t="str">
        <f t="shared" si="49"/>
        <v/>
      </c>
      <c r="I337" s="26" t="str">
        <f t="shared" si="50"/>
        <v/>
      </c>
      <c r="J337" s="37" t="str">
        <f t="shared" si="46"/>
        <v/>
      </c>
      <c r="K337" s="17" t="str">
        <f t="shared" si="48"/>
        <v/>
      </c>
      <c r="L337" s="1" t="str">
        <f ca="1">IF('CH Koordinaten -&gt; GPS'!$A337="","",IF(OFFSET('CH Koordinaten -&gt; GPS'!$A337,1,0)="",CONCATENATE("&lt;Placemark&gt; &lt;name&gt;Geocoding&lt;/name&gt;&lt;description&gt;",CONCATENATE('CH Koordinaten -&gt; GPS'!$F337,"-",'CH Koordinaten -&gt; GPS'!$G337,"-",'CH Koordinaten -&gt; GPS'!$E337)," &lt;/description&gt; &lt;styleUrl&gt;#ico1&lt;/styleUrl&gt;&lt;Point&gt;&lt;coordinates&gt;",'CH Koordinaten -&gt; GPS'!$F337,",",'CH Koordinaten -&gt; GPS'!$G337,", 0.000000&lt;/coordinates&gt;&lt;/Point&gt; &lt;/Placemark&gt;&lt;/Document&gt;&lt;/kml&gt;"),CONCATENATE("&lt;Placemark&gt; &lt;name&gt;Geocoding&lt;/name&gt;&lt;description&gt;",CONCATENATE('CH Koordinaten -&gt; GPS'!$F337,"-",'CH Koordinaten -&gt; GPS'!$G337,"-",'CH Koordinaten -&gt; GPS'!$E337)," &lt;/description&gt; &lt;styleUrl&gt;#ico1&lt;/styleUrl&gt;&lt;Point&gt;&lt;coordinates&gt;",'CH Koordinaten -&gt; GPS'!$F337,",",'CH Koordinaten -&gt; GPS'!$G337,", 0.000000&lt;/coordinates&gt;&lt;/Point&gt; &lt;/Placemark&gt;")))</f>
        <v/>
      </c>
    </row>
    <row r="338" spans="1:12" x14ac:dyDescent="0.25">
      <c r="A338" s="20"/>
      <c r="B338" s="21"/>
      <c r="C338" s="23"/>
      <c r="D338" s="32" t="str">
        <f t="shared" si="45"/>
        <v/>
      </c>
      <c r="E338" s="38" t="str">
        <f t="shared" si="43"/>
        <v/>
      </c>
      <c r="F338" s="33" t="str">
        <f t="shared" si="47"/>
        <v/>
      </c>
      <c r="G338" s="33" t="str">
        <f t="shared" si="44"/>
        <v/>
      </c>
      <c r="H338" s="34" t="str">
        <f t="shared" si="49"/>
        <v/>
      </c>
      <c r="I338" s="35" t="str">
        <f t="shared" si="50"/>
        <v/>
      </c>
      <c r="J338" s="36" t="str">
        <f t="shared" si="46"/>
        <v/>
      </c>
      <c r="K338" s="33" t="str">
        <f t="shared" si="48"/>
        <v/>
      </c>
      <c r="L338" s="1" t="str">
        <f ca="1">IF('CH Koordinaten -&gt; GPS'!$A338="","",IF(OFFSET('CH Koordinaten -&gt; GPS'!$A338,1,0)="",CONCATENATE("&lt;Placemark&gt; &lt;name&gt;Geocoding&lt;/name&gt;&lt;description&gt;",CONCATENATE('CH Koordinaten -&gt; GPS'!$F338,"-",'CH Koordinaten -&gt; GPS'!$G338,"-",'CH Koordinaten -&gt; GPS'!$E338)," &lt;/description&gt; &lt;styleUrl&gt;#ico1&lt;/styleUrl&gt;&lt;Point&gt;&lt;coordinates&gt;",'CH Koordinaten -&gt; GPS'!$F338,",",'CH Koordinaten -&gt; GPS'!$G338,", 0.000000&lt;/coordinates&gt;&lt;/Point&gt; &lt;/Placemark&gt;&lt;/Document&gt;&lt;/kml&gt;"),CONCATENATE("&lt;Placemark&gt; &lt;name&gt;Geocoding&lt;/name&gt;&lt;description&gt;",CONCATENATE('CH Koordinaten -&gt; GPS'!$F338,"-",'CH Koordinaten -&gt; GPS'!$G338,"-",'CH Koordinaten -&gt; GPS'!$E338)," &lt;/description&gt; &lt;styleUrl&gt;#ico1&lt;/styleUrl&gt;&lt;Point&gt;&lt;coordinates&gt;",'CH Koordinaten -&gt; GPS'!$F338,",",'CH Koordinaten -&gt; GPS'!$G338,", 0.000000&lt;/coordinates&gt;&lt;/Point&gt; &lt;/Placemark&gt;")))</f>
        <v/>
      </c>
    </row>
    <row r="339" spans="1:12" x14ac:dyDescent="0.25">
      <c r="A339" s="13"/>
      <c r="B339" s="14"/>
      <c r="C339" s="24"/>
      <c r="D339" s="25" t="str">
        <f t="shared" si="45"/>
        <v/>
      </c>
      <c r="E339" s="29" t="str">
        <f t="shared" si="43"/>
        <v/>
      </c>
      <c r="F339" s="17" t="str">
        <f t="shared" si="47"/>
        <v/>
      </c>
      <c r="G339" s="17" t="str">
        <f t="shared" si="44"/>
        <v/>
      </c>
      <c r="H339" s="30" t="str">
        <f t="shared" si="49"/>
        <v/>
      </c>
      <c r="I339" s="26" t="str">
        <f t="shared" si="50"/>
        <v/>
      </c>
      <c r="J339" s="37" t="str">
        <f t="shared" si="46"/>
        <v/>
      </c>
      <c r="K339" s="17" t="str">
        <f t="shared" si="48"/>
        <v/>
      </c>
      <c r="L339" s="1" t="str">
        <f ca="1">IF('CH Koordinaten -&gt; GPS'!$A339="","",IF(OFFSET('CH Koordinaten -&gt; GPS'!$A339,1,0)="",CONCATENATE("&lt;Placemark&gt; &lt;name&gt;Geocoding&lt;/name&gt;&lt;description&gt;",CONCATENATE('CH Koordinaten -&gt; GPS'!$F339,"-",'CH Koordinaten -&gt; GPS'!$G339,"-",'CH Koordinaten -&gt; GPS'!$E339)," &lt;/description&gt; &lt;styleUrl&gt;#ico1&lt;/styleUrl&gt;&lt;Point&gt;&lt;coordinates&gt;",'CH Koordinaten -&gt; GPS'!$F339,",",'CH Koordinaten -&gt; GPS'!$G339,", 0.000000&lt;/coordinates&gt;&lt;/Point&gt; &lt;/Placemark&gt;&lt;/Document&gt;&lt;/kml&gt;"),CONCATENATE("&lt;Placemark&gt; &lt;name&gt;Geocoding&lt;/name&gt;&lt;description&gt;",CONCATENATE('CH Koordinaten -&gt; GPS'!$F339,"-",'CH Koordinaten -&gt; GPS'!$G339,"-",'CH Koordinaten -&gt; GPS'!$E339)," &lt;/description&gt; &lt;styleUrl&gt;#ico1&lt;/styleUrl&gt;&lt;Point&gt;&lt;coordinates&gt;",'CH Koordinaten -&gt; GPS'!$F339,",",'CH Koordinaten -&gt; GPS'!$G339,", 0.000000&lt;/coordinates&gt;&lt;/Point&gt; &lt;/Placemark&gt;")))</f>
        <v/>
      </c>
    </row>
    <row r="340" spans="1:12" x14ac:dyDescent="0.25">
      <c r="A340" s="20"/>
      <c r="B340" s="21"/>
      <c r="C340" s="23"/>
      <c r="D340" s="32" t="str">
        <f t="shared" si="45"/>
        <v/>
      </c>
      <c r="E340" s="38" t="str">
        <f t="shared" si="43"/>
        <v/>
      </c>
      <c r="F340" s="33" t="str">
        <f t="shared" si="47"/>
        <v/>
      </c>
      <c r="G340" s="33" t="str">
        <f t="shared" si="44"/>
        <v/>
      </c>
      <c r="H340" s="34" t="str">
        <f t="shared" si="49"/>
        <v/>
      </c>
      <c r="I340" s="35" t="str">
        <f t="shared" si="50"/>
        <v/>
      </c>
      <c r="J340" s="36" t="str">
        <f t="shared" si="46"/>
        <v/>
      </c>
      <c r="K340" s="33" t="str">
        <f t="shared" si="48"/>
        <v/>
      </c>
      <c r="L340" s="1" t="str">
        <f ca="1">IF('CH Koordinaten -&gt; GPS'!$A340="","",IF(OFFSET('CH Koordinaten -&gt; GPS'!$A340,1,0)="",CONCATENATE("&lt;Placemark&gt; &lt;name&gt;Geocoding&lt;/name&gt;&lt;description&gt;",CONCATENATE('CH Koordinaten -&gt; GPS'!$F340,"-",'CH Koordinaten -&gt; GPS'!$G340,"-",'CH Koordinaten -&gt; GPS'!$E340)," &lt;/description&gt; &lt;styleUrl&gt;#ico1&lt;/styleUrl&gt;&lt;Point&gt;&lt;coordinates&gt;",'CH Koordinaten -&gt; GPS'!$F340,",",'CH Koordinaten -&gt; GPS'!$G340,", 0.000000&lt;/coordinates&gt;&lt;/Point&gt; &lt;/Placemark&gt;&lt;/Document&gt;&lt;/kml&gt;"),CONCATENATE("&lt;Placemark&gt; &lt;name&gt;Geocoding&lt;/name&gt;&lt;description&gt;",CONCATENATE('CH Koordinaten -&gt; GPS'!$F340,"-",'CH Koordinaten -&gt; GPS'!$G340,"-",'CH Koordinaten -&gt; GPS'!$E340)," &lt;/description&gt; &lt;styleUrl&gt;#ico1&lt;/styleUrl&gt;&lt;Point&gt;&lt;coordinates&gt;",'CH Koordinaten -&gt; GPS'!$F340,",",'CH Koordinaten -&gt; GPS'!$G340,", 0.000000&lt;/coordinates&gt;&lt;/Point&gt; &lt;/Placemark&gt;")))</f>
        <v/>
      </c>
    </row>
    <row r="341" spans="1:12" x14ac:dyDescent="0.25">
      <c r="A341" s="13"/>
      <c r="B341" s="14"/>
      <c r="C341" s="24"/>
      <c r="D341" s="25" t="str">
        <f t="shared" si="45"/>
        <v/>
      </c>
      <c r="E341" s="29" t="str">
        <f t="shared" si="43"/>
        <v/>
      </c>
      <c r="F341" s="17" t="str">
        <f t="shared" si="47"/>
        <v/>
      </c>
      <c r="G341" s="17" t="str">
        <f t="shared" si="44"/>
        <v/>
      </c>
      <c r="H341" s="30" t="str">
        <f t="shared" si="49"/>
        <v/>
      </c>
      <c r="I341" s="26" t="str">
        <f t="shared" si="50"/>
        <v/>
      </c>
      <c r="J341" s="37" t="str">
        <f t="shared" si="46"/>
        <v/>
      </c>
      <c r="K341" s="17" t="str">
        <f t="shared" si="48"/>
        <v/>
      </c>
      <c r="L341" s="1" t="str">
        <f ca="1">IF('CH Koordinaten -&gt; GPS'!$A341="","",IF(OFFSET('CH Koordinaten -&gt; GPS'!$A341,1,0)="",CONCATENATE("&lt;Placemark&gt; &lt;name&gt;Geocoding&lt;/name&gt;&lt;description&gt;",CONCATENATE('CH Koordinaten -&gt; GPS'!$F341,"-",'CH Koordinaten -&gt; GPS'!$G341,"-",'CH Koordinaten -&gt; GPS'!$E341)," &lt;/description&gt; &lt;styleUrl&gt;#ico1&lt;/styleUrl&gt;&lt;Point&gt;&lt;coordinates&gt;",'CH Koordinaten -&gt; GPS'!$F341,",",'CH Koordinaten -&gt; GPS'!$G341,", 0.000000&lt;/coordinates&gt;&lt;/Point&gt; &lt;/Placemark&gt;&lt;/Document&gt;&lt;/kml&gt;"),CONCATENATE("&lt;Placemark&gt; &lt;name&gt;Geocoding&lt;/name&gt;&lt;description&gt;",CONCATENATE('CH Koordinaten -&gt; GPS'!$F341,"-",'CH Koordinaten -&gt; GPS'!$G341,"-",'CH Koordinaten -&gt; GPS'!$E341)," &lt;/description&gt; &lt;styleUrl&gt;#ico1&lt;/styleUrl&gt;&lt;Point&gt;&lt;coordinates&gt;",'CH Koordinaten -&gt; GPS'!$F341,",",'CH Koordinaten -&gt; GPS'!$G341,", 0.000000&lt;/coordinates&gt;&lt;/Point&gt; &lt;/Placemark&gt;")))</f>
        <v/>
      </c>
    </row>
    <row r="342" spans="1:12" x14ac:dyDescent="0.25">
      <c r="A342" s="20"/>
      <c r="B342" s="21"/>
      <c r="C342" s="23"/>
      <c r="D342" s="32" t="str">
        <f t="shared" si="45"/>
        <v/>
      </c>
      <c r="E342" s="38" t="str">
        <f t="shared" si="43"/>
        <v/>
      </c>
      <c r="F342" s="33" t="str">
        <f t="shared" si="47"/>
        <v/>
      </c>
      <c r="G342" s="33" t="str">
        <f t="shared" si="44"/>
        <v/>
      </c>
      <c r="H342" s="34" t="str">
        <f t="shared" si="49"/>
        <v/>
      </c>
      <c r="I342" s="35" t="str">
        <f t="shared" si="50"/>
        <v/>
      </c>
      <c r="J342" s="36" t="str">
        <f t="shared" si="46"/>
        <v/>
      </c>
      <c r="K342" s="33" t="str">
        <f t="shared" si="48"/>
        <v/>
      </c>
      <c r="L342" s="1" t="str">
        <f ca="1">IF('CH Koordinaten -&gt; GPS'!$A342="","",IF(OFFSET('CH Koordinaten -&gt; GPS'!$A342,1,0)="",CONCATENATE("&lt;Placemark&gt; &lt;name&gt;Geocoding&lt;/name&gt;&lt;description&gt;",CONCATENATE('CH Koordinaten -&gt; GPS'!$F342,"-",'CH Koordinaten -&gt; GPS'!$G342,"-",'CH Koordinaten -&gt; GPS'!$E342)," &lt;/description&gt; &lt;styleUrl&gt;#ico1&lt;/styleUrl&gt;&lt;Point&gt;&lt;coordinates&gt;",'CH Koordinaten -&gt; GPS'!$F342,",",'CH Koordinaten -&gt; GPS'!$G342,", 0.000000&lt;/coordinates&gt;&lt;/Point&gt; &lt;/Placemark&gt;&lt;/Document&gt;&lt;/kml&gt;"),CONCATENATE("&lt;Placemark&gt; &lt;name&gt;Geocoding&lt;/name&gt;&lt;description&gt;",CONCATENATE('CH Koordinaten -&gt; GPS'!$F342,"-",'CH Koordinaten -&gt; GPS'!$G342,"-",'CH Koordinaten -&gt; GPS'!$E342)," &lt;/description&gt; &lt;styleUrl&gt;#ico1&lt;/styleUrl&gt;&lt;Point&gt;&lt;coordinates&gt;",'CH Koordinaten -&gt; GPS'!$F342,",",'CH Koordinaten -&gt; GPS'!$G342,", 0.000000&lt;/coordinates&gt;&lt;/Point&gt; &lt;/Placemark&gt;")))</f>
        <v/>
      </c>
    </row>
    <row r="343" spans="1:12" x14ac:dyDescent="0.25">
      <c r="A343" s="13"/>
      <c r="B343" s="14"/>
      <c r="C343" s="24"/>
      <c r="D343" s="25" t="str">
        <f t="shared" si="45"/>
        <v/>
      </c>
      <c r="E343" s="29" t="str">
        <f t="shared" si="43"/>
        <v/>
      </c>
      <c r="F343" s="17" t="str">
        <f t="shared" si="47"/>
        <v/>
      </c>
      <c r="G343" s="17" t="str">
        <f t="shared" si="44"/>
        <v/>
      </c>
      <c r="H343" s="30" t="str">
        <f t="shared" si="49"/>
        <v/>
      </c>
      <c r="I343" s="26" t="str">
        <f t="shared" si="50"/>
        <v/>
      </c>
      <c r="J343" s="37" t="str">
        <f t="shared" si="46"/>
        <v/>
      </c>
      <c r="K343" s="17" t="str">
        <f t="shared" si="48"/>
        <v/>
      </c>
      <c r="L343" s="1" t="str">
        <f ca="1">IF('CH Koordinaten -&gt; GPS'!$A343="","",IF(OFFSET('CH Koordinaten -&gt; GPS'!$A343,1,0)="",CONCATENATE("&lt;Placemark&gt; &lt;name&gt;Geocoding&lt;/name&gt;&lt;description&gt;",CONCATENATE('CH Koordinaten -&gt; GPS'!$F343,"-",'CH Koordinaten -&gt; GPS'!$G343,"-",'CH Koordinaten -&gt; GPS'!$E343)," &lt;/description&gt; &lt;styleUrl&gt;#ico1&lt;/styleUrl&gt;&lt;Point&gt;&lt;coordinates&gt;",'CH Koordinaten -&gt; GPS'!$F343,",",'CH Koordinaten -&gt; GPS'!$G343,", 0.000000&lt;/coordinates&gt;&lt;/Point&gt; &lt;/Placemark&gt;&lt;/Document&gt;&lt;/kml&gt;"),CONCATENATE("&lt;Placemark&gt; &lt;name&gt;Geocoding&lt;/name&gt;&lt;description&gt;",CONCATENATE('CH Koordinaten -&gt; GPS'!$F343,"-",'CH Koordinaten -&gt; GPS'!$G343,"-",'CH Koordinaten -&gt; GPS'!$E343)," &lt;/description&gt; &lt;styleUrl&gt;#ico1&lt;/styleUrl&gt;&lt;Point&gt;&lt;coordinates&gt;",'CH Koordinaten -&gt; GPS'!$F343,",",'CH Koordinaten -&gt; GPS'!$G343,", 0.000000&lt;/coordinates&gt;&lt;/Point&gt; &lt;/Placemark&gt;")))</f>
        <v/>
      </c>
    </row>
    <row r="344" spans="1:12" x14ac:dyDescent="0.25">
      <c r="A344" s="20"/>
      <c r="B344" s="21"/>
      <c r="C344" s="23"/>
      <c r="D344" s="32" t="str">
        <f t="shared" si="45"/>
        <v/>
      </c>
      <c r="E344" s="38" t="str">
        <f t="shared" si="43"/>
        <v/>
      </c>
      <c r="F344" s="33" t="str">
        <f t="shared" si="47"/>
        <v/>
      </c>
      <c r="G344" s="33" t="str">
        <f t="shared" si="44"/>
        <v/>
      </c>
      <c r="H344" s="34" t="str">
        <f t="shared" si="49"/>
        <v/>
      </c>
      <c r="I344" s="35" t="str">
        <f t="shared" si="50"/>
        <v/>
      </c>
      <c r="J344" s="36" t="str">
        <f t="shared" si="46"/>
        <v/>
      </c>
      <c r="K344" s="33" t="str">
        <f t="shared" si="48"/>
        <v/>
      </c>
      <c r="L344" s="1" t="str">
        <f ca="1">IF('CH Koordinaten -&gt; GPS'!$A344="","",IF(OFFSET('CH Koordinaten -&gt; GPS'!$A344,1,0)="",CONCATENATE("&lt;Placemark&gt; &lt;name&gt;Geocoding&lt;/name&gt;&lt;description&gt;",CONCATENATE('CH Koordinaten -&gt; GPS'!$F344,"-",'CH Koordinaten -&gt; GPS'!$G344,"-",'CH Koordinaten -&gt; GPS'!$E344)," &lt;/description&gt; &lt;styleUrl&gt;#ico1&lt;/styleUrl&gt;&lt;Point&gt;&lt;coordinates&gt;",'CH Koordinaten -&gt; GPS'!$F344,",",'CH Koordinaten -&gt; GPS'!$G344,", 0.000000&lt;/coordinates&gt;&lt;/Point&gt; &lt;/Placemark&gt;&lt;/Document&gt;&lt;/kml&gt;"),CONCATENATE("&lt;Placemark&gt; &lt;name&gt;Geocoding&lt;/name&gt;&lt;description&gt;",CONCATENATE('CH Koordinaten -&gt; GPS'!$F344,"-",'CH Koordinaten -&gt; GPS'!$G344,"-",'CH Koordinaten -&gt; GPS'!$E344)," &lt;/description&gt; &lt;styleUrl&gt;#ico1&lt;/styleUrl&gt;&lt;Point&gt;&lt;coordinates&gt;",'CH Koordinaten -&gt; GPS'!$F344,",",'CH Koordinaten -&gt; GPS'!$G344,", 0.000000&lt;/coordinates&gt;&lt;/Point&gt; &lt;/Placemark&gt;")))</f>
        <v/>
      </c>
    </row>
    <row r="345" spans="1:12" x14ac:dyDescent="0.25">
      <c r="A345" s="13"/>
      <c r="B345" s="14"/>
      <c r="C345" s="24"/>
      <c r="D345" s="25" t="str">
        <f t="shared" si="45"/>
        <v/>
      </c>
      <c r="E345" s="29" t="str">
        <f t="shared" si="43"/>
        <v/>
      </c>
      <c r="F345" s="17" t="str">
        <f t="shared" si="47"/>
        <v/>
      </c>
      <c r="G345" s="17" t="str">
        <f t="shared" si="44"/>
        <v/>
      </c>
      <c r="H345" s="30" t="str">
        <f t="shared" si="49"/>
        <v/>
      </c>
      <c r="I345" s="26" t="str">
        <f t="shared" si="50"/>
        <v/>
      </c>
      <c r="J345" s="37" t="str">
        <f t="shared" si="46"/>
        <v/>
      </c>
      <c r="K345" s="17" t="str">
        <f t="shared" si="48"/>
        <v/>
      </c>
      <c r="L345" s="1" t="str">
        <f ca="1">IF('CH Koordinaten -&gt; GPS'!$A345="","",IF(OFFSET('CH Koordinaten -&gt; GPS'!$A345,1,0)="",CONCATENATE("&lt;Placemark&gt; &lt;name&gt;Geocoding&lt;/name&gt;&lt;description&gt;",CONCATENATE('CH Koordinaten -&gt; GPS'!$F345,"-",'CH Koordinaten -&gt; GPS'!$G345,"-",'CH Koordinaten -&gt; GPS'!$E345)," &lt;/description&gt; &lt;styleUrl&gt;#ico1&lt;/styleUrl&gt;&lt;Point&gt;&lt;coordinates&gt;",'CH Koordinaten -&gt; GPS'!$F345,",",'CH Koordinaten -&gt; GPS'!$G345,", 0.000000&lt;/coordinates&gt;&lt;/Point&gt; &lt;/Placemark&gt;&lt;/Document&gt;&lt;/kml&gt;"),CONCATENATE("&lt;Placemark&gt; &lt;name&gt;Geocoding&lt;/name&gt;&lt;description&gt;",CONCATENATE('CH Koordinaten -&gt; GPS'!$F345,"-",'CH Koordinaten -&gt; GPS'!$G345,"-",'CH Koordinaten -&gt; GPS'!$E345)," &lt;/description&gt; &lt;styleUrl&gt;#ico1&lt;/styleUrl&gt;&lt;Point&gt;&lt;coordinates&gt;",'CH Koordinaten -&gt; GPS'!$F345,",",'CH Koordinaten -&gt; GPS'!$G345,", 0.000000&lt;/coordinates&gt;&lt;/Point&gt; &lt;/Placemark&gt;")))</f>
        <v/>
      </c>
    </row>
    <row r="346" spans="1:12" x14ac:dyDescent="0.25">
      <c r="A346" s="20"/>
      <c r="B346" s="21"/>
      <c r="C346" s="23"/>
      <c r="D346" s="32" t="str">
        <f t="shared" si="45"/>
        <v/>
      </c>
      <c r="E346" s="38" t="str">
        <f t="shared" si="43"/>
        <v/>
      </c>
      <c r="F346" s="33" t="str">
        <f t="shared" si="47"/>
        <v/>
      </c>
      <c r="G346" s="33" t="str">
        <f t="shared" si="44"/>
        <v/>
      </c>
      <c r="H346" s="34" t="str">
        <f t="shared" si="49"/>
        <v/>
      </c>
      <c r="I346" s="35" t="str">
        <f t="shared" si="50"/>
        <v/>
      </c>
      <c r="J346" s="36" t="str">
        <f t="shared" si="46"/>
        <v/>
      </c>
      <c r="K346" s="33" t="str">
        <f t="shared" si="48"/>
        <v/>
      </c>
      <c r="L346" s="1" t="str">
        <f ca="1">IF('CH Koordinaten -&gt; GPS'!$A346="","",IF(OFFSET('CH Koordinaten -&gt; GPS'!$A346,1,0)="",CONCATENATE("&lt;Placemark&gt; &lt;name&gt;Geocoding&lt;/name&gt;&lt;description&gt;",CONCATENATE('CH Koordinaten -&gt; GPS'!$F346,"-",'CH Koordinaten -&gt; GPS'!$G346,"-",'CH Koordinaten -&gt; GPS'!$E346)," &lt;/description&gt; &lt;styleUrl&gt;#ico1&lt;/styleUrl&gt;&lt;Point&gt;&lt;coordinates&gt;",'CH Koordinaten -&gt; GPS'!$F346,",",'CH Koordinaten -&gt; GPS'!$G346,", 0.000000&lt;/coordinates&gt;&lt;/Point&gt; &lt;/Placemark&gt;&lt;/Document&gt;&lt;/kml&gt;"),CONCATENATE("&lt;Placemark&gt; &lt;name&gt;Geocoding&lt;/name&gt;&lt;description&gt;",CONCATENATE('CH Koordinaten -&gt; GPS'!$F346,"-",'CH Koordinaten -&gt; GPS'!$G346,"-",'CH Koordinaten -&gt; GPS'!$E346)," &lt;/description&gt; &lt;styleUrl&gt;#ico1&lt;/styleUrl&gt;&lt;Point&gt;&lt;coordinates&gt;",'CH Koordinaten -&gt; GPS'!$F346,",",'CH Koordinaten -&gt; GPS'!$G346,", 0.000000&lt;/coordinates&gt;&lt;/Point&gt; &lt;/Placemark&gt;")))</f>
        <v/>
      </c>
    </row>
    <row r="347" spans="1:12" x14ac:dyDescent="0.25">
      <c r="A347" s="13"/>
      <c r="B347" s="14"/>
      <c r="C347" s="24"/>
      <c r="D347" s="25" t="str">
        <f t="shared" si="45"/>
        <v/>
      </c>
      <c r="E347" s="29" t="str">
        <f t="shared" si="43"/>
        <v/>
      </c>
      <c r="F347" s="17" t="str">
        <f t="shared" si="47"/>
        <v/>
      </c>
      <c r="G347" s="17" t="str">
        <f t="shared" si="44"/>
        <v/>
      </c>
      <c r="H347" s="30" t="str">
        <f t="shared" si="49"/>
        <v/>
      </c>
      <c r="I347" s="26" t="str">
        <f t="shared" si="50"/>
        <v/>
      </c>
      <c r="J347" s="37" t="str">
        <f t="shared" si="46"/>
        <v/>
      </c>
      <c r="K347" s="17" t="str">
        <f t="shared" si="48"/>
        <v/>
      </c>
      <c r="L347" s="1" t="str">
        <f ca="1">IF('CH Koordinaten -&gt; GPS'!$A347="","",IF(OFFSET('CH Koordinaten -&gt; GPS'!$A347,1,0)="",CONCATENATE("&lt;Placemark&gt; &lt;name&gt;Geocoding&lt;/name&gt;&lt;description&gt;",CONCATENATE('CH Koordinaten -&gt; GPS'!$F347,"-",'CH Koordinaten -&gt; GPS'!$G347,"-",'CH Koordinaten -&gt; GPS'!$E347)," &lt;/description&gt; &lt;styleUrl&gt;#ico1&lt;/styleUrl&gt;&lt;Point&gt;&lt;coordinates&gt;",'CH Koordinaten -&gt; GPS'!$F347,",",'CH Koordinaten -&gt; GPS'!$G347,", 0.000000&lt;/coordinates&gt;&lt;/Point&gt; &lt;/Placemark&gt;&lt;/Document&gt;&lt;/kml&gt;"),CONCATENATE("&lt;Placemark&gt; &lt;name&gt;Geocoding&lt;/name&gt;&lt;description&gt;",CONCATENATE('CH Koordinaten -&gt; GPS'!$F347,"-",'CH Koordinaten -&gt; GPS'!$G347,"-",'CH Koordinaten -&gt; GPS'!$E347)," &lt;/description&gt; &lt;styleUrl&gt;#ico1&lt;/styleUrl&gt;&lt;Point&gt;&lt;coordinates&gt;",'CH Koordinaten -&gt; GPS'!$F347,",",'CH Koordinaten -&gt; GPS'!$G347,", 0.000000&lt;/coordinates&gt;&lt;/Point&gt; &lt;/Placemark&gt;")))</f>
        <v/>
      </c>
    </row>
    <row r="348" spans="1:12" x14ac:dyDescent="0.25">
      <c r="A348" s="20"/>
      <c r="B348" s="21"/>
      <c r="C348" s="23"/>
      <c r="D348" s="32" t="str">
        <f t="shared" si="45"/>
        <v/>
      </c>
      <c r="E348" s="38" t="str">
        <f t="shared" si="43"/>
        <v/>
      </c>
      <c r="F348" s="33" t="str">
        <f t="shared" si="47"/>
        <v/>
      </c>
      <c r="G348" s="33" t="str">
        <f t="shared" si="44"/>
        <v/>
      </c>
      <c r="H348" s="34" t="str">
        <f t="shared" si="49"/>
        <v/>
      </c>
      <c r="I348" s="35" t="str">
        <f t="shared" si="50"/>
        <v/>
      </c>
      <c r="J348" s="36" t="str">
        <f t="shared" si="46"/>
        <v/>
      </c>
      <c r="K348" s="33" t="str">
        <f t="shared" si="48"/>
        <v/>
      </c>
      <c r="L348" s="1" t="str">
        <f ca="1">IF('CH Koordinaten -&gt; GPS'!$A348="","",IF(OFFSET('CH Koordinaten -&gt; GPS'!$A348,1,0)="",CONCATENATE("&lt;Placemark&gt; &lt;name&gt;Geocoding&lt;/name&gt;&lt;description&gt;",CONCATENATE('CH Koordinaten -&gt; GPS'!$F348,"-",'CH Koordinaten -&gt; GPS'!$G348,"-",'CH Koordinaten -&gt; GPS'!$E348)," &lt;/description&gt; &lt;styleUrl&gt;#ico1&lt;/styleUrl&gt;&lt;Point&gt;&lt;coordinates&gt;",'CH Koordinaten -&gt; GPS'!$F348,",",'CH Koordinaten -&gt; GPS'!$G348,", 0.000000&lt;/coordinates&gt;&lt;/Point&gt; &lt;/Placemark&gt;&lt;/Document&gt;&lt;/kml&gt;"),CONCATENATE("&lt;Placemark&gt; &lt;name&gt;Geocoding&lt;/name&gt;&lt;description&gt;",CONCATENATE('CH Koordinaten -&gt; GPS'!$F348,"-",'CH Koordinaten -&gt; GPS'!$G348,"-",'CH Koordinaten -&gt; GPS'!$E348)," &lt;/description&gt; &lt;styleUrl&gt;#ico1&lt;/styleUrl&gt;&lt;Point&gt;&lt;coordinates&gt;",'CH Koordinaten -&gt; GPS'!$F348,",",'CH Koordinaten -&gt; GPS'!$G348,", 0.000000&lt;/coordinates&gt;&lt;/Point&gt; &lt;/Placemark&gt;")))</f>
        <v/>
      </c>
    </row>
    <row r="349" spans="1:12" x14ac:dyDescent="0.25">
      <c r="A349" s="13"/>
      <c r="B349" s="14"/>
      <c r="C349" s="24"/>
      <c r="D349" s="25" t="str">
        <f t="shared" si="45"/>
        <v/>
      </c>
      <c r="E349" s="29" t="str">
        <f t="shared" si="43"/>
        <v/>
      </c>
      <c r="F349" s="17" t="str">
        <f t="shared" si="47"/>
        <v/>
      </c>
      <c r="G349" s="17" t="str">
        <f t="shared" si="44"/>
        <v/>
      </c>
      <c r="H349" s="30" t="str">
        <f t="shared" si="49"/>
        <v/>
      </c>
      <c r="I349" s="26" t="str">
        <f t="shared" si="50"/>
        <v/>
      </c>
      <c r="J349" s="37" t="str">
        <f t="shared" si="46"/>
        <v/>
      </c>
      <c r="K349" s="17" t="str">
        <f t="shared" si="48"/>
        <v/>
      </c>
      <c r="L349" s="1" t="str">
        <f ca="1">IF('CH Koordinaten -&gt; GPS'!$A349="","",IF(OFFSET('CH Koordinaten -&gt; GPS'!$A349,1,0)="",CONCATENATE("&lt;Placemark&gt; &lt;name&gt;Geocoding&lt;/name&gt;&lt;description&gt;",CONCATENATE('CH Koordinaten -&gt; GPS'!$F349,"-",'CH Koordinaten -&gt; GPS'!$G349,"-",'CH Koordinaten -&gt; GPS'!$E349)," &lt;/description&gt; &lt;styleUrl&gt;#ico1&lt;/styleUrl&gt;&lt;Point&gt;&lt;coordinates&gt;",'CH Koordinaten -&gt; GPS'!$F349,",",'CH Koordinaten -&gt; GPS'!$G349,", 0.000000&lt;/coordinates&gt;&lt;/Point&gt; &lt;/Placemark&gt;&lt;/Document&gt;&lt;/kml&gt;"),CONCATENATE("&lt;Placemark&gt; &lt;name&gt;Geocoding&lt;/name&gt;&lt;description&gt;",CONCATENATE('CH Koordinaten -&gt; GPS'!$F349,"-",'CH Koordinaten -&gt; GPS'!$G349,"-",'CH Koordinaten -&gt; GPS'!$E349)," &lt;/description&gt; &lt;styleUrl&gt;#ico1&lt;/styleUrl&gt;&lt;Point&gt;&lt;coordinates&gt;",'CH Koordinaten -&gt; GPS'!$F349,",",'CH Koordinaten -&gt; GPS'!$G349,", 0.000000&lt;/coordinates&gt;&lt;/Point&gt; &lt;/Placemark&gt;")))</f>
        <v/>
      </c>
    </row>
    <row r="350" spans="1:12" x14ac:dyDescent="0.25">
      <c r="A350" s="20"/>
      <c r="B350" s="21"/>
      <c r="C350" s="23"/>
      <c r="D350" s="32" t="str">
        <f t="shared" si="45"/>
        <v/>
      </c>
      <c r="E350" s="38" t="str">
        <f t="shared" si="43"/>
        <v/>
      </c>
      <c r="F350" s="33" t="str">
        <f t="shared" si="47"/>
        <v/>
      </c>
      <c r="G350" s="33" t="str">
        <f t="shared" si="44"/>
        <v/>
      </c>
      <c r="H350" s="34" t="str">
        <f t="shared" si="49"/>
        <v/>
      </c>
      <c r="I350" s="35" t="str">
        <f t="shared" si="50"/>
        <v/>
      </c>
      <c r="J350" s="36" t="str">
        <f t="shared" si="46"/>
        <v/>
      </c>
      <c r="K350" s="33" t="str">
        <f t="shared" si="48"/>
        <v/>
      </c>
      <c r="L350" s="1" t="str">
        <f ca="1">IF('CH Koordinaten -&gt; GPS'!$A350="","",IF(OFFSET('CH Koordinaten -&gt; GPS'!$A350,1,0)="",CONCATENATE("&lt;Placemark&gt; &lt;name&gt;Geocoding&lt;/name&gt;&lt;description&gt;",CONCATENATE('CH Koordinaten -&gt; GPS'!$F350,"-",'CH Koordinaten -&gt; GPS'!$G350,"-",'CH Koordinaten -&gt; GPS'!$E350)," &lt;/description&gt; &lt;styleUrl&gt;#ico1&lt;/styleUrl&gt;&lt;Point&gt;&lt;coordinates&gt;",'CH Koordinaten -&gt; GPS'!$F350,",",'CH Koordinaten -&gt; GPS'!$G350,", 0.000000&lt;/coordinates&gt;&lt;/Point&gt; &lt;/Placemark&gt;&lt;/Document&gt;&lt;/kml&gt;"),CONCATENATE("&lt;Placemark&gt; &lt;name&gt;Geocoding&lt;/name&gt;&lt;description&gt;",CONCATENATE('CH Koordinaten -&gt; GPS'!$F350,"-",'CH Koordinaten -&gt; GPS'!$G350,"-",'CH Koordinaten -&gt; GPS'!$E350)," &lt;/description&gt; &lt;styleUrl&gt;#ico1&lt;/styleUrl&gt;&lt;Point&gt;&lt;coordinates&gt;",'CH Koordinaten -&gt; GPS'!$F350,",",'CH Koordinaten -&gt; GPS'!$G350,", 0.000000&lt;/coordinates&gt;&lt;/Point&gt; &lt;/Placemark&gt;")))</f>
        <v/>
      </c>
    </row>
    <row r="351" spans="1:12" x14ac:dyDescent="0.25">
      <c r="A351" s="13"/>
      <c r="B351" s="14"/>
      <c r="C351" s="24"/>
      <c r="D351" s="25" t="str">
        <f t="shared" si="45"/>
        <v/>
      </c>
      <c r="E351" s="29" t="str">
        <f t="shared" si="43"/>
        <v/>
      </c>
      <c r="F351" s="17" t="str">
        <f t="shared" si="47"/>
        <v/>
      </c>
      <c r="G351" s="17" t="str">
        <f t="shared" si="44"/>
        <v/>
      </c>
      <c r="H351" s="30" t="str">
        <f t="shared" si="49"/>
        <v/>
      </c>
      <c r="I351" s="26" t="str">
        <f t="shared" si="50"/>
        <v/>
      </c>
      <c r="J351" s="37" t="str">
        <f t="shared" si="46"/>
        <v/>
      </c>
      <c r="K351" s="17" t="str">
        <f t="shared" si="48"/>
        <v/>
      </c>
      <c r="L351" s="1" t="str">
        <f ca="1">IF('CH Koordinaten -&gt; GPS'!$A351="","",IF(OFFSET('CH Koordinaten -&gt; GPS'!$A351,1,0)="",CONCATENATE("&lt;Placemark&gt; &lt;name&gt;Geocoding&lt;/name&gt;&lt;description&gt;",CONCATENATE('CH Koordinaten -&gt; GPS'!$F351,"-",'CH Koordinaten -&gt; GPS'!$G351,"-",'CH Koordinaten -&gt; GPS'!$E351)," &lt;/description&gt; &lt;styleUrl&gt;#ico1&lt;/styleUrl&gt;&lt;Point&gt;&lt;coordinates&gt;",'CH Koordinaten -&gt; GPS'!$F351,",",'CH Koordinaten -&gt; GPS'!$G351,", 0.000000&lt;/coordinates&gt;&lt;/Point&gt; &lt;/Placemark&gt;&lt;/Document&gt;&lt;/kml&gt;"),CONCATENATE("&lt;Placemark&gt; &lt;name&gt;Geocoding&lt;/name&gt;&lt;description&gt;",CONCATENATE('CH Koordinaten -&gt; GPS'!$F351,"-",'CH Koordinaten -&gt; GPS'!$G351,"-",'CH Koordinaten -&gt; GPS'!$E351)," &lt;/description&gt; &lt;styleUrl&gt;#ico1&lt;/styleUrl&gt;&lt;Point&gt;&lt;coordinates&gt;",'CH Koordinaten -&gt; GPS'!$F351,",",'CH Koordinaten -&gt; GPS'!$G351,", 0.000000&lt;/coordinates&gt;&lt;/Point&gt; &lt;/Placemark&gt;")))</f>
        <v/>
      </c>
    </row>
    <row r="352" spans="1:12" x14ac:dyDescent="0.25">
      <c r="A352" s="20"/>
      <c r="B352" s="21"/>
      <c r="C352" s="23"/>
      <c r="D352" s="32" t="str">
        <f t="shared" si="45"/>
        <v/>
      </c>
      <c r="E352" s="38" t="str">
        <f t="shared" si="43"/>
        <v/>
      </c>
      <c r="F352" s="33" t="str">
        <f t="shared" si="47"/>
        <v/>
      </c>
      <c r="G352" s="33" t="str">
        <f t="shared" si="44"/>
        <v/>
      </c>
      <c r="H352" s="34" t="str">
        <f t="shared" si="49"/>
        <v/>
      </c>
      <c r="I352" s="35" t="str">
        <f t="shared" si="50"/>
        <v/>
      </c>
      <c r="J352" s="36" t="str">
        <f t="shared" si="46"/>
        <v/>
      </c>
      <c r="K352" s="33" t="str">
        <f t="shared" si="48"/>
        <v/>
      </c>
      <c r="L352" s="1" t="str">
        <f ca="1">IF('CH Koordinaten -&gt; GPS'!$A352="","",IF(OFFSET('CH Koordinaten -&gt; GPS'!$A352,1,0)="",CONCATENATE("&lt;Placemark&gt; &lt;name&gt;Geocoding&lt;/name&gt;&lt;description&gt;",CONCATENATE('CH Koordinaten -&gt; GPS'!$F352,"-",'CH Koordinaten -&gt; GPS'!$G352,"-",'CH Koordinaten -&gt; GPS'!$E352)," &lt;/description&gt; &lt;styleUrl&gt;#ico1&lt;/styleUrl&gt;&lt;Point&gt;&lt;coordinates&gt;",'CH Koordinaten -&gt; GPS'!$F352,",",'CH Koordinaten -&gt; GPS'!$G352,", 0.000000&lt;/coordinates&gt;&lt;/Point&gt; &lt;/Placemark&gt;&lt;/Document&gt;&lt;/kml&gt;"),CONCATENATE("&lt;Placemark&gt; &lt;name&gt;Geocoding&lt;/name&gt;&lt;description&gt;",CONCATENATE('CH Koordinaten -&gt; GPS'!$F352,"-",'CH Koordinaten -&gt; GPS'!$G352,"-",'CH Koordinaten -&gt; GPS'!$E352)," &lt;/description&gt; &lt;styleUrl&gt;#ico1&lt;/styleUrl&gt;&lt;Point&gt;&lt;coordinates&gt;",'CH Koordinaten -&gt; GPS'!$F352,",",'CH Koordinaten -&gt; GPS'!$G352,", 0.000000&lt;/coordinates&gt;&lt;/Point&gt; &lt;/Placemark&gt;")))</f>
        <v/>
      </c>
    </row>
    <row r="353" spans="1:12" x14ac:dyDescent="0.25">
      <c r="A353" s="13"/>
      <c r="B353" s="14"/>
      <c r="C353" s="24"/>
      <c r="D353" s="25" t="str">
        <f t="shared" si="45"/>
        <v/>
      </c>
      <c r="E353" s="29" t="str">
        <f t="shared" si="43"/>
        <v/>
      </c>
      <c r="F353" s="17" t="str">
        <f t="shared" si="47"/>
        <v/>
      </c>
      <c r="G353" s="17" t="str">
        <f t="shared" si="44"/>
        <v/>
      </c>
      <c r="H353" s="30" t="str">
        <f t="shared" si="49"/>
        <v/>
      </c>
      <c r="I353" s="26" t="str">
        <f t="shared" si="50"/>
        <v/>
      </c>
      <c r="J353" s="37" t="str">
        <f t="shared" si="46"/>
        <v/>
      </c>
      <c r="K353" s="17" t="str">
        <f t="shared" si="48"/>
        <v/>
      </c>
      <c r="L353" s="1" t="str">
        <f ca="1">IF('CH Koordinaten -&gt; GPS'!$A353="","",IF(OFFSET('CH Koordinaten -&gt; GPS'!$A353,1,0)="",CONCATENATE("&lt;Placemark&gt; &lt;name&gt;Geocoding&lt;/name&gt;&lt;description&gt;",CONCATENATE('CH Koordinaten -&gt; GPS'!$F353,"-",'CH Koordinaten -&gt; GPS'!$G353,"-",'CH Koordinaten -&gt; GPS'!$E353)," &lt;/description&gt; &lt;styleUrl&gt;#ico1&lt;/styleUrl&gt;&lt;Point&gt;&lt;coordinates&gt;",'CH Koordinaten -&gt; GPS'!$F353,",",'CH Koordinaten -&gt; GPS'!$G353,", 0.000000&lt;/coordinates&gt;&lt;/Point&gt; &lt;/Placemark&gt;&lt;/Document&gt;&lt;/kml&gt;"),CONCATENATE("&lt;Placemark&gt; &lt;name&gt;Geocoding&lt;/name&gt;&lt;description&gt;",CONCATENATE('CH Koordinaten -&gt; GPS'!$F353,"-",'CH Koordinaten -&gt; GPS'!$G353,"-",'CH Koordinaten -&gt; GPS'!$E353)," &lt;/description&gt; &lt;styleUrl&gt;#ico1&lt;/styleUrl&gt;&lt;Point&gt;&lt;coordinates&gt;",'CH Koordinaten -&gt; GPS'!$F353,",",'CH Koordinaten -&gt; GPS'!$G353,", 0.000000&lt;/coordinates&gt;&lt;/Point&gt; &lt;/Placemark&gt;")))</f>
        <v/>
      </c>
    </row>
    <row r="354" spans="1:12" x14ac:dyDescent="0.25">
      <c r="A354" s="20"/>
      <c r="B354" s="21"/>
      <c r="C354" s="23"/>
      <c r="D354" s="32" t="str">
        <f t="shared" si="45"/>
        <v/>
      </c>
      <c r="E354" s="38" t="str">
        <f t="shared" si="43"/>
        <v/>
      </c>
      <c r="F354" s="33" t="str">
        <f t="shared" si="47"/>
        <v/>
      </c>
      <c r="G354" s="33" t="str">
        <f t="shared" si="44"/>
        <v/>
      </c>
      <c r="H354" s="34" t="str">
        <f t="shared" si="49"/>
        <v/>
      </c>
      <c r="I354" s="35" t="str">
        <f t="shared" si="50"/>
        <v/>
      </c>
      <c r="J354" s="36" t="str">
        <f t="shared" si="46"/>
        <v/>
      </c>
      <c r="K354" s="33" t="str">
        <f t="shared" si="48"/>
        <v/>
      </c>
      <c r="L354" s="1" t="str">
        <f ca="1">IF('CH Koordinaten -&gt; GPS'!$A354="","",IF(OFFSET('CH Koordinaten -&gt; GPS'!$A354,1,0)="",CONCATENATE("&lt;Placemark&gt; &lt;name&gt;Geocoding&lt;/name&gt;&lt;description&gt;",CONCATENATE('CH Koordinaten -&gt; GPS'!$F354,"-",'CH Koordinaten -&gt; GPS'!$G354,"-",'CH Koordinaten -&gt; GPS'!$E354)," &lt;/description&gt; &lt;styleUrl&gt;#ico1&lt;/styleUrl&gt;&lt;Point&gt;&lt;coordinates&gt;",'CH Koordinaten -&gt; GPS'!$F354,",",'CH Koordinaten -&gt; GPS'!$G354,", 0.000000&lt;/coordinates&gt;&lt;/Point&gt; &lt;/Placemark&gt;&lt;/Document&gt;&lt;/kml&gt;"),CONCATENATE("&lt;Placemark&gt; &lt;name&gt;Geocoding&lt;/name&gt;&lt;description&gt;",CONCATENATE('CH Koordinaten -&gt; GPS'!$F354,"-",'CH Koordinaten -&gt; GPS'!$G354,"-",'CH Koordinaten -&gt; GPS'!$E354)," &lt;/description&gt; &lt;styleUrl&gt;#ico1&lt;/styleUrl&gt;&lt;Point&gt;&lt;coordinates&gt;",'CH Koordinaten -&gt; GPS'!$F354,",",'CH Koordinaten -&gt; GPS'!$G354,", 0.000000&lt;/coordinates&gt;&lt;/Point&gt; &lt;/Placemark&gt;")))</f>
        <v/>
      </c>
    </row>
    <row r="355" spans="1:12" x14ac:dyDescent="0.25">
      <c r="A355" s="13"/>
      <c r="B355" s="14"/>
      <c r="C355" s="24"/>
      <c r="D355" s="25" t="str">
        <f t="shared" si="45"/>
        <v/>
      </c>
      <c r="E355" s="29" t="str">
        <f t="shared" si="43"/>
        <v/>
      </c>
      <c r="F355" s="17" t="str">
        <f t="shared" si="47"/>
        <v/>
      </c>
      <c r="G355" s="17" t="str">
        <f t="shared" si="44"/>
        <v/>
      </c>
      <c r="H355" s="30" t="str">
        <f t="shared" si="49"/>
        <v/>
      </c>
      <c r="I355" s="26" t="str">
        <f t="shared" si="50"/>
        <v/>
      </c>
      <c r="J355" s="37" t="str">
        <f t="shared" si="46"/>
        <v/>
      </c>
      <c r="K355" s="17" t="str">
        <f t="shared" si="48"/>
        <v/>
      </c>
      <c r="L355" s="1" t="str">
        <f ca="1">IF('CH Koordinaten -&gt; GPS'!$A355="","",IF(OFFSET('CH Koordinaten -&gt; GPS'!$A355,1,0)="",CONCATENATE("&lt;Placemark&gt; &lt;name&gt;Geocoding&lt;/name&gt;&lt;description&gt;",CONCATENATE('CH Koordinaten -&gt; GPS'!$F355,"-",'CH Koordinaten -&gt; GPS'!$G355,"-",'CH Koordinaten -&gt; GPS'!$E355)," &lt;/description&gt; &lt;styleUrl&gt;#ico1&lt;/styleUrl&gt;&lt;Point&gt;&lt;coordinates&gt;",'CH Koordinaten -&gt; GPS'!$F355,",",'CH Koordinaten -&gt; GPS'!$G355,", 0.000000&lt;/coordinates&gt;&lt;/Point&gt; &lt;/Placemark&gt;&lt;/Document&gt;&lt;/kml&gt;"),CONCATENATE("&lt;Placemark&gt; &lt;name&gt;Geocoding&lt;/name&gt;&lt;description&gt;",CONCATENATE('CH Koordinaten -&gt; GPS'!$F355,"-",'CH Koordinaten -&gt; GPS'!$G355,"-",'CH Koordinaten -&gt; GPS'!$E355)," &lt;/description&gt; &lt;styleUrl&gt;#ico1&lt;/styleUrl&gt;&lt;Point&gt;&lt;coordinates&gt;",'CH Koordinaten -&gt; GPS'!$F355,",",'CH Koordinaten -&gt; GPS'!$G355,", 0.000000&lt;/coordinates&gt;&lt;/Point&gt; &lt;/Placemark&gt;")))</f>
        <v/>
      </c>
    </row>
    <row r="356" spans="1:12" x14ac:dyDescent="0.25">
      <c r="A356" s="20"/>
      <c r="B356" s="21"/>
      <c r="C356" s="23"/>
      <c r="D356" s="32" t="str">
        <f t="shared" si="45"/>
        <v/>
      </c>
      <c r="E356" s="38" t="str">
        <f t="shared" si="43"/>
        <v/>
      </c>
      <c r="F356" s="33" t="str">
        <f t="shared" si="47"/>
        <v/>
      </c>
      <c r="G356" s="33" t="str">
        <f t="shared" si="44"/>
        <v/>
      </c>
      <c r="H356" s="34" t="str">
        <f t="shared" si="49"/>
        <v/>
      </c>
      <c r="I356" s="35" t="str">
        <f t="shared" si="50"/>
        <v/>
      </c>
      <c r="J356" s="36" t="str">
        <f t="shared" si="46"/>
        <v/>
      </c>
      <c r="K356" s="33" t="str">
        <f t="shared" si="48"/>
        <v/>
      </c>
      <c r="L356" s="1" t="str">
        <f ca="1">IF('CH Koordinaten -&gt; GPS'!$A356="","",IF(OFFSET('CH Koordinaten -&gt; GPS'!$A356,1,0)="",CONCATENATE("&lt;Placemark&gt; &lt;name&gt;Geocoding&lt;/name&gt;&lt;description&gt;",CONCATENATE('CH Koordinaten -&gt; GPS'!$F356,"-",'CH Koordinaten -&gt; GPS'!$G356,"-",'CH Koordinaten -&gt; GPS'!$E356)," &lt;/description&gt; &lt;styleUrl&gt;#ico1&lt;/styleUrl&gt;&lt;Point&gt;&lt;coordinates&gt;",'CH Koordinaten -&gt; GPS'!$F356,",",'CH Koordinaten -&gt; GPS'!$G356,", 0.000000&lt;/coordinates&gt;&lt;/Point&gt; &lt;/Placemark&gt;&lt;/Document&gt;&lt;/kml&gt;"),CONCATENATE("&lt;Placemark&gt; &lt;name&gt;Geocoding&lt;/name&gt;&lt;description&gt;",CONCATENATE('CH Koordinaten -&gt; GPS'!$F356,"-",'CH Koordinaten -&gt; GPS'!$G356,"-",'CH Koordinaten -&gt; GPS'!$E356)," &lt;/description&gt; &lt;styleUrl&gt;#ico1&lt;/styleUrl&gt;&lt;Point&gt;&lt;coordinates&gt;",'CH Koordinaten -&gt; GPS'!$F356,",",'CH Koordinaten -&gt; GPS'!$G356,", 0.000000&lt;/coordinates&gt;&lt;/Point&gt; &lt;/Placemark&gt;")))</f>
        <v/>
      </c>
    </row>
    <row r="357" spans="1:12" x14ac:dyDescent="0.25">
      <c r="A357" s="13"/>
      <c r="B357" s="14"/>
      <c r="C357" s="24"/>
      <c r="D357" s="25" t="str">
        <f t="shared" si="45"/>
        <v/>
      </c>
      <c r="E357" s="29" t="str">
        <f t="shared" si="43"/>
        <v/>
      </c>
      <c r="F357" s="17" t="str">
        <f t="shared" si="47"/>
        <v/>
      </c>
      <c r="G357" s="17" t="str">
        <f t="shared" si="44"/>
        <v/>
      </c>
      <c r="H357" s="30" t="str">
        <f t="shared" si="49"/>
        <v/>
      </c>
      <c r="I357" s="26" t="str">
        <f t="shared" si="50"/>
        <v/>
      </c>
      <c r="J357" s="37" t="str">
        <f t="shared" si="46"/>
        <v/>
      </c>
      <c r="K357" s="17" t="str">
        <f t="shared" si="48"/>
        <v/>
      </c>
      <c r="L357" s="1" t="str">
        <f ca="1">IF('CH Koordinaten -&gt; GPS'!$A357="","",IF(OFFSET('CH Koordinaten -&gt; GPS'!$A357,1,0)="",CONCATENATE("&lt;Placemark&gt; &lt;name&gt;Geocoding&lt;/name&gt;&lt;description&gt;",CONCATENATE('CH Koordinaten -&gt; GPS'!$F357,"-",'CH Koordinaten -&gt; GPS'!$G357,"-",'CH Koordinaten -&gt; GPS'!$E357)," &lt;/description&gt; &lt;styleUrl&gt;#ico1&lt;/styleUrl&gt;&lt;Point&gt;&lt;coordinates&gt;",'CH Koordinaten -&gt; GPS'!$F357,",",'CH Koordinaten -&gt; GPS'!$G357,", 0.000000&lt;/coordinates&gt;&lt;/Point&gt; &lt;/Placemark&gt;&lt;/Document&gt;&lt;/kml&gt;"),CONCATENATE("&lt;Placemark&gt; &lt;name&gt;Geocoding&lt;/name&gt;&lt;description&gt;",CONCATENATE('CH Koordinaten -&gt; GPS'!$F357,"-",'CH Koordinaten -&gt; GPS'!$G357,"-",'CH Koordinaten -&gt; GPS'!$E357)," &lt;/description&gt; &lt;styleUrl&gt;#ico1&lt;/styleUrl&gt;&lt;Point&gt;&lt;coordinates&gt;",'CH Koordinaten -&gt; GPS'!$F357,",",'CH Koordinaten -&gt; GPS'!$G357,", 0.000000&lt;/coordinates&gt;&lt;/Point&gt; &lt;/Placemark&gt;")))</f>
        <v/>
      </c>
    </row>
    <row r="358" spans="1:12" x14ac:dyDescent="0.25">
      <c r="A358" s="20"/>
      <c r="B358" s="21"/>
      <c r="C358" s="23"/>
      <c r="D358" s="32" t="str">
        <f t="shared" si="45"/>
        <v/>
      </c>
      <c r="E358" s="38" t="str">
        <f t="shared" si="43"/>
        <v/>
      </c>
      <c r="F358" s="33" t="str">
        <f t="shared" si="47"/>
        <v/>
      </c>
      <c r="G358" s="33" t="str">
        <f t="shared" si="44"/>
        <v/>
      </c>
      <c r="H358" s="34" t="str">
        <f t="shared" si="49"/>
        <v/>
      </c>
      <c r="I358" s="35" t="str">
        <f t="shared" si="50"/>
        <v/>
      </c>
      <c r="J358" s="36" t="str">
        <f t="shared" si="46"/>
        <v/>
      </c>
      <c r="K358" s="33" t="str">
        <f t="shared" si="48"/>
        <v/>
      </c>
      <c r="L358" s="1" t="str">
        <f ca="1">IF('CH Koordinaten -&gt; GPS'!$A358="","",IF(OFFSET('CH Koordinaten -&gt; GPS'!$A358,1,0)="",CONCATENATE("&lt;Placemark&gt; &lt;name&gt;Geocoding&lt;/name&gt;&lt;description&gt;",CONCATENATE('CH Koordinaten -&gt; GPS'!$F358,"-",'CH Koordinaten -&gt; GPS'!$G358,"-",'CH Koordinaten -&gt; GPS'!$E358)," &lt;/description&gt; &lt;styleUrl&gt;#ico1&lt;/styleUrl&gt;&lt;Point&gt;&lt;coordinates&gt;",'CH Koordinaten -&gt; GPS'!$F358,",",'CH Koordinaten -&gt; GPS'!$G358,", 0.000000&lt;/coordinates&gt;&lt;/Point&gt; &lt;/Placemark&gt;&lt;/Document&gt;&lt;/kml&gt;"),CONCATENATE("&lt;Placemark&gt; &lt;name&gt;Geocoding&lt;/name&gt;&lt;description&gt;",CONCATENATE('CH Koordinaten -&gt; GPS'!$F358,"-",'CH Koordinaten -&gt; GPS'!$G358,"-",'CH Koordinaten -&gt; GPS'!$E358)," &lt;/description&gt; &lt;styleUrl&gt;#ico1&lt;/styleUrl&gt;&lt;Point&gt;&lt;coordinates&gt;",'CH Koordinaten -&gt; GPS'!$F358,",",'CH Koordinaten -&gt; GPS'!$G358,", 0.000000&lt;/coordinates&gt;&lt;/Point&gt; &lt;/Placemark&gt;")))</f>
        <v/>
      </c>
    </row>
    <row r="359" spans="1:12" x14ac:dyDescent="0.25">
      <c r="A359" s="13"/>
      <c r="B359" s="14"/>
      <c r="C359" s="24"/>
      <c r="D359" s="25" t="str">
        <f t="shared" si="45"/>
        <v/>
      </c>
      <c r="E359" s="29" t="str">
        <f t="shared" si="43"/>
        <v/>
      </c>
      <c r="F359" s="17" t="str">
        <f t="shared" si="47"/>
        <v/>
      </c>
      <c r="G359" s="17" t="str">
        <f t="shared" si="44"/>
        <v/>
      </c>
      <c r="H359" s="30" t="str">
        <f t="shared" si="49"/>
        <v/>
      </c>
      <c r="I359" s="26" t="str">
        <f t="shared" si="50"/>
        <v/>
      </c>
      <c r="J359" s="37" t="str">
        <f t="shared" si="46"/>
        <v/>
      </c>
      <c r="K359" s="17" t="str">
        <f t="shared" si="48"/>
        <v/>
      </c>
      <c r="L359" s="1" t="str">
        <f ca="1">IF('CH Koordinaten -&gt; GPS'!$A359="","",IF(OFFSET('CH Koordinaten -&gt; GPS'!$A359,1,0)="",CONCATENATE("&lt;Placemark&gt; &lt;name&gt;Geocoding&lt;/name&gt;&lt;description&gt;",CONCATENATE('CH Koordinaten -&gt; GPS'!$F359,"-",'CH Koordinaten -&gt; GPS'!$G359,"-",'CH Koordinaten -&gt; GPS'!$E359)," &lt;/description&gt; &lt;styleUrl&gt;#ico1&lt;/styleUrl&gt;&lt;Point&gt;&lt;coordinates&gt;",'CH Koordinaten -&gt; GPS'!$F359,",",'CH Koordinaten -&gt; GPS'!$G359,", 0.000000&lt;/coordinates&gt;&lt;/Point&gt; &lt;/Placemark&gt;&lt;/Document&gt;&lt;/kml&gt;"),CONCATENATE("&lt;Placemark&gt; &lt;name&gt;Geocoding&lt;/name&gt;&lt;description&gt;",CONCATENATE('CH Koordinaten -&gt; GPS'!$F359,"-",'CH Koordinaten -&gt; GPS'!$G359,"-",'CH Koordinaten -&gt; GPS'!$E359)," &lt;/description&gt; &lt;styleUrl&gt;#ico1&lt;/styleUrl&gt;&lt;Point&gt;&lt;coordinates&gt;",'CH Koordinaten -&gt; GPS'!$F359,",",'CH Koordinaten -&gt; GPS'!$G359,", 0.000000&lt;/coordinates&gt;&lt;/Point&gt; &lt;/Placemark&gt;")))</f>
        <v/>
      </c>
    </row>
    <row r="360" spans="1:12" x14ac:dyDescent="0.25">
      <c r="A360" s="20"/>
      <c r="B360" s="21"/>
      <c r="C360" s="23"/>
      <c r="D360" s="32" t="str">
        <f t="shared" si="45"/>
        <v/>
      </c>
      <c r="E360" s="38" t="str">
        <f t="shared" si="43"/>
        <v/>
      </c>
      <c r="F360" s="33" t="str">
        <f t="shared" si="47"/>
        <v/>
      </c>
      <c r="G360" s="33" t="str">
        <f t="shared" si="44"/>
        <v/>
      </c>
      <c r="H360" s="34" t="str">
        <f t="shared" si="49"/>
        <v/>
      </c>
      <c r="I360" s="35" t="str">
        <f t="shared" si="50"/>
        <v/>
      </c>
      <c r="J360" s="36" t="str">
        <f t="shared" si="46"/>
        <v/>
      </c>
      <c r="K360" s="33" t="str">
        <f t="shared" si="48"/>
        <v/>
      </c>
      <c r="L360" s="1" t="str">
        <f ca="1">IF('CH Koordinaten -&gt; GPS'!$A360="","",IF(OFFSET('CH Koordinaten -&gt; GPS'!$A360,1,0)="",CONCATENATE("&lt;Placemark&gt; &lt;name&gt;Geocoding&lt;/name&gt;&lt;description&gt;",CONCATENATE('CH Koordinaten -&gt; GPS'!$F360,"-",'CH Koordinaten -&gt; GPS'!$G360,"-",'CH Koordinaten -&gt; GPS'!$E360)," &lt;/description&gt; &lt;styleUrl&gt;#ico1&lt;/styleUrl&gt;&lt;Point&gt;&lt;coordinates&gt;",'CH Koordinaten -&gt; GPS'!$F360,",",'CH Koordinaten -&gt; GPS'!$G360,", 0.000000&lt;/coordinates&gt;&lt;/Point&gt; &lt;/Placemark&gt;&lt;/Document&gt;&lt;/kml&gt;"),CONCATENATE("&lt;Placemark&gt; &lt;name&gt;Geocoding&lt;/name&gt;&lt;description&gt;",CONCATENATE('CH Koordinaten -&gt; GPS'!$F360,"-",'CH Koordinaten -&gt; GPS'!$G360,"-",'CH Koordinaten -&gt; GPS'!$E360)," &lt;/description&gt; &lt;styleUrl&gt;#ico1&lt;/styleUrl&gt;&lt;Point&gt;&lt;coordinates&gt;",'CH Koordinaten -&gt; GPS'!$F360,",",'CH Koordinaten -&gt; GPS'!$G360,", 0.000000&lt;/coordinates&gt;&lt;/Point&gt; &lt;/Placemark&gt;")))</f>
        <v/>
      </c>
    </row>
    <row r="361" spans="1:12" x14ac:dyDescent="0.25">
      <c r="A361" s="13"/>
      <c r="B361" s="14"/>
      <c r="C361" s="24"/>
      <c r="D361" s="25" t="str">
        <f t="shared" si="45"/>
        <v/>
      </c>
      <c r="E361" s="29" t="str">
        <f t="shared" si="43"/>
        <v/>
      </c>
      <c r="F361" s="17" t="str">
        <f t="shared" si="47"/>
        <v/>
      </c>
      <c r="G361" s="17" t="str">
        <f t="shared" si="44"/>
        <v/>
      </c>
      <c r="H361" s="30" t="str">
        <f t="shared" si="49"/>
        <v/>
      </c>
      <c r="I361" s="26" t="str">
        <f t="shared" si="50"/>
        <v/>
      </c>
      <c r="J361" s="37" t="str">
        <f t="shared" si="46"/>
        <v/>
      </c>
      <c r="K361" s="17" t="str">
        <f t="shared" si="48"/>
        <v/>
      </c>
      <c r="L361" s="1" t="str">
        <f ca="1">IF('CH Koordinaten -&gt; GPS'!$A361="","",IF(OFFSET('CH Koordinaten -&gt; GPS'!$A361,1,0)="",CONCATENATE("&lt;Placemark&gt; &lt;name&gt;Geocoding&lt;/name&gt;&lt;description&gt;",CONCATENATE('CH Koordinaten -&gt; GPS'!$F361,"-",'CH Koordinaten -&gt; GPS'!$G361,"-",'CH Koordinaten -&gt; GPS'!$E361)," &lt;/description&gt; &lt;styleUrl&gt;#ico1&lt;/styleUrl&gt;&lt;Point&gt;&lt;coordinates&gt;",'CH Koordinaten -&gt; GPS'!$F361,",",'CH Koordinaten -&gt; GPS'!$G361,", 0.000000&lt;/coordinates&gt;&lt;/Point&gt; &lt;/Placemark&gt;&lt;/Document&gt;&lt;/kml&gt;"),CONCATENATE("&lt;Placemark&gt; &lt;name&gt;Geocoding&lt;/name&gt;&lt;description&gt;",CONCATENATE('CH Koordinaten -&gt; GPS'!$F361,"-",'CH Koordinaten -&gt; GPS'!$G361,"-",'CH Koordinaten -&gt; GPS'!$E361)," &lt;/description&gt; &lt;styleUrl&gt;#ico1&lt;/styleUrl&gt;&lt;Point&gt;&lt;coordinates&gt;",'CH Koordinaten -&gt; GPS'!$F361,",",'CH Koordinaten -&gt; GPS'!$G361,", 0.000000&lt;/coordinates&gt;&lt;/Point&gt; &lt;/Placemark&gt;")))</f>
        <v/>
      </c>
    </row>
    <row r="362" spans="1:12" x14ac:dyDescent="0.25">
      <c r="A362" s="20"/>
      <c r="B362" s="21"/>
      <c r="C362" s="23"/>
      <c r="D362" s="32" t="str">
        <f t="shared" si="45"/>
        <v/>
      </c>
      <c r="E362" s="38" t="str">
        <f t="shared" si="43"/>
        <v/>
      </c>
      <c r="F362" s="33" t="str">
        <f t="shared" si="47"/>
        <v/>
      </c>
      <c r="G362" s="33" t="str">
        <f t="shared" si="44"/>
        <v/>
      </c>
      <c r="H362" s="34" t="str">
        <f t="shared" si="49"/>
        <v/>
      </c>
      <c r="I362" s="35" t="str">
        <f t="shared" si="50"/>
        <v/>
      </c>
      <c r="J362" s="36" t="str">
        <f t="shared" si="46"/>
        <v/>
      </c>
      <c r="K362" s="33" t="str">
        <f t="shared" si="48"/>
        <v/>
      </c>
      <c r="L362" s="1" t="str">
        <f ca="1">IF('CH Koordinaten -&gt; GPS'!$A362="","",IF(OFFSET('CH Koordinaten -&gt; GPS'!$A362,1,0)="",CONCATENATE("&lt;Placemark&gt; &lt;name&gt;Geocoding&lt;/name&gt;&lt;description&gt;",CONCATENATE('CH Koordinaten -&gt; GPS'!$F362,"-",'CH Koordinaten -&gt; GPS'!$G362,"-",'CH Koordinaten -&gt; GPS'!$E362)," &lt;/description&gt; &lt;styleUrl&gt;#ico1&lt;/styleUrl&gt;&lt;Point&gt;&lt;coordinates&gt;",'CH Koordinaten -&gt; GPS'!$F362,",",'CH Koordinaten -&gt; GPS'!$G362,", 0.000000&lt;/coordinates&gt;&lt;/Point&gt; &lt;/Placemark&gt;&lt;/Document&gt;&lt;/kml&gt;"),CONCATENATE("&lt;Placemark&gt; &lt;name&gt;Geocoding&lt;/name&gt;&lt;description&gt;",CONCATENATE('CH Koordinaten -&gt; GPS'!$F362,"-",'CH Koordinaten -&gt; GPS'!$G362,"-",'CH Koordinaten -&gt; GPS'!$E362)," &lt;/description&gt; &lt;styleUrl&gt;#ico1&lt;/styleUrl&gt;&lt;Point&gt;&lt;coordinates&gt;",'CH Koordinaten -&gt; GPS'!$F362,",",'CH Koordinaten -&gt; GPS'!$G362,", 0.000000&lt;/coordinates&gt;&lt;/Point&gt; &lt;/Placemark&gt;")))</f>
        <v/>
      </c>
    </row>
    <row r="363" spans="1:12" x14ac:dyDescent="0.25">
      <c r="A363" s="13"/>
      <c r="B363" s="14"/>
      <c r="C363" s="24"/>
      <c r="D363" s="25" t="str">
        <f t="shared" si="45"/>
        <v/>
      </c>
      <c r="E363" s="29" t="str">
        <f t="shared" si="43"/>
        <v/>
      </c>
      <c r="F363" s="17" t="str">
        <f t="shared" si="47"/>
        <v/>
      </c>
      <c r="G363" s="17" t="str">
        <f t="shared" si="44"/>
        <v/>
      </c>
      <c r="H363" s="30" t="str">
        <f t="shared" si="49"/>
        <v/>
      </c>
      <c r="I363" s="26" t="str">
        <f t="shared" si="50"/>
        <v/>
      </c>
      <c r="J363" s="37" t="str">
        <f t="shared" si="46"/>
        <v/>
      </c>
      <c r="K363" s="17" t="str">
        <f t="shared" si="48"/>
        <v/>
      </c>
      <c r="L363" s="1" t="str">
        <f ca="1">IF('CH Koordinaten -&gt; GPS'!$A363="","",IF(OFFSET('CH Koordinaten -&gt; GPS'!$A363,1,0)="",CONCATENATE("&lt;Placemark&gt; &lt;name&gt;Geocoding&lt;/name&gt;&lt;description&gt;",CONCATENATE('CH Koordinaten -&gt; GPS'!$F363,"-",'CH Koordinaten -&gt; GPS'!$G363,"-",'CH Koordinaten -&gt; GPS'!$E363)," &lt;/description&gt; &lt;styleUrl&gt;#ico1&lt;/styleUrl&gt;&lt;Point&gt;&lt;coordinates&gt;",'CH Koordinaten -&gt; GPS'!$F363,",",'CH Koordinaten -&gt; GPS'!$G363,", 0.000000&lt;/coordinates&gt;&lt;/Point&gt; &lt;/Placemark&gt;&lt;/Document&gt;&lt;/kml&gt;"),CONCATENATE("&lt;Placemark&gt; &lt;name&gt;Geocoding&lt;/name&gt;&lt;description&gt;",CONCATENATE('CH Koordinaten -&gt; GPS'!$F363,"-",'CH Koordinaten -&gt; GPS'!$G363,"-",'CH Koordinaten -&gt; GPS'!$E363)," &lt;/description&gt; &lt;styleUrl&gt;#ico1&lt;/styleUrl&gt;&lt;Point&gt;&lt;coordinates&gt;",'CH Koordinaten -&gt; GPS'!$F363,",",'CH Koordinaten -&gt; GPS'!$G363,", 0.000000&lt;/coordinates&gt;&lt;/Point&gt; &lt;/Placemark&gt;")))</f>
        <v/>
      </c>
    </row>
    <row r="364" spans="1:12" x14ac:dyDescent="0.25">
      <c r="A364" s="20"/>
      <c r="B364" s="21"/>
      <c r="C364" s="23"/>
      <c r="D364" s="32" t="str">
        <f t="shared" si="45"/>
        <v/>
      </c>
      <c r="E364" s="38" t="str">
        <f t="shared" si="43"/>
        <v/>
      </c>
      <c r="F364" s="33" t="str">
        <f t="shared" si="47"/>
        <v/>
      </c>
      <c r="G364" s="33" t="str">
        <f t="shared" si="44"/>
        <v/>
      </c>
      <c r="H364" s="34" t="str">
        <f t="shared" si="49"/>
        <v/>
      </c>
      <c r="I364" s="35" t="str">
        <f t="shared" si="50"/>
        <v/>
      </c>
      <c r="J364" s="36" t="str">
        <f t="shared" si="46"/>
        <v/>
      </c>
      <c r="K364" s="33" t="str">
        <f t="shared" si="48"/>
        <v/>
      </c>
      <c r="L364" s="1" t="str">
        <f ca="1">IF('CH Koordinaten -&gt; GPS'!$A364="","",IF(OFFSET('CH Koordinaten -&gt; GPS'!$A364,1,0)="",CONCATENATE("&lt;Placemark&gt; &lt;name&gt;Geocoding&lt;/name&gt;&lt;description&gt;",CONCATENATE('CH Koordinaten -&gt; GPS'!$F364,"-",'CH Koordinaten -&gt; GPS'!$G364,"-",'CH Koordinaten -&gt; GPS'!$E364)," &lt;/description&gt; &lt;styleUrl&gt;#ico1&lt;/styleUrl&gt;&lt;Point&gt;&lt;coordinates&gt;",'CH Koordinaten -&gt; GPS'!$F364,",",'CH Koordinaten -&gt; GPS'!$G364,", 0.000000&lt;/coordinates&gt;&lt;/Point&gt; &lt;/Placemark&gt;&lt;/Document&gt;&lt;/kml&gt;"),CONCATENATE("&lt;Placemark&gt; &lt;name&gt;Geocoding&lt;/name&gt;&lt;description&gt;",CONCATENATE('CH Koordinaten -&gt; GPS'!$F364,"-",'CH Koordinaten -&gt; GPS'!$G364,"-",'CH Koordinaten -&gt; GPS'!$E364)," &lt;/description&gt; &lt;styleUrl&gt;#ico1&lt;/styleUrl&gt;&lt;Point&gt;&lt;coordinates&gt;",'CH Koordinaten -&gt; GPS'!$F364,",",'CH Koordinaten -&gt; GPS'!$G364,", 0.000000&lt;/coordinates&gt;&lt;/Point&gt; &lt;/Placemark&gt;")))</f>
        <v/>
      </c>
    </row>
    <row r="365" spans="1:12" x14ac:dyDescent="0.25">
      <c r="A365" s="13"/>
      <c r="B365" s="14"/>
      <c r="C365" s="24"/>
      <c r="D365" s="25" t="str">
        <f t="shared" si="45"/>
        <v/>
      </c>
      <c r="E365" s="29" t="str">
        <f t="shared" si="43"/>
        <v/>
      </c>
      <c r="F365" s="17" t="str">
        <f t="shared" si="47"/>
        <v/>
      </c>
      <c r="G365" s="17" t="str">
        <f t="shared" si="44"/>
        <v/>
      </c>
      <c r="H365" s="30" t="str">
        <f t="shared" si="49"/>
        <v/>
      </c>
      <c r="I365" s="26" t="str">
        <f t="shared" si="50"/>
        <v/>
      </c>
      <c r="J365" s="37" t="str">
        <f t="shared" si="46"/>
        <v/>
      </c>
      <c r="K365" s="17" t="str">
        <f t="shared" si="48"/>
        <v/>
      </c>
      <c r="L365" s="1" t="str">
        <f ca="1">IF('CH Koordinaten -&gt; GPS'!$A365="","",IF(OFFSET('CH Koordinaten -&gt; GPS'!$A365,1,0)="",CONCATENATE("&lt;Placemark&gt; &lt;name&gt;Geocoding&lt;/name&gt;&lt;description&gt;",CONCATENATE('CH Koordinaten -&gt; GPS'!$F365,"-",'CH Koordinaten -&gt; GPS'!$G365,"-",'CH Koordinaten -&gt; GPS'!$E365)," &lt;/description&gt; &lt;styleUrl&gt;#ico1&lt;/styleUrl&gt;&lt;Point&gt;&lt;coordinates&gt;",'CH Koordinaten -&gt; GPS'!$F365,",",'CH Koordinaten -&gt; GPS'!$G365,", 0.000000&lt;/coordinates&gt;&lt;/Point&gt; &lt;/Placemark&gt;&lt;/Document&gt;&lt;/kml&gt;"),CONCATENATE("&lt;Placemark&gt; &lt;name&gt;Geocoding&lt;/name&gt;&lt;description&gt;",CONCATENATE('CH Koordinaten -&gt; GPS'!$F365,"-",'CH Koordinaten -&gt; GPS'!$G365,"-",'CH Koordinaten -&gt; GPS'!$E365)," &lt;/description&gt; &lt;styleUrl&gt;#ico1&lt;/styleUrl&gt;&lt;Point&gt;&lt;coordinates&gt;",'CH Koordinaten -&gt; GPS'!$F365,",",'CH Koordinaten -&gt; GPS'!$G365,", 0.000000&lt;/coordinates&gt;&lt;/Point&gt; &lt;/Placemark&gt;")))</f>
        <v/>
      </c>
    </row>
    <row r="366" spans="1:12" x14ac:dyDescent="0.25">
      <c r="A366" s="20"/>
      <c r="B366" s="21"/>
      <c r="C366" s="23"/>
      <c r="D366" s="32" t="str">
        <f t="shared" si="45"/>
        <v/>
      </c>
      <c r="E366" s="38" t="str">
        <f t="shared" si="43"/>
        <v/>
      </c>
      <c r="F366" s="33" t="str">
        <f t="shared" si="47"/>
        <v/>
      </c>
      <c r="G366" s="33" t="str">
        <f t="shared" si="44"/>
        <v/>
      </c>
      <c r="H366" s="34" t="str">
        <f t="shared" si="49"/>
        <v/>
      </c>
      <c r="I366" s="35" t="str">
        <f t="shared" si="50"/>
        <v/>
      </c>
      <c r="J366" s="36" t="str">
        <f t="shared" si="46"/>
        <v/>
      </c>
      <c r="K366" s="33" t="str">
        <f t="shared" si="48"/>
        <v/>
      </c>
      <c r="L366" s="1" t="str">
        <f ca="1">IF('CH Koordinaten -&gt; GPS'!$A366="","",IF(OFFSET('CH Koordinaten -&gt; GPS'!$A366,1,0)="",CONCATENATE("&lt;Placemark&gt; &lt;name&gt;Geocoding&lt;/name&gt;&lt;description&gt;",CONCATENATE('CH Koordinaten -&gt; GPS'!$F366,"-",'CH Koordinaten -&gt; GPS'!$G366,"-",'CH Koordinaten -&gt; GPS'!$E366)," &lt;/description&gt; &lt;styleUrl&gt;#ico1&lt;/styleUrl&gt;&lt;Point&gt;&lt;coordinates&gt;",'CH Koordinaten -&gt; GPS'!$F366,",",'CH Koordinaten -&gt; GPS'!$G366,", 0.000000&lt;/coordinates&gt;&lt;/Point&gt; &lt;/Placemark&gt;&lt;/Document&gt;&lt;/kml&gt;"),CONCATENATE("&lt;Placemark&gt; &lt;name&gt;Geocoding&lt;/name&gt;&lt;description&gt;",CONCATENATE('CH Koordinaten -&gt; GPS'!$F366,"-",'CH Koordinaten -&gt; GPS'!$G366,"-",'CH Koordinaten -&gt; GPS'!$E366)," &lt;/description&gt; &lt;styleUrl&gt;#ico1&lt;/styleUrl&gt;&lt;Point&gt;&lt;coordinates&gt;",'CH Koordinaten -&gt; GPS'!$F366,",",'CH Koordinaten -&gt; GPS'!$G366,", 0.000000&lt;/coordinates&gt;&lt;/Point&gt; &lt;/Placemark&gt;")))</f>
        <v/>
      </c>
    </row>
    <row r="367" spans="1:12" x14ac:dyDescent="0.25">
      <c r="A367" s="13"/>
      <c r="B367" s="14"/>
      <c r="C367" s="24"/>
      <c r="D367" s="25" t="str">
        <f t="shared" si="45"/>
        <v/>
      </c>
      <c r="E367" s="29" t="str">
        <f t="shared" si="43"/>
        <v/>
      </c>
      <c r="F367" s="17" t="str">
        <f t="shared" si="47"/>
        <v/>
      </c>
      <c r="G367" s="17" t="str">
        <f t="shared" si="44"/>
        <v/>
      </c>
      <c r="H367" s="30" t="str">
        <f t="shared" si="49"/>
        <v/>
      </c>
      <c r="I367" s="26" t="str">
        <f t="shared" si="50"/>
        <v/>
      </c>
      <c r="J367" s="37" t="str">
        <f t="shared" si="46"/>
        <v/>
      </c>
      <c r="K367" s="17" t="str">
        <f t="shared" si="48"/>
        <v/>
      </c>
      <c r="L367" s="1" t="str">
        <f ca="1">IF('CH Koordinaten -&gt; GPS'!$A367="","",IF(OFFSET('CH Koordinaten -&gt; GPS'!$A367,1,0)="",CONCATENATE("&lt;Placemark&gt; &lt;name&gt;Geocoding&lt;/name&gt;&lt;description&gt;",CONCATENATE('CH Koordinaten -&gt; GPS'!$F367,"-",'CH Koordinaten -&gt; GPS'!$G367,"-",'CH Koordinaten -&gt; GPS'!$E367)," &lt;/description&gt; &lt;styleUrl&gt;#ico1&lt;/styleUrl&gt;&lt;Point&gt;&lt;coordinates&gt;",'CH Koordinaten -&gt; GPS'!$F367,",",'CH Koordinaten -&gt; GPS'!$G367,", 0.000000&lt;/coordinates&gt;&lt;/Point&gt; &lt;/Placemark&gt;&lt;/Document&gt;&lt;/kml&gt;"),CONCATENATE("&lt;Placemark&gt; &lt;name&gt;Geocoding&lt;/name&gt;&lt;description&gt;",CONCATENATE('CH Koordinaten -&gt; GPS'!$F367,"-",'CH Koordinaten -&gt; GPS'!$G367,"-",'CH Koordinaten -&gt; GPS'!$E367)," &lt;/description&gt; &lt;styleUrl&gt;#ico1&lt;/styleUrl&gt;&lt;Point&gt;&lt;coordinates&gt;",'CH Koordinaten -&gt; GPS'!$F367,",",'CH Koordinaten -&gt; GPS'!$G367,", 0.000000&lt;/coordinates&gt;&lt;/Point&gt; &lt;/Placemark&gt;")))</f>
        <v/>
      </c>
    </row>
    <row r="368" spans="1:12" x14ac:dyDescent="0.25">
      <c r="A368" s="20"/>
      <c r="B368" s="21"/>
      <c r="C368" s="23"/>
      <c r="D368" s="32" t="str">
        <f t="shared" si="45"/>
        <v/>
      </c>
      <c r="E368" s="38" t="str">
        <f t="shared" si="43"/>
        <v/>
      </c>
      <c r="F368" s="33" t="str">
        <f t="shared" si="47"/>
        <v/>
      </c>
      <c r="G368" s="33" t="str">
        <f t="shared" si="44"/>
        <v/>
      </c>
      <c r="H368" s="34" t="str">
        <f t="shared" si="49"/>
        <v/>
      </c>
      <c r="I368" s="35" t="str">
        <f t="shared" si="50"/>
        <v/>
      </c>
      <c r="J368" s="36" t="str">
        <f t="shared" si="46"/>
        <v/>
      </c>
      <c r="K368" s="33" t="str">
        <f t="shared" si="48"/>
        <v/>
      </c>
      <c r="L368" s="1" t="str">
        <f ca="1">IF('CH Koordinaten -&gt; GPS'!$A368="","",IF(OFFSET('CH Koordinaten -&gt; GPS'!$A368,1,0)="",CONCATENATE("&lt;Placemark&gt; &lt;name&gt;Geocoding&lt;/name&gt;&lt;description&gt;",CONCATENATE('CH Koordinaten -&gt; GPS'!$F368,"-",'CH Koordinaten -&gt; GPS'!$G368,"-",'CH Koordinaten -&gt; GPS'!$E368)," &lt;/description&gt; &lt;styleUrl&gt;#ico1&lt;/styleUrl&gt;&lt;Point&gt;&lt;coordinates&gt;",'CH Koordinaten -&gt; GPS'!$F368,",",'CH Koordinaten -&gt; GPS'!$G368,", 0.000000&lt;/coordinates&gt;&lt;/Point&gt; &lt;/Placemark&gt;&lt;/Document&gt;&lt;/kml&gt;"),CONCATENATE("&lt;Placemark&gt; &lt;name&gt;Geocoding&lt;/name&gt;&lt;description&gt;",CONCATENATE('CH Koordinaten -&gt; GPS'!$F368,"-",'CH Koordinaten -&gt; GPS'!$G368,"-",'CH Koordinaten -&gt; GPS'!$E368)," &lt;/description&gt; &lt;styleUrl&gt;#ico1&lt;/styleUrl&gt;&lt;Point&gt;&lt;coordinates&gt;",'CH Koordinaten -&gt; GPS'!$F368,",",'CH Koordinaten -&gt; GPS'!$G368,", 0.000000&lt;/coordinates&gt;&lt;/Point&gt; &lt;/Placemark&gt;")))</f>
        <v/>
      </c>
    </row>
    <row r="369" spans="1:12" x14ac:dyDescent="0.25">
      <c r="A369" s="13"/>
      <c r="B369" s="14"/>
      <c r="C369" s="24"/>
      <c r="D369" s="25" t="str">
        <f t="shared" si="45"/>
        <v/>
      </c>
      <c r="E369" s="29" t="str">
        <f t="shared" si="43"/>
        <v/>
      </c>
      <c r="F369" s="17" t="str">
        <f t="shared" si="47"/>
        <v/>
      </c>
      <c r="G369" s="17" t="str">
        <f t="shared" si="44"/>
        <v/>
      </c>
      <c r="H369" s="30" t="str">
        <f t="shared" si="49"/>
        <v/>
      </c>
      <c r="I369" s="26" t="str">
        <f t="shared" si="50"/>
        <v/>
      </c>
      <c r="J369" s="37" t="str">
        <f t="shared" si="46"/>
        <v/>
      </c>
      <c r="K369" s="17" t="str">
        <f t="shared" si="48"/>
        <v/>
      </c>
      <c r="L369" s="1" t="str">
        <f ca="1">IF('CH Koordinaten -&gt; GPS'!$A369="","",IF(OFFSET('CH Koordinaten -&gt; GPS'!$A369,1,0)="",CONCATENATE("&lt;Placemark&gt; &lt;name&gt;Geocoding&lt;/name&gt;&lt;description&gt;",CONCATENATE('CH Koordinaten -&gt; GPS'!$F369,"-",'CH Koordinaten -&gt; GPS'!$G369,"-",'CH Koordinaten -&gt; GPS'!$E369)," &lt;/description&gt; &lt;styleUrl&gt;#ico1&lt;/styleUrl&gt;&lt;Point&gt;&lt;coordinates&gt;",'CH Koordinaten -&gt; GPS'!$F369,",",'CH Koordinaten -&gt; GPS'!$G369,", 0.000000&lt;/coordinates&gt;&lt;/Point&gt; &lt;/Placemark&gt;&lt;/Document&gt;&lt;/kml&gt;"),CONCATENATE("&lt;Placemark&gt; &lt;name&gt;Geocoding&lt;/name&gt;&lt;description&gt;",CONCATENATE('CH Koordinaten -&gt; GPS'!$F369,"-",'CH Koordinaten -&gt; GPS'!$G369,"-",'CH Koordinaten -&gt; GPS'!$E369)," &lt;/description&gt; &lt;styleUrl&gt;#ico1&lt;/styleUrl&gt;&lt;Point&gt;&lt;coordinates&gt;",'CH Koordinaten -&gt; GPS'!$F369,",",'CH Koordinaten -&gt; GPS'!$G369,", 0.000000&lt;/coordinates&gt;&lt;/Point&gt; &lt;/Placemark&gt;")))</f>
        <v/>
      </c>
    </row>
    <row r="370" spans="1:12" x14ac:dyDescent="0.25">
      <c r="A370" s="20"/>
      <c r="B370" s="21"/>
      <c r="C370" s="23"/>
      <c r="D370" s="32" t="str">
        <f t="shared" si="45"/>
        <v/>
      </c>
      <c r="E370" s="38" t="str">
        <f t="shared" si="43"/>
        <v/>
      </c>
      <c r="F370" s="33" t="str">
        <f t="shared" si="47"/>
        <v/>
      </c>
      <c r="G370" s="33" t="str">
        <f t="shared" si="44"/>
        <v/>
      </c>
      <c r="H370" s="34" t="str">
        <f t="shared" si="49"/>
        <v/>
      </c>
      <c r="I370" s="35" t="str">
        <f t="shared" si="50"/>
        <v/>
      </c>
      <c r="J370" s="36" t="str">
        <f t="shared" si="46"/>
        <v/>
      </c>
      <c r="K370" s="33" t="str">
        <f t="shared" si="48"/>
        <v/>
      </c>
      <c r="L370" s="1" t="str">
        <f ca="1">IF('CH Koordinaten -&gt; GPS'!$A370="","",IF(OFFSET('CH Koordinaten -&gt; GPS'!$A370,1,0)="",CONCATENATE("&lt;Placemark&gt; &lt;name&gt;Geocoding&lt;/name&gt;&lt;description&gt;",CONCATENATE('CH Koordinaten -&gt; GPS'!$F370,"-",'CH Koordinaten -&gt; GPS'!$G370,"-",'CH Koordinaten -&gt; GPS'!$E370)," &lt;/description&gt; &lt;styleUrl&gt;#ico1&lt;/styleUrl&gt;&lt;Point&gt;&lt;coordinates&gt;",'CH Koordinaten -&gt; GPS'!$F370,",",'CH Koordinaten -&gt; GPS'!$G370,", 0.000000&lt;/coordinates&gt;&lt;/Point&gt; &lt;/Placemark&gt;&lt;/Document&gt;&lt;/kml&gt;"),CONCATENATE("&lt;Placemark&gt; &lt;name&gt;Geocoding&lt;/name&gt;&lt;description&gt;",CONCATENATE('CH Koordinaten -&gt; GPS'!$F370,"-",'CH Koordinaten -&gt; GPS'!$G370,"-",'CH Koordinaten -&gt; GPS'!$E370)," &lt;/description&gt; &lt;styleUrl&gt;#ico1&lt;/styleUrl&gt;&lt;Point&gt;&lt;coordinates&gt;",'CH Koordinaten -&gt; GPS'!$F370,",",'CH Koordinaten -&gt; GPS'!$G370,", 0.000000&lt;/coordinates&gt;&lt;/Point&gt; &lt;/Placemark&gt;")))</f>
        <v/>
      </c>
    </row>
    <row r="371" spans="1:12" x14ac:dyDescent="0.25">
      <c r="A371" s="13"/>
      <c r="B371" s="14"/>
      <c r="C371" s="24"/>
      <c r="D371" s="25" t="str">
        <f t="shared" si="45"/>
        <v/>
      </c>
      <c r="E371" s="29" t="str">
        <f t="shared" si="43"/>
        <v/>
      </c>
      <c r="F371" s="17" t="str">
        <f t="shared" si="47"/>
        <v/>
      </c>
      <c r="G371" s="17" t="str">
        <f t="shared" si="44"/>
        <v/>
      </c>
      <c r="H371" s="30" t="str">
        <f t="shared" si="49"/>
        <v/>
      </c>
      <c r="I371" s="26" t="str">
        <f t="shared" si="50"/>
        <v/>
      </c>
      <c r="J371" s="37" t="str">
        <f t="shared" si="46"/>
        <v/>
      </c>
      <c r="K371" s="17" t="str">
        <f t="shared" si="48"/>
        <v/>
      </c>
      <c r="L371" s="1" t="str">
        <f ca="1">IF('CH Koordinaten -&gt; GPS'!$A371="","",IF(OFFSET('CH Koordinaten -&gt; GPS'!$A371,1,0)="",CONCATENATE("&lt;Placemark&gt; &lt;name&gt;Geocoding&lt;/name&gt;&lt;description&gt;",CONCATENATE('CH Koordinaten -&gt; GPS'!$F371,"-",'CH Koordinaten -&gt; GPS'!$G371,"-",'CH Koordinaten -&gt; GPS'!$E371)," &lt;/description&gt; &lt;styleUrl&gt;#ico1&lt;/styleUrl&gt;&lt;Point&gt;&lt;coordinates&gt;",'CH Koordinaten -&gt; GPS'!$F371,",",'CH Koordinaten -&gt; GPS'!$G371,", 0.000000&lt;/coordinates&gt;&lt;/Point&gt; &lt;/Placemark&gt;&lt;/Document&gt;&lt;/kml&gt;"),CONCATENATE("&lt;Placemark&gt; &lt;name&gt;Geocoding&lt;/name&gt;&lt;description&gt;",CONCATENATE('CH Koordinaten -&gt; GPS'!$F371,"-",'CH Koordinaten -&gt; GPS'!$G371,"-",'CH Koordinaten -&gt; GPS'!$E371)," &lt;/description&gt; &lt;styleUrl&gt;#ico1&lt;/styleUrl&gt;&lt;Point&gt;&lt;coordinates&gt;",'CH Koordinaten -&gt; GPS'!$F371,",",'CH Koordinaten -&gt; GPS'!$G371,", 0.000000&lt;/coordinates&gt;&lt;/Point&gt; &lt;/Placemark&gt;")))</f>
        <v/>
      </c>
    </row>
    <row r="372" spans="1:12" x14ac:dyDescent="0.25">
      <c r="A372" s="20"/>
      <c r="B372" s="21"/>
      <c r="C372" s="23"/>
      <c r="D372" s="32" t="str">
        <f t="shared" si="45"/>
        <v/>
      </c>
      <c r="E372" s="38" t="str">
        <f t="shared" si="43"/>
        <v/>
      </c>
      <c r="F372" s="33" t="str">
        <f t="shared" si="47"/>
        <v/>
      </c>
      <c r="G372" s="33" t="str">
        <f t="shared" si="44"/>
        <v/>
      </c>
      <c r="H372" s="34" t="str">
        <f t="shared" si="49"/>
        <v/>
      </c>
      <c r="I372" s="35" t="str">
        <f t="shared" si="50"/>
        <v/>
      </c>
      <c r="J372" s="36" t="str">
        <f t="shared" si="46"/>
        <v/>
      </c>
      <c r="K372" s="33" t="str">
        <f t="shared" si="48"/>
        <v/>
      </c>
      <c r="L372" s="1" t="str">
        <f ca="1">IF('CH Koordinaten -&gt; GPS'!$A372="","",IF(OFFSET('CH Koordinaten -&gt; GPS'!$A372,1,0)="",CONCATENATE("&lt;Placemark&gt; &lt;name&gt;Geocoding&lt;/name&gt;&lt;description&gt;",CONCATENATE('CH Koordinaten -&gt; GPS'!$F372,"-",'CH Koordinaten -&gt; GPS'!$G372,"-",'CH Koordinaten -&gt; GPS'!$E372)," &lt;/description&gt; &lt;styleUrl&gt;#ico1&lt;/styleUrl&gt;&lt;Point&gt;&lt;coordinates&gt;",'CH Koordinaten -&gt; GPS'!$F372,",",'CH Koordinaten -&gt; GPS'!$G372,", 0.000000&lt;/coordinates&gt;&lt;/Point&gt; &lt;/Placemark&gt;&lt;/Document&gt;&lt;/kml&gt;"),CONCATENATE("&lt;Placemark&gt; &lt;name&gt;Geocoding&lt;/name&gt;&lt;description&gt;",CONCATENATE('CH Koordinaten -&gt; GPS'!$F372,"-",'CH Koordinaten -&gt; GPS'!$G372,"-",'CH Koordinaten -&gt; GPS'!$E372)," &lt;/description&gt; &lt;styleUrl&gt;#ico1&lt;/styleUrl&gt;&lt;Point&gt;&lt;coordinates&gt;",'CH Koordinaten -&gt; GPS'!$F372,",",'CH Koordinaten -&gt; GPS'!$G372,", 0.000000&lt;/coordinates&gt;&lt;/Point&gt; &lt;/Placemark&gt;")))</f>
        <v/>
      </c>
    </row>
    <row r="373" spans="1:12" x14ac:dyDescent="0.25">
      <c r="A373" s="13"/>
      <c r="B373" s="14"/>
      <c r="C373" s="24"/>
      <c r="D373" s="25" t="str">
        <f t="shared" si="45"/>
        <v/>
      </c>
      <c r="E373" s="29" t="str">
        <f t="shared" si="43"/>
        <v/>
      </c>
      <c r="F373" s="17" t="str">
        <f t="shared" si="47"/>
        <v/>
      </c>
      <c r="G373" s="17" t="str">
        <f t="shared" si="44"/>
        <v/>
      </c>
      <c r="H373" s="30" t="str">
        <f t="shared" si="49"/>
        <v/>
      </c>
      <c r="I373" s="26" t="str">
        <f t="shared" si="50"/>
        <v/>
      </c>
      <c r="J373" s="37" t="str">
        <f t="shared" si="46"/>
        <v/>
      </c>
      <c r="K373" s="17" t="str">
        <f t="shared" si="48"/>
        <v/>
      </c>
      <c r="L373" s="1" t="str">
        <f ca="1">IF('CH Koordinaten -&gt; GPS'!$A373="","",IF(OFFSET('CH Koordinaten -&gt; GPS'!$A373,1,0)="",CONCATENATE("&lt;Placemark&gt; &lt;name&gt;Geocoding&lt;/name&gt;&lt;description&gt;",CONCATENATE('CH Koordinaten -&gt; GPS'!$F373,"-",'CH Koordinaten -&gt; GPS'!$G373,"-",'CH Koordinaten -&gt; GPS'!$E373)," &lt;/description&gt; &lt;styleUrl&gt;#ico1&lt;/styleUrl&gt;&lt;Point&gt;&lt;coordinates&gt;",'CH Koordinaten -&gt; GPS'!$F373,",",'CH Koordinaten -&gt; GPS'!$G373,", 0.000000&lt;/coordinates&gt;&lt;/Point&gt; &lt;/Placemark&gt;&lt;/Document&gt;&lt;/kml&gt;"),CONCATENATE("&lt;Placemark&gt; &lt;name&gt;Geocoding&lt;/name&gt;&lt;description&gt;",CONCATENATE('CH Koordinaten -&gt; GPS'!$F373,"-",'CH Koordinaten -&gt; GPS'!$G373,"-",'CH Koordinaten -&gt; GPS'!$E373)," &lt;/description&gt; &lt;styleUrl&gt;#ico1&lt;/styleUrl&gt;&lt;Point&gt;&lt;coordinates&gt;",'CH Koordinaten -&gt; GPS'!$F373,",",'CH Koordinaten -&gt; GPS'!$G373,", 0.000000&lt;/coordinates&gt;&lt;/Point&gt; &lt;/Placemark&gt;")))</f>
        <v/>
      </c>
    </row>
    <row r="374" spans="1:12" x14ac:dyDescent="0.25">
      <c r="A374" s="20"/>
      <c r="B374" s="21"/>
      <c r="C374" s="23"/>
      <c r="D374" s="32" t="str">
        <f t="shared" si="45"/>
        <v/>
      </c>
      <c r="E374" s="38" t="str">
        <f t="shared" si="43"/>
        <v/>
      </c>
      <c r="F374" s="33" t="str">
        <f t="shared" si="47"/>
        <v/>
      </c>
      <c r="G374" s="33" t="str">
        <f t="shared" si="44"/>
        <v/>
      </c>
      <c r="H374" s="34" t="str">
        <f t="shared" si="49"/>
        <v/>
      </c>
      <c r="I374" s="35" t="str">
        <f t="shared" si="50"/>
        <v/>
      </c>
      <c r="J374" s="36" t="str">
        <f t="shared" si="46"/>
        <v/>
      </c>
      <c r="K374" s="33" t="str">
        <f t="shared" si="48"/>
        <v/>
      </c>
      <c r="L374" s="1" t="str">
        <f ca="1">IF('CH Koordinaten -&gt; GPS'!$A374="","",IF(OFFSET('CH Koordinaten -&gt; GPS'!$A374,1,0)="",CONCATENATE("&lt;Placemark&gt; &lt;name&gt;Geocoding&lt;/name&gt;&lt;description&gt;",CONCATENATE('CH Koordinaten -&gt; GPS'!$F374,"-",'CH Koordinaten -&gt; GPS'!$G374,"-",'CH Koordinaten -&gt; GPS'!$E374)," &lt;/description&gt; &lt;styleUrl&gt;#ico1&lt;/styleUrl&gt;&lt;Point&gt;&lt;coordinates&gt;",'CH Koordinaten -&gt; GPS'!$F374,",",'CH Koordinaten -&gt; GPS'!$G374,", 0.000000&lt;/coordinates&gt;&lt;/Point&gt; &lt;/Placemark&gt;&lt;/Document&gt;&lt;/kml&gt;"),CONCATENATE("&lt;Placemark&gt; &lt;name&gt;Geocoding&lt;/name&gt;&lt;description&gt;",CONCATENATE('CH Koordinaten -&gt; GPS'!$F374,"-",'CH Koordinaten -&gt; GPS'!$G374,"-",'CH Koordinaten -&gt; GPS'!$E374)," &lt;/description&gt; &lt;styleUrl&gt;#ico1&lt;/styleUrl&gt;&lt;Point&gt;&lt;coordinates&gt;",'CH Koordinaten -&gt; GPS'!$F374,",",'CH Koordinaten -&gt; GPS'!$G374,", 0.000000&lt;/coordinates&gt;&lt;/Point&gt; &lt;/Placemark&gt;")))</f>
        <v/>
      </c>
    </row>
    <row r="375" spans="1:12" x14ac:dyDescent="0.25">
      <c r="A375" s="13"/>
      <c r="B375" s="14"/>
      <c r="C375" s="24"/>
      <c r="D375" s="25" t="str">
        <f t="shared" si="45"/>
        <v/>
      </c>
      <c r="E375" s="29" t="str">
        <f t="shared" si="43"/>
        <v/>
      </c>
      <c r="F375" s="17" t="str">
        <f t="shared" si="47"/>
        <v/>
      </c>
      <c r="G375" s="17" t="str">
        <f t="shared" si="44"/>
        <v/>
      </c>
      <c r="H375" s="30" t="str">
        <f t="shared" si="49"/>
        <v/>
      </c>
      <c r="I375" s="26" t="str">
        <f t="shared" si="50"/>
        <v/>
      </c>
      <c r="J375" s="37" t="str">
        <f t="shared" si="46"/>
        <v/>
      </c>
      <c r="K375" s="17" t="str">
        <f t="shared" si="48"/>
        <v/>
      </c>
      <c r="L375" s="1" t="str">
        <f ca="1">IF('CH Koordinaten -&gt; GPS'!$A375="","",IF(OFFSET('CH Koordinaten -&gt; GPS'!$A375,1,0)="",CONCATENATE("&lt;Placemark&gt; &lt;name&gt;Geocoding&lt;/name&gt;&lt;description&gt;",CONCATENATE('CH Koordinaten -&gt; GPS'!$F375,"-",'CH Koordinaten -&gt; GPS'!$G375,"-",'CH Koordinaten -&gt; GPS'!$E375)," &lt;/description&gt; &lt;styleUrl&gt;#ico1&lt;/styleUrl&gt;&lt;Point&gt;&lt;coordinates&gt;",'CH Koordinaten -&gt; GPS'!$F375,",",'CH Koordinaten -&gt; GPS'!$G375,", 0.000000&lt;/coordinates&gt;&lt;/Point&gt; &lt;/Placemark&gt;&lt;/Document&gt;&lt;/kml&gt;"),CONCATENATE("&lt;Placemark&gt; &lt;name&gt;Geocoding&lt;/name&gt;&lt;description&gt;",CONCATENATE('CH Koordinaten -&gt; GPS'!$F375,"-",'CH Koordinaten -&gt; GPS'!$G375,"-",'CH Koordinaten -&gt; GPS'!$E375)," &lt;/description&gt; &lt;styleUrl&gt;#ico1&lt;/styleUrl&gt;&lt;Point&gt;&lt;coordinates&gt;",'CH Koordinaten -&gt; GPS'!$F375,",",'CH Koordinaten -&gt; GPS'!$G375,", 0.000000&lt;/coordinates&gt;&lt;/Point&gt; &lt;/Placemark&gt;")))</f>
        <v/>
      </c>
    </row>
    <row r="376" spans="1:12" x14ac:dyDescent="0.25">
      <c r="A376" s="20"/>
      <c r="B376" s="21"/>
      <c r="C376" s="23"/>
      <c r="D376" s="32" t="str">
        <f t="shared" si="45"/>
        <v/>
      </c>
      <c r="E376" s="38" t="str">
        <f t="shared" si="43"/>
        <v/>
      </c>
      <c r="F376" s="33" t="str">
        <f t="shared" si="47"/>
        <v/>
      </c>
      <c r="G376" s="33" t="str">
        <f t="shared" si="44"/>
        <v/>
      </c>
      <c r="H376" s="34" t="str">
        <f t="shared" si="49"/>
        <v/>
      </c>
      <c r="I376" s="35" t="str">
        <f t="shared" si="50"/>
        <v/>
      </c>
      <c r="J376" s="36" t="str">
        <f t="shared" si="46"/>
        <v/>
      </c>
      <c r="K376" s="33" t="str">
        <f t="shared" si="48"/>
        <v/>
      </c>
      <c r="L376" s="1" t="str">
        <f ca="1">IF('CH Koordinaten -&gt; GPS'!$A376="","",IF(OFFSET('CH Koordinaten -&gt; GPS'!$A376,1,0)="",CONCATENATE("&lt;Placemark&gt; &lt;name&gt;Geocoding&lt;/name&gt;&lt;description&gt;",CONCATENATE('CH Koordinaten -&gt; GPS'!$F376,"-",'CH Koordinaten -&gt; GPS'!$G376,"-",'CH Koordinaten -&gt; GPS'!$E376)," &lt;/description&gt; &lt;styleUrl&gt;#ico1&lt;/styleUrl&gt;&lt;Point&gt;&lt;coordinates&gt;",'CH Koordinaten -&gt; GPS'!$F376,",",'CH Koordinaten -&gt; GPS'!$G376,", 0.000000&lt;/coordinates&gt;&lt;/Point&gt; &lt;/Placemark&gt;&lt;/Document&gt;&lt;/kml&gt;"),CONCATENATE("&lt;Placemark&gt; &lt;name&gt;Geocoding&lt;/name&gt;&lt;description&gt;",CONCATENATE('CH Koordinaten -&gt; GPS'!$F376,"-",'CH Koordinaten -&gt; GPS'!$G376,"-",'CH Koordinaten -&gt; GPS'!$E376)," &lt;/description&gt; &lt;styleUrl&gt;#ico1&lt;/styleUrl&gt;&lt;Point&gt;&lt;coordinates&gt;",'CH Koordinaten -&gt; GPS'!$F376,",",'CH Koordinaten -&gt; GPS'!$G376,", 0.000000&lt;/coordinates&gt;&lt;/Point&gt; &lt;/Placemark&gt;")))</f>
        <v/>
      </c>
    </row>
    <row r="377" spans="1:12" x14ac:dyDescent="0.25">
      <c r="A377" s="13"/>
      <c r="B377" s="14"/>
      <c r="C377" s="24"/>
      <c r="D377" s="25" t="str">
        <f t="shared" si="45"/>
        <v/>
      </c>
      <c r="E377" s="29" t="str">
        <f t="shared" si="43"/>
        <v/>
      </c>
      <c r="F377" s="17" t="str">
        <f t="shared" si="47"/>
        <v/>
      </c>
      <c r="G377" s="17" t="str">
        <f t="shared" si="44"/>
        <v/>
      </c>
      <c r="H377" s="30" t="str">
        <f t="shared" si="49"/>
        <v/>
      </c>
      <c r="I377" s="26" t="str">
        <f t="shared" si="50"/>
        <v/>
      </c>
      <c r="J377" s="37" t="str">
        <f t="shared" si="46"/>
        <v/>
      </c>
      <c r="K377" s="17" t="str">
        <f t="shared" si="48"/>
        <v/>
      </c>
      <c r="L377" s="1" t="str">
        <f ca="1">IF('CH Koordinaten -&gt; GPS'!$A377="","",IF(OFFSET('CH Koordinaten -&gt; GPS'!$A377,1,0)="",CONCATENATE("&lt;Placemark&gt; &lt;name&gt;Geocoding&lt;/name&gt;&lt;description&gt;",CONCATENATE('CH Koordinaten -&gt; GPS'!$F377,"-",'CH Koordinaten -&gt; GPS'!$G377,"-",'CH Koordinaten -&gt; GPS'!$E377)," &lt;/description&gt; &lt;styleUrl&gt;#ico1&lt;/styleUrl&gt;&lt;Point&gt;&lt;coordinates&gt;",'CH Koordinaten -&gt; GPS'!$F377,",",'CH Koordinaten -&gt; GPS'!$G377,", 0.000000&lt;/coordinates&gt;&lt;/Point&gt; &lt;/Placemark&gt;&lt;/Document&gt;&lt;/kml&gt;"),CONCATENATE("&lt;Placemark&gt; &lt;name&gt;Geocoding&lt;/name&gt;&lt;description&gt;",CONCATENATE('CH Koordinaten -&gt; GPS'!$F377,"-",'CH Koordinaten -&gt; GPS'!$G377,"-",'CH Koordinaten -&gt; GPS'!$E377)," &lt;/description&gt; &lt;styleUrl&gt;#ico1&lt;/styleUrl&gt;&lt;Point&gt;&lt;coordinates&gt;",'CH Koordinaten -&gt; GPS'!$F377,",",'CH Koordinaten -&gt; GPS'!$G377,", 0.000000&lt;/coordinates&gt;&lt;/Point&gt; &lt;/Placemark&gt;")))</f>
        <v/>
      </c>
    </row>
    <row r="378" spans="1:12" x14ac:dyDescent="0.25">
      <c r="A378" s="20"/>
      <c r="B378" s="21"/>
      <c r="C378" s="23"/>
      <c r="D378" s="32" t="str">
        <f t="shared" si="45"/>
        <v/>
      </c>
      <c r="E378" s="38" t="str">
        <f t="shared" si="43"/>
        <v/>
      </c>
      <c r="F378" s="33" t="str">
        <f t="shared" si="47"/>
        <v/>
      </c>
      <c r="G378" s="33" t="str">
        <f t="shared" si="44"/>
        <v/>
      </c>
      <c r="H378" s="34" t="str">
        <f t="shared" si="49"/>
        <v/>
      </c>
      <c r="I378" s="35" t="str">
        <f t="shared" si="50"/>
        <v/>
      </c>
      <c r="J378" s="36" t="str">
        <f t="shared" si="46"/>
        <v/>
      </c>
      <c r="K378" s="33" t="str">
        <f t="shared" si="48"/>
        <v/>
      </c>
      <c r="L378" s="1" t="str">
        <f ca="1">IF('CH Koordinaten -&gt; GPS'!$A378="","",IF(OFFSET('CH Koordinaten -&gt; GPS'!$A378,1,0)="",CONCATENATE("&lt;Placemark&gt; &lt;name&gt;Geocoding&lt;/name&gt;&lt;description&gt;",CONCATENATE('CH Koordinaten -&gt; GPS'!$F378,"-",'CH Koordinaten -&gt; GPS'!$G378,"-",'CH Koordinaten -&gt; GPS'!$E378)," &lt;/description&gt; &lt;styleUrl&gt;#ico1&lt;/styleUrl&gt;&lt;Point&gt;&lt;coordinates&gt;",'CH Koordinaten -&gt; GPS'!$F378,",",'CH Koordinaten -&gt; GPS'!$G378,", 0.000000&lt;/coordinates&gt;&lt;/Point&gt; &lt;/Placemark&gt;&lt;/Document&gt;&lt;/kml&gt;"),CONCATENATE("&lt;Placemark&gt; &lt;name&gt;Geocoding&lt;/name&gt;&lt;description&gt;",CONCATENATE('CH Koordinaten -&gt; GPS'!$F378,"-",'CH Koordinaten -&gt; GPS'!$G378,"-",'CH Koordinaten -&gt; GPS'!$E378)," &lt;/description&gt; &lt;styleUrl&gt;#ico1&lt;/styleUrl&gt;&lt;Point&gt;&lt;coordinates&gt;",'CH Koordinaten -&gt; GPS'!$F378,",",'CH Koordinaten -&gt; GPS'!$G378,", 0.000000&lt;/coordinates&gt;&lt;/Point&gt; &lt;/Placemark&gt;")))</f>
        <v/>
      </c>
    </row>
    <row r="379" spans="1:12" x14ac:dyDescent="0.25">
      <c r="A379" s="13"/>
      <c r="B379" s="14"/>
      <c r="C379" s="24"/>
      <c r="D379" s="25" t="str">
        <f t="shared" si="45"/>
        <v/>
      </c>
      <c r="E379" s="29" t="str">
        <f t="shared" si="43"/>
        <v/>
      </c>
      <c r="F379" s="17" t="str">
        <f t="shared" si="47"/>
        <v/>
      </c>
      <c r="G379" s="17" t="str">
        <f t="shared" si="44"/>
        <v/>
      </c>
      <c r="H379" s="30" t="str">
        <f t="shared" si="49"/>
        <v/>
      </c>
      <c r="I379" s="26" t="str">
        <f t="shared" si="50"/>
        <v/>
      </c>
      <c r="J379" s="37" t="str">
        <f t="shared" si="46"/>
        <v/>
      </c>
      <c r="K379" s="17" t="str">
        <f t="shared" si="48"/>
        <v/>
      </c>
      <c r="L379" s="1" t="str">
        <f ca="1">IF('CH Koordinaten -&gt; GPS'!$A379="","",IF(OFFSET('CH Koordinaten -&gt; GPS'!$A379,1,0)="",CONCATENATE("&lt;Placemark&gt; &lt;name&gt;Geocoding&lt;/name&gt;&lt;description&gt;",CONCATENATE('CH Koordinaten -&gt; GPS'!$F379,"-",'CH Koordinaten -&gt; GPS'!$G379,"-",'CH Koordinaten -&gt; GPS'!$E379)," &lt;/description&gt; &lt;styleUrl&gt;#ico1&lt;/styleUrl&gt;&lt;Point&gt;&lt;coordinates&gt;",'CH Koordinaten -&gt; GPS'!$F379,",",'CH Koordinaten -&gt; GPS'!$G379,", 0.000000&lt;/coordinates&gt;&lt;/Point&gt; &lt;/Placemark&gt;&lt;/Document&gt;&lt;/kml&gt;"),CONCATENATE("&lt;Placemark&gt; &lt;name&gt;Geocoding&lt;/name&gt;&lt;description&gt;",CONCATENATE('CH Koordinaten -&gt; GPS'!$F379,"-",'CH Koordinaten -&gt; GPS'!$G379,"-",'CH Koordinaten -&gt; GPS'!$E379)," &lt;/description&gt; &lt;styleUrl&gt;#ico1&lt;/styleUrl&gt;&lt;Point&gt;&lt;coordinates&gt;",'CH Koordinaten -&gt; GPS'!$F379,",",'CH Koordinaten -&gt; GPS'!$G379,", 0.000000&lt;/coordinates&gt;&lt;/Point&gt; &lt;/Placemark&gt;")))</f>
        <v/>
      </c>
    </row>
    <row r="380" spans="1:12" x14ac:dyDescent="0.25">
      <c r="A380" s="20"/>
      <c r="B380" s="21"/>
      <c r="C380" s="23"/>
      <c r="D380" s="32" t="str">
        <f t="shared" si="45"/>
        <v/>
      </c>
      <c r="E380" s="38" t="str">
        <f t="shared" si="43"/>
        <v/>
      </c>
      <c r="F380" s="33" t="str">
        <f t="shared" si="47"/>
        <v/>
      </c>
      <c r="G380" s="33" t="str">
        <f t="shared" si="44"/>
        <v/>
      </c>
      <c r="H380" s="34" t="str">
        <f t="shared" si="49"/>
        <v/>
      </c>
      <c r="I380" s="35" t="str">
        <f t="shared" si="50"/>
        <v/>
      </c>
      <c r="J380" s="36" t="str">
        <f t="shared" si="46"/>
        <v/>
      </c>
      <c r="K380" s="33" t="str">
        <f t="shared" si="48"/>
        <v/>
      </c>
      <c r="L380" s="1" t="str">
        <f ca="1">IF('CH Koordinaten -&gt; GPS'!$A380="","",IF(OFFSET('CH Koordinaten -&gt; GPS'!$A380,1,0)="",CONCATENATE("&lt;Placemark&gt; &lt;name&gt;Geocoding&lt;/name&gt;&lt;description&gt;",CONCATENATE('CH Koordinaten -&gt; GPS'!$F380,"-",'CH Koordinaten -&gt; GPS'!$G380,"-",'CH Koordinaten -&gt; GPS'!$E380)," &lt;/description&gt; &lt;styleUrl&gt;#ico1&lt;/styleUrl&gt;&lt;Point&gt;&lt;coordinates&gt;",'CH Koordinaten -&gt; GPS'!$F380,",",'CH Koordinaten -&gt; GPS'!$G380,", 0.000000&lt;/coordinates&gt;&lt;/Point&gt; &lt;/Placemark&gt;&lt;/Document&gt;&lt;/kml&gt;"),CONCATENATE("&lt;Placemark&gt; &lt;name&gt;Geocoding&lt;/name&gt;&lt;description&gt;",CONCATENATE('CH Koordinaten -&gt; GPS'!$F380,"-",'CH Koordinaten -&gt; GPS'!$G380,"-",'CH Koordinaten -&gt; GPS'!$E380)," &lt;/description&gt; &lt;styleUrl&gt;#ico1&lt;/styleUrl&gt;&lt;Point&gt;&lt;coordinates&gt;",'CH Koordinaten -&gt; GPS'!$F380,",",'CH Koordinaten -&gt; GPS'!$G380,", 0.000000&lt;/coordinates&gt;&lt;/Point&gt; &lt;/Placemark&gt;")))</f>
        <v/>
      </c>
    </row>
    <row r="381" spans="1:12" x14ac:dyDescent="0.25">
      <c r="A381" s="13"/>
      <c r="B381" s="14"/>
      <c r="C381" s="24"/>
      <c r="D381" s="25" t="str">
        <f t="shared" si="45"/>
        <v/>
      </c>
      <c r="E381" s="29" t="str">
        <f t="shared" si="43"/>
        <v/>
      </c>
      <c r="F381" s="17" t="str">
        <f t="shared" si="47"/>
        <v/>
      </c>
      <c r="G381" s="17" t="str">
        <f t="shared" si="44"/>
        <v/>
      </c>
      <c r="H381" s="30" t="str">
        <f t="shared" si="49"/>
        <v/>
      </c>
      <c r="I381" s="26" t="str">
        <f t="shared" si="50"/>
        <v/>
      </c>
      <c r="J381" s="37" t="str">
        <f t="shared" si="46"/>
        <v/>
      </c>
      <c r="K381" s="17" t="str">
        <f t="shared" si="48"/>
        <v/>
      </c>
      <c r="L381" s="1" t="str">
        <f ca="1">IF('CH Koordinaten -&gt; GPS'!$A381="","",IF(OFFSET('CH Koordinaten -&gt; GPS'!$A381,1,0)="",CONCATENATE("&lt;Placemark&gt; &lt;name&gt;Geocoding&lt;/name&gt;&lt;description&gt;",CONCATENATE('CH Koordinaten -&gt; GPS'!$F381,"-",'CH Koordinaten -&gt; GPS'!$G381,"-",'CH Koordinaten -&gt; GPS'!$E381)," &lt;/description&gt; &lt;styleUrl&gt;#ico1&lt;/styleUrl&gt;&lt;Point&gt;&lt;coordinates&gt;",'CH Koordinaten -&gt; GPS'!$F381,",",'CH Koordinaten -&gt; GPS'!$G381,", 0.000000&lt;/coordinates&gt;&lt;/Point&gt; &lt;/Placemark&gt;&lt;/Document&gt;&lt;/kml&gt;"),CONCATENATE("&lt;Placemark&gt; &lt;name&gt;Geocoding&lt;/name&gt;&lt;description&gt;",CONCATENATE('CH Koordinaten -&gt; GPS'!$F381,"-",'CH Koordinaten -&gt; GPS'!$G381,"-",'CH Koordinaten -&gt; GPS'!$E381)," &lt;/description&gt; &lt;styleUrl&gt;#ico1&lt;/styleUrl&gt;&lt;Point&gt;&lt;coordinates&gt;",'CH Koordinaten -&gt; GPS'!$F381,",",'CH Koordinaten -&gt; GPS'!$G381,", 0.000000&lt;/coordinates&gt;&lt;/Point&gt; &lt;/Placemark&gt;")))</f>
        <v/>
      </c>
    </row>
    <row r="382" spans="1:12" x14ac:dyDescent="0.25">
      <c r="A382" s="20"/>
      <c r="B382" s="21"/>
      <c r="C382" s="23"/>
      <c r="D382" s="32" t="str">
        <f t="shared" si="45"/>
        <v/>
      </c>
      <c r="E382" s="38" t="str">
        <f t="shared" si="43"/>
        <v/>
      </c>
      <c r="F382" s="33" t="str">
        <f t="shared" si="47"/>
        <v/>
      </c>
      <c r="G382" s="33" t="str">
        <f t="shared" si="44"/>
        <v/>
      </c>
      <c r="H382" s="34" t="str">
        <f t="shared" si="49"/>
        <v/>
      </c>
      <c r="I382" s="35" t="str">
        <f t="shared" si="50"/>
        <v/>
      </c>
      <c r="J382" s="36" t="str">
        <f t="shared" si="46"/>
        <v/>
      </c>
      <c r="K382" s="33" t="str">
        <f t="shared" si="48"/>
        <v/>
      </c>
      <c r="L382" s="1" t="str">
        <f ca="1">IF('CH Koordinaten -&gt; GPS'!$A382="","",IF(OFFSET('CH Koordinaten -&gt; GPS'!$A382,1,0)="",CONCATENATE("&lt;Placemark&gt; &lt;name&gt;Geocoding&lt;/name&gt;&lt;description&gt;",CONCATENATE('CH Koordinaten -&gt; GPS'!$F382,"-",'CH Koordinaten -&gt; GPS'!$G382,"-",'CH Koordinaten -&gt; GPS'!$E382)," &lt;/description&gt; &lt;styleUrl&gt;#ico1&lt;/styleUrl&gt;&lt;Point&gt;&lt;coordinates&gt;",'CH Koordinaten -&gt; GPS'!$F382,",",'CH Koordinaten -&gt; GPS'!$G382,", 0.000000&lt;/coordinates&gt;&lt;/Point&gt; &lt;/Placemark&gt;&lt;/Document&gt;&lt;/kml&gt;"),CONCATENATE("&lt;Placemark&gt; &lt;name&gt;Geocoding&lt;/name&gt;&lt;description&gt;",CONCATENATE('CH Koordinaten -&gt; GPS'!$F382,"-",'CH Koordinaten -&gt; GPS'!$G382,"-",'CH Koordinaten -&gt; GPS'!$E382)," &lt;/description&gt; &lt;styleUrl&gt;#ico1&lt;/styleUrl&gt;&lt;Point&gt;&lt;coordinates&gt;",'CH Koordinaten -&gt; GPS'!$F382,",",'CH Koordinaten -&gt; GPS'!$G382,", 0.000000&lt;/coordinates&gt;&lt;/Point&gt; &lt;/Placemark&gt;")))</f>
        <v/>
      </c>
    </row>
    <row r="383" spans="1:12" x14ac:dyDescent="0.25">
      <c r="A383" s="13"/>
      <c r="B383" s="14"/>
      <c r="C383" s="24"/>
      <c r="D383" s="25" t="str">
        <f t="shared" si="45"/>
        <v/>
      </c>
      <c r="E383" s="29" t="str">
        <f t="shared" si="43"/>
        <v/>
      </c>
      <c r="F383" s="17" t="str">
        <f t="shared" si="47"/>
        <v/>
      </c>
      <c r="G383" s="17" t="str">
        <f t="shared" si="44"/>
        <v/>
      </c>
      <c r="H383" s="30" t="str">
        <f t="shared" si="49"/>
        <v/>
      </c>
      <c r="I383" s="26" t="str">
        <f t="shared" si="50"/>
        <v/>
      </c>
      <c r="J383" s="37" t="str">
        <f t="shared" si="46"/>
        <v/>
      </c>
      <c r="K383" s="17" t="str">
        <f t="shared" si="48"/>
        <v/>
      </c>
      <c r="L383" s="1" t="str">
        <f ca="1">IF('CH Koordinaten -&gt; GPS'!$A383="","",IF(OFFSET('CH Koordinaten -&gt; GPS'!$A383,1,0)="",CONCATENATE("&lt;Placemark&gt; &lt;name&gt;Geocoding&lt;/name&gt;&lt;description&gt;",CONCATENATE('CH Koordinaten -&gt; GPS'!$F383,"-",'CH Koordinaten -&gt; GPS'!$G383,"-",'CH Koordinaten -&gt; GPS'!$E383)," &lt;/description&gt; &lt;styleUrl&gt;#ico1&lt;/styleUrl&gt;&lt;Point&gt;&lt;coordinates&gt;",'CH Koordinaten -&gt; GPS'!$F383,",",'CH Koordinaten -&gt; GPS'!$G383,", 0.000000&lt;/coordinates&gt;&lt;/Point&gt; &lt;/Placemark&gt;&lt;/Document&gt;&lt;/kml&gt;"),CONCATENATE("&lt;Placemark&gt; &lt;name&gt;Geocoding&lt;/name&gt;&lt;description&gt;",CONCATENATE('CH Koordinaten -&gt; GPS'!$F383,"-",'CH Koordinaten -&gt; GPS'!$G383,"-",'CH Koordinaten -&gt; GPS'!$E383)," &lt;/description&gt; &lt;styleUrl&gt;#ico1&lt;/styleUrl&gt;&lt;Point&gt;&lt;coordinates&gt;",'CH Koordinaten -&gt; GPS'!$F383,",",'CH Koordinaten -&gt; GPS'!$G383,", 0.000000&lt;/coordinates&gt;&lt;/Point&gt; &lt;/Placemark&gt;")))</f>
        <v/>
      </c>
    </row>
    <row r="384" spans="1:12" x14ac:dyDescent="0.25">
      <c r="A384" s="20"/>
      <c r="B384" s="21"/>
      <c r="C384" s="23"/>
      <c r="D384" s="32" t="str">
        <f t="shared" si="45"/>
        <v/>
      </c>
      <c r="E384" s="38" t="str">
        <f t="shared" si="43"/>
        <v/>
      </c>
      <c r="F384" s="33" t="str">
        <f t="shared" si="47"/>
        <v/>
      </c>
      <c r="G384" s="33" t="str">
        <f t="shared" si="44"/>
        <v/>
      </c>
      <c r="H384" s="34" t="str">
        <f t="shared" si="49"/>
        <v/>
      </c>
      <c r="I384" s="35" t="str">
        <f t="shared" si="50"/>
        <v/>
      </c>
      <c r="J384" s="36" t="str">
        <f t="shared" si="46"/>
        <v/>
      </c>
      <c r="K384" s="33" t="str">
        <f t="shared" si="48"/>
        <v/>
      </c>
      <c r="L384" s="1" t="str">
        <f ca="1">IF('CH Koordinaten -&gt; GPS'!$A384="","",IF(OFFSET('CH Koordinaten -&gt; GPS'!$A384,1,0)="",CONCATENATE("&lt;Placemark&gt; &lt;name&gt;Geocoding&lt;/name&gt;&lt;description&gt;",CONCATENATE('CH Koordinaten -&gt; GPS'!$F384,"-",'CH Koordinaten -&gt; GPS'!$G384,"-",'CH Koordinaten -&gt; GPS'!$E384)," &lt;/description&gt; &lt;styleUrl&gt;#ico1&lt;/styleUrl&gt;&lt;Point&gt;&lt;coordinates&gt;",'CH Koordinaten -&gt; GPS'!$F384,",",'CH Koordinaten -&gt; GPS'!$G384,", 0.000000&lt;/coordinates&gt;&lt;/Point&gt; &lt;/Placemark&gt;&lt;/Document&gt;&lt;/kml&gt;"),CONCATENATE("&lt;Placemark&gt; &lt;name&gt;Geocoding&lt;/name&gt;&lt;description&gt;",CONCATENATE('CH Koordinaten -&gt; GPS'!$F384,"-",'CH Koordinaten -&gt; GPS'!$G384,"-",'CH Koordinaten -&gt; GPS'!$E384)," &lt;/description&gt; &lt;styleUrl&gt;#ico1&lt;/styleUrl&gt;&lt;Point&gt;&lt;coordinates&gt;",'CH Koordinaten -&gt; GPS'!$F384,",",'CH Koordinaten -&gt; GPS'!$G384,", 0.000000&lt;/coordinates&gt;&lt;/Point&gt; &lt;/Placemark&gt;")))</f>
        <v/>
      </c>
    </row>
    <row r="385" spans="1:12" x14ac:dyDescent="0.25">
      <c r="A385" s="13"/>
      <c r="B385" s="14"/>
      <c r="C385" s="24"/>
      <c r="D385" s="25" t="str">
        <f t="shared" si="45"/>
        <v/>
      </c>
      <c r="E385" s="29" t="str">
        <f t="shared" si="43"/>
        <v/>
      </c>
      <c r="F385" s="17" t="str">
        <f t="shared" si="47"/>
        <v/>
      </c>
      <c r="G385" s="17" t="str">
        <f t="shared" si="44"/>
        <v/>
      </c>
      <c r="H385" s="30" t="str">
        <f t="shared" si="49"/>
        <v/>
      </c>
      <c r="I385" s="26" t="str">
        <f t="shared" si="50"/>
        <v/>
      </c>
      <c r="J385" s="37" t="str">
        <f t="shared" si="46"/>
        <v/>
      </c>
      <c r="K385" s="17" t="str">
        <f t="shared" si="48"/>
        <v/>
      </c>
      <c r="L385" s="1" t="str">
        <f ca="1">IF('CH Koordinaten -&gt; GPS'!$A385="","",IF(OFFSET('CH Koordinaten -&gt; GPS'!$A385,1,0)="",CONCATENATE("&lt;Placemark&gt; &lt;name&gt;Geocoding&lt;/name&gt;&lt;description&gt;",CONCATENATE('CH Koordinaten -&gt; GPS'!$F385,"-",'CH Koordinaten -&gt; GPS'!$G385,"-",'CH Koordinaten -&gt; GPS'!$E385)," &lt;/description&gt; &lt;styleUrl&gt;#ico1&lt;/styleUrl&gt;&lt;Point&gt;&lt;coordinates&gt;",'CH Koordinaten -&gt; GPS'!$F385,",",'CH Koordinaten -&gt; GPS'!$G385,", 0.000000&lt;/coordinates&gt;&lt;/Point&gt; &lt;/Placemark&gt;&lt;/Document&gt;&lt;/kml&gt;"),CONCATENATE("&lt;Placemark&gt; &lt;name&gt;Geocoding&lt;/name&gt;&lt;description&gt;",CONCATENATE('CH Koordinaten -&gt; GPS'!$F385,"-",'CH Koordinaten -&gt; GPS'!$G385,"-",'CH Koordinaten -&gt; GPS'!$E385)," &lt;/description&gt; &lt;styleUrl&gt;#ico1&lt;/styleUrl&gt;&lt;Point&gt;&lt;coordinates&gt;",'CH Koordinaten -&gt; GPS'!$F385,",",'CH Koordinaten -&gt; GPS'!$G385,", 0.000000&lt;/coordinates&gt;&lt;/Point&gt; &lt;/Placemark&gt;")))</f>
        <v/>
      </c>
    </row>
    <row r="386" spans="1:12" x14ac:dyDescent="0.25">
      <c r="A386" s="20"/>
      <c r="B386" s="21"/>
      <c r="C386" s="23"/>
      <c r="D386" s="32" t="str">
        <f t="shared" si="45"/>
        <v/>
      </c>
      <c r="E386" s="38" t="str">
        <f t="shared" si="43"/>
        <v/>
      </c>
      <c r="F386" s="33" t="str">
        <f t="shared" si="47"/>
        <v/>
      </c>
      <c r="G386" s="33" t="str">
        <f t="shared" si="44"/>
        <v/>
      </c>
      <c r="H386" s="34" t="str">
        <f t="shared" si="49"/>
        <v/>
      </c>
      <c r="I386" s="35" t="str">
        <f t="shared" si="50"/>
        <v/>
      </c>
      <c r="J386" s="36" t="str">
        <f t="shared" si="46"/>
        <v/>
      </c>
      <c r="K386" s="33" t="str">
        <f t="shared" si="48"/>
        <v/>
      </c>
      <c r="L386" s="1" t="str">
        <f ca="1">IF('CH Koordinaten -&gt; GPS'!$A386="","",IF(OFFSET('CH Koordinaten -&gt; GPS'!$A386,1,0)="",CONCATENATE("&lt;Placemark&gt; &lt;name&gt;Geocoding&lt;/name&gt;&lt;description&gt;",CONCATENATE('CH Koordinaten -&gt; GPS'!$F386,"-",'CH Koordinaten -&gt; GPS'!$G386,"-",'CH Koordinaten -&gt; GPS'!$E386)," &lt;/description&gt; &lt;styleUrl&gt;#ico1&lt;/styleUrl&gt;&lt;Point&gt;&lt;coordinates&gt;",'CH Koordinaten -&gt; GPS'!$F386,",",'CH Koordinaten -&gt; GPS'!$G386,", 0.000000&lt;/coordinates&gt;&lt;/Point&gt; &lt;/Placemark&gt;&lt;/Document&gt;&lt;/kml&gt;"),CONCATENATE("&lt;Placemark&gt; &lt;name&gt;Geocoding&lt;/name&gt;&lt;description&gt;",CONCATENATE('CH Koordinaten -&gt; GPS'!$F386,"-",'CH Koordinaten -&gt; GPS'!$G386,"-",'CH Koordinaten -&gt; GPS'!$E386)," &lt;/description&gt; &lt;styleUrl&gt;#ico1&lt;/styleUrl&gt;&lt;Point&gt;&lt;coordinates&gt;",'CH Koordinaten -&gt; GPS'!$F386,",",'CH Koordinaten -&gt; GPS'!$G386,", 0.000000&lt;/coordinates&gt;&lt;/Point&gt; &lt;/Placemark&gt;")))</f>
        <v/>
      </c>
    </row>
    <row r="387" spans="1:12" x14ac:dyDescent="0.25">
      <c r="A387" s="13"/>
      <c r="B387" s="14"/>
      <c r="C387" s="24"/>
      <c r="D387" s="25" t="str">
        <f t="shared" si="45"/>
        <v/>
      </c>
      <c r="E387" s="29" t="str">
        <f t="shared" si="43"/>
        <v/>
      </c>
      <c r="F387" s="17" t="str">
        <f t="shared" si="47"/>
        <v/>
      </c>
      <c r="G387" s="17" t="str">
        <f t="shared" si="44"/>
        <v/>
      </c>
      <c r="H387" s="30" t="str">
        <f t="shared" si="49"/>
        <v/>
      </c>
      <c r="I387" s="26" t="str">
        <f t="shared" si="50"/>
        <v/>
      </c>
      <c r="J387" s="37" t="str">
        <f t="shared" si="46"/>
        <v/>
      </c>
      <c r="K387" s="17" t="str">
        <f t="shared" si="48"/>
        <v/>
      </c>
      <c r="L387" s="1" t="str">
        <f ca="1">IF('CH Koordinaten -&gt; GPS'!$A387="","",IF(OFFSET('CH Koordinaten -&gt; GPS'!$A387,1,0)="",CONCATENATE("&lt;Placemark&gt; &lt;name&gt;Geocoding&lt;/name&gt;&lt;description&gt;",CONCATENATE('CH Koordinaten -&gt; GPS'!$F387,"-",'CH Koordinaten -&gt; GPS'!$G387,"-",'CH Koordinaten -&gt; GPS'!$E387)," &lt;/description&gt; &lt;styleUrl&gt;#ico1&lt;/styleUrl&gt;&lt;Point&gt;&lt;coordinates&gt;",'CH Koordinaten -&gt; GPS'!$F387,",",'CH Koordinaten -&gt; GPS'!$G387,", 0.000000&lt;/coordinates&gt;&lt;/Point&gt; &lt;/Placemark&gt;&lt;/Document&gt;&lt;/kml&gt;"),CONCATENATE("&lt;Placemark&gt; &lt;name&gt;Geocoding&lt;/name&gt;&lt;description&gt;",CONCATENATE('CH Koordinaten -&gt; GPS'!$F387,"-",'CH Koordinaten -&gt; GPS'!$G387,"-",'CH Koordinaten -&gt; GPS'!$E387)," &lt;/description&gt; &lt;styleUrl&gt;#ico1&lt;/styleUrl&gt;&lt;Point&gt;&lt;coordinates&gt;",'CH Koordinaten -&gt; GPS'!$F387,",",'CH Koordinaten -&gt; GPS'!$G387,", 0.000000&lt;/coordinates&gt;&lt;/Point&gt; &lt;/Placemark&gt;")))</f>
        <v/>
      </c>
    </row>
    <row r="388" spans="1:12" x14ac:dyDescent="0.25">
      <c r="A388" s="20"/>
      <c r="B388" s="21"/>
      <c r="C388" s="23"/>
      <c r="D388" s="32" t="str">
        <f t="shared" si="45"/>
        <v/>
      </c>
      <c r="E388" s="38" t="str">
        <f t="shared" si="43"/>
        <v/>
      </c>
      <c r="F388" s="33" t="str">
        <f t="shared" si="47"/>
        <v/>
      </c>
      <c r="G388" s="33" t="str">
        <f t="shared" si="44"/>
        <v/>
      </c>
      <c r="H388" s="34" t="str">
        <f t="shared" si="49"/>
        <v/>
      </c>
      <c r="I388" s="35" t="str">
        <f t="shared" si="50"/>
        <v/>
      </c>
      <c r="J388" s="36" t="str">
        <f t="shared" si="46"/>
        <v/>
      </c>
      <c r="K388" s="33" t="str">
        <f t="shared" si="48"/>
        <v/>
      </c>
      <c r="L388" s="1" t="str">
        <f ca="1">IF('CH Koordinaten -&gt; GPS'!$A388="","",IF(OFFSET('CH Koordinaten -&gt; GPS'!$A388,1,0)="",CONCATENATE("&lt;Placemark&gt; &lt;name&gt;Geocoding&lt;/name&gt;&lt;description&gt;",CONCATENATE('CH Koordinaten -&gt; GPS'!$F388,"-",'CH Koordinaten -&gt; GPS'!$G388,"-",'CH Koordinaten -&gt; GPS'!$E388)," &lt;/description&gt; &lt;styleUrl&gt;#ico1&lt;/styleUrl&gt;&lt;Point&gt;&lt;coordinates&gt;",'CH Koordinaten -&gt; GPS'!$F388,",",'CH Koordinaten -&gt; GPS'!$G388,", 0.000000&lt;/coordinates&gt;&lt;/Point&gt; &lt;/Placemark&gt;&lt;/Document&gt;&lt;/kml&gt;"),CONCATENATE("&lt;Placemark&gt; &lt;name&gt;Geocoding&lt;/name&gt;&lt;description&gt;",CONCATENATE('CH Koordinaten -&gt; GPS'!$F388,"-",'CH Koordinaten -&gt; GPS'!$G388,"-",'CH Koordinaten -&gt; GPS'!$E388)," &lt;/description&gt; &lt;styleUrl&gt;#ico1&lt;/styleUrl&gt;&lt;Point&gt;&lt;coordinates&gt;",'CH Koordinaten -&gt; GPS'!$F388,",",'CH Koordinaten -&gt; GPS'!$G388,", 0.000000&lt;/coordinates&gt;&lt;/Point&gt; &lt;/Placemark&gt;")))</f>
        <v/>
      </c>
    </row>
    <row r="389" spans="1:12" x14ac:dyDescent="0.25">
      <c r="A389" s="13"/>
      <c r="B389" s="14"/>
      <c r="C389" s="24"/>
      <c r="D389" s="25" t="str">
        <f t="shared" si="45"/>
        <v/>
      </c>
      <c r="E389" s="29" t="str">
        <f t="shared" si="43"/>
        <v/>
      </c>
      <c r="F389" s="17" t="str">
        <f t="shared" si="47"/>
        <v/>
      </c>
      <c r="G389" s="17" t="str">
        <f t="shared" si="44"/>
        <v/>
      </c>
      <c r="H389" s="30" t="str">
        <f t="shared" si="49"/>
        <v/>
      </c>
      <c r="I389" s="26" t="str">
        <f t="shared" si="50"/>
        <v/>
      </c>
      <c r="J389" s="37" t="str">
        <f t="shared" si="46"/>
        <v/>
      </c>
      <c r="K389" s="17" t="str">
        <f t="shared" si="48"/>
        <v/>
      </c>
      <c r="L389" s="1" t="str">
        <f ca="1">IF('CH Koordinaten -&gt; GPS'!$A389="","",IF(OFFSET('CH Koordinaten -&gt; GPS'!$A389,1,0)="",CONCATENATE("&lt;Placemark&gt; &lt;name&gt;Geocoding&lt;/name&gt;&lt;description&gt;",CONCATENATE('CH Koordinaten -&gt; GPS'!$F389,"-",'CH Koordinaten -&gt; GPS'!$G389,"-",'CH Koordinaten -&gt; GPS'!$E389)," &lt;/description&gt; &lt;styleUrl&gt;#ico1&lt;/styleUrl&gt;&lt;Point&gt;&lt;coordinates&gt;",'CH Koordinaten -&gt; GPS'!$F389,",",'CH Koordinaten -&gt; GPS'!$G389,", 0.000000&lt;/coordinates&gt;&lt;/Point&gt; &lt;/Placemark&gt;&lt;/Document&gt;&lt;/kml&gt;"),CONCATENATE("&lt;Placemark&gt; &lt;name&gt;Geocoding&lt;/name&gt;&lt;description&gt;",CONCATENATE('CH Koordinaten -&gt; GPS'!$F389,"-",'CH Koordinaten -&gt; GPS'!$G389,"-",'CH Koordinaten -&gt; GPS'!$E389)," &lt;/description&gt; &lt;styleUrl&gt;#ico1&lt;/styleUrl&gt;&lt;Point&gt;&lt;coordinates&gt;",'CH Koordinaten -&gt; GPS'!$F389,",",'CH Koordinaten -&gt; GPS'!$G389,", 0.000000&lt;/coordinates&gt;&lt;/Point&gt; &lt;/Placemark&gt;")))</f>
        <v/>
      </c>
    </row>
    <row r="390" spans="1:12" x14ac:dyDescent="0.25">
      <c r="A390" s="20"/>
      <c r="B390" s="21"/>
      <c r="C390" s="23"/>
      <c r="D390" s="32" t="str">
        <f t="shared" si="45"/>
        <v/>
      </c>
      <c r="E390" s="38" t="str">
        <f t="shared" ref="E390:E453" si="51">IF($C390="","",ROUND(LEFT(TRIM(RIGHT(SUBSTITUTE(TRIM(RIGHT(SUBSTITUTE($D390,",",REPT(" ",LEN($D390))),LEN($D390))),",",REPT(" ",LEN(TRIM(RIGHT(SUBSTITUTE($D390,",",REPT(" ",LEN($D390))),LEN($D390)))))),LEN(TRIM(RIGHT(SUBSTITUTE($D390,",",REPT(" ",LEN($D390))),LEN($D390)))))),7),2))</f>
        <v/>
      </c>
      <c r="F390" s="33" t="str">
        <f t="shared" si="47"/>
        <v/>
      </c>
      <c r="G390" s="33" t="str">
        <f t="shared" ref="G390:G453" si="52">IF($C390="",IF($D390="","",TRIM(MID(MID(LEFT($D390,FIND("]",$D390)-1),FIND("[",$D390)+1,LEN($D390)),FIND(",",MID(LEFT($D390,FIND("]",$D390)-1),FIND("[",$D390)+1,LEN($D390)))+1,256))),TRIM(MID(MID(LEFT($D390,FIND("]",$D390)-1),FIND("[",$D390)+1,LEN($D390)),FIND(",",MID(LEFT($D390,FIND("]",$D390)-1),FIND("[",$D390)+1,LEN($D390)))+1,FIND(",",MID(LEFT($D390,FIND("]",$D390)-1),FIND("[",$D390)+1,LEN($D390)),FIND(",",MID(LEFT($D390,FIND("]",$D390)-1),FIND("[",$D390)+1,LEN($D390)))+1)-FIND(",",MID(LEFT($D390,FIND("]",$D390)-1),FIND("[",$D390)+1,LEN($D390)))-1)))</f>
        <v/>
      </c>
      <c r="H390" s="34" t="str">
        <f t="shared" si="49"/>
        <v/>
      </c>
      <c r="I390" s="35" t="str">
        <f t="shared" si="50"/>
        <v/>
      </c>
      <c r="J390" s="36" t="str">
        <f t="shared" si="46"/>
        <v/>
      </c>
      <c r="K390" s="33" t="str">
        <f t="shared" si="48"/>
        <v/>
      </c>
      <c r="L390" s="1" t="str">
        <f ca="1">IF('CH Koordinaten -&gt; GPS'!$A390="","",IF(OFFSET('CH Koordinaten -&gt; GPS'!$A390,1,0)="",CONCATENATE("&lt;Placemark&gt; &lt;name&gt;Geocoding&lt;/name&gt;&lt;description&gt;",CONCATENATE('CH Koordinaten -&gt; GPS'!$F390,"-",'CH Koordinaten -&gt; GPS'!$G390,"-",'CH Koordinaten -&gt; GPS'!$E390)," &lt;/description&gt; &lt;styleUrl&gt;#ico1&lt;/styleUrl&gt;&lt;Point&gt;&lt;coordinates&gt;",'CH Koordinaten -&gt; GPS'!$F390,",",'CH Koordinaten -&gt; GPS'!$G390,", 0.000000&lt;/coordinates&gt;&lt;/Point&gt; &lt;/Placemark&gt;&lt;/Document&gt;&lt;/kml&gt;"),CONCATENATE("&lt;Placemark&gt; &lt;name&gt;Geocoding&lt;/name&gt;&lt;description&gt;",CONCATENATE('CH Koordinaten -&gt; GPS'!$F390,"-",'CH Koordinaten -&gt; GPS'!$G390,"-",'CH Koordinaten -&gt; GPS'!$E390)," &lt;/description&gt; &lt;styleUrl&gt;#ico1&lt;/styleUrl&gt;&lt;Point&gt;&lt;coordinates&gt;",'CH Koordinaten -&gt; GPS'!$F390,",",'CH Koordinaten -&gt; GPS'!$G390,", 0.000000&lt;/coordinates&gt;&lt;/Point&gt; &lt;/Placemark&gt;")))</f>
        <v/>
      </c>
    </row>
    <row r="391" spans="1:12" x14ac:dyDescent="0.25">
      <c r="A391" s="13"/>
      <c r="B391" s="14"/>
      <c r="C391" s="24"/>
      <c r="D391" s="25" t="str">
        <f t="shared" ref="D391:D454" si="53">IF($A391&lt;30000,"",_xlfn.WEBSERVICE(CONCATENATE("https://geodesy.geo.admin.ch/reframe/lv",IF($A391&gt;2000000,"95","03"),"towgs84?easting=",$A391,"&amp;northing=",$B391,IF($C391="","",CONCATENATE("&amp;altitude=",$C391)))))</f>
        <v/>
      </c>
      <c r="E391" s="29" t="str">
        <f t="shared" si="51"/>
        <v/>
      </c>
      <c r="F391" s="17" t="str">
        <f t="shared" si="47"/>
        <v/>
      </c>
      <c r="G391" s="17" t="str">
        <f t="shared" si="52"/>
        <v/>
      </c>
      <c r="H391" s="30" t="str">
        <f t="shared" si="49"/>
        <v/>
      </c>
      <c r="I391" s="26" t="str">
        <f t="shared" si="50"/>
        <v/>
      </c>
      <c r="J391" s="37" t="str">
        <f t="shared" ref="J391:J454" si="54">IF($B391="","",IF(ISNUMBER(SEARCH("[]",$B391))," ",HYPERLINK(CONCATENATE("https://map.geo.admin.ch/?swisssearch=",$A391,",",$B391,"&amp;zoom=10"),"Karte")))</f>
        <v/>
      </c>
      <c r="K391" s="17" t="str">
        <f t="shared" si="48"/>
        <v/>
      </c>
      <c r="L391" s="1" t="str">
        <f ca="1">IF('CH Koordinaten -&gt; GPS'!$A391="","",IF(OFFSET('CH Koordinaten -&gt; GPS'!$A391,1,0)="",CONCATENATE("&lt;Placemark&gt; &lt;name&gt;Geocoding&lt;/name&gt;&lt;description&gt;",CONCATENATE('CH Koordinaten -&gt; GPS'!$F391,"-",'CH Koordinaten -&gt; GPS'!$G391,"-",'CH Koordinaten -&gt; GPS'!$E391)," &lt;/description&gt; &lt;styleUrl&gt;#ico1&lt;/styleUrl&gt;&lt;Point&gt;&lt;coordinates&gt;",'CH Koordinaten -&gt; GPS'!$F391,",",'CH Koordinaten -&gt; GPS'!$G391,", 0.000000&lt;/coordinates&gt;&lt;/Point&gt; &lt;/Placemark&gt;&lt;/Document&gt;&lt;/kml&gt;"),CONCATENATE("&lt;Placemark&gt; &lt;name&gt;Geocoding&lt;/name&gt;&lt;description&gt;",CONCATENATE('CH Koordinaten -&gt; GPS'!$F391,"-",'CH Koordinaten -&gt; GPS'!$G391,"-",'CH Koordinaten -&gt; GPS'!$E391)," &lt;/description&gt; &lt;styleUrl&gt;#ico1&lt;/styleUrl&gt;&lt;Point&gt;&lt;coordinates&gt;",'CH Koordinaten -&gt; GPS'!$F391,",",'CH Koordinaten -&gt; GPS'!$G391,", 0.000000&lt;/coordinates&gt;&lt;/Point&gt; &lt;/Placemark&gt;")))</f>
        <v/>
      </c>
    </row>
    <row r="392" spans="1:12" x14ac:dyDescent="0.25">
      <c r="A392" s="20"/>
      <c r="B392" s="21"/>
      <c r="C392" s="23"/>
      <c r="D392" s="32" t="str">
        <f t="shared" si="53"/>
        <v/>
      </c>
      <c r="E392" s="38" t="str">
        <f t="shared" si="51"/>
        <v/>
      </c>
      <c r="F392" s="33" t="str">
        <f t="shared" si="47"/>
        <v/>
      </c>
      <c r="G392" s="33" t="str">
        <f t="shared" si="52"/>
        <v/>
      </c>
      <c r="H392" s="34" t="str">
        <f t="shared" si="49"/>
        <v/>
      </c>
      <c r="I392" s="35" t="str">
        <f t="shared" si="50"/>
        <v/>
      </c>
      <c r="J392" s="36" t="str">
        <f t="shared" si="54"/>
        <v/>
      </c>
      <c r="K392" s="33" t="str">
        <f t="shared" si="48"/>
        <v/>
      </c>
      <c r="L392" s="1" t="str">
        <f ca="1">IF('CH Koordinaten -&gt; GPS'!$A392="","",IF(OFFSET('CH Koordinaten -&gt; GPS'!$A392,1,0)="",CONCATENATE("&lt;Placemark&gt; &lt;name&gt;Geocoding&lt;/name&gt;&lt;description&gt;",CONCATENATE('CH Koordinaten -&gt; GPS'!$F392,"-",'CH Koordinaten -&gt; GPS'!$G392,"-",'CH Koordinaten -&gt; GPS'!$E392)," &lt;/description&gt; &lt;styleUrl&gt;#ico1&lt;/styleUrl&gt;&lt;Point&gt;&lt;coordinates&gt;",'CH Koordinaten -&gt; GPS'!$F392,",",'CH Koordinaten -&gt; GPS'!$G392,", 0.000000&lt;/coordinates&gt;&lt;/Point&gt; &lt;/Placemark&gt;&lt;/Document&gt;&lt;/kml&gt;"),CONCATENATE("&lt;Placemark&gt; &lt;name&gt;Geocoding&lt;/name&gt;&lt;description&gt;",CONCATENATE('CH Koordinaten -&gt; GPS'!$F392,"-",'CH Koordinaten -&gt; GPS'!$G392,"-",'CH Koordinaten -&gt; GPS'!$E392)," &lt;/description&gt; &lt;styleUrl&gt;#ico1&lt;/styleUrl&gt;&lt;Point&gt;&lt;coordinates&gt;",'CH Koordinaten -&gt; GPS'!$F392,",",'CH Koordinaten -&gt; GPS'!$G392,", 0.000000&lt;/coordinates&gt;&lt;/Point&gt; &lt;/Placemark&gt;")))</f>
        <v/>
      </c>
    </row>
    <row r="393" spans="1:12" x14ac:dyDescent="0.25">
      <c r="A393" s="13"/>
      <c r="B393" s="14"/>
      <c r="C393" s="24"/>
      <c r="D393" s="25" t="str">
        <f t="shared" si="53"/>
        <v/>
      </c>
      <c r="E393" s="29" t="str">
        <f t="shared" si="51"/>
        <v/>
      </c>
      <c r="F393" s="17" t="str">
        <f t="shared" ref="F393:F456" si="55">IF($D393="","",LEFT(MID(LEFT($D393,FIND("]",$D393)-1),FIND("[",$D393)+1,LEN($D393)),(FIND(",",MID(LEFT($D393,FIND("]",$D393)-1),FIND("[",$D393)+1,LEN($D393)),1)-1)))</f>
        <v/>
      </c>
      <c r="G393" s="17" t="str">
        <f t="shared" si="52"/>
        <v/>
      </c>
      <c r="H393" s="30" t="str">
        <f t="shared" si="49"/>
        <v/>
      </c>
      <c r="I393" s="26" t="str">
        <f t="shared" si="50"/>
        <v/>
      </c>
      <c r="J393" s="37" t="str">
        <f t="shared" si="54"/>
        <v/>
      </c>
      <c r="K393" s="17" t="str">
        <f t="shared" ref="K393:K456" si="56">IF((LEN($D393)-LEN(SUBSTITUTE($D393,"""featureId"":","")))/LEN("""featureId"":")&gt;1,"uU mehrere Adressen","")</f>
        <v/>
      </c>
      <c r="L393" s="1" t="str">
        <f ca="1">IF('CH Koordinaten -&gt; GPS'!$A393="","",IF(OFFSET('CH Koordinaten -&gt; GPS'!$A393,1,0)="",CONCATENATE("&lt;Placemark&gt; &lt;name&gt;Geocoding&lt;/name&gt;&lt;description&gt;",CONCATENATE('CH Koordinaten -&gt; GPS'!$F393,"-",'CH Koordinaten -&gt; GPS'!$G393,"-",'CH Koordinaten -&gt; GPS'!$E393)," &lt;/description&gt; &lt;styleUrl&gt;#ico1&lt;/styleUrl&gt;&lt;Point&gt;&lt;coordinates&gt;",'CH Koordinaten -&gt; GPS'!$F393,",",'CH Koordinaten -&gt; GPS'!$G393,", 0.000000&lt;/coordinates&gt;&lt;/Point&gt; &lt;/Placemark&gt;&lt;/Document&gt;&lt;/kml&gt;"),CONCATENATE("&lt;Placemark&gt; &lt;name&gt;Geocoding&lt;/name&gt;&lt;description&gt;",CONCATENATE('CH Koordinaten -&gt; GPS'!$F393,"-",'CH Koordinaten -&gt; GPS'!$G393,"-",'CH Koordinaten -&gt; GPS'!$E393)," &lt;/description&gt; &lt;styleUrl&gt;#ico1&lt;/styleUrl&gt;&lt;Point&gt;&lt;coordinates&gt;",'CH Koordinaten -&gt; GPS'!$F393,",",'CH Koordinaten -&gt; GPS'!$G393,", 0.000000&lt;/coordinates&gt;&lt;/Point&gt; &lt;/Placemark&gt;")))</f>
        <v/>
      </c>
    </row>
    <row r="394" spans="1:12" x14ac:dyDescent="0.25">
      <c r="A394" s="20"/>
      <c r="B394" s="21"/>
      <c r="C394" s="23"/>
      <c r="D394" s="32" t="str">
        <f t="shared" si="53"/>
        <v/>
      </c>
      <c r="E394" s="38" t="str">
        <f t="shared" si="51"/>
        <v/>
      </c>
      <c r="F394" s="33" t="str">
        <f t="shared" si="55"/>
        <v/>
      </c>
      <c r="G394" s="33" t="str">
        <f t="shared" si="52"/>
        <v/>
      </c>
      <c r="H394" s="34" t="str">
        <f t="shared" si="49"/>
        <v/>
      </c>
      <c r="I394" s="35" t="str">
        <f t="shared" si="50"/>
        <v/>
      </c>
      <c r="J394" s="36" t="str">
        <f t="shared" si="54"/>
        <v/>
      </c>
      <c r="K394" s="33" t="str">
        <f t="shared" si="56"/>
        <v/>
      </c>
      <c r="L394" s="1" t="str">
        <f ca="1">IF('CH Koordinaten -&gt; GPS'!$A394="","",IF(OFFSET('CH Koordinaten -&gt; GPS'!$A394,1,0)="",CONCATENATE("&lt;Placemark&gt; &lt;name&gt;Geocoding&lt;/name&gt;&lt;description&gt;",CONCATENATE('CH Koordinaten -&gt; GPS'!$F394,"-",'CH Koordinaten -&gt; GPS'!$G394,"-",'CH Koordinaten -&gt; GPS'!$E394)," &lt;/description&gt; &lt;styleUrl&gt;#ico1&lt;/styleUrl&gt;&lt;Point&gt;&lt;coordinates&gt;",'CH Koordinaten -&gt; GPS'!$F394,",",'CH Koordinaten -&gt; GPS'!$G394,", 0.000000&lt;/coordinates&gt;&lt;/Point&gt; &lt;/Placemark&gt;&lt;/Document&gt;&lt;/kml&gt;"),CONCATENATE("&lt;Placemark&gt; &lt;name&gt;Geocoding&lt;/name&gt;&lt;description&gt;",CONCATENATE('CH Koordinaten -&gt; GPS'!$F394,"-",'CH Koordinaten -&gt; GPS'!$G394,"-",'CH Koordinaten -&gt; GPS'!$E394)," &lt;/description&gt; &lt;styleUrl&gt;#ico1&lt;/styleUrl&gt;&lt;Point&gt;&lt;coordinates&gt;",'CH Koordinaten -&gt; GPS'!$F394,",",'CH Koordinaten -&gt; GPS'!$G394,", 0.000000&lt;/coordinates&gt;&lt;/Point&gt; &lt;/Placemark&gt;")))</f>
        <v/>
      </c>
    </row>
    <row r="395" spans="1:12" x14ac:dyDescent="0.25">
      <c r="A395" s="13"/>
      <c r="B395" s="14"/>
      <c r="C395" s="24"/>
      <c r="D395" s="25" t="str">
        <f t="shared" si="53"/>
        <v/>
      </c>
      <c r="E395" s="29" t="str">
        <f t="shared" si="51"/>
        <v/>
      </c>
      <c r="F395" s="17" t="str">
        <f t="shared" si="55"/>
        <v/>
      </c>
      <c r="G395" s="17" t="str">
        <f t="shared" si="52"/>
        <v/>
      </c>
      <c r="H395" s="30" t="str">
        <f t="shared" ref="H395:H458" si="57">IF($D395="","",F395/24)</f>
        <v/>
      </c>
      <c r="I395" s="26" t="str">
        <f t="shared" ref="I395:I458" si="58">IF($D395="","",G395/24)</f>
        <v/>
      </c>
      <c r="J395" s="37" t="str">
        <f t="shared" si="54"/>
        <v/>
      </c>
      <c r="K395" s="17" t="str">
        <f t="shared" si="56"/>
        <v/>
      </c>
      <c r="L395" s="1" t="str">
        <f ca="1">IF('CH Koordinaten -&gt; GPS'!$A395="","",IF(OFFSET('CH Koordinaten -&gt; GPS'!$A395,1,0)="",CONCATENATE("&lt;Placemark&gt; &lt;name&gt;Geocoding&lt;/name&gt;&lt;description&gt;",CONCATENATE('CH Koordinaten -&gt; GPS'!$F395,"-",'CH Koordinaten -&gt; GPS'!$G395,"-",'CH Koordinaten -&gt; GPS'!$E395)," &lt;/description&gt; &lt;styleUrl&gt;#ico1&lt;/styleUrl&gt;&lt;Point&gt;&lt;coordinates&gt;",'CH Koordinaten -&gt; GPS'!$F395,",",'CH Koordinaten -&gt; GPS'!$G395,", 0.000000&lt;/coordinates&gt;&lt;/Point&gt; &lt;/Placemark&gt;&lt;/Document&gt;&lt;/kml&gt;"),CONCATENATE("&lt;Placemark&gt; &lt;name&gt;Geocoding&lt;/name&gt;&lt;description&gt;",CONCATENATE('CH Koordinaten -&gt; GPS'!$F395,"-",'CH Koordinaten -&gt; GPS'!$G395,"-",'CH Koordinaten -&gt; GPS'!$E395)," &lt;/description&gt; &lt;styleUrl&gt;#ico1&lt;/styleUrl&gt;&lt;Point&gt;&lt;coordinates&gt;",'CH Koordinaten -&gt; GPS'!$F395,",",'CH Koordinaten -&gt; GPS'!$G395,", 0.000000&lt;/coordinates&gt;&lt;/Point&gt; &lt;/Placemark&gt;")))</f>
        <v/>
      </c>
    </row>
    <row r="396" spans="1:12" x14ac:dyDescent="0.25">
      <c r="A396" s="20"/>
      <c r="B396" s="21"/>
      <c r="C396" s="23"/>
      <c r="D396" s="32" t="str">
        <f t="shared" si="53"/>
        <v/>
      </c>
      <c r="E396" s="38" t="str">
        <f t="shared" si="51"/>
        <v/>
      </c>
      <c r="F396" s="33" t="str">
        <f t="shared" si="55"/>
        <v/>
      </c>
      <c r="G396" s="33" t="str">
        <f t="shared" si="52"/>
        <v/>
      </c>
      <c r="H396" s="34" t="str">
        <f t="shared" si="57"/>
        <v/>
      </c>
      <c r="I396" s="35" t="str">
        <f t="shared" si="58"/>
        <v/>
      </c>
      <c r="J396" s="36" t="str">
        <f t="shared" si="54"/>
        <v/>
      </c>
      <c r="K396" s="33" t="str">
        <f t="shared" si="56"/>
        <v/>
      </c>
      <c r="L396" s="1" t="str">
        <f ca="1">IF('CH Koordinaten -&gt; GPS'!$A396="","",IF(OFFSET('CH Koordinaten -&gt; GPS'!$A396,1,0)="",CONCATENATE("&lt;Placemark&gt; &lt;name&gt;Geocoding&lt;/name&gt;&lt;description&gt;",CONCATENATE('CH Koordinaten -&gt; GPS'!$F396,"-",'CH Koordinaten -&gt; GPS'!$G396,"-",'CH Koordinaten -&gt; GPS'!$E396)," &lt;/description&gt; &lt;styleUrl&gt;#ico1&lt;/styleUrl&gt;&lt;Point&gt;&lt;coordinates&gt;",'CH Koordinaten -&gt; GPS'!$F396,",",'CH Koordinaten -&gt; GPS'!$G396,", 0.000000&lt;/coordinates&gt;&lt;/Point&gt; &lt;/Placemark&gt;&lt;/Document&gt;&lt;/kml&gt;"),CONCATENATE("&lt;Placemark&gt; &lt;name&gt;Geocoding&lt;/name&gt;&lt;description&gt;",CONCATENATE('CH Koordinaten -&gt; GPS'!$F396,"-",'CH Koordinaten -&gt; GPS'!$G396,"-",'CH Koordinaten -&gt; GPS'!$E396)," &lt;/description&gt; &lt;styleUrl&gt;#ico1&lt;/styleUrl&gt;&lt;Point&gt;&lt;coordinates&gt;",'CH Koordinaten -&gt; GPS'!$F396,",",'CH Koordinaten -&gt; GPS'!$G396,", 0.000000&lt;/coordinates&gt;&lt;/Point&gt; &lt;/Placemark&gt;")))</f>
        <v/>
      </c>
    </row>
    <row r="397" spans="1:12" x14ac:dyDescent="0.25">
      <c r="A397" s="13"/>
      <c r="B397" s="14"/>
      <c r="C397" s="24"/>
      <c r="D397" s="25" t="str">
        <f t="shared" si="53"/>
        <v/>
      </c>
      <c r="E397" s="29" t="str">
        <f t="shared" si="51"/>
        <v/>
      </c>
      <c r="F397" s="17" t="str">
        <f t="shared" si="55"/>
        <v/>
      </c>
      <c r="G397" s="17" t="str">
        <f t="shared" si="52"/>
        <v/>
      </c>
      <c r="H397" s="30" t="str">
        <f t="shared" si="57"/>
        <v/>
      </c>
      <c r="I397" s="26" t="str">
        <f t="shared" si="58"/>
        <v/>
      </c>
      <c r="J397" s="37" t="str">
        <f t="shared" si="54"/>
        <v/>
      </c>
      <c r="K397" s="17" t="str">
        <f t="shared" si="56"/>
        <v/>
      </c>
      <c r="L397" s="1" t="str">
        <f ca="1">IF('CH Koordinaten -&gt; GPS'!$A397="","",IF(OFFSET('CH Koordinaten -&gt; GPS'!$A397,1,0)="",CONCATENATE("&lt;Placemark&gt; &lt;name&gt;Geocoding&lt;/name&gt;&lt;description&gt;",CONCATENATE('CH Koordinaten -&gt; GPS'!$F397,"-",'CH Koordinaten -&gt; GPS'!$G397,"-",'CH Koordinaten -&gt; GPS'!$E397)," &lt;/description&gt; &lt;styleUrl&gt;#ico1&lt;/styleUrl&gt;&lt;Point&gt;&lt;coordinates&gt;",'CH Koordinaten -&gt; GPS'!$F397,",",'CH Koordinaten -&gt; GPS'!$G397,", 0.000000&lt;/coordinates&gt;&lt;/Point&gt; &lt;/Placemark&gt;&lt;/Document&gt;&lt;/kml&gt;"),CONCATENATE("&lt;Placemark&gt; &lt;name&gt;Geocoding&lt;/name&gt;&lt;description&gt;",CONCATENATE('CH Koordinaten -&gt; GPS'!$F397,"-",'CH Koordinaten -&gt; GPS'!$G397,"-",'CH Koordinaten -&gt; GPS'!$E397)," &lt;/description&gt; &lt;styleUrl&gt;#ico1&lt;/styleUrl&gt;&lt;Point&gt;&lt;coordinates&gt;",'CH Koordinaten -&gt; GPS'!$F397,",",'CH Koordinaten -&gt; GPS'!$G397,", 0.000000&lt;/coordinates&gt;&lt;/Point&gt; &lt;/Placemark&gt;")))</f>
        <v/>
      </c>
    </row>
    <row r="398" spans="1:12" x14ac:dyDescent="0.25">
      <c r="A398" s="20"/>
      <c r="B398" s="21"/>
      <c r="C398" s="23"/>
      <c r="D398" s="32" t="str">
        <f t="shared" si="53"/>
        <v/>
      </c>
      <c r="E398" s="38" t="str">
        <f t="shared" si="51"/>
        <v/>
      </c>
      <c r="F398" s="33" t="str">
        <f t="shared" si="55"/>
        <v/>
      </c>
      <c r="G398" s="33" t="str">
        <f t="shared" si="52"/>
        <v/>
      </c>
      <c r="H398" s="34" t="str">
        <f t="shared" si="57"/>
        <v/>
      </c>
      <c r="I398" s="35" t="str">
        <f t="shared" si="58"/>
        <v/>
      </c>
      <c r="J398" s="36" t="str">
        <f t="shared" si="54"/>
        <v/>
      </c>
      <c r="K398" s="33" t="str">
        <f t="shared" si="56"/>
        <v/>
      </c>
      <c r="L398" s="1" t="str">
        <f ca="1">IF('CH Koordinaten -&gt; GPS'!$A398="","",IF(OFFSET('CH Koordinaten -&gt; GPS'!$A398,1,0)="",CONCATENATE("&lt;Placemark&gt; &lt;name&gt;Geocoding&lt;/name&gt;&lt;description&gt;",CONCATENATE('CH Koordinaten -&gt; GPS'!$F398,"-",'CH Koordinaten -&gt; GPS'!$G398,"-",'CH Koordinaten -&gt; GPS'!$E398)," &lt;/description&gt; &lt;styleUrl&gt;#ico1&lt;/styleUrl&gt;&lt;Point&gt;&lt;coordinates&gt;",'CH Koordinaten -&gt; GPS'!$F398,",",'CH Koordinaten -&gt; GPS'!$G398,", 0.000000&lt;/coordinates&gt;&lt;/Point&gt; &lt;/Placemark&gt;&lt;/Document&gt;&lt;/kml&gt;"),CONCATENATE("&lt;Placemark&gt; &lt;name&gt;Geocoding&lt;/name&gt;&lt;description&gt;",CONCATENATE('CH Koordinaten -&gt; GPS'!$F398,"-",'CH Koordinaten -&gt; GPS'!$G398,"-",'CH Koordinaten -&gt; GPS'!$E398)," &lt;/description&gt; &lt;styleUrl&gt;#ico1&lt;/styleUrl&gt;&lt;Point&gt;&lt;coordinates&gt;",'CH Koordinaten -&gt; GPS'!$F398,",",'CH Koordinaten -&gt; GPS'!$G398,", 0.000000&lt;/coordinates&gt;&lt;/Point&gt; &lt;/Placemark&gt;")))</f>
        <v/>
      </c>
    </row>
    <row r="399" spans="1:12" x14ac:dyDescent="0.25">
      <c r="A399" s="13"/>
      <c r="B399" s="14"/>
      <c r="C399" s="24"/>
      <c r="D399" s="25" t="str">
        <f t="shared" si="53"/>
        <v/>
      </c>
      <c r="E399" s="29" t="str">
        <f t="shared" si="51"/>
        <v/>
      </c>
      <c r="F399" s="17" t="str">
        <f t="shared" si="55"/>
        <v/>
      </c>
      <c r="G399" s="17" t="str">
        <f t="shared" si="52"/>
        <v/>
      </c>
      <c r="H399" s="30" t="str">
        <f t="shared" si="57"/>
        <v/>
      </c>
      <c r="I399" s="26" t="str">
        <f t="shared" si="58"/>
        <v/>
      </c>
      <c r="J399" s="37" t="str">
        <f t="shared" si="54"/>
        <v/>
      </c>
      <c r="K399" s="17" t="str">
        <f t="shared" si="56"/>
        <v/>
      </c>
      <c r="L399" s="1" t="str">
        <f ca="1">IF('CH Koordinaten -&gt; GPS'!$A399="","",IF(OFFSET('CH Koordinaten -&gt; GPS'!$A399,1,0)="",CONCATENATE("&lt;Placemark&gt; &lt;name&gt;Geocoding&lt;/name&gt;&lt;description&gt;",CONCATENATE('CH Koordinaten -&gt; GPS'!$F399,"-",'CH Koordinaten -&gt; GPS'!$G399,"-",'CH Koordinaten -&gt; GPS'!$E399)," &lt;/description&gt; &lt;styleUrl&gt;#ico1&lt;/styleUrl&gt;&lt;Point&gt;&lt;coordinates&gt;",'CH Koordinaten -&gt; GPS'!$F399,",",'CH Koordinaten -&gt; GPS'!$G399,", 0.000000&lt;/coordinates&gt;&lt;/Point&gt; &lt;/Placemark&gt;&lt;/Document&gt;&lt;/kml&gt;"),CONCATENATE("&lt;Placemark&gt; &lt;name&gt;Geocoding&lt;/name&gt;&lt;description&gt;",CONCATENATE('CH Koordinaten -&gt; GPS'!$F399,"-",'CH Koordinaten -&gt; GPS'!$G399,"-",'CH Koordinaten -&gt; GPS'!$E399)," &lt;/description&gt; &lt;styleUrl&gt;#ico1&lt;/styleUrl&gt;&lt;Point&gt;&lt;coordinates&gt;",'CH Koordinaten -&gt; GPS'!$F399,",",'CH Koordinaten -&gt; GPS'!$G399,", 0.000000&lt;/coordinates&gt;&lt;/Point&gt; &lt;/Placemark&gt;")))</f>
        <v/>
      </c>
    </row>
    <row r="400" spans="1:12" x14ac:dyDescent="0.25">
      <c r="A400" s="20"/>
      <c r="B400" s="21"/>
      <c r="C400" s="23"/>
      <c r="D400" s="32" t="str">
        <f t="shared" si="53"/>
        <v/>
      </c>
      <c r="E400" s="38" t="str">
        <f t="shared" si="51"/>
        <v/>
      </c>
      <c r="F400" s="33" t="str">
        <f t="shared" si="55"/>
        <v/>
      </c>
      <c r="G400" s="33" t="str">
        <f t="shared" si="52"/>
        <v/>
      </c>
      <c r="H400" s="34" t="str">
        <f t="shared" si="57"/>
        <v/>
      </c>
      <c r="I400" s="35" t="str">
        <f t="shared" si="58"/>
        <v/>
      </c>
      <c r="J400" s="36" t="str">
        <f t="shared" si="54"/>
        <v/>
      </c>
      <c r="K400" s="33" t="str">
        <f t="shared" si="56"/>
        <v/>
      </c>
      <c r="L400" s="1" t="str">
        <f ca="1">IF('CH Koordinaten -&gt; GPS'!$A400="","",IF(OFFSET('CH Koordinaten -&gt; GPS'!$A400,1,0)="",CONCATENATE("&lt;Placemark&gt; &lt;name&gt;Geocoding&lt;/name&gt;&lt;description&gt;",CONCATENATE('CH Koordinaten -&gt; GPS'!$F400,"-",'CH Koordinaten -&gt; GPS'!$G400,"-",'CH Koordinaten -&gt; GPS'!$E400)," &lt;/description&gt; &lt;styleUrl&gt;#ico1&lt;/styleUrl&gt;&lt;Point&gt;&lt;coordinates&gt;",'CH Koordinaten -&gt; GPS'!$F400,",",'CH Koordinaten -&gt; GPS'!$G400,", 0.000000&lt;/coordinates&gt;&lt;/Point&gt; &lt;/Placemark&gt;&lt;/Document&gt;&lt;/kml&gt;"),CONCATENATE("&lt;Placemark&gt; &lt;name&gt;Geocoding&lt;/name&gt;&lt;description&gt;",CONCATENATE('CH Koordinaten -&gt; GPS'!$F400,"-",'CH Koordinaten -&gt; GPS'!$G400,"-",'CH Koordinaten -&gt; GPS'!$E400)," &lt;/description&gt; &lt;styleUrl&gt;#ico1&lt;/styleUrl&gt;&lt;Point&gt;&lt;coordinates&gt;",'CH Koordinaten -&gt; GPS'!$F400,",",'CH Koordinaten -&gt; GPS'!$G400,", 0.000000&lt;/coordinates&gt;&lt;/Point&gt; &lt;/Placemark&gt;")))</f>
        <v/>
      </c>
    </row>
    <row r="401" spans="1:12" x14ac:dyDescent="0.25">
      <c r="A401" s="13"/>
      <c r="B401" s="14"/>
      <c r="C401" s="24"/>
      <c r="D401" s="25" t="str">
        <f t="shared" si="53"/>
        <v/>
      </c>
      <c r="E401" s="29" t="str">
        <f t="shared" si="51"/>
        <v/>
      </c>
      <c r="F401" s="17" t="str">
        <f t="shared" si="55"/>
        <v/>
      </c>
      <c r="G401" s="17" t="str">
        <f t="shared" si="52"/>
        <v/>
      </c>
      <c r="H401" s="30" t="str">
        <f t="shared" si="57"/>
        <v/>
      </c>
      <c r="I401" s="26" t="str">
        <f t="shared" si="58"/>
        <v/>
      </c>
      <c r="J401" s="37" t="str">
        <f t="shared" si="54"/>
        <v/>
      </c>
      <c r="K401" s="17" t="str">
        <f t="shared" si="56"/>
        <v/>
      </c>
      <c r="L401" s="1" t="str">
        <f ca="1">IF('CH Koordinaten -&gt; GPS'!$A401="","",IF(OFFSET('CH Koordinaten -&gt; GPS'!$A401,1,0)="",CONCATENATE("&lt;Placemark&gt; &lt;name&gt;Geocoding&lt;/name&gt;&lt;description&gt;",CONCATENATE('CH Koordinaten -&gt; GPS'!$F401,"-",'CH Koordinaten -&gt; GPS'!$G401,"-",'CH Koordinaten -&gt; GPS'!$E401)," &lt;/description&gt; &lt;styleUrl&gt;#ico1&lt;/styleUrl&gt;&lt;Point&gt;&lt;coordinates&gt;",'CH Koordinaten -&gt; GPS'!$F401,",",'CH Koordinaten -&gt; GPS'!$G401,", 0.000000&lt;/coordinates&gt;&lt;/Point&gt; &lt;/Placemark&gt;&lt;/Document&gt;&lt;/kml&gt;"),CONCATENATE("&lt;Placemark&gt; &lt;name&gt;Geocoding&lt;/name&gt;&lt;description&gt;",CONCATENATE('CH Koordinaten -&gt; GPS'!$F401,"-",'CH Koordinaten -&gt; GPS'!$G401,"-",'CH Koordinaten -&gt; GPS'!$E401)," &lt;/description&gt; &lt;styleUrl&gt;#ico1&lt;/styleUrl&gt;&lt;Point&gt;&lt;coordinates&gt;",'CH Koordinaten -&gt; GPS'!$F401,",",'CH Koordinaten -&gt; GPS'!$G401,", 0.000000&lt;/coordinates&gt;&lt;/Point&gt; &lt;/Placemark&gt;")))</f>
        <v/>
      </c>
    </row>
    <row r="402" spans="1:12" x14ac:dyDescent="0.25">
      <c r="A402" s="20"/>
      <c r="B402" s="21"/>
      <c r="C402" s="23"/>
      <c r="D402" s="32" t="str">
        <f t="shared" si="53"/>
        <v/>
      </c>
      <c r="E402" s="38" t="str">
        <f t="shared" si="51"/>
        <v/>
      </c>
      <c r="F402" s="33" t="str">
        <f t="shared" si="55"/>
        <v/>
      </c>
      <c r="G402" s="33" t="str">
        <f t="shared" si="52"/>
        <v/>
      </c>
      <c r="H402" s="34" t="str">
        <f t="shared" si="57"/>
        <v/>
      </c>
      <c r="I402" s="35" t="str">
        <f t="shared" si="58"/>
        <v/>
      </c>
      <c r="J402" s="36" t="str">
        <f t="shared" si="54"/>
        <v/>
      </c>
      <c r="K402" s="33" t="str">
        <f t="shared" si="56"/>
        <v/>
      </c>
      <c r="L402" s="1" t="str">
        <f ca="1">IF('CH Koordinaten -&gt; GPS'!$A402="","",IF(OFFSET('CH Koordinaten -&gt; GPS'!$A402,1,0)="",CONCATENATE("&lt;Placemark&gt; &lt;name&gt;Geocoding&lt;/name&gt;&lt;description&gt;",CONCATENATE('CH Koordinaten -&gt; GPS'!$F402,"-",'CH Koordinaten -&gt; GPS'!$G402,"-",'CH Koordinaten -&gt; GPS'!$E402)," &lt;/description&gt; &lt;styleUrl&gt;#ico1&lt;/styleUrl&gt;&lt;Point&gt;&lt;coordinates&gt;",'CH Koordinaten -&gt; GPS'!$F402,",",'CH Koordinaten -&gt; GPS'!$G402,", 0.000000&lt;/coordinates&gt;&lt;/Point&gt; &lt;/Placemark&gt;&lt;/Document&gt;&lt;/kml&gt;"),CONCATENATE("&lt;Placemark&gt; &lt;name&gt;Geocoding&lt;/name&gt;&lt;description&gt;",CONCATENATE('CH Koordinaten -&gt; GPS'!$F402,"-",'CH Koordinaten -&gt; GPS'!$G402,"-",'CH Koordinaten -&gt; GPS'!$E402)," &lt;/description&gt; &lt;styleUrl&gt;#ico1&lt;/styleUrl&gt;&lt;Point&gt;&lt;coordinates&gt;",'CH Koordinaten -&gt; GPS'!$F402,",",'CH Koordinaten -&gt; GPS'!$G402,", 0.000000&lt;/coordinates&gt;&lt;/Point&gt; &lt;/Placemark&gt;")))</f>
        <v/>
      </c>
    </row>
    <row r="403" spans="1:12" x14ac:dyDescent="0.25">
      <c r="A403" s="13"/>
      <c r="B403" s="14"/>
      <c r="C403" s="24"/>
      <c r="D403" s="25" t="str">
        <f t="shared" si="53"/>
        <v/>
      </c>
      <c r="E403" s="29" t="str">
        <f t="shared" si="51"/>
        <v/>
      </c>
      <c r="F403" s="17" t="str">
        <f t="shared" si="55"/>
        <v/>
      </c>
      <c r="G403" s="17" t="str">
        <f t="shared" si="52"/>
        <v/>
      </c>
      <c r="H403" s="30" t="str">
        <f t="shared" si="57"/>
        <v/>
      </c>
      <c r="I403" s="26" t="str">
        <f t="shared" si="58"/>
        <v/>
      </c>
      <c r="J403" s="37" t="str">
        <f t="shared" si="54"/>
        <v/>
      </c>
      <c r="K403" s="17" t="str">
        <f t="shared" si="56"/>
        <v/>
      </c>
      <c r="L403" s="1" t="str">
        <f ca="1">IF('CH Koordinaten -&gt; GPS'!$A403="","",IF(OFFSET('CH Koordinaten -&gt; GPS'!$A403,1,0)="",CONCATENATE("&lt;Placemark&gt; &lt;name&gt;Geocoding&lt;/name&gt;&lt;description&gt;",CONCATENATE('CH Koordinaten -&gt; GPS'!$F403,"-",'CH Koordinaten -&gt; GPS'!$G403,"-",'CH Koordinaten -&gt; GPS'!$E403)," &lt;/description&gt; &lt;styleUrl&gt;#ico1&lt;/styleUrl&gt;&lt;Point&gt;&lt;coordinates&gt;",'CH Koordinaten -&gt; GPS'!$F403,",",'CH Koordinaten -&gt; GPS'!$G403,", 0.000000&lt;/coordinates&gt;&lt;/Point&gt; &lt;/Placemark&gt;&lt;/Document&gt;&lt;/kml&gt;"),CONCATENATE("&lt;Placemark&gt; &lt;name&gt;Geocoding&lt;/name&gt;&lt;description&gt;",CONCATENATE('CH Koordinaten -&gt; GPS'!$F403,"-",'CH Koordinaten -&gt; GPS'!$G403,"-",'CH Koordinaten -&gt; GPS'!$E403)," &lt;/description&gt; &lt;styleUrl&gt;#ico1&lt;/styleUrl&gt;&lt;Point&gt;&lt;coordinates&gt;",'CH Koordinaten -&gt; GPS'!$F403,",",'CH Koordinaten -&gt; GPS'!$G403,", 0.000000&lt;/coordinates&gt;&lt;/Point&gt; &lt;/Placemark&gt;")))</f>
        <v/>
      </c>
    </row>
    <row r="404" spans="1:12" x14ac:dyDescent="0.25">
      <c r="A404" s="20"/>
      <c r="B404" s="21"/>
      <c r="C404" s="23"/>
      <c r="D404" s="32" t="str">
        <f t="shared" si="53"/>
        <v/>
      </c>
      <c r="E404" s="38" t="str">
        <f t="shared" si="51"/>
        <v/>
      </c>
      <c r="F404" s="33" t="str">
        <f t="shared" si="55"/>
        <v/>
      </c>
      <c r="G404" s="33" t="str">
        <f t="shared" si="52"/>
        <v/>
      </c>
      <c r="H404" s="34" t="str">
        <f t="shared" si="57"/>
        <v/>
      </c>
      <c r="I404" s="35" t="str">
        <f t="shared" si="58"/>
        <v/>
      </c>
      <c r="J404" s="36" t="str">
        <f t="shared" si="54"/>
        <v/>
      </c>
      <c r="K404" s="33" t="str">
        <f t="shared" si="56"/>
        <v/>
      </c>
      <c r="L404" s="1" t="str">
        <f ca="1">IF('CH Koordinaten -&gt; GPS'!$A404="","",IF(OFFSET('CH Koordinaten -&gt; GPS'!$A404,1,0)="",CONCATENATE("&lt;Placemark&gt; &lt;name&gt;Geocoding&lt;/name&gt;&lt;description&gt;",CONCATENATE('CH Koordinaten -&gt; GPS'!$F404,"-",'CH Koordinaten -&gt; GPS'!$G404,"-",'CH Koordinaten -&gt; GPS'!$E404)," &lt;/description&gt; &lt;styleUrl&gt;#ico1&lt;/styleUrl&gt;&lt;Point&gt;&lt;coordinates&gt;",'CH Koordinaten -&gt; GPS'!$F404,",",'CH Koordinaten -&gt; GPS'!$G404,", 0.000000&lt;/coordinates&gt;&lt;/Point&gt; &lt;/Placemark&gt;&lt;/Document&gt;&lt;/kml&gt;"),CONCATENATE("&lt;Placemark&gt; &lt;name&gt;Geocoding&lt;/name&gt;&lt;description&gt;",CONCATENATE('CH Koordinaten -&gt; GPS'!$F404,"-",'CH Koordinaten -&gt; GPS'!$G404,"-",'CH Koordinaten -&gt; GPS'!$E404)," &lt;/description&gt; &lt;styleUrl&gt;#ico1&lt;/styleUrl&gt;&lt;Point&gt;&lt;coordinates&gt;",'CH Koordinaten -&gt; GPS'!$F404,",",'CH Koordinaten -&gt; GPS'!$G404,", 0.000000&lt;/coordinates&gt;&lt;/Point&gt; &lt;/Placemark&gt;")))</f>
        <v/>
      </c>
    </row>
    <row r="405" spans="1:12" x14ac:dyDescent="0.25">
      <c r="A405" s="13"/>
      <c r="B405" s="14"/>
      <c r="C405" s="24"/>
      <c r="D405" s="25" t="str">
        <f t="shared" si="53"/>
        <v/>
      </c>
      <c r="E405" s="29" t="str">
        <f t="shared" si="51"/>
        <v/>
      </c>
      <c r="F405" s="17" t="str">
        <f t="shared" si="55"/>
        <v/>
      </c>
      <c r="G405" s="17" t="str">
        <f t="shared" si="52"/>
        <v/>
      </c>
      <c r="H405" s="30" t="str">
        <f t="shared" si="57"/>
        <v/>
      </c>
      <c r="I405" s="26" t="str">
        <f t="shared" si="58"/>
        <v/>
      </c>
      <c r="J405" s="37" t="str">
        <f t="shared" si="54"/>
        <v/>
      </c>
      <c r="K405" s="17" t="str">
        <f t="shared" si="56"/>
        <v/>
      </c>
      <c r="L405" s="1" t="str">
        <f ca="1">IF('CH Koordinaten -&gt; GPS'!$A405="","",IF(OFFSET('CH Koordinaten -&gt; GPS'!$A405,1,0)="",CONCATENATE("&lt;Placemark&gt; &lt;name&gt;Geocoding&lt;/name&gt;&lt;description&gt;",CONCATENATE('CH Koordinaten -&gt; GPS'!$F405,"-",'CH Koordinaten -&gt; GPS'!$G405,"-",'CH Koordinaten -&gt; GPS'!$E405)," &lt;/description&gt; &lt;styleUrl&gt;#ico1&lt;/styleUrl&gt;&lt;Point&gt;&lt;coordinates&gt;",'CH Koordinaten -&gt; GPS'!$F405,",",'CH Koordinaten -&gt; GPS'!$G405,", 0.000000&lt;/coordinates&gt;&lt;/Point&gt; &lt;/Placemark&gt;&lt;/Document&gt;&lt;/kml&gt;"),CONCATENATE("&lt;Placemark&gt; &lt;name&gt;Geocoding&lt;/name&gt;&lt;description&gt;",CONCATENATE('CH Koordinaten -&gt; GPS'!$F405,"-",'CH Koordinaten -&gt; GPS'!$G405,"-",'CH Koordinaten -&gt; GPS'!$E405)," &lt;/description&gt; &lt;styleUrl&gt;#ico1&lt;/styleUrl&gt;&lt;Point&gt;&lt;coordinates&gt;",'CH Koordinaten -&gt; GPS'!$F405,",",'CH Koordinaten -&gt; GPS'!$G405,", 0.000000&lt;/coordinates&gt;&lt;/Point&gt; &lt;/Placemark&gt;")))</f>
        <v/>
      </c>
    </row>
    <row r="406" spans="1:12" x14ac:dyDescent="0.25">
      <c r="A406" s="20"/>
      <c r="B406" s="21"/>
      <c r="C406" s="23"/>
      <c r="D406" s="32" t="str">
        <f t="shared" si="53"/>
        <v/>
      </c>
      <c r="E406" s="38" t="str">
        <f t="shared" si="51"/>
        <v/>
      </c>
      <c r="F406" s="33" t="str">
        <f t="shared" si="55"/>
        <v/>
      </c>
      <c r="G406" s="33" t="str">
        <f t="shared" si="52"/>
        <v/>
      </c>
      <c r="H406" s="34" t="str">
        <f t="shared" si="57"/>
        <v/>
      </c>
      <c r="I406" s="35" t="str">
        <f t="shared" si="58"/>
        <v/>
      </c>
      <c r="J406" s="36" t="str">
        <f t="shared" si="54"/>
        <v/>
      </c>
      <c r="K406" s="33" t="str">
        <f t="shared" si="56"/>
        <v/>
      </c>
      <c r="L406" s="1" t="str">
        <f ca="1">IF('CH Koordinaten -&gt; GPS'!$A406="","",IF(OFFSET('CH Koordinaten -&gt; GPS'!$A406,1,0)="",CONCATENATE("&lt;Placemark&gt; &lt;name&gt;Geocoding&lt;/name&gt;&lt;description&gt;",CONCATENATE('CH Koordinaten -&gt; GPS'!$F406,"-",'CH Koordinaten -&gt; GPS'!$G406,"-",'CH Koordinaten -&gt; GPS'!$E406)," &lt;/description&gt; &lt;styleUrl&gt;#ico1&lt;/styleUrl&gt;&lt;Point&gt;&lt;coordinates&gt;",'CH Koordinaten -&gt; GPS'!$F406,",",'CH Koordinaten -&gt; GPS'!$G406,", 0.000000&lt;/coordinates&gt;&lt;/Point&gt; &lt;/Placemark&gt;&lt;/Document&gt;&lt;/kml&gt;"),CONCATENATE("&lt;Placemark&gt; &lt;name&gt;Geocoding&lt;/name&gt;&lt;description&gt;",CONCATENATE('CH Koordinaten -&gt; GPS'!$F406,"-",'CH Koordinaten -&gt; GPS'!$G406,"-",'CH Koordinaten -&gt; GPS'!$E406)," &lt;/description&gt; &lt;styleUrl&gt;#ico1&lt;/styleUrl&gt;&lt;Point&gt;&lt;coordinates&gt;",'CH Koordinaten -&gt; GPS'!$F406,",",'CH Koordinaten -&gt; GPS'!$G406,", 0.000000&lt;/coordinates&gt;&lt;/Point&gt; &lt;/Placemark&gt;")))</f>
        <v/>
      </c>
    </row>
    <row r="407" spans="1:12" x14ac:dyDescent="0.25">
      <c r="A407" s="13"/>
      <c r="B407" s="14"/>
      <c r="C407" s="24"/>
      <c r="D407" s="25" t="str">
        <f t="shared" si="53"/>
        <v/>
      </c>
      <c r="E407" s="29" t="str">
        <f t="shared" si="51"/>
        <v/>
      </c>
      <c r="F407" s="17" t="str">
        <f t="shared" si="55"/>
        <v/>
      </c>
      <c r="G407" s="17" t="str">
        <f t="shared" si="52"/>
        <v/>
      </c>
      <c r="H407" s="30" t="str">
        <f t="shared" si="57"/>
        <v/>
      </c>
      <c r="I407" s="26" t="str">
        <f t="shared" si="58"/>
        <v/>
      </c>
      <c r="J407" s="37" t="str">
        <f t="shared" si="54"/>
        <v/>
      </c>
      <c r="K407" s="17" t="str">
        <f t="shared" si="56"/>
        <v/>
      </c>
      <c r="L407" s="1" t="str">
        <f ca="1">IF('CH Koordinaten -&gt; GPS'!$A407="","",IF(OFFSET('CH Koordinaten -&gt; GPS'!$A407,1,0)="",CONCATENATE("&lt;Placemark&gt; &lt;name&gt;Geocoding&lt;/name&gt;&lt;description&gt;",CONCATENATE('CH Koordinaten -&gt; GPS'!$F407,"-",'CH Koordinaten -&gt; GPS'!$G407,"-",'CH Koordinaten -&gt; GPS'!$E407)," &lt;/description&gt; &lt;styleUrl&gt;#ico1&lt;/styleUrl&gt;&lt;Point&gt;&lt;coordinates&gt;",'CH Koordinaten -&gt; GPS'!$F407,",",'CH Koordinaten -&gt; GPS'!$G407,", 0.000000&lt;/coordinates&gt;&lt;/Point&gt; &lt;/Placemark&gt;&lt;/Document&gt;&lt;/kml&gt;"),CONCATENATE("&lt;Placemark&gt; &lt;name&gt;Geocoding&lt;/name&gt;&lt;description&gt;",CONCATENATE('CH Koordinaten -&gt; GPS'!$F407,"-",'CH Koordinaten -&gt; GPS'!$G407,"-",'CH Koordinaten -&gt; GPS'!$E407)," &lt;/description&gt; &lt;styleUrl&gt;#ico1&lt;/styleUrl&gt;&lt;Point&gt;&lt;coordinates&gt;",'CH Koordinaten -&gt; GPS'!$F407,",",'CH Koordinaten -&gt; GPS'!$G407,", 0.000000&lt;/coordinates&gt;&lt;/Point&gt; &lt;/Placemark&gt;")))</f>
        <v/>
      </c>
    </row>
    <row r="408" spans="1:12" x14ac:dyDescent="0.25">
      <c r="A408" s="20"/>
      <c r="B408" s="21"/>
      <c r="C408" s="23"/>
      <c r="D408" s="32" t="str">
        <f t="shared" si="53"/>
        <v/>
      </c>
      <c r="E408" s="38" t="str">
        <f t="shared" si="51"/>
        <v/>
      </c>
      <c r="F408" s="33" t="str">
        <f t="shared" si="55"/>
        <v/>
      </c>
      <c r="G408" s="33" t="str">
        <f t="shared" si="52"/>
        <v/>
      </c>
      <c r="H408" s="34" t="str">
        <f t="shared" si="57"/>
        <v/>
      </c>
      <c r="I408" s="35" t="str">
        <f t="shared" si="58"/>
        <v/>
      </c>
      <c r="J408" s="36" t="str">
        <f t="shared" si="54"/>
        <v/>
      </c>
      <c r="K408" s="33" t="str">
        <f t="shared" si="56"/>
        <v/>
      </c>
      <c r="L408" s="1" t="str">
        <f ca="1">IF('CH Koordinaten -&gt; GPS'!$A408="","",IF(OFFSET('CH Koordinaten -&gt; GPS'!$A408,1,0)="",CONCATENATE("&lt;Placemark&gt; &lt;name&gt;Geocoding&lt;/name&gt;&lt;description&gt;",CONCATENATE('CH Koordinaten -&gt; GPS'!$F408,"-",'CH Koordinaten -&gt; GPS'!$G408,"-",'CH Koordinaten -&gt; GPS'!$E408)," &lt;/description&gt; &lt;styleUrl&gt;#ico1&lt;/styleUrl&gt;&lt;Point&gt;&lt;coordinates&gt;",'CH Koordinaten -&gt; GPS'!$F408,",",'CH Koordinaten -&gt; GPS'!$G408,", 0.000000&lt;/coordinates&gt;&lt;/Point&gt; &lt;/Placemark&gt;&lt;/Document&gt;&lt;/kml&gt;"),CONCATENATE("&lt;Placemark&gt; &lt;name&gt;Geocoding&lt;/name&gt;&lt;description&gt;",CONCATENATE('CH Koordinaten -&gt; GPS'!$F408,"-",'CH Koordinaten -&gt; GPS'!$G408,"-",'CH Koordinaten -&gt; GPS'!$E408)," &lt;/description&gt; &lt;styleUrl&gt;#ico1&lt;/styleUrl&gt;&lt;Point&gt;&lt;coordinates&gt;",'CH Koordinaten -&gt; GPS'!$F408,",",'CH Koordinaten -&gt; GPS'!$G408,", 0.000000&lt;/coordinates&gt;&lt;/Point&gt; &lt;/Placemark&gt;")))</f>
        <v/>
      </c>
    </row>
    <row r="409" spans="1:12" x14ac:dyDescent="0.25">
      <c r="A409" s="13"/>
      <c r="B409" s="14"/>
      <c r="C409" s="24"/>
      <c r="D409" s="25" t="str">
        <f t="shared" si="53"/>
        <v/>
      </c>
      <c r="E409" s="29" t="str">
        <f t="shared" si="51"/>
        <v/>
      </c>
      <c r="F409" s="17" t="str">
        <f t="shared" si="55"/>
        <v/>
      </c>
      <c r="G409" s="17" t="str">
        <f t="shared" si="52"/>
        <v/>
      </c>
      <c r="H409" s="30" t="str">
        <f t="shared" si="57"/>
        <v/>
      </c>
      <c r="I409" s="26" t="str">
        <f t="shared" si="58"/>
        <v/>
      </c>
      <c r="J409" s="37" t="str">
        <f t="shared" si="54"/>
        <v/>
      </c>
      <c r="K409" s="17" t="str">
        <f t="shared" si="56"/>
        <v/>
      </c>
      <c r="L409" s="1" t="str">
        <f ca="1">IF('CH Koordinaten -&gt; GPS'!$A409="","",IF(OFFSET('CH Koordinaten -&gt; GPS'!$A409,1,0)="",CONCATENATE("&lt;Placemark&gt; &lt;name&gt;Geocoding&lt;/name&gt;&lt;description&gt;",CONCATENATE('CH Koordinaten -&gt; GPS'!$F409,"-",'CH Koordinaten -&gt; GPS'!$G409,"-",'CH Koordinaten -&gt; GPS'!$E409)," &lt;/description&gt; &lt;styleUrl&gt;#ico1&lt;/styleUrl&gt;&lt;Point&gt;&lt;coordinates&gt;",'CH Koordinaten -&gt; GPS'!$F409,",",'CH Koordinaten -&gt; GPS'!$G409,", 0.000000&lt;/coordinates&gt;&lt;/Point&gt; &lt;/Placemark&gt;&lt;/Document&gt;&lt;/kml&gt;"),CONCATENATE("&lt;Placemark&gt; &lt;name&gt;Geocoding&lt;/name&gt;&lt;description&gt;",CONCATENATE('CH Koordinaten -&gt; GPS'!$F409,"-",'CH Koordinaten -&gt; GPS'!$G409,"-",'CH Koordinaten -&gt; GPS'!$E409)," &lt;/description&gt; &lt;styleUrl&gt;#ico1&lt;/styleUrl&gt;&lt;Point&gt;&lt;coordinates&gt;",'CH Koordinaten -&gt; GPS'!$F409,",",'CH Koordinaten -&gt; GPS'!$G409,", 0.000000&lt;/coordinates&gt;&lt;/Point&gt; &lt;/Placemark&gt;")))</f>
        <v/>
      </c>
    </row>
    <row r="410" spans="1:12" x14ac:dyDescent="0.25">
      <c r="A410" s="20"/>
      <c r="B410" s="21"/>
      <c r="C410" s="23"/>
      <c r="D410" s="32" t="str">
        <f t="shared" si="53"/>
        <v/>
      </c>
      <c r="E410" s="38" t="str">
        <f t="shared" si="51"/>
        <v/>
      </c>
      <c r="F410" s="33" t="str">
        <f t="shared" si="55"/>
        <v/>
      </c>
      <c r="G410" s="33" t="str">
        <f t="shared" si="52"/>
        <v/>
      </c>
      <c r="H410" s="34" t="str">
        <f t="shared" si="57"/>
        <v/>
      </c>
      <c r="I410" s="35" t="str">
        <f t="shared" si="58"/>
        <v/>
      </c>
      <c r="J410" s="36" t="str">
        <f t="shared" si="54"/>
        <v/>
      </c>
      <c r="K410" s="33" t="str">
        <f t="shared" si="56"/>
        <v/>
      </c>
      <c r="L410" s="1" t="str">
        <f ca="1">IF('CH Koordinaten -&gt; GPS'!$A410="","",IF(OFFSET('CH Koordinaten -&gt; GPS'!$A410,1,0)="",CONCATENATE("&lt;Placemark&gt; &lt;name&gt;Geocoding&lt;/name&gt;&lt;description&gt;",CONCATENATE('CH Koordinaten -&gt; GPS'!$F410,"-",'CH Koordinaten -&gt; GPS'!$G410,"-",'CH Koordinaten -&gt; GPS'!$E410)," &lt;/description&gt; &lt;styleUrl&gt;#ico1&lt;/styleUrl&gt;&lt;Point&gt;&lt;coordinates&gt;",'CH Koordinaten -&gt; GPS'!$F410,",",'CH Koordinaten -&gt; GPS'!$G410,", 0.000000&lt;/coordinates&gt;&lt;/Point&gt; &lt;/Placemark&gt;&lt;/Document&gt;&lt;/kml&gt;"),CONCATENATE("&lt;Placemark&gt; &lt;name&gt;Geocoding&lt;/name&gt;&lt;description&gt;",CONCATENATE('CH Koordinaten -&gt; GPS'!$F410,"-",'CH Koordinaten -&gt; GPS'!$G410,"-",'CH Koordinaten -&gt; GPS'!$E410)," &lt;/description&gt; &lt;styleUrl&gt;#ico1&lt;/styleUrl&gt;&lt;Point&gt;&lt;coordinates&gt;",'CH Koordinaten -&gt; GPS'!$F410,",",'CH Koordinaten -&gt; GPS'!$G410,", 0.000000&lt;/coordinates&gt;&lt;/Point&gt; &lt;/Placemark&gt;")))</f>
        <v/>
      </c>
    </row>
    <row r="411" spans="1:12" x14ac:dyDescent="0.25">
      <c r="A411" s="13"/>
      <c r="B411" s="14"/>
      <c r="C411" s="24"/>
      <c r="D411" s="25" t="str">
        <f t="shared" si="53"/>
        <v/>
      </c>
      <c r="E411" s="29" t="str">
        <f t="shared" si="51"/>
        <v/>
      </c>
      <c r="F411" s="17" t="str">
        <f t="shared" si="55"/>
        <v/>
      </c>
      <c r="G411" s="17" t="str">
        <f t="shared" si="52"/>
        <v/>
      </c>
      <c r="H411" s="30" t="str">
        <f t="shared" si="57"/>
        <v/>
      </c>
      <c r="I411" s="26" t="str">
        <f t="shared" si="58"/>
        <v/>
      </c>
      <c r="J411" s="37" t="str">
        <f t="shared" si="54"/>
        <v/>
      </c>
      <c r="K411" s="17" t="str">
        <f t="shared" si="56"/>
        <v/>
      </c>
      <c r="L411" s="1" t="str">
        <f ca="1">IF('CH Koordinaten -&gt; GPS'!$A411="","",IF(OFFSET('CH Koordinaten -&gt; GPS'!$A411,1,0)="",CONCATENATE("&lt;Placemark&gt; &lt;name&gt;Geocoding&lt;/name&gt;&lt;description&gt;",CONCATENATE('CH Koordinaten -&gt; GPS'!$F411,"-",'CH Koordinaten -&gt; GPS'!$G411,"-",'CH Koordinaten -&gt; GPS'!$E411)," &lt;/description&gt; &lt;styleUrl&gt;#ico1&lt;/styleUrl&gt;&lt;Point&gt;&lt;coordinates&gt;",'CH Koordinaten -&gt; GPS'!$F411,",",'CH Koordinaten -&gt; GPS'!$G411,", 0.000000&lt;/coordinates&gt;&lt;/Point&gt; &lt;/Placemark&gt;&lt;/Document&gt;&lt;/kml&gt;"),CONCATENATE("&lt;Placemark&gt; &lt;name&gt;Geocoding&lt;/name&gt;&lt;description&gt;",CONCATENATE('CH Koordinaten -&gt; GPS'!$F411,"-",'CH Koordinaten -&gt; GPS'!$G411,"-",'CH Koordinaten -&gt; GPS'!$E411)," &lt;/description&gt; &lt;styleUrl&gt;#ico1&lt;/styleUrl&gt;&lt;Point&gt;&lt;coordinates&gt;",'CH Koordinaten -&gt; GPS'!$F411,",",'CH Koordinaten -&gt; GPS'!$G411,", 0.000000&lt;/coordinates&gt;&lt;/Point&gt; &lt;/Placemark&gt;")))</f>
        <v/>
      </c>
    </row>
    <row r="412" spans="1:12" x14ac:dyDescent="0.25">
      <c r="A412" s="20"/>
      <c r="B412" s="21"/>
      <c r="C412" s="23"/>
      <c r="D412" s="32" t="str">
        <f t="shared" si="53"/>
        <v/>
      </c>
      <c r="E412" s="38" t="str">
        <f t="shared" si="51"/>
        <v/>
      </c>
      <c r="F412" s="33" t="str">
        <f t="shared" si="55"/>
        <v/>
      </c>
      <c r="G412" s="33" t="str">
        <f t="shared" si="52"/>
        <v/>
      </c>
      <c r="H412" s="34" t="str">
        <f t="shared" si="57"/>
        <v/>
      </c>
      <c r="I412" s="35" t="str">
        <f t="shared" si="58"/>
        <v/>
      </c>
      <c r="J412" s="36" t="str">
        <f t="shared" si="54"/>
        <v/>
      </c>
      <c r="K412" s="33" t="str">
        <f t="shared" si="56"/>
        <v/>
      </c>
      <c r="L412" s="1" t="str">
        <f ca="1">IF('CH Koordinaten -&gt; GPS'!$A412="","",IF(OFFSET('CH Koordinaten -&gt; GPS'!$A412,1,0)="",CONCATENATE("&lt;Placemark&gt; &lt;name&gt;Geocoding&lt;/name&gt;&lt;description&gt;",CONCATENATE('CH Koordinaten -&gt; GPS'!$F412,"-",'CH Koordinaten -&gt; GPS'!$G412,"-",'CH Koordinaten -&gt; GPS'!$E412)," &lt;/description&gt; &lt;styleUrl&gt;#ico1&lt;/styleUrl&gt;&lt;Point&gt;&lt;coordinates&gt;",'CH Koordinaten -&gt; GPS'!$F412,",",'CH Koordinaten -&gt; GPS'!$G412,", 0.000000&lt;/coordinates&gt;&lt;/Point&gt; &lt;/Placemark&gt;&lt;/Document&gt;&lt;/kml&gt;"),CONCATENATE("&lt;Placemark&gt; &lt;name&gt;Geocoding&lt;/name&gt;&lt;description&gt;",CONCATENATE('CH Koordinaten -&gt; GPS'!$F412,"-",'CH Koordinaten -&gt; GPS'!$G412,"-",'CH Koordinaten -&gt; GPS'!$E412)," &lt;/description&gt; &lt;styleUrl&gt;#ico1&lt;/styleUrl&gt;&lt;Point&gt;&lt;coordinates&gt;",'CH Koordinaten -&gt; GPS'!$F412,",",'CH Koordinaten -&gt; GPS'!$G412,", 0.000000&lt;/coordinates&gt;&lt;/Point&gt; &lt;/Placemark&gt;")))</f>
        <v/>
      </c>
    </row>
    <row r="413" spans="1:12" x14ac:dyDescent="0.25">
      <c r="A413" s="13"/>
      <c r="B413" s="14"/>
      <c r="C413" s="24"/>
      <c r="D413" s="25" t="str">
        <f t="shared" si="53"/>
        <v/>
      </c>
      <c r="E413" s="29" t="str">
        <f t="shared" si="51"/>
        <v/>
      </c>
      <c r="F413" s="17" t="str">
        <f t="shared" si="55"/>
        <v/>
      </c>
      <c r="G413" s="17" t="str">
        <f t="shared" si="52"/>
        <v/>
      </c>
      <c r="H413" s="30" t="str">
        <f t="shared" si="57"/>
        <v/>
      </c>
      <c r="I413" s="26" t="str">
        <f t="shared" si="58"/>
        <v/>
      </c>
      <c r="J413" s="37" t="str">
        <f t="shared" si="54"/>
        <v/>
      </c>
      <c r="K413" s="17" t="str">
        <f t="shared" si="56"/>
        <v/>
      </c>
      <c r="L413" s="1" t="str">
        <f ca="1">IF('CH Koordinaten -&gt; GPS'!$A413="","",IF(OFFSET('CH Koordinaten -&gt; GPS'!$A413,1,0)="",CONCATENATE("&lt;Placemark&gt; &lt;name&gt;Geocoding&lt;/name&gt;&lt;description&gt;",CONCATENATE('CH Koordinaten -&gt; GPS'!$F413,"-",'CH Koordinaten -&gt; GPS'!$G413,"-",'CH Koordinaten -&gt; GPS'!$E413)," &lt;/description&gt; &lt;styleUrl&gt;#ico1&lt;/styleUrl&gt;&lt;Point&gt;&lt;coordinates&gt;",'CH Koordinaten -&gt; GPS'!$F413,",",'CH Koordinaten -&gt; GPS'!$G413,", 0.000000&lt;/coordinates&gt;&lt;/Point&gt; &lt;/Placemark&gt;&lt;/Document&gt;&lt;/kml&gt;"),CONCATENATE("&lt;Placemark&gt; &lt;name&gt;Geocoding&lt;/name&gt;&lt;description&gt;",CONCATENATE('CH Koordinaten -&gt; GPS'!$F413,"-",'CH Koordinaten -&gt; GPS'!$G413,"-",'CH Koordinaten -&gt; GPS'!$E413)," &lt;/description&gt; &lt;styleUrl&gt;#ico1&lt;/styleUrl&gt;&lt;Point&gt;&lt;coordinates&gt;",'CH Koordinaten -&gt; GPS'!$F413,",",'CH Koordinaten -&gt; GPS'!$G413,", 0.000000&lt;/coordinates&gt;&lt;/Point&gt; &lt;/Placemark&gt;")))</f>
        <v/>
      </c>
    </row>
    <row r="414" spans="1:12" x14ac:dyDescent="0.25">
      <c r="A414" s="20"/>
      <c r="B414" s="21"/>
      <c r="C414" s="23"/>
      <c r="D414" s="32" t="str">
        <f t="shared" si="53"/>
        <v/>
      </c>
      <c r="E414" s="38" t="str">
        <f t="shared" si="51"/>
        <v/>
      </c>
      <c r="F414" s="33" t="str">
        <f t="shared" si="55"/>
        <v/>
      </c>
      <c r="G414" s="33" t="str">
        <f t="shared" si="52"/>
        <v/>
      </c>
      <c r="H414" s="34" t="str">
        <f t="shared" si="57"/>
        <v/>
      </c>
      <c r="I414" s="35" t="str">
        <f t="shared" si="58"/>
        <v/>
      </c>
      <c r="J414" s="36" t="str">
        <f t="shared" si="54"/>
        <v/>
      </c>
      <c r="K414" s="33" t="str">
        <f t="shared" si="56"/>
        <v/>
      </c>
      <c r="L414" s="1" t="str">
        <f ca="1">IF('CH Koordinaten -&gt; GPS'!$A414="","",IF(OFFSET('CH Koordinaten -&gt; GPS'!$A414,1,0)="",CONCATENATE("&lt;Placemark&gt; &lt;name&gt;Geocoding&lt;/name&gt;&lt;description&gt;",CONCATENATE('CH Koordinaten -&gt; GPS'!$F414,"-",'CH Koordinaten -&gt; GPS'!$G414,"-",'CH Koordinaten -&gt; GPS'!$E414)," &lt;/description&gt; &lt;styleUrl&gt;#ico1&lt;/styleUrl&gt;&lt;Point&gt;&lt;coordinates&gt;",'CH Koordinaten -&gt; GPS'!$F414,",",'CH Koordinaten -&gt; GPS'!$G414,", 0.000000&lt;/coordinates&gt;&lt;/Point&gt; &lt;/Placemark&gt;&lt;/Document&gt;&lt;/kml&gt;"),CONCATENATE("&lt;Placemark&gt; &lt;name&gt;Geocoding&lt;/name&gt;&lt;description&gt;",CONCATENATE('CH Koordinaten -&gt; GPS'!$F414,"-",'CH Koordinaten -&gt; GPS'!$G414,"-",'CH Koordinaten -&gt; GPS'!$E414)," &lt;/description&gt; &lt;styleUrl&gt;#ico1&lt;/styleUrl&gt;&lt;Point&gt;&lt;coordinates&gt;",'CH Koordinaten -&gt; GPS'!$F414,",",'CH Koordinaten -&gt; GPS'!$G414,", 0.000000&lt;/coordinates&gt;&lt;/Point&gt; &lt;/Placemark&gt;")))</f>
        <v/>
      </c>
    </row>
    <row r="415" spans="1:12" x14ac:dyDescent="0.25">
      <c r="A415" s="13"/>
      <c r="B415" s="14"/>
      <c r="C415" s="24"/>
      <c r="D415" s="25" t="str">
        <f t="shared" si="53"/>
        <v/>
      </c>
      <c r="E415" s="29" t="str">
        <f t="shared" si="51"/>
        <v/>
      </c>
      <c r="F415" s="17" t="str">
        <f t="shared" si="55"/>
        <v/>
      </c>
      <c r="G415" s="17" t="str">
        <f t="shared" si="52"/>
        <v/>
      </c>
      <c r="H415" s="30" t="str">
        <f t="shared" si="57"/>
        <v/>
      </c>
      <c r="I415" s="26" t="str">
        <f t="shared" si="58"/>
        <v/>
      </c>
      <c r="J415" s="37" t="str">
        <f t="shared" si="54"/>
        <v/>
      </c>
      <c r="K415" s="17" t="str">
        <f t="shared" si="56"/>
        <v/>
      </c>
      <c r="L415" s="1" t="str">
        <f ca="1">IF('CH Koordinaten -&gt; GPS'!$A415="","",IF(OFFSET('CH Koordinaten -&gt; GPS'!$A415,1,0)="",CONCATENATE("&lt;Placemark&gt; &lt;name&gt;Geocoding&lt;/name&gt;&lt;description&gt;",CONCATENATE('CH Koordinaten -&gt; GPS'!$F415,"-",'CH Koordinaten -&gt; GPS'!$G415,"-",'CH Koordinaten -&gt; GPS'!$E415)," &lt;/description&gt; &lt;styleUrl&gt;#ico1&lt;/styleUrl&gt;&lt;Point&gt;&lt;coordinates&gt;",'CH Koordinaten -&gt; GPS'!$F415,",",'CH Koordinaten -&gt; GPS'!$G415,", 0.000000&lt;/coordinates&gt;&lt;/Point&gt; &lt;/Placemark&gt;&lt;/Document&gt;&lt;/kml&gt;"),CONCATENATE("&lt;Placemark&gt; &lt;name&gt;Geocoding&lt;/name&gt;&lt;description&gt;",CONCATENATE('CH Koordinaten -&gt; GPS'!$F415,"-",'CH Koordinaten -&gt; GPS'!$G415,"-",'CH Koordinaten -&gt; GPS'!$E415)," &lt;/description&gt; &lt;styleUrl&gt;#ico1&lt;/styleUrl&gt;&lt;Point&gt;&lt;coordinates&gt;",'CH Koordinaten -&gt; GPS'!$F415,",",'CH Koordinaten -&gt; GPS'!$G415,", 0.000000&lt;/coordinates&gt;&lt;/Point&gt; &lt;/Placemark&gt;")))</f>
        <v/>
      </c>
    </row>
    <row r="416" spans="1:12" x14ac:dyDescent="0.25">
      <c r="A416" s="20"/>
      <c r="B416" s="21"/>
      <c r="C416" s="23"/>
      <c r="D416" s="32" t="str">
        <f t="shared" si="53"/>
        <v/>
      </c>
      <c r="E416" s="38" t="str">
        <f t="shared" si="51"/>
        <v/>
      </c>
      <c r="F416" s="33" t="str">
        <f t="shared" si="55"/>
        <v/>
      </c>
      <c r="G416" s="33" t="str">
        <f t="shared" si="52"/>
        <v/>
      </c>
      <c r="H416" s="34" t="str">
        <f t="shared" si="57"/>
        <v/>
      </c>
      <c r="I416" s="35" t="str">
        <f t="shared" si="58"/>
        <v/>
      </c>
      <c r="J416" s="36" t="str">
        <f t="shared" si="54"/>
        <v/>
      </c>
      <c r="K416" s="33" t="str">
        <f t="shared" si="56"/>
        <v/>
      </c>
      <c r="L416" s="1" t="str">
        <f ca="1">IF('CH Koordinaten -&gt; GPS'!$A416="","",IF(OFFSET('CH Koordinaten -&gt; GPS'!$A416,1,0)="",CONCATENATE("&lt;Placemark&gt; &lt;name&gt;Geocoding&lt;/name&gt;&lt;description&gt;",CONCATENATE('CH Koordinaten -&gt; GPS'!$F416,"-",'CH Koordinaten -&gt; GPS'!$G416,"-",'CH Koordinaten -&gt; GPS'!$E416)," &lt;/description&gt; &lt;styleUrl&gt;#ico1&lt;/styleUrl&gt;&lt;Point&gt;&lt;coordinates&gt;",'CH Koordinaten -&gt; GPS'!$F416,",",'CH Koordinaten -&gt; GPS'!$G416,", 0.000000&lt;/coordinates&gt;&lt;/Point&gt; &lt;/Placemark&gt;&lt;/Document&gt;&lt;/kml&gt;"),CONCATENATE("&lt;Placemark&gt; &lt;name&gt;Geocoding&lt;/name&gt;&lt;description&gt;",CONCATENATE('CH Koordinaten -&gt; GPS'!$F416,"-",'CH Koordinaten -&gt; GPS'!$G416,"-",'CH Koordinaten -&gt; GPS'!$E416)," &lt;/description&gt; &lt;styleUrl&gt;#ico1&lt;/styleUrl&gt;&lt;Point&gt;&lt;coordinates&gt;",'CH Koordinaten -&gt; GPS'!$F416,",",'CH Koordinaten -&gt; GPS'!$G416,", 0.000000&lt;/coordinates&gt;&lt;/Point&gt; &lt;/Placemark&gt;")))</f>
        <v/>
      </c>
    </row>
    <row r="417" spans="1:12" x14ac:dyDescent="0.25">
      <c r="A417" s="13"/>
      <c r="B417" s="14"/>
      <c r="C417" s="24"/>
      <c r="D417" s="25" t="str">
        <f t="shared" si="53"/>
        <v/>
      </c>
      <c r="E417" s="29" t="str">
        <f t="shared" si="51"/>
        <v/>
      </c>
      <c r="F417" s="17" t="str">
        <f t="shared" si="55"/>
        <v/>
      </c>
      <c r="G417" s="17" t="str">
        <f t="shared" si="52"/>
        <v/>
      </c>
      <c r="H417" s="30" t="str">
        <f t="shared" si="57"/>
        <v/>
      </c>
      <c r="I417" s="26" t="str">
        <f t="shared" si="58"/>
        <v/>
      </c>
      <c r="J417" s="37" t="str">
        <f t="shared" si="54"/>
        <v/>
      </c>
      <c r="K417" s="17" t="str">
        <f t="shared" si="56"/>
        <v/>
      </c>
      <c r="L417" s="1" t="str">
        <f ca="1">IF('CH Koordinaten -&gt; GPS'!$A417="","",IF(OFFSET('CH Koordinaten -&gt; GPS'!$A417,1,0)="",CONCATENATE("&lt;Placemark&gt; &lt;name&gt;Geocoding&lt;/name&gt;&lt;description&gt;",CONCATENATE('CH Koordinaten -&gt; GPS'!$F417,"-",'CH Koordinaten -&gt; GPS'!$G417,"-",'CH Koordinaten -&gt; GPS'!$E417)," &lt;/description&gt; &lt;styleUrl&gt;#ico1&lt;/styleUrl&gt;&lt;Point&gt;&lt;coordinates&gt;",'CH Koordinaten -&gt; GPS'!$F417,",",'CH Koordinaten -&gt; GPS'!$G417,", 0.000000&lt;/coordinates&gt;&lt;/Point&gt; &lt;/Placemark&gt;&lt;/Document&gt;&lt;/kml&gt;"),CONCATENATE("&lt;Placemark&gt; &lt;name&gt;Geocoding&lt;/name&gt;&lt;description&gt;",CONCATENATE('CH Koordinaten -&gt; GPS'!$F417,"-",'CH Koordinaten -&gt; GPS'!$G417,"-",'CH Koordinaten -&gt; GPS'!$E417)," &lt;/description&gt; &lt;styleUrl&gt;#ico1&lt;/styleUrl&gt;&lt;Point&gt;&lt;coordinates&gt;",'CH Koordinaten -&gt; GPS'!$F417,",",'CH Koordinaten -&gt; GPS'!$G417,", 0.000000&lt;/coordinates&gt;&lt;/Point&gt; &lt;/Placemark&gt;")))</f>
        <v/>
      </c>
    </row>
    <row r="418" spans="1:12" x14ac:dyDescent="0.25">
      <c r="A418" s="20"/>
      <c r="B418" s="21"/>
      <c r="C418" s="23"/>
      <c r="D418" s="32" t="str">
        <f t="shared" si="53"/>
        <v/>
      </c>
      <c r="E418" s="38" t="str">
        <f t="shared" si="51"/>
        <v/>
      </c>
      <c r="F418" s="33" t="str">
        <f t="shared" si="55"/>
        <v/>
      </c>
      <c r="G418" s="33" t="str">
        <f t="shared" si="52"/>
        <v/>
      </c>
      <c r="H418" s="34" t="str">
        <f t="shared" si="57"/>
        <v/>
      </c>
      <c r="I418" s="35" t="str">
        <f t="shared" si="58"/>
        <v/>
      </c>
      <c r="J418" s="36" t="str">
        <f t="shared" si="54"/>
        <v/>
      </c>
      <c r="K418" s="33" t="str">
        <f t="shared" si="56"/>
        <v/>
      </c>
      <c r="L418" s="1" t="str">
        <f ca="1">IF('CH Koordinaten -&gt; GPS'!$A418="","",IF(OFFSET('CH Koordinaten -&gt; GPS'!$A418,1,0)="",CONCATENATE("&lt;Placemark&gt; &lt;name&gt;Geocoding&lt;/name&gt;&lt;description&gt;",CONCATENATE('CH Koordinaten -&gt; GPS'!$F418,"-",'CH Koordinaten -&gt; GPS'!$G418,"-",'CH Koordinaten -&gt; GPS'!$E418)," &lt;/description&gt; &lt;styleUrl&gt;#ico1&lt;/styleUrl&gt;&lt;Point&gt;&lt;coordinates&gt;",'CH Koordinaten -&gt; GPS'!$F418,",",'CH Koordinaten -&gt; GPS'!$G418,", 0.000000&lt;/coordinates&gt;&lt;/Point&gt; &lt;/Placemark&gt;&lt;/Document&gt;&lt;/kml&gt;"),CONCATENATE("&lt;Placemark&gt; &lt;name&gt;Geocoding&lt;/name&gt;&lt;description&gt;",CONCATENATE('CH Koordinaten -&gt; GPS'!$F418,"-",'CH Koordinaten -&gt; GPS'!$G418,"-",'CH Koordinaten -&gt; GPS'!$E418)," &lt;/description&gt; &lt;styleUrl&gt;#ico1&lt;/styleUrl&gt;&lt;Point&gt;&lt;coordinates&gt;",'CH Koordinaten -&gt; GPS'!$F418,",",'CH Koordinaten -&gt; GPS'!$G418,", 0.000000&lt;/coordinates&gt;&lt;/Point&gt; &lt;/Placemark&gt;")))</f>
        <v/>
      </c>
    </row>
    <row r="419" spans="1:12" x14ac:dyDescent="0.25">
      <c r="A419" s="13"/>
      <c r="B419" s="14"/>
      <c r="C419" s="24"/>
      <c r="D419" s="25" t="str">
        <f t="shared" si="53"/>
        <v/>
      </c>
      <c r="E419" s="29" t="str">
        <f t="shared" si="51"/>
        <v/>
      </c>
      <c r="F419" s="17" t="str">
        <f t="shared" si="55"/>
        <v/>
      </c>
      <c r="G419" s="17" t="str">
        <f t="shared" si="52"/>
        <v/>
      </c>
      <c r="H419" s="30" t="str">
        <f t="shared" si="57"/>
        <v/>
      </c>
      <c r="I419" s="26" t="str">
        <f t="shared" si="58"/>
        <v/>
      </c>
      <c r="J419" s="37" t="str">
        <f t="shared" si="54"/>
        <v/>
      </c>
      <c r="K419" s="17" t="str">
        <f t="shared" si="56"/>
        <v/>
      </c>
      <c r="L419" s="1" t="str">
        <f ca="1">IF('CH Koordinaten -&gt; GPS'!$A419="","",IF(OFFSET('CH Koordinaten -&gt; GPS'!$A419,1,0)="",CONCATENATE("&lt;Placemark&gt; &lt;name&gt;Geocoding&lt;/name&gt;&lt;description&gt;",CONCATENATE('CH Koordinaten -&gt; GPS'!$F419,"-",'CH Koordinaten -&gt; GPS'!$G419,"-",'CH Koordinaten -&gt; GPS'!$E419)," &lt;/description&gt; &lt;styleUrl&gt;#ico1&lt;/styleUrl&gt;&lt;Point&gt;&lt;coordinates&gt;",'CH Koordinaten -&gt; GPS'!$F419,",",'CH Koordinaten -&gt; GPS'!$G419,", 0.000000&lt;/coordinates&gt;&lt;/Point&gt; &lt;/Placemark&gt;&lt;/Document&gt;&lt;/kml&gt;"),CONCATENATE("&lt;Placemark&gt; &lt;name&gt;Geocoding&lt;/name&gt;&lt;description&gt;",CONCATENATE('CH Koordinaten -&gt; GPS'!$F419,"-",'CH Koordinaten -&gt; GPS'!$G419,"-",'CH Koordinaten -&gt; GPS'!$E419)," &lt;/description&gt; &lt;styleUrl&gt;#ico1&lt;/styleUrl&gt;&lt;Point&gt;&lt;coordinates&gt;",'CH Koordinaten -&gt; GPS'!$F419,",",'CH Koordinaten -&gt; GPS'!$G419,", 0.000000&lt;/coordinates&gt;&lt;/Point&gt; &lt;/Placemark&gt;")))</f>
        <v/>
      </c>
    </row>
    <row r="420" spans="1:12" x14ac:dyDescent="0.25">
      <c r="A420" s="20"/>
      <c r="B420" s="21"/>
      <c r="C420" s="23"/>
      <c r="D420" s="32" t="str">
        <f t="shared" si="53"/>
        <v/>
      </c>
      <c r="E420" s="38" t="str">
        <f t="shared" si="51"/>
        <v/>
      </c>
      <c r="F420" s="33" t="str">
        <f t="shared" si="55"/>
        <v/>
      </c>
      <c r="G420" s="33" t="str">
        <f t="shared" si="52"/>
        <v/>
      </c>
      <c r="H420" s="34" t="str">
        <f t="shared" si="57"/>
        <v/>
      </c>
      <c r="I420" s="35" t="str">
        <f t="shared" si="58"/>
        <v/>
      </c>
      <c r="J420" s="36" t="str">
        <f t="shared" si="54"/>
        <v/>
      </c>
      <c r="K420" s="33" t="str">
        <f t="shared" si="56"/>
        <v/>
      </c>
      <c r="L420" s="1" t="str">
        <f ca="1">IF('CH Koordinaten -&gt; GPS'!$A420="","",IF(OFFSET('CH Koordinaten -&gt; GPS'!$A420,1,0)="",CONCATENATE("&lt;Placemark&gt; &lt;name&gt;Geocoding&lt;/name&gt;&lt;description&gt;",CONCATENATE('CH Koordinaten -&gt; GPS'!$F420,"-",'CH Koordinaten -&gt; GPS'!$G420,"-",'CH Koordinaten -&gt; GPS'!$E420)," &lt;/description&gt; &lt;styleUrl&gt;#ico1&lt;/styleUrl&gt;&lt;Point&gt;&lt;coordinates&gt;",'CH Koordinaten -&gt; GPS'!$F420,",",'CH Koordinaten -&gt; GPS'!$G420,", 0.000000&lt;/coordinates&gt;&lt;/Point&gt; &lt;/Placemark&gt;&lt;/Document&gt;&lt;/kml&gt;"),CONCATENATE("&lt;Placemark&gt; &lt;name&gt;Geocoding&lt;/name&gt;&lt;description&gt;",CONCATENATE('CH Koordinaten -&gt; GPS'!$F420,"-",'CH Koordinaten -&gt; GPS'!$G420,"-",'CH Koordinaten -&gt; GPS'!$E420)," &lt;/description&gt; &lt;styleUrl&gt;#ico1&lt;/styleUrl&gt;&lt;Point&gt;&lt;coordinates&gt;",'CH Koordinaten -&gt; GPS'!$F420,",",'CH Koordinaten -&gt; GPS'!$G420,", 0.000000&lt;/coordinates&gt;&lt;/Point&gt; &lt;/Placemark&gt;")))</f>
        <v/>
      </c>
    </row>
    <row r="421" spans="1:12" x14ac:dyDescent="0.25">
      <c r="A421" s="13"/>
      <c r="B421" s="14"/>
      <c r="C421" s="24"/>
      <c r="D421" s="25" t="str">
        <f t="shared" si="53"/>
        <v/>
      </c>
      <c r="E421" s="29" t="str">
        <f t="shared" si="51"/>
        <v/>
      </c>
      <c r="F421" s="17" t="str">
        <f t="shared" si="55"/>
        <v/>
      </c>
      <c r="G421" s="17" t="str">
        <f t="shared" si="52"/>
        <v/>
      </c>
      <c r="H421" s="30" t="str">
        <f t="shared" si="57"/>
        <v/>
      </c>
      <c r="I421" s="26" t="str">
        <f t="shared" si="58"/>
        <v/>
      </c>
      <c r="J421" s="37" t="str">
        <f t="shared" si="54"/>
        <v/>
      </c>
      <c r="K421" s="17" t="str">
        <f t="shared" si="56"/>
        <v/>
      </c>
      <c r="L421" s="1" t="str">
        <f ca="1">IF('CH Koordinaten -&gt; GPS'!$A421="","",IF(OFFSET('CH Koordinaten -&gt; GPS'!$A421,1,0)="",CONCATENATE("&lt;Placemark&gt; &lt;name&gt;Geocoding&lt;/name&gt;&lt;description&gt;",CONCATENATE('CH Koordinaten -&gt; GPS'!$F421,"-",'CH Koordinaten -&gt; GPS'!$G421,"-",'CH Koordinaten -&gt; GPS'!$E421)," &lt;/description&gt; &lt;styleUrl&gt;#ico1&lt;/styleUrl&gt;&lt;Point&gt;&lt;coordinates&gt;",'CH Koordinaten -&gt; GPS'!$F421,",",'CH Koordinaten -&gt; GPS'!$G421,", 0.000000&lt;/coordinates&gt;&lt;/Point&gt; &lt;/Placemark&gt;&lt;/Document&gt;&lt;/kml&gt;"),CONCATENATE("&lt;Placemark&gt; &lt;name&gt;Geocoding&lt;/name&gt;&lt;description&gt;",CONCATENATE('CH Koordinaten -&gt; GPS'!$F421,"-",'CH Koordinaten -&gt; GPS'!$G421,"-",'CH Koordinaten -&gt; GPS'!$E421)," &lt;/description&gt; &lt;styleUrl&gt;#ico1&lt;/styleUrl&gt;&lt;Point&gt;&lt;coordinates&gt;",'CH Koordinaten -&gt; GPS'!$F421,",",'CH Koordinaten -&gt; GPS'!$G421,", 0.000000&lt;/coordinates&gt;&lt;/Point&gt; &lt;/Placemark&gt;")))</f>
        <v/>
      </c>
    </row>
    <row r="422" spans="1:12" x14ac:dyDescent="0.25">
      <c r="A422" s="20"/>
      <c r="B422" s="21"/>
      <c r="C422" s="23"/>
      <c r="D422" s="32" t="str">
        <f t="shared" si="53"/>
        <v/>
      </c>
      <c r="E422" s="38" t="str">
        <f t="shared" si="51"/>
        <v/>
      </c>
      <c r="F422" s="33" t="str">
        <f t="shared" si="55"/>
        <v/>
      </c>
      <c r="G422" s="33" t="str">
        <f t="shared" si="52"/>
        <v/>
      </c>
      <c r="H422" s="34" t="str">
        <f t="shared" si="57"/>
        <v/>
      </c>
      <c r="I422" s="35" t="str">
        <f t="shared" si="58"/>
        <v/>
      </c>
      <c r="J422" s="36" t="str">
        <f t="shared" si="54"/>
        <v/>
      </c>
      <c r="K422" s="33" t="str">
        <f t="shared" si="56"/>
        <v/>
      </c>
      <c r="L422" s="1" t="str">
        <f ca="1">IF('CH Koordinaten -&gt; GPS'!$A422="","",IF(OFFSET('CH Koordinaten -&gt; GPS'!$A422,1,0)="",CONCATENATE("&lt;Placemark&gt; &lt;name&gt;Geocoding&lt;/name&gt;&lt;description&gt;",CONCATENATE('CH Koordinaten -&gt; GPS'!$F422,"-",'CH Koordinaten -&gt; GPS'!$G422,"-",'CH Koordinaten -&gt; GPS'!$E422)," &lt;/description&gt; &lt;styleUrl&gt;#ico1&lt;/styleUrl&gt;&lt;Point&gt;&lt;coordinates&gt;",'CH Koordinaten -&gt; GPS'!$F422,",",'CH Koordinaten -&gt; GPS'!$G422,", 0.000000&lt;/coordinates&gt;&lt;/Point&gt; &lt;/Placemark&gt;&lt;/Document&gt;&lt;/kml&gt;"),CONCATENATE("&lt;Placemark&gt; &lt;name&gt;Geocoding&lt;/name&gt;&lt;description&gt;",CONCATENATE('CH Koordinaten -&gt; GPS'!$F422,"-",'CH Koordinaten -&gt; GPS'!$G422,"-",'CH Koordinaten -&gt; GPS'!$E422)," &lt;/description&gt; &lt;styleUrl&gt;#ico1&lt;/styleUrl&gt;&lt;Point&gt;&lt;coordinates&gt;",'CH Koordinaten -&gt; GPS'!$F422,",",'CH Koordinaten -&gt; GPS'!$G422,", 0.000000&lt;/coordinates&gt;&lt;/Point&gt; &lt;/Placemark&gt;")))</f>
        <v/>
      </c>
    </row>
    <row r="423" spans="1:12" x14ac:dyDescent="0.25">
      <c r="A423" s="13"/>
      <c r="B423" s="14"/>
      <c r="C423" s="24"/>
      <c r="D423" s="25" t="str">
        <f t="shared" si="53"/>
        <v/>
      </c>
      <c r="E423" s="29" t="str">
        <f t="shared" si="51"/>
        <v/>
      </c>
      <c r="F423" s="17" t="str">
        <f t="shared" si="55"/>
        <v/>
      </c>
      <c r="G423" s="17" t="str">
        <f t="shared" si="52"/>
        <v/>
      </c>
      <c r="H423" s="30" t="str">
        <f t="shared" si="57"/>
        <v/>
      </c>
      <c r="I423" s="26" t="str">
        <f t="shared" si="58"/>
        <v/>
      </c>
      <c r="J423" s="37" t="str">
        <f t="shared" si="54"/>
        <v/>
      </c>
      <c r="K423" s="17" t="str">
        <f t="shared" si="56"/>
        <v/>
      </c>
      <c r="L423" s="1" t="str">
        <f ca="1">IF('CH Koordinaten -&gt; GPS'!$A423="","",IF(OFFSET('CH Koordinaten -&gt; GPS'!$A423,1,0)="",CONCATENATE("&lt;Placemark&gt; &lt;name&gt;Geocoding&lt;/name&gt;&lt;description&gt;",CONCATENATE('CH Koordinaten -&gt; GPS'!$F423,"-",'CH Koordinaten -&gt; GPS'!$G423,"-",'CH Koordinaten -&gt; GPS'!$E423)," &lt;/description&gt; &lt;styleUrl&gt;#ico1&lt;/styleUrl&gt;&lt;Point&gt;&lt;coordinates&gt;",'CH Koordinaten -&gt; GPS'!$F423,",",'CH Koordinaten -&gt; GPS'!$G423,", 0.000000&lt;/coordinates&gt;&lt;/Point&gt; &lt;/Placemark&gt;&lt;/Document&gt;&lt;/kml&gt;"),CONCATENATE("&lt;Placemark&gt; &lt;name&gt;Geocoding&lt;/name&gt;&lt;description&gt;",CONCATENATE('CH Koordinaten -&gt; GPS'!$F423,"-",'CH Koordinaten -&gt; GPS'!$G423,"-",'CH Koordinaten -&gt; GPS'!$E423)," &lt;/description&gt; &lt;styleUrl&gt;#ico1&lt;/styleUrl&gt;&lt;Point&gt;&lt;coordinates&gt;",'CH Koordinaten -&gt; GPS'!$F423,",",'CH Koordinaten -&gt; GPS'!$G423,", 0.000000&lt;/coordinates&gt;&lt;/Point&gt; &lt;/Placemark&gt;")))</f>
        <v/>
      </c>
    </row>
    <row r="424" spans="1:12" x14ac:dyDescent="0.25">
      <c r="A424" s="20"/>
      <c r="B424" s="21"/>
      <c r="C424" s="23"/>
      <c r="D424" s="32" t="str">
        <f t="shared" si="53"/>
        <v/>
      </c>
      <c r="E424" s="38" t="str">
        <f t="shared" si="51"/>
        <v/>
      </c>
      <c r="F424" s="33" t="str">
        <f t="shared" si="55"/>
        <v/>
      </c>
      <c r="G424" s="33" t="str">
        <f t="shared" si="52"/>
        <v/>
      </c>
      <c r="H424" s="34" t="str">
        <f t="shared" si="57"/>
        <v/>
      </c>
      <c r="I424" s="35" t="str">
        <f t="shared" si="58"/>
        <v/>
      </c>
      <c r="J424" s="36" t="str">
        <f t="shared" si="54"/>
        <v/>
      </c>
      <c r="K424" s="33" t="str">
        <f t="shared" si="56"/>
        <v/>
      </c>
      <c r="L424" s="1" t="str">
        <f ca="1">IF('CH Koordinaten -&gt; GPS'!$A424="","",IF(OFFSET('CH Koordinaten -&gt; GPS'!$A424,1,0)="",CONCATENATE("&lt;Placemark&gt; &lt;name&gt;Geocoding&lt;/name&gt;&lt;description&gt;",CONCATENATE('CH Koordinaten -&gt; GPS'!$F424,"-",'CH Koordinaten -&gt; GPS'!$G424,"-",'CH Koordinaten -&gt; GPS'!$E424)," &lt;/description&gt; &lt;styleUrl&gt;#ico1&lt;/styleUrl&gt;&lt;Point&gt;&lt;coordinates&gt;",'CH Koordinaten -&gt; GPS'!$F424,",",'CH Koordinaten -&gt; GPS'!$G424,", 0.000000&lt;/coordinates&gt;&lt;/Point&gt; &lt;/Placemark&gt;&lt;/Document&gt;&lt;/kml&gt;"),CONCATENATE("&lt;Placemark&gt; &lt;name&gt;Geocoding&lt;/name&gt;&lt;description&gt;",CONCATENATE('CH Koordinaten -&gt; GPS'!$F424,"-",'CH Koordinaten -&gt; GPS'!$G424,"-",'CH Koordinaten -&gt; GPS'!$E424)," &lt;/description&gt; &lt;styleUrl&gt;#ico1&lt;/styleUrl&gt;&lt;Point&gt;&lt;coordinates&gt;",'CH Koordinaten -&gt; GPS'!$F424,",",'CH Koordinaten -&gt; GPS'!$G424,", 0.000000&lt;/coordinates&gt;&lt;/Point&gt; &lt;/Placemark&gt;")))</f>
        <v/>
      </c>
    </row>
    <row r="425" spans="1:12" x14ac:dyDescent="0.25">
      <c r="A425" s="13"/>
      <c r="B425" s="14"/>
      <c r="C425" s="24"/>
      <c r="D425" s="25" t="str">
        <f t="shared" si="53"/>
        <v/>
      </c>
      <c r="E425" s="29" t="str">
        <f t="shared" si="51"/>
        <v/>
      </c>
      <c r="F425" s="17" t="str">
        <f t="shared" si="55"/>
        <v/>
      </c>
      <c r="G425" s="17" t="str">
        <f t="shared" si="52"/>
        <v/>
      </c>
      <c r="H425" s="30" t="str">
        <f t="shared" si="57"/>
        <v/>
      </c>
      <c r="I425" s="26" t="str">
        <f t="shared" si="58"/>
        <v/>
      </c>
      <c r="J425" s="37" t="str">
        <f t="shared" si="54"/>
        <v/>
      </c>
      <c r="K425" s="17" t="str">
        <f t="shared" si="56"/>
        <v/>
      </c>
      <c r="L425" s="1" t="str">
        <f ca="1">IF('CH Koordinaten -&gt; GPS'!$A425="","",IF(OFFSET('CH Koordinaten -&gt; GPS'!$A425,1,0)="",CONCATENATE("&lt;Placemark&gt; &lt;name&gt;Geocoding&lt;/name&gt;&lt;description&gt;",CONCATENATE('CH Koordinaten -&gt; GPS'!$F425,"-",'CH Koordinaten -&gt; GPS'!$G425,"-",'CH Koordinaten -&gt; GPS'!$E425)," &lt;/description&gt; &lt;styleUrl&gt;#ico1&lt;/styleUrl&gt;&lt;Point&gt;&lt;coordinates&gt;",'CH Koordinaten -&gt; GPS'!$F425,",",'CH Koordinaten -&gt; GPS'!$G425,", 0.000000&lt;/coordinates&gt;&lt;/Point&gt; &lt;/Placemark&gt;&lt;/Document&gt;&lt;/kml&gt;"),CONCATENATE("&lt;Placemark&gt; &lt;name&gt;Geocoding&lt;/name&gt;&lt;description&gt;",CONCATENATE('CH Koordinaten -&gt; GPS'!$F425,"-",'CH Koordinaten -&gt; GPS'!$G425,"-",'CH Koordinaten -&gt; GPS'!$E425)," &lt;/description&gt; &lt;styleUrl&gt;#ico1&lt;/styleUrl&gt;&lt;Point&gt;&lt;coordinates&gt;",'CH Koordinaten -&gt; GPS'!$F425,",",'CH Koordinaten -&gt; GPS'!$G425,", 0.000000&lt;/coordinates&gt;&lt;/Point&gt; &lt;/Placemark&gt;")))</f>
        <v/>
      </c>
    </row>
    <row r="426" spans="1:12" x14ac:dyDescent="0.25">
      <c r="A426" s="20"/>
      <c r="B426" s="21"/>
      <c r="C426" s="23"/>
      <c r="D426" s="32" t="str">
        <f t="shared" si="53"/>
        <v/>
      </c>
      <c r="E426" s="38" t="str">
        <f t="shared" si="51"/>
        <v/>
      </c>
      <c r="F426" s="33" t="str">
        <f t="shared" si="55"/>
        <v/>
      </c>
      <c r="G426" s="33" t="str">
        <f t="shared" si="52"/>
        <v/>
      </c>
      <c r="H426" s="34" t="str">
        <f t="shared" si="57"/>
        <v/>
      </c>
      <c r="I426" s="35" t="str">
        <f t="shared" si="58"/>
        <v/>
      </c>
      <c r="J426" s="36" t="str">
        <f t="shared" si="54"/>
        <v/>
      </c>
      <c r="K426" s="33" t="str">
        <f t="shared" si="56"/>
        <v/>
      </c>
      <c r="L426" s="1" t="str">
        <f ca="1">IF('CH Koordinaten -&gt; GPS'!$A426="","",IF(OFFSET('CH Koordinaten -&gt; GPS'!$A426,1,0)="",CONCATENATE("&lt;Placemark&gt; &lt;name&gt;Geocoding&lt;/name&gt;&lt;description&gt;",CONCATENATE('CH Koordinaten -&gt; GPS'!$F426,"-",'CH Koordinaten -&gt; GPS'!$G426,"-",'CH Koordinaten -&gt; GPS'!$E426)," &lt;/description&gt; &lt;styleUrl&gt;#ico1&lt;/styleUrl&gt;&lt;Point&gt;&lt;coordinates&gt;",'CH Koordinaten -&gt; GPS'!$F426,",",'CH Koordinaten -&gt; GPS'!$G426,", 0.000000&lt;/coordinates&gt;&lt;/Point&gt; &lt;/Placemark&gt;&lt;/Document&gt;&lt;/kml&gt;"),CONCATENATE("&lt;Placemark&gt; &lt;name&gt;Geocoding&lt;/name&gt;&lt;description&gt;",CONCATENATE('CH Koordinaten -&gt; GPS'!$F426,"-",'CH Koordinaten -&gt; GPS'!$G426,"-",'CH Koordinaten -&gt; GPS'!$E426)," &lt;/description&gt; &lt;styleUrl&gt;#ico1&lt;/styleUrl&gt;&lt;Point&gt;&lt;coordinates&gt;",'CH Koordinaten -&gt; GPS'!$F426,",",'CH Koordinaten -&gt; GPS'!$G426,", 0.000000&lt;/coordinates&gt;&lt;/Point&gt; &lt;/Placemark&gt;")))</f>
        <v/>
      </c>
    </row>
    <row r="427" spans="1:12" x14ac:dyDescent="0.25">
      <c r="A427" s="13"/>
      <c r="B427" s="14"/>
      <c r="C427" s="24"/>
      <c r="D427" s="25" t="str">
        <f t="shared" si="53"/>
        <v/>
      </c>
      <c r="E427" s="29" t="str">
        <f t="shared" si="51"/>
        <v/>
      </c>
      <c r="F427" s="17" t="str">
        <f t="shared" si="55"/>
        <v/>
      </c>
      <c r="G427" s="17" t="str">
        <f t="shared" si="52"/>
        <v/>
      </c>
      <c r="H427" s="30" t="str">
        <f t="shared" si="57"/>
        <v/>
      </c>
      <c r="I427" s="26" t="str">
        <f t="shared" si="58"/>
        <v/>
      </c>
      <c r="J427" s="37" t="str">
        <f t="shared" si="54"/>
        <v/>
      </c>
      <c r="K427" s="17" t="str">
        <f t="shared" si="56"/>
        <v/>
      </c>
      <c r="L427" s="1" t="str">
        <f ca="1">IF('CH Koordinaten -&gt; GPS'!$A427="","",IF(OFFSET('CH Koordinaten -&gt; GPS'!$A427,1,0)="",CONCATENATE("&lt;Placemark&gt; &lt;name&gt;Geocoding&lt;/name&gt;&lt;description&gt;",CONCATENATE('CH Koordinaten -&gt; GPS'!$F427,"-",'CH Koordinaten -&gt; GPS'!$G427,"-",'CH Koordinaten -&gt; GPS'!$E427)," &lt;/description&gt; &lt;styleUrl&gt;#ico1&lt;/styleUrl&gt;&lt;Point&gt;&lt;coordinates&gt;",'CH Koordinaten -&gt; GPS'!$F427,",",'CH Koordinaten -&gt; GPS'!$G427,", 0.000000&lt;/coordinates&gt;&lt;/Point&gt; &lt;/Placemark&gt;&lt;/Document&gt;&lt;/kml&gt;"),CONCATENATE("&lt;Placemark&gt; &lt;name&gt;Geocoding&lt;/name&gt;&lt;description&gt;",CONCATENATE('CH Koordinaten -&gt; GPS'!$F427,"-",'CH Koordinaten -&gt; GPS'!$G427,"-",'CH Koordinaten -&gt; GPS'!$E427)," &lt;/description&gt; &lt;styleUrl&gt;#ico1&lt;/styleUrl&gt;&lt;Point&gt;&lt;coordinates&gt;",'CH Koordinaten -&gt; GPS'!$F427,",",'CH Koordinaten -&gt; GPS'!$G427,", 0.000000&lt;/coordinates&gt;&lt;/Point&gt; &lt;/Placemark&gt;")))</f>
        <v/>
      </c>
    </row>
    <row r="428" spans="1:12" x14ac:dyDescent="0.25">
      <c r="A428" s="20"/>
      <c r="B428" s="21"/>
      <c r="C428" s="23"/>
      <c r="D428" s="32" t="str">
        <f t="shared" si="53"/>
        <v/>
      </c>
      <c r="E428" s="38" t="str">
        <f t="shared" si="51"/>
        <v/>
      </c>
      <c r="F428" s="33" t="str">
        <f t="shared" si="55"/>
        <v/>
      </c>
      <c r="G428" s="33" t="str">
        <f t="shared" si="52"/>
        <v/>
      </c>
      <c r="H428" s="34" t="str">
        <f t="shared" si="57"/>
        <v/>
      </c>
      <c r="I428" s="35" t="str">
        <f t="shared" si="58"/>
        <v/>
      </c>
      <c r="J428" s="36" t="str">
        <f t="shared" si="54"/>
        <v/>
      </c>
      <c r="K428" s="33" t="str">
        <f t="shared" si="56"/>
        <v/>
      </c>
      <c r="L428" s="1" t="str">
        <f ca="1">IF('CH Koordinaten -&gt; GPS'!$A428="","",IF(OFFSET('CH Koordinaten -&gt; GPS'!$A428,1,0)="",CONCATENATE("&lt;Placemark&gt; &lt;name&gt;Geocoding&lt;/name&gt;&lt;description&gt;",CONCATENATE('CH Koordinaten -&gt; GPS'!$F428,"-",'CH Koordinaten -&gt; GPS'!$G428,"-",'CH Koordinaten -&gt; GPS'!$E428)," &lt;/description&gt; &lt;styleUrl&gt;#ico1&lt;/styleUrl&gt;&lt;Point&gt;&lt;coordinates&gt;",'CH Koordinaten -&gt; GPS'!$F428,",",'CH Koordinaten -&gt; GPS'!$G428,", 0.000000&lt;/coordinates&gt;&lt;/Point&gt; &lt;/Placemark&gt;&lt;/Document&gt;&lt;/kml&gt;"),CONCATENATE("&lt;Placemark&gt; &lt;name&gt;Geocoding&lt;/name&gt;&lt;description&gt;",CONCATENATE('CH Koordinaten -&gt; GPS'!$F428,"-",'CH Koordinaten -&gt; GPS'!$G428,"-",'CH Koordinaten -&gt; GPS'!$E428)," &lt;/description&gt; &lt;styleUrl&gt;#ico1&lt;/styleUrl&gt;&lt;Point&gt;&lt;coordinates&gt;",'CH Koordinaten -&gt; GPS'!$F428,",",'CH Koordinaten -&gt; GPS'!$G428,", 0.000000&lt;/coordinates&gt;&lt;/Point&gt; &lt;/Placemark&gt;")))</f>
        <v/>
      </c>
    </row>
    <row r="429" spans="1:12" x14ac:dyDescent="0.25">
      <c r="A429" s="13"/>
      <c r="B429" s="14"/>
      <c r="C429" s="24"/>
      <c r="D429" s="25" t="str">
        <f t="shared" si="53"/>
        <v/>
      </c>
      <c r="E429" s="29" t="str">
        <f t="shared" si="51"/>
        <v/>
      </c>
      <c r="F429" s="17" t="str">
        <f t="shared" si="55"/>
        <v/>
      </c>
      <c r="G429" s="17" t="str">
        <f t="shared" si="52"/>
        <v/>
      </c>
      <c r="H429" s="30" t="str">
        <f t="shared" si="57"/>
        <v/>
      </c>
      <c r="I429" s="26" t="str">
        <f t="shared" si="58"/>
        <v/>
      </c>
      <c r="J429" s="37" t="str">
        <f t="shared" si="54"/>
        <v/>
      </c>
      <c r="K429" s="17" t="str">
        <f t="shared" si="56"/>
        <v/>
      </c>
      <c r="L429" s="1" t="str">
        <f ca="1">IF('CH Koordinaten -&gt; GPS'!$A429="","",IF(OFFSET('CH Koordinaten -&gt; GPS'!$A429,1,0)="",CONCATENATE("&lt;Placemark&gt; &lt;name&gt;Geocoding&lt;/name&gt;&lt;description&gt;",CONCATENATE('CH Koordinaten -&gt; GPS'!$F429,"-",'CH Koordinaten -&gt; GPS'!$G429,"-",'CH Koordinaten -&gt; GPS'!$E429)," &lt;/description&gt; &lt;styleUrl&gt;#ico1&lt;/styleUrl&gt;&lt;Point&gt;&lt;coordinates&gt;",'CH Koordinaten -&gt; GPS'!$F429,",",'CH Koordinaten -&gt; GPS'!$G429,", 0.000000&lt;/coordinates&gt;&lt;/Point&gt; &lt;/Placemark&gt;&lt;/Document&gt;&lt;/kml&gt;"),CONCATENATE("&lt;Placemark&gt; &lt;name&gt;Geocoding&lt;/name&gt;&lt;description&gt;",CONCATENATE('CH Koordinaten -&gt; GPS'!$F429,"-",'CH Koordinaten -&gt; GPS'!$G429,"-",'CH Koordinaten -&gt; GPS'!$E429)," &lt;/description&gt; &lt;styleUrl&gt;#ico1&lt;/styleUrl&gt;&lt;Point&gt;&lt;coordinates&gt;",'CH Koordinaten -&gt; GPS'!$F429,",",'CH Koordinaten -&gt; GPS'!$G429,", 0.000000&lt;/coordinates&gt;&lt;/Point&gt; &lt;/Placemark&gt;")))</f>
        <v/>
      </c>
    </row>
    <row r="430" spans="1:12" x14ac:dyDescent="0.25">
      <c r="A430" s="20"/>
      <c r="B430" s="21"/>
      <c r="C430" s="23"/>
      <c r="D430" s="32" t="str">
        <f t="shared" si="53"/>
        <v/>
      </c>
      <c r="E430" s="38" t="str">
        <f t="shared" si="51"/>
        <v/>
      </c>
      <c r="F430" s="33" t="str">
        <f t="shared" si="55"/>
        <v/>
      </c>
      <c r="G430" s="33" t="str">
        <f t="shared" si="52"/>
        <v/>
      </c>
      <c r="H430" s="34" t="str">
        <f t="shared" si="57"/>
        <v/>
      </c>
      <c r="I430" s="35" t="str">
        <f t="shared" si="58"/>
        <v/>
      </c>
      <c r="J430" s="36" t="str">
        <f t="shared" si="54"/>
        <v/>
      </c>
      <c r="K430" s="33" t="str">
        <f t="shared" si="56"/>
        <v/>
      </c>
      <c r="L430" s="1" t="str">
        <f ca="1">IF('CH Koordinaten -&gt; GPS'!$A430="","",IF(OFFSET('CH Koordinaten -&gt; GPS'!$A430,1,0)="",CONCATENATE("&lt;Placemark&gt; &lt;name&gt;Geocoding&lt;/name&gt;&lt;description&gt;",CONCATENATE('CH Koordinaten -&gt; GPS'!$F430,"-",'CH Koordinaten -&gt; GPS'!$G430,"-",'CH Koordinaten -&gt; GPS'!$E430)," &lt;/description&gt; &lt;styleUrl&gt;#ico1&lt;/styleUrl&gt;&lt;Point&gt;&lt;coordinates&gt;",'CH Koordinaten -&gt; GPS'!$F430,",",'CH Koordinaten -&gt; GPS'!$G430,", 0.000000&lt;/coordinates&gt;&lt;/Point&gt; &lt;/Placemark&gt;&lt;/Document&gt;&lt;/kml&gt;"),CONCATENATE("&lt;Placemark&gt; &lt;name&gt;Geocoding&lt;/name&gt;&lt;description&gt;",CONCATENATE('CH Koordinaten -&gt; GPS'!$F430,"-",'CH Koordinaten -&gt; GPS'!$G430,"-",'CH Koordinaten -&gt; GPS'!$E430)," &lt;/description&gt; &lt;styleUrl&gt;#ico1&lt;/styleUrl&gt;&lt;Point&gt;&lt;coordinates&gt;",'CH Koordinaten -&gt; GPS'!$F430,",",'CH Koordinaten -&gt; GPS'!$G430,", 0.000000&lt;/coordinates&gt;&lt;/Point&gt; &lt;/Placemark&gt;")))</f>
        <v/>
      </c>
    </row>
    <row r="431" spans="1:12" x14ac:dyDescent="0.25">
      <c r="A431" s="13"/>
      <c r="B431" s="14"/>
      <c r="C431" s="24"/>
      <c r="D431" s="25" t="str">
        <f t="shared" si="53"/>
        <v/>
      </c>
      <c r="E431" s="29" t="str">
        <f t="shared" si="51"/>
        <v/>
      </c>
      <c r="F431" s="17" t="str">
        <f t="shared" si="55"/>
        <v/>
      </c>
      <c r="G431" s="17" t="str">
        <f t="shared" si="52"/>
        <v/>
      </c>
      <c r="H431" s="30" t="str">
        <f t="shared" si="57"/>
        <v/>
      </c>
      <c r="I431" s="26" t="str">
        <f t="shared" si="58"/>
        <v/>
      </c>
      <c r="J431" s="37" t="str">
        <f t="shared" si="54"/>
        <v/>
      </c>
      <c r="K431" s="17" t="str">
        <f t="shared" si="56"/>
        <v/>
      </c>
      <c r="L431" s="1" t="str">
        <f ca="1">IF('CH Koordinaten -&gt; GPS'!$A431="","",IF(OFFSET('CH Koordinaten -&gt; GPS'!$A431,1,0)="",CONCATENATE("&lt;Placemark&gt; &lt;name&gt;Geocoding&lt;/name&gt;&lt;description&gt;",CONCATENATE('CH Koordinaten -&gt; GPS'!$F431,"-",'CH Koordinaten -&gt; GPS'!$G431,"-",'CH Koordinaten -&gt; GPS'!$E431)," &lt;/description&gt; &lt;styleUrl&gt;#ico1&lt;/styleUrl&gt;&lt;Point&gt;&lt;coordinates&gt;",'CH Koordinaten -&gt; GPS'!$F431,",",'CH Koordinaten -&gt; GPS'!$G431,", 0.000000&lt;/coordinates&gt;&lt;/Point&gt; &lt;/Placemark&gt;&lt;/Document&gt;&lt;/kml&gt;"),CONCATENATE("&lt;Placemark&gt; &lt;name&gt;Geocoding&lt;/name&gt;&lt;description&gt;",CONCATENATE('CH Koordinaten -&gt; GPS'!$F431,"-",'CH Koordinaten -&gt; GPS'!$G431,"-",'CH Koordinaten -&gt; GPS'!$E431)," &lt;/description&gt; &lt;styleUrl&gt;#ico1&lt;/styleUrl&gt;&lt;Point&gt;&lt;coordinates&gt;",'CH Koordinaten -&gt; GPS'!$F431,",",'CH Koordinaten -&gt; GPS'!$G431,", 0.000000&lt;/coordinates&gt;&lt;/Point&gt; &lt;/Placemark&gt;")))</f>
        <v/>
      </c>
    </row>
    <row r="432" spans="1:12" x14ac:dyDescent="0.25">
      <c r="A432" s="20"/>
      <c r="B432" s="21"/>
      <c r="C432" s="23"/>
      <c r="D432" s="32" t="str">
        <f t="shared" si="53"/>
        <v/>
      </c>
      <c r="E432" s="38" t="str">
        <f t="shared" si="51"/>
        <v/>
      </c>
      <c r="F432" s="33" t="str">
        <f t="shared" si="55"/>
        <v/>
      </c>
      <c r="G432" s="33" t="str">
        <f t="shared" si="52"/>
        <v/>
      </c>
      <c r="H432" s="34" t="str">
        <f t="shared" si="57"/>
        <v/>
      </c>
      <c r="I432" s="35" t="str">
        <f t="shared" si="58"/>
        <v/>
      </c>
      <c r="J432" s="36" t="str">
        <f t="shared" si="54"/>
        <v/>
      </c>
      <c r="K432" s="33" t="str">
        <f t="shared" si="56"/>
        <v/>
      </c>
      <c r="L432" s="1" t="str">
        <f ca="1">IF('CH Koordinaten -&gt; GPS'!$A432="","",IF(OFFSET('CH Koordinaten -&gt; GPS'!$A432,1,0)="",CONCATENATE("&lt;Placemark&gt; &lt;name&gt;Geocoding&lt;/name&gt;&lt;description&gt;",CONCATENATE('CH Koordinaten -&gt; GPS'!$F432,"-",'CH Koordinaten -&gt; GPS'!$G432,"-",'CH Koordinaten -&gt; GPS'!$E432)," &lt;/description&gt; &lt;styleUrl&gt;#ico1&lt;/styleUrl&gt;&lt;Point&gt;&lt;coordinates&gt;",'CH Koordinaten -&gt; GPS'!$F432,",",'CH Koordinaten -&gt; GPS'!$G432,", 0.000000&lt;/coordinates&gt;&lt;/Point&gt; &lt;/Placemark&gt;&lt;/Document&gt;&lt;/kml&gt;"),CONCATENATE("&lt;Placemark&gt; &lt;name&gt;Geocoding&lt;/name&gt;&lt;description&gt;",CONCATENATE('CH Koordinaten -&gt; GPS'!$F432,"-",'CH Koordinaten -&gt; GPS'!$G432,"-",'CH Koordinaten -&gt; GPS'!$E432)," &lt;/description&gt; &lt;styleUrl&gt;#ico1&lt;/styleUrl&gt;&lt;Point&gt;&lt;coordinates&gt;",'CH Koordinaten -&gt; GPS'!$F432,",",'CH Koordinaten -&gt; GPS'!$G432,", 0.000000&lt;/coordinates&gt;&lt;/Point&gt; &lt;/Placemark&gt;")))</f>
        <v/>
      </c>
    </row>
    <row r="433" spans="1:12" x14ac:dyDescent="0.25">
      <c r="A433" s="13"/>
      <c r="B433" s="14"/>
      <c r="C433" s="24"/>
      <c r="D433" s="25" t="str">
        <f t="shared" si="53"/>
        <v/>
      </c>
      <c r="E433" s="29" t="str">
        <f t="shared" si="51"/>
        <v/>
      </c>
      <c r="F433" s="17" t="str">
        <f t="shared" si="55"/>
        <v/>
      </c>
      <c r="G433" s="17" t="str">
        <f t="shared" si="52"/>
        <v/>
      </c>
      <c r="H433" s="30" t="str">
        <f t="shared" si="57"/>
        <v/>
      </c>
      <c r="I433" s="26" t="str">
        <f t="shared" si="58"/>
        <v/>
      </c>
      <c r="J433" s="37" t="str">
        <f t="shared" si="54"/>
        <v/>
      </c>
      <c r="K433" s="17" t="str">
        <f t="shared" si="56"/>
        <v/>
      </c>
      <c r="L433" s="1" t="str">
        <f ca="1">IF('CH Koordinaten -&gt; GPS'!$A433="","",IF(OFFSET('CH Koordinaten -&gt; GPS'!$A433,1,0)="",CONCATENATE("&lt;Placemark&gt; &lt;name&gt;Geocoding&lt;/name&gt;&lt;description&gt;",CONCATENATE('CH Koordinaten -&gt; GPS'!$F433,"-",'CH Koordinaten -&gt; GPS'!$G433,"-",'CH Koordinaten -&gt; GPS'!$E433)," &lt;/description&gt; &lt;styleUrl&gt;#ico1&lt;/styleUrl&gt;&lt;Point&gt;&lt;coordinates&gt;",'CH Koordinaten -&gt; GPS'!$F433,",",'CH Koordinaten -&gt; GPS'!$G433,", 0.000000&lt;/coordinates&gt;&lt;/Point&gt; &lt;/Placemark&gt;&lt;/Document&gt;&lt;/kml&gt;"),CONCATENATE("&lt;Placemark&gt; &lt;name&gt;Geocoding&lt;/name&gt;&lt;description&gt;",CONCATENATE('CH Koordinaten -&gt; GPS'!$F433,"-",'CH Koordinaten -&gt; GPS'!$G433,"-",'CH Koordinaten -&gt; GPS'!$E433)," &lt;/description&gt; &lt;styleUrl&gt;#ico1&lt;/styleUrl&gt;&lt;Point&gt;&lt;coordinates&gt;",'CH Koordinaten -&gt; GPS'!$F433,",",'CH Koordinaten -&gt; GPS'!$G433,", 0.000000&lt;/coordinates&gt;&lt;/Point&gt; &lt;/Placemark&gt;")))</f>
        <v/>
      </c>
    </row>
    <row r="434" spans="1:12" x14ac:dyDescent="0.25">
      <c r="A434" s="20"/>
      <c r="B434" s="21"/>
      <c r="C434" s="23"/>
      <c r="D434" s="32" t="str">
        <f t="shared" si="53"/>
        <v/>
      </c>
      <c r="E434" s="38" t="str">
        <f t="shared" si="51"/>
        <v/>
      </c>
      <c r="F434" s="33" t="str">
        <f t="shared" si="55"/>
        <v/>
      </c>
      <c r="G434" s="33" t="str">
        <f t="shared" si="52"/>
        <v/>
      </c>
      <c r="H434" s="34" t="str">
        <f t="shared" si="57"/>
        <v/>
      </c>
      <c r="I434" s="35" t="str">
        <f t="shared" si="58"/>
        <v/>
      </c>
      <c r="J434" s="36" t="str">
        <f t="shared" si="54"/>
        <v/>
      </c>
      <c r="K434" s="33" t="str">
        <f t="shared" si="56"/>
        <v/>
      </c>
      <c r="L434" s="1" t="str">
        <f ca="1">IF('CH Koordinaten -&gt; GPS'!$A434="","",IF(OFFSET('CH Koordinaten -&gt; GPS'!$A434,1,0)="",CONCATENATE("&lt;Placemark&gt; &lt;name&gt;Geocoding&lt;/name&gt;&lt;description&gt;",CONCATENATE('CH Koordinaten -&gt; GPS'!$F434,"-",'CH Koordinaten -&gt; GPS'!$G434,"-",'CH Koordinaten -&gt; GPS'!$E434)," &lt;/description&gt; &lt;styleUrl&gt;#ico1&lt;/styleUrl&gt;&lt;Point&gt;&lt;coordinates&gt;",'CH Koordinaten -&gt; GPS'!$F434,",",'CH Koordinaten -&gt; GPS'!$G434,", 0.000000&lt;/coordinates&gt;&lt;/Point&gt; &lt;/Placemark&gt;&lt;/Document&gt;&lt;/kml&gt;"),CONCATENATE("&lt;Placemark&gt; &lt;name&gt;Geocoding&lt;/name&gt;&lt;description&gt;",CONCATENATE('CH Koordinaten -&gt; GPS'!$F434,"-",'CH Koordinaten -&gt; GPS'!$G434,"-",'CH Koordinaten -&gt; GPS'!$E434)," &lt;/description&gt; &lt;styleUrl&gt;#ico1&lt;/styleUrl&gt;&lt;Point&gt;&lt;coordinates&gt;",'CH Koordinaten -&gt; GPS'!$F434,",",'CH Koordinaten -&gt; GPS'!$G434,", 0.000000&lt;/coordinates&gt;&lt;/Point&gt; &lt;/Placemark&gt;")))</f>
        <v/>
      </c>
    </row>
    <row r="435" spans="1:12" x14ac:dyDescent="0.25">
      <c r="A435" s="13"/>
      <c r="B435" s="14"/>
      <c r="C435" s="24"/>
      <c r="D435" s="25" t="str">
        <f t="shared" si="53"/>
        <v/>
      </c>
      <c r="E435" s="29" t="str">
        <f t="shared" si="51"/>
        <v/>
      </c>
      <c r="F435" s="17" t="str">
        <f t="shared" si="55"/>
        <v/>
      </c>
      <c r="G435" s="17" t="str">
        <f t="shared" si="52"/>
        <v/>
      </c>
      <c r="H435" s="30" t="str">
        <f t="shared" si="57"/>
        <v/>
      </c>
      <c r="I435" s="26" t="str">
        <f t="shared" si="58"/>
        <v/>
      </c>
      <c r="J435" s="37" t="str">
        <f t="shared" si="54"/>
        <v/>
      </c>
      <c r="K435" s="17" t="str">
        <f t="shared" si="56"/>
        <v/>
      </c>
      <c r="L435" s="1" t="str">
        <f ca="1">IF('CH Koordinaten -&gt; GPS'!$A435="","",IF(OFFSET('CH Koordinaten -&gt; GPS'!$A435,1,0)="",CONCATENATE("&lt;Placemark&gt; &lt;name&gt;Geocoding&lt;/name&gt;&lt;description&gt;",CONCATENATE('CH Koordinaten -&gt; GPS'!$F435,"-",'CH Koordinaten -&gt; GPS'!$G435,"-",'CH Koordinaten -&gt; GPS'!$E435)," &lt;/description&gt; &lt;styleUrl&gt;#ico1&lt;/styleUrl&gt;&lt;Point&gt;&lt;coordinates&gt;",'CH Koordinaten -&gt; GPS'!$F435,",",'CH Koordinaten -&gt; GPS'!$G435,", 0.000000&lt;/coordinates&gt;&lt;/Point&gt; &lt;/Placemark&gt;&lt;/Document&gt;&lt;/kml&gt;"),CONCATENATE("&lt;Placemark&gt; &lt;name&gt;Geocoding&lt;/name&gt;&lt;description&gt;",CONCATENATE('CH Koordinaten -&gt; GPS'!$F435,"-",'CH Koordinaten -&gt; GPS'!$G435,"-",'CH Koordinaten -&gt; GPS'!$E435)," &lt;/description&gt; &lt;styleUrl&gt;#ico1&lt;/styleUrl&gt;&lt;Point&gt;&lt;coordinates&gt;",'CH Koordinaten -&gt; GPS'!$F435,",",'CH Koordinaten -&gt; GPS'!$G435,", 0.000000&lt;/coordinates&gt;&lt;/Point&gt; &lt;/Placemark&gt;")))</f>
        <v/>
      </c>
    </row>
    <row r="436" spans="1:12" x14ac:dyDescent="0.25">
      <c r="A436" s="20"/>
      <c r="B436" s="21"/>
      <c r="C436" s="23"/>
      <c r="D436" s="32" t="str">
        <f t="shared" si="53"/>
        <v/>
      </c>
      <c r="E436" s="38" t="str">
        <f t="shared" si="51"/>
        <v/>
      </c>
      <c r="F436" s="33" t="str">
        <f t="shared" si="55"/>
        <v/>
      </c>
      <c r="G436" s="33" t="str">
        <f t="shared" si="52"/>
        <v/>
      </c>
      <c r="H436" s="34" t="str">
        <f t="shared" si="57"/>
        <v/>
      </c>
      <c r="I436" s="35" t="str">
        <f t="shared" si="58"/>
        <v/>
      </c>
      <c r="J436" s="36" t="str">
        <f t="shared" si="54"/>
        <v/>
      </c>
      <c r="K436" s="33" t="str">
        <f t="shared" si="56"/>
        <v/>
      </c>
      <c r="L436" s="1" t="str">
        <f ca="1">IF('CH Koordinaten -&gt; GPS'!$A436="","",IF(OFFSET('CH Koordinaten -&gt; GPS'!$A436,1,0)="",CONCATENATE("&lt;Placemark&gt; &lt;name&gt;Geocoding&lt;/name&gt;&lt;description&gt;",CONCATENATE('CH Koordinaten -&gt; GPS'!$F436,"-",'CH Koordinaten -&gt; GPS'!$G436,"-",'CH Koordinaten -&gt; GPS'!$E436)," &lt;/description&gt; &lt;styleUrl&gt;#ico1&lt;/styleUrl&gt;&lt;Point&gt;&lt;coordinates&gt;",'CH Koordinaten -&gt; GPS'!$F436,",",'CH Koordinaten -&gt; GPS'!$G436,", 0.000000&lt;/coordinates&gt;&lt;/Point&gt; &lt;/Placemark&gt;&lt;/Document&gt;&lt;/kml&gt;"),CONCATENATE("&lt;Placemark&gt; &lt;name&gt;Geocoding&lt;/name&gt;&lt;description&gt;",CONCATENATE('CH Koordinaten -&gt; GPS'!$F436,"-",'CH Koordinaten -&gt; GPS'!$G436,"-",'CH Koordinaten -&gt; GPS'!$E436)," &lt;/description&gt; &lt;styleUrl&gt;#ico1&lt;/styleUrl&gt;&lt;Point&gt;&lt;coordinates&gt;",'CH Koordinaten -&gt; GPS'!$F436,",",'CH Koordinaten -&gt; GPS'!$G436,", 0.000000&lt;/coordinates&gt;&lt;/Point&gt; &lt;/Placemark&gt;")))</f>
        <v/>
      </c>
    </row>
    <row r="437" spans="1:12" x14ac:dyDescent="0.25">
      <c r="A437" s="13"/>
      <c r="B437" s="14"/>
      <c r="C437" s="24"/>
      <c r="D437" s="25" t="str">
        <f t="shared" si="53"/>
        <v/>
      </c>
      <c r="E437" s="29" t="str">
        <f t="shared" si="51"/>
        <v/>
      </c>
      <c r="F437" s="17" t="str">
        <f t="shared" si="55"/>
        <v/>
      </c>
      <c r="G437" s="17" t="str">
        <f t="shared" si="52"/>
        <v/>
      </c>
      <c r="H437" s="30" t="str">
        <f t="shared" si="57"/>
        <v/>
      </c>
      <c r="I437" s="26" t="str">
        <f t="shared" si="58"/>
        <v/>
      </c>
      <c r="J437" s="37" t="str">
        <f t="shared" si="54"/>
        <v/>
      </c>
      <c r="K437" s="17" t="str">
        <f t="shared" si="56"/>
        <v/>
      </c>
      <c r="L437" s="1" t="str">
        <f ca="1">IF('CH Koordinaten -&gt; GPS'!$A437="","",IF(OFFSET('CH Koordinaten -&gt; GPS'!$A437,1,0)="",CONCATENATE("&lt;Placemark&gt; &lt;name&gt;Geocoding&lt;/name&gt;&lt;description&gt;",CONCATENATE('CH Koordinaten -&gt; GPS'!$F437,"-",'CH Koordinaten -&gt; GPS'!$G437,"-",'CH Koordinaten -&gt; GPS'!$E437)," &lt;/description&gt; &lt;styleUrl&gt;#ico1&lt;/styleUrl&gt;&lt;Point&gt;&lt;coordinates&gt;",'CH Koordinaten -&gt; GPS'!$F437,",",'CH Koordinaten -&gt; GPS'!$G437,", 0.000000&lt;/coordinates&gt;&lt;/Point&gt; &lt;/Placemark&gt;&lt;/Document&gt;&lt;/kml&gt;"),CONCATENATE("&lt;Placemark&gt; &lt;name&gt;Geocoding&lt;/name&gt;&lt;description&gt;",CONCATENATE('CH Koordinaten -&gt; GPS'!$F437,"-",'CH Koordinaten -&gt; GPS'!$G437,"-",'CH Koordinaten -&gt; GPS'!$E437)," &lt;/description&gt; &lt;styleUrl&gt;#ico1&lt;/styleUrl&gt;&lt;Point&gt;&lt;coordinates&gt;",'CH Koordinaten -&gt; GPS'!$F437,",",'CH Koordinaten -&gt; GPS'!$G437,", 0.000000&lt;/coordinates&gt;&lt;/Point&gt; &lt;/Placemark&gt;")))</f>
        <v/>
      </c>
    </row>
    <row r="438" spans="1:12" x14ac:dyDescent="0.25">
      <c r="A438" s="20"/>
      <c r="B438" s="21"/>
      <c r="C438" s="23"/>
      <c r="D438" s="32" t="str">
        <f t="shared" si="53"/>
        <v/>
      </c>
      <c r="E438" s="38" t="str">
        <f t="shared" si="51"/>
        <v/>
      </c>
      <c r="F438" s="33" t="str">
        <f t="shared" si="55"/>
        <v/>
      </c>
      <c r="G438" s="33" t="str">
        <f t="shared" si="52"/>
        <v/>
      </c>
      <c r="H438" s="34" t="str">
        <f t="shared" si="57"/>
        <v/>
      </c>
      <c r="I438" s="35" t="str">
        <f t="shared" si="58"/>
        <v/>
      </c>
      <c r="J438" s="36" t="str">
        <f t="shared" si="54"/>
        <v/>
      </c>
      <c r="K438" s="33" t="str">
        <f t="shared" si="56"/>
        <v/>
      </c>
      <c r="L438" s="1" t="str">
        <f ca="1">IF('CH Koordinaten -&gt; GPS'!$A438="","",IF(OFFSET('CH Koordinaten -&gt; GPS'!$A438,1,0)="",CONCATENATE("&lt;Placemark&gt; &lt;name&gt;Geocoding&lt;/name&gt;&lt;description&gt;",CONCATENATE('CH Koordinaten -&gt; GPS'!$F438,"-",'CH Koordinaten -&gt; GPS'!$G438,"-",'CH Koordinaten -&gt; GPS'!$E438)," &lt;/description&gt; &lt;styleUrl&gt;#ico1&lt;/styleUrl&gt;&lt;Point&gt;&lt;coordinates&gt;",'CH Koordinaten -&gt; GPS'!$F438,",",'CH Koordinaten -&gt; GPS'!$G438,", 0.000000&lt;/coordinates&gt;&lt;/Point&gt; &lt;/Placemark&gt;&lt;/Document&gt;&lt;/kml&gt;"),CONCATENATE("&lt;Placemark&gt; &lt;name&gt;Geocoding&lt;/name&gt;&lt;description&gt;",CONCATENATE('CH Koordinaten -&gt; GPS'!$F438,"-",'CH Koordinaten -&gt; GPS'!$G438,"-",'CH Koordinaten -&gt; GPS'!$E438)," &lt;/description&gt; &lt;styleUrl&gt;#ico1&lt;/styleUrl&gt;&lt;Point&gt;&lt;coordinates&gt;",'CH Koordinaten -&gt; GPS'!$F438,",",'CH Koordinaten -&gt; GPS'!$G438,", 0.000000&lt;/coordinates&gt;&lt;/Point&gt; &lt;/Placemark&gt;")))</f>
        <v/>
      </c>
    </row>
    <row r="439" spans="1:12" x14ac:dyDescent="0.25">
      <c r="A439" s="13"/>
      <c r="B439" s="14"/>
      <c r="C439" s="24"/>
      <c r="D439" s="25" t="str">
        <f t="shared" si="53"/>
        <v/>
      </c>
      <c r="E439" s="29" t="str">
        <f t="shared" si="51"/>
        <v/>
      </c>
      <c r="F439" s="17" t="str">
        <f t="shared" si="55"/>
        <v/>
      </c>
      <c r="G439" s="17" t="str">
        <f t="shared" si="52"/>
        <v/>
      </c>
      <c r="H439" s="30" t="str">
        <f t="shared" si="57"/>
        <v/>
      </c>
      <c r="I439" s="26" t="str">
        <f t="shared" si="58"/>
        <v/>
      </c>
      <c r="J439" s="37" t="str">
        <f t="shared" si="54"/>
        <v/>
      </c>
      <c r="K439" s="17" t="str">
        <f t="shared" si="56"/>
        <v/>
      </c>
      <c r="L439" s="1" t="str">
        <f ca="1">IF('CH Koordinaten -&gt; GPS'!$A439="","",IF(OFFSET('CH Koordinaten -&gt; GPS'!$A439,1,0)="",CONCATENATE("&lt;Placemark&gt; &lt;name&gt;Geocoding&lt;/name&gt;&lt;description&gt;",CONCATENATE('CH Koordinaten -&gt; GPS'!$F439,"-",'CH Koordinaten -&gt; GPS'!$G439,"-",'CH Koordinaten -&gt; GPS'!$E439)," &lt;/description&gt; &lt;styleUrl&gt;#ico1&lt;/styleUrl&gt;&lt;Point&gt;&lt;coordinates&gt;",'CH Koordinaten -&gt; GPS'!$F439,",",'CH Koordinaten -&gt; GPS'!$G439,", 0.000000&lt;/coordinates&gt;&lt;/Point&gt; &lt;/Placemark&gt;&lt;/Document&gt;&lt;/kml&gt;"),CONCATENATE("&lt;Placemark&gt; &lt;name&gt;Geocoding&lt;/name&gt;&lt;description&gt;",CONCATENATE('CH Koordinaten -&gt; GPS'!$F439,"-",'CH Koordinaten -&gt; GPS'!$G439,"-",'CH Koordinaten -&gt; GPS'!$E439)," &lt;/description&gt; &lt;styleUrl&gt;#ico1&lt;/styleUrl&gt;&lt;Point&gt;&lt;coordinates&gt;",'CH Koordinaten -&gt; GPS'!$F439,",",'CH Koordinaten -&gt; GPS'!$G439,", 0.000000&lt;/coordinates&gt;&lt;/Point&gt; &lt;/Placemark&gt;")))</f>
        <v/>
      </c>
    </row>
    <row r="440" spans="1:12" x14ac:dyDescent="0.25">
      <c r="A440" s="20"/>
      <c r="B440" s="21"/>
      <c r="C440" s="23"/>
      <c r="D440" s="32" t="str">
        <f t="shared" si="53"/>
        <v/>
      </c>
      <c r="E440" s="38" t="str">
        <f t="shared" si="51"/>
        <v/>
      </c>
      <c r="F440" s="33" t="str">
        <f t="shared" si="55"/>
        <v/>
      </c>
      <c r="G440" s="33" t="str">
        <f t="shared" si="52"/>
        <v/>
      </c>
      <c r="H440" s="34" t="str">
        <f t="shared" si="57"/>
        <v/>
      </c>
      <c r="I440" s="35" t="str">
        <f t="shared" si="58"/>
        <v/>
      </c>
      <c r="J440" s="36" t="str">
        <f t="shared" si="54"/>
        <v/>
      </c>
      <c r="K440" s="33" t="str">
        <f t="shared" si="56"/>
        <v/>
      </c>
      <c r="L440" s="1" t="str">
        <f ca="1">IF('CH Koordinaten -&gt; GPS'!$A440="","",IF(OFFSET('CH Koordinaten -&gt; GPS'!$A440,1,0)="",CONCATENATE("&lt;Placemark&gt; &lt;name&gt;Geocoding&lt;/name&gt;&lt;description&gt;",CONCATENATE('CH Koordinaten -&gt; GPS'!$F440,"-",'CH Koordinaten -&gt; GPS'!$G440,"-",'CH Koordinaten -&gt; GPS'!$E440)," &lt;/description&gt; &lt;styleUrl&gt;#ico1&lt;/styleUrl&gt;&lt;Point&gt;&lt;coordinates&gt;",'CH Koordinaten -&gt; GPS'!$F440,",",'CH Koordinaten -&gt; GPS'!$G440,", 0.000000&lt;/coordinates&gt;&lt;/Point&gt; &lt;/Placemark&gt;&lt;/Document&gt;&lt;/kml&gt;"),CONCATENATE("&lt;Placemark&gt; &lt;name&gt;Geocoding&lt;/name&gt;&lt;description&gt;",CONCATENATE('CH Koordinaten -&gt; GPS'!$F440,"-",'CH Koordinaten -&gt; GPS'!$G440,"-",'CH Koordinaten -&gt; GPS'!$E440)," &lt;/description&gt; &lt;styleUrl&gt;#ico1&lt;/styleUrl&gt;&lt;Point&gt;&lt;coordinates&gt;",'CH Koordinaten -&gt; GPS'!$F440,",",'CH Koordinaten -&gt; GPS'!$G440,", 0.000000&lt;/coordinates&gt;&lt;/Point&gt; &lt;/Placemark&gt;")))</f>
        <v/>
      </c>
    </row>
    <row r="441" spans="1:12" x14ac:dyDescent="0.25">
      <c r="A441" s="13"/>
      <c r="B441" s="14"/>
      <c r="C441" s="24"/>
      <c r="D441" s="25" t="str">
        <f t="shared" si="53"/>
        <v/>
      </c>
      <c r="E441" s="29" t="str">
        <f t="shared" si="51"/>
        <v/>
      </c>
      <c r="F441" s="17" t="str">
        <f t="shared" si="55"/>
        <v/>
      </c>
      <c r="G441" s="17" t="str">
        <f t="shared" si="52"/>
        <v/>
      </c>
      <c r="H441" s="30" t="str">
        <f t="shared" si="57"/>
        <v/>
      </c>
      <c r="I441" s="26" t="str">
        <f t="shared" si="58"/>
        <v/>
      </c>
      <c r="J441" s="37" t="str">
        <f t="shared" si="54"/>
        <v/>
      </c>
      <c r="K441" s="17" t="str">
        <f t="shared" si="56"/>
        <v/>
      </c>
      <c r="L441" s="1" t="str">
        <f ca="1">IF('CH Koordinaten -&gt; GPS'!$A441="","",IF(OFFSET('CH Koordinaten -&gt; GPS'!$A441,1,0)="",CONCATENATE("&lt;Placemark&gt; &lt;name&gt;Geocoding&lt;/name&gt;&lt;description&gt;",CONCATENATE('CH Koordinaten -&gt; GPS'!$F441,"-",'CH Koordinaten -&gt; GPS'!$G441,"-",'CH Koordinaten -&gt; GPS'!$E441)," &lt;/description&gt; &lt;styleUrl&gt;#ico1&lt;/styleUrl&gt;&lt;Point&gt;&lt;coordinates&gt;",'CH Koordinaten -&gt; GPS'!$F441,",",'CH Koordinaten -&gt; GPS'!$G441,", 0.000000&lt;/coordinates&gt;&lt;/Point&gt; &lt;/Placemark&gt;&lt;/Document&gt;&lt;/kml&gt;"),CONCATENATE("&lt;Placemark&gt; &lt;name&gt;Geocoding&lt;/name&gt;&lt;description&gt;",CONCATENATE('CH Koordinaten -&gt; GPS'!$F441,"-",'CH Koordinaten -&gt; GPS'!$G441,"-",'CH Koordinaten -&gt; GPS'!$E441)," &lt;/description&gt; &lt;styleUrl&gt;#ico1&lt;/styleUrl&gt;&lt;Point&gt;&lt;coordinates&gt;",'CH Koordinaten -&gt; GPS'!$F441,",",'CH Koordinaten -&gt; GPS'!$G441,", 0.000000&lt;/coordinates&gt;&lt;/Point&gt; &lt;/Placemark&gt;")))</f>
        <v/>
      </c>
    </row>
    <row r="442" spans="1:12" x14ac:dyDescent="0.25">
      <c r="A442" s="20"/>
      <c r="B442" s="21"/>
      <c r="C442" s="23"/>
      <c r="D442" s="32" t="str">
        <f t="shared" si="53"/>
        <v/>
      </c>
      <c r="E442" s="38" t="str">
        <f t="shared" si="51"/>
        <v/>
      </c>
      <c r="F442" s="33" t="str">
        <f t="shared" si="55"/>
        <v/>
      </c>
      <c r="G442" s="33" t="str">
        <f t="shared" si="52"/>
        <v/>
      </c>
      <c r="H442" s="34" t="str">
        <f t="shared" si="57"/>
        <v/>
      </c>
      <c r="I442" s="35" t="str">
        <f t="shared" si="58"/>
        <v/>
      </c>
      <c r="J442" s="36" t="str">
        <f t="shared" si="54"/>
        <v/>
      </c>
      <c r="K442" s="33" t="str">
        <f t="shared" si="56"/>
        <v/>
      </c>
      <c r="L442" s="1" t="str">
        <f ca="1">IF('CH Koordinaten -&gt; GPS'!$A442="","",IF(OFFSET('CH Koordinaten -&gt; GPS'!$A442,1,0)="",CONCATENATE("&lt;Placemark&gt; &lt;name&gt;Geocoding&lt;/name&gt;&lt;description&gt;",CONCATENATE('CH Koordinaten -&gt; GPS'!$F442,"-",'CH Koordinaten -&gt; GPS'!$G442,"-",'CH Koordinaten -&gt; GPS'!$E442)," &lt;/description&gt; &lt;styleUrl&gt;#ico1&lt;/styleUrl&gt;&lt;Point&gt;&lt;coordinates&gt;",'CH Koordinaten -&gt; GPS'!$F442,",",'CH Koordinaten -&gt; GPS'!$G442,", 0.000000&lt;/coordinates&gt;&lt;/Point&gt; &lt;/Placemark&gt;&lt;/Document&gt;&lt;/kml&gt;"),CONCATENATE("&lt;Placemark&gt; &lt;name&gt;Geocoding&lt;/name&gt;&lt;description&gt;",CONCATENATE('CH Koordinaten -&gt; GPS'!$F442,"-",'CH Koordinaten -&gt; GPS'!$G442,"-",'CH Koordinaten -&gt; GPS'!$E442)," &lt;/description&gt; &lt;styleUrl&gt;#ico1&lt;/styleUrl&gt;&lt;Point&gt;&lt;coordinates&gt;",'CH Koordinaten -&gt; GPS'!$F442,",",'CH Koordinaten -&gt; GPS'!$G442,", 0.000000&lt;/coordinates&gt;&lt;/Point&gt; &lt;/Placemark&gt;")))</f>
        <v/>
      </c>
    </row>
    <row r="443" spans="1:12" x14ac:dyDescent="0.25">
      <c r="A443" s="13"/>
      <c r="B443" s="14"/>
      <c r="C443" s="24"/>
      <c r="D443" s="25" t="str">
        <f t="shared" si="53"/>
        <v/>
      </c>
      <c r="E443" s="29" t="str">
        <f t="shared" si="51"/>
        <v/>
      </c>
      <c r="F443" s="17" t="str">
        <f t="shared" si="55"/>
        <v/>
      </c>
      <c r="G443" s="17" t="str">
        <f t="shared" si="52"/>
        <v/>
      </c>
      <c r="H443" s="30" t="str">
        <f t="shared" si="57"/>
        <v/>
      </c>
      <c r="I443" s="26" t="str">
        <f t="shared" si="58"/>
        <v/>
      </c>
      <c r="J443" s="37" t="str">
        <f t="shared" si="54"/>
        <v/>
      </c>
      <c r="K443" s="17" t="str">
        <f t="shared" si="56"/>
        <v/>
      </c>
      <c r="L443" s="1" t="str">
        <f ca="1">IF('CH Koordinaten -&gt; GPS'!$A443="","",IF(OFFSET('CH Koordinaten -&gt; GPS'!$A443,1,0)="",CONCATENATE("&lt;Placemark&gt; &lt;name&gt;Geocoding&lt;/name&gt;&lt;description&gt;",CONCATENATE('CH Koordinaten -&gt; GPS'!$F443,"-",'CH Koordinaten -&gt; GPS'!$G443,"-",'CH Koordinaten -&gt; GPS'!$E443)," &lt;/description&gt; &lt;styleUrl&gt;#ico1&lt;/styleUrl&gt;&lt;Point&gt;&lt;coordinates&gt;",'CH Koordinaten -&gt; GPS'!$F443,",",'CH Koordinaten -&gt; GPS'!$G443,", 0.000000&lt;/coordinates&gt;&lt;/Point&gt; &lt;/Placemark&gt;&lt;/Document&gt;&lt;/kml&gt;"),CONCATENATE("&lt;Placemark&gt; &lt;name&gt;Geocoding&lt;/name&gt;&lt;description&gt;",CONCATENATE('CH Koordinaten -&gt; GPS'!$F443,"-",'CH Koordinaten -&gt; GPS'!$G443,"-",'CH Koordinaten -&gt; GPS'!$E443)," &lt;/description&gt; &lt;styleUrl&gt;#ico1&lt;/styleUrl&gt;&lt;Point&gt;&lt;coordinates&gt;",'CH Koordinaten -&gt; GPS'!$F443,",",'CH Koordinaten -&gt; GPS'!$G443,", 0.000000&lt;/coordinates&gt;&lt;/Point&gt; &lt;/Placemark&gt;")))</f>
        <v/>
      </c>
    </row>
    <row r="444" spans="1:12" x14ac:dyDescent="0.25">
      <c r="A444" s="20"/>
      <c r="B444" s="21"/>
      <c r="C444" s="23"/>
      <c r="D444" s="32" t="str">
        <f t="shared" si="53"/>
        <v/>
      </c>
      <c r="E444" s="38" t="str">
        <f t="shared" si="51"/>
        <v/>
      </c>
      <c r="F444" s="33" t="str">
        <f t="shared" si="55"/>
        <v/>
      </c>
      <c r="G444" s="33" t="str">
        <f t="shared" si="52"/>
        <v/>
      </c>
      <c r="H444" s="34" t="str">
        <f t="shared" si="57"/>
        <v/>
      </c>
      <c r="I444" s="35" t="str">
        <f t="shared" si="58"/>
        <v/>
      </c>
      <c r="J444" s="36" t="str">
        <f t="shared" si="54"/>
        <v/>
      </c>
      <c r="K444" s="33" t="str">
        <f t="shared" si="56"/>
        <v/>
      </c>
      <c r="L444" s="1" t="str">
        <f ca="1">IF('CH Koordinaten -&gt; GPS'!$A444="","",IF(OFFSET('CH Koordinaten -&gt; GPS'!$A444,1,0)="",CONCATENATE("&lt;Placemark&gt; &lt;name&gt;Geocoding&lt;/name&gt;&lt;description&gt;",CONCATENATE('CH Koordinaten -&gt; GPS'!$F444,"-",'CH Koordinaten -&gt; GPS'!$G444,"-",'CH Koordinaten -&gt; GPS'!$E444)," &lt;/description&gt; &lt;styleUrl&gt;#ico1&lt;/styleUrl&gt;&lt;Point&gt;&lt;coordinates&gt;",'CH Koordinaten -&gt; GPS'!$F444,",",'CH Koordinaten -&gt; GPS'!$G444,", 0.000000&lt;/coordinates&gt;&lt;/Point&gt; &lt;/Placemark&gt;&lt;/Document&gt;&lt;/kml&gt;"),CONCATENATE("&lt;Placemark&gt; &lt;name&gt;Geocoding&lt;/name&gt;&lt;description&gt;",CONCATENATE('CH Koordinaten -&gt; GPS'!$F444,"-",'CH Koordinaten -&gt; GPS'!$G444,"-",'CH Koordinaten -&gt; GPS'!$E444)," &lt;/description&gt; &lt;styleUrl&gt;#ico1&lt;/styleUrl&gt;&lt;Point&gt;&lt;coordinates&gt;",'CH Koordinaten -&gt; GPS'!$F444,",",'CH Koordinaten -&gt; GPS'!$G444,", 0.000000&lt;/coordinates&gt;&lt;/Point&gt; &lt;/Placemark&gt;")))</f>
        <v/>
      </c>
    </row>
    <row r="445" spans="1:12" x14ac:dyDescent="0.25">
      <c r="A445" s="13"/>
      <c r="B445" s="14"/>
      <c r="C445" s="24"/>
      <c r="D445" s="25" t="str">
        <f t="shared" si="53"/>
        <v/>
      </c>
      <c r="E445" s="29" t="str">
        <f t="shared" si="51"/>
        <v/>
      </c>
      <c r="F445" s="17" t="str">
        <f t="shared" si="55"/>
        <v/>
      </c>
      <c r="G445" s="17" t="str">
        <f t="shared" si="52"/>
        <v/>
      </c>
      <c r="H445" s="30" t="str">
        <f t="shared" si="57"/>
        <v/>
      </c>
      <c r="I445" s="26" t="str">
        <f t="shared" si="58"/>
        <v/>
      </c>
      <c r="J445" s="37" t="str">
        <f t="shared" si="54"/>
        <v/>
      </c>
      <c r="K445" s="17" t="str">
        <f t="shared" si="56"/>
        <v/>
      </c>
      <c r="L445" s="1" t="str">
        <f ca="1">IF('CH Koordinaten -&gt; GPS'!$A445="","",IF(OFFSET('CH Koordinaten -&gt; GPS'!$A445,1,0)="",CONCATENATE("&lt;Placemark&gt; &lt;name&gt;Geocoding&lt;/name&gt;&lt;description&gt;",CONCATENATE('CH Koordinaten -&gt; GPS'!$F445,"-",'CH Koordinaten -&gt; GPS'!$G445,"-",'CH Koordinaten -&gt; GPS'!$E445)," &lt;/description&gt; &lt;styleUrl&gt;#ico1&lt;/styleUrl&gt;&lt;Point&gt;&lt;coordinates&gt;",'CH Koordinaten -&gt; GPS'!$F445,",",'CH Koordinaten -&gt; GPS'!$G445,", 0.000000&lt;/coordinates&gt;&lt;/Point&gt; &lt;/Placemark&gt;&lt;/Document&gt;&lt;/kml&gt;"),CONCATENATE("&lt;Placemark&gt; &lt;name&gt;Geocoding&lt;/name&gt;&lt;description&gt;",CONCATENATE('CH Koordinaten -&gt; GPS'!$F445,"-",'CH Koordinaten -&gt; GPS'!$G445,"-",'CH Koordinaten -&gt; GPS'!$E445)," &lt;/description&gt; &lt;styleUrl&gt;#ico1&lt;/styleUrl&gt;&lt;Point&gt;&lt;coordinates&gt;",'CH Koordinaten -&gt; GPS'!$F445,",",'CH Koordinaten -&gt; GPS'!$G445,", 0.000000&lt;/coordinates&gt;&lt;/Point&gt; &lt;/Placemark&gt;")))</f>
        <v/>
      </c>
    </row>
    <row r="446" spans="1:12" x14ac:dyDescent="0.25">
      <c r="A446" s="20"/>
      <c r="B446" s="21"/>
      <c r="C446" s="23"/>
      <c r="D446" s="32" t="str">
        <f t="shared" si="53"/>
        <v/>
      </c>
      <c r="E446" s="38" t="str">
        <f t="shared" si="51"/>
        <v/>
      </c>
      <c r="F446" s="33" t="str">
        <f t="shared" si="55"/>
        <v/>
      </c>
      <c r="G446" s="33" t="str">
        <f t="shared" si="52"/>
        <v/>
      </c>
      <c r="H446" s="34" t="str">
        <f t="shared" si="57"/>
        <v/>
      </c>
      <c r="I446" s="35" t="str">
        <f t="shared" si="58"/>
        <v/>
      </c>
      <c r="J446" s="36" t="str">
        <f t="shared" si="54"/>
        <v/>
      </c>
      <c r="K446" s="33" t="str">
        <f t="shared" si="56"/>
        <v/>
      </c>
      <c r="L446" s="1" t="str">
        <f ca="1">IF('CH Koordinaten -&gt; GPS'!$A446="","",IF(OFFSET('CH Koordinaten -&gt; GPS'!$A446,1,0)="",CONCATENATE("&lt;Placemark&gt; &lt;name&gt;Geocoding&lt;/name&gt;&lt;description&gt;",CONCATENATE('CH Koordinaten -&gt; GPS'!$F446,"-",'CH Koordinaten -&gt; GPS'!$G446,"-",'CH Koordinaten -&gt; GPS'!$E446)," &lt;/description&gt; &lt;styleUrl&gt;#ico1&lt;/styleUrl&gt;&lt;Point&gt;&lt;coordinates&gt;",'CH Koordinaten -&gt; GPS'!$F446,",",'CH Koordinaten -&gt; GPS'!$G446,", 0.000000&lt;/coordinates&gt;&lt;/Point&gt; &lt;/Placemark&gt;&lt;/Document&gt;&lt;/kml&gt;"),CONCATENATE("&lt;Placemark&gt; &lt;name&gt;Geocoding&lt;/name&gt;&lt;description&gt;",CONCATENATE('CH Koordinaten -&gt; GPS'!$F446,"-",'CH Koordinaten -&gt; GPS'!$G446,"-",'CH Koordinaten -&gt; GPS'!$E446)," &lt;/description&gt; &lt;styleUrl&gt;#ico1&lt;/styleUrl&gt;&lt;Point&gt;&lt;coordinates&gt;",'CH Koordinaten -&gt; GPS'!$F446,",",'CH Koordinaten -&gt; GPS'!$G446,", 0.000000&lt;/coordinates&gt;&lt;/Point&gt; &lt;/Placemark&gt;")))</f>
        <v/>
      </c>
    </row>
    <row r="447" spans="1:12" x14ac:dyDescent="0.25">
      <c r="A447" s="13"/>
      <c r="B447" s="14"/>
      <c r="C447" s="24"/>
      <c r="D447" s="25" t="str">
        <f t="shared" si="53"/>
        <v/>
      </c>
      <c r="E447" s="29" t="str">
        <f t="shared" si="51"/>
        <v/>
      </c>
      <c r="F447" s="17" t="str">
        <f t="shared" si="55"/>
        <v/>
      </c>
      <c r="G447" s="17" t="str">
        <f t="shared" si="52"/>
        <v/>
      </c>
      <c r="H447" s="30" t="str">
        <f t="shared" si="57"/>
        <v/>
      </c>
      <c r="I447" s="26" t="str">
        <f t="shared" si="58"/>
        <v/>
      </c>
      <c r="J447" s="37" t="str">
        <f t="shared" si="54"/>
        <v/>
      </c>
      <c r="K447" s="17" t="str">
        <f t="shared" si="56"/>
        <v/>
      </c>
      <c r="L447" s="1" t="str">
        <f ca="1">IF('CH Koordinaten -&gt; GPS'!$A447="","",IF(OFFSET('CH Koordinaten -&gt; GPS'!$A447,1,0)="",CONCATENATE("&lt;Placemark&gt; &lt;name&gt;Geocoding&lt;/name&gt;&lt;description&gt;",CONCATENATE('CH Koordinaten -&gt; GPS'!$F447,"-",'CH Koordinaten -&gt; GPS'!$G447,"-",'CH Koordinaten -&gt; GPS'!$E447)," &lt;/description&gt; &lt;styleUrl&gt;#ico1&lt;/styleUrl&gt;&lt;Point&gt;&lt;coordinates&gt;",'CH Koordinaten -&gt; GPS'!$F447,",",'CH Koordinaten -&gt; GPS'!$G447,", 0.000000&lt;/coordinates&gt;&lt;/Point&gt; &lt;/Placemark&gt;&lt;/Document&gt;&lt;/kml&gt;"),CONCATENATE("&lt;Placemark&gt; &lt;name&gt;Geocoding&lt;/name&gt;&lt;description&gt;",CONCATENATE('CH Koordinaten -&gt; GPS'!$F447,"-",'CH Koordinaten -&gt; GPS'!$G447,"-",'CH Koordinaten -&gt; GPS'!$E447)," &lt;/description&gt; &lt;styleUrl&gt;#ico1&lt;/styleUrl&gt;&lt;Point&gt;&lt;coordinates&gt;",'CH Koordinaten -&gt; GPS'!$F447,",",'CH Koordinaten -&gt; GPS'!$G447,", 0.000000&lt;/coordinates&gt;&lt;/Point&gt; &lt;/Placemark&gt;")))</f>
        <v/>
      </c>
    </row>
    <row r="448" spans="1:12" x14ac:dyDescent="0.25">
      <c r="A448" s="20"/>
      <c r="B448" s="21"/>
      <c r="C448" s="23"/>
      <c r="D448" s="32" t="str">
        <f t="shared" si="53"/>
        <v/>
      </c>
      <c r="E448" s="38" t="str">
        <f t="shared" si="51"/>
        <v/>
      </c>
      <c r="F448" s="33" t="str">
        <f t="shared" si="55"/>
        <v/>
      </c>
      <c r="G448" s="33" t="str">
        <f t="shared" si="52"/>
        <v/>
      </c>
      <c r="H448" s="34" t="str">
        <f t="shared" si="57"/>
        <v/>
      </c>
      <c r="I448" s="35" t="str">
        <f t="shared" si="58"/>
        <v/>
      </c>
      <c r="J448" s="36" t="str">
        <f t="shared" si="54"/>
        <v/>
      </c>
      <c r="K448" s="33" t="str">
        <f t="shared" si="56"/>
        <v/>
      </c>
      <c r="L448" s="1" t="str">
        <f ca="1">IF('CH Koordinaten -&gt; GPS'!$A448="","",IF(OFFSET('CH Koordinaten -&gt; GPS'!$A448,1,0)="",CONCATENATE("&lt;Placemark&gt; &lt;name&gt;Geocoding&lt;/name&gt;&lt;description&gt;",CONCATENATE('CH Koordinaten -&gt; GPS'!$F448,"-",'CH Koordinaten -&gt; GPS'!$G448,"-",'CH Koordinaten -&gt; GPS'!$E448)," &lt;/description&gt; &lt;styleUrl&gt;#ico1&lt;/styleUrl&gt;&lt;Point&gt;&lt;coordinates&gt;",'CH Koordinaten -&gt; GPS'!$F448,",",'CH Koordinaten -&gt; GPS'!$G448,", 0.000000&lt;/coordinates&gt;&lt;/Point&gt; &lt;/Placemark&gt;&lt;/Document&gt;&lt;/kml&gt;"),CONCATENATE("&lt;Placemark&gt; &lt;name&gt;Geocoding&lt;/name&gt;&lt;description&gt;",CONCATENATE('CH Koordinaten -&gt; GPS'!$F448,"-",'CH Koordinaten -&gt; GPS'!$G448,"-",'CH Koordinaten -&gt; GPS'!$E448)," &lt;/description&gt; &lt;styleUrl&gt;#ico1&lt;/styleUrl&gt;&lt;Point&gt;&lt;coordinates&gt;",'CH Koordinaten -&gt; GPS'!$F448,",",'CH Koordinaten -&gt; GPS'!$G448,", 0.000000&lt;/coordinates&gt;&lt;/Point&gt; &lt;/Placemark&gt;")))</f>
        <v/>
      </c>
    </row>
    <row r="449" spans="1:12" x14ac:dyDescent="0.25">
      <c r="A449" s="13"/>
      <c r="B449" s="14"/>
      <c r="C449" s="24"/>
      <c r="D449" s="25" t="str">
        <f t="shared" si="53"/>
        <v/>
      </c>
      <c r="E449" s="29" t="str">
        <f t="shared" si="51"/>
        <v/>
      </c>
      <c r="F449" s="17" t="str">
        <f t="shared" si="55"/>
        <v/>
      </c>
      <c r="G449" s="17" t="str">
        <f t="shared" si="52"/>
        <v/>
      </c>
      <c r="H449" s="30" t="str">
        <f t="shared" si="57"/>
        <v/>
      </c>
      <c r="I449" s="26" t="str">
        <f t="shared" si="58"/>
        <v/>
      </c>
      <c r="J449" s="37" t="str">
        <f t="shared" si="54"/>
        <v/>
      </c>
      <c r="K449" s="17" t="str">
        <f t="shared" si="56"/>
        <v/>
      </c>
      <c r="L449" s="1" t="str">
        <f ca="1">IF('CH Koordinaten -&gt; GPS'!$A449="","",IF(OFFSET('CH Koordinaten -&gt; GPS'!$A449,1,0)="",CONCATENATE("&lt;Placemark&gt; &lt;name&gt;Geocoding&lt;/name&gt;&lt;description&gt;",CONCATENATE('CH Koordinaten -&gt; GPS'!$F449,"-",'CH Koordinaten -&gt; GPS'!$G449,"-",'CH Koordinaten -&gt; GPS'!$E449)," &lt;/description&gt; &lt;styleUrl&gt;#ico1&lt;/styleUrl&gt;&lt;Point&gt;&lt;coordinates&gt;",'CH Koordinaten -&gt; GPS'!$F449,",",'CH Koordinaten -&gt; GPS'!$G449,", 0.000000&lt;/coordinates&gt;&lt;/Point&gt; &lt;/Placemark&gt;&lt;/Document&gt;&lt;/kml&gt;"),CONCATENATE("&lt;Placemark&gt; &lt;name&gt;Geocoding&lt;/name&gt;&lt;description&gt;",CONCATENATE('CH Koordinaten -&gt; GPS'!$F449,"-",'CH Koordinaten -&gt; GPS'!$G449,"-",'CH Koordinaten -&gt; GPS'!$E449)," &lt;/description&gt; &lt;styleUrl&gt;#ico1&lt;/styleUrl&gt;&lt;Point&gt;&lt;coordinates&gt;",'CH Koordinaten -&gt; GPS'!$F449,",",'CH Koordinaten -&gt; GPS'!$G449,", 0.000000&lt;/coordinates&gt;&lt;/Point&gt; &lt;/Placemark&gt;")))</f>
        <v/>
      </c>
    </row>
    <row r="450" spans="1:12" x14ac:dyDescent="0.25">
      <c r="A450" s="20"/>
      <c r="B450" s="21"/>
      <c r="C450" s="23"/>
      <c r="D450" s="32" t="str">
        <f t="shared" si="53"/>
        <v/>
      </c>
      <c r="E450" s="38" t="str">
        <f t="shared" si="51"/>
        <v/>
      </c>
      <c r="F450" s="33" t="str">
        <f t="shared" si="55"/>
        <v/>
      </c>
      <c r="G450" s="33" t="str">
        <f t="shared" si="52"/>
        <v/>
      </c>
      <c r="H450" s="34" t="str">
        <f t="shared" si="57"/>
        <v/>
      </c>
      <c r="I450" s="35" t="str">
        <f t="shared" si="58"/>
        <v/>
      </c>
      <c r="J450" s="36" t="str">
        <f t="shared" si="54"/>
        <v/>
      </c>
      <c r="K450" s="33" t="str">
        <f t="shared" si="56"/>
        <v/>
      </c>
      <c r="L450" s="1" t="str">
        <f ca="1">IF('CH Koordinaten -&gt; GPS'!$A450="","",IF(OFFSET('CH Koordinaten -&gt; GPS'!$A450,1,0)="",CONCATENATE("&lt;Placemark&gt; &lt;name&gt;Geocoding&lt;/name&gt;&lt;description&gt;",CONCATENATE('CH Koordinaten -&gt; GPS'!$F450,"-",'CH Koordinaten -&gt; GPS'!$G450,"-",'CH Koordinaten -&gt; GPS'!$E450)," &lt;/description&gt; &lt;styleUrl&gt;#ico1&lt;/styleUrl&gt;&lt;Point&gt;&lt;coordinates&gt;",'CH Koordinaten -&gt; GPS'!$F450,",",'CH Koordinaten -&gt; GPS'!$G450,", 0.000000&lt;/coordinates&gt;&lt;/Point&gt; &lt;/Placemark&gt;&lt;/Document&gt;&lt;/kml&gt;"),CONCATENATE("&lt;Placemark&gt; &lt;name&gt;Geocoding&lt;/name&gt;&lt;description&gt;",CONCATENATE('CH Koordinaten -&gt; GPS'!$F450,"-",'CH Koordinaten -&gt; GPS'!$G450,"-",'CH Koordinaten -&gt; GPS'!$E450)," &lt;/description&gt; &lt;styleUrl&gt;#ico1&lt;/styleUrl&gt;&lt;Point&gt;&lt;coordinates&gt;",'CH Koordinaten -&gt; GPS'!$F450,",",'CH Koordinaten -&gt; GPS'!$G450,", 0.000000&lt;/coordinates&gt;&lt;/Point&gt; &lt;/Placemark&gt;")))</f>
        <v/>
      </c>
    </row>
    <row r="451" spans="1:12" x14ac:dyDescent="0.25">
      <c r="A451" s="13"/>
      <c r="B451" s="14"/>
      <c r="C451" s="24"/>
      <c r="D451" s="25" t="str">
        <f t="shared" si="53"/>
        <v/>
      </c>
      <c r="E451" s="29" t="str">
        <f t="shared" si="51"/>
        <v/>
      </c>
      <c r="F451" s="17" t="str">
        <f t="shared" si="55"/>
        <v/>
      </c>
      <c r="G451" s="17" t="str">
        <f t="shared" si="52"/>
        <v/>
      </c>
      <c r="H451" s="30" t="str">
        <f t="shared" si="57"/>
        <v/>
      </c>
      <c r="I451" s="26" t="str">
        <f t="shared" si="58"/>
        <v/>
      </c>
      <c r="J451" s="37" t="str">
        <f t="shared" si="54"/>
        <v/>
      </c>
      <c r="K451" s="17" t="str">
        <f t="shared" si="56"/>
        <v/>
      </c>
      <c r="L451" s="1" t="str">
        <f ca="1">IF('CH Koordinaten -&gt; GPS'!$A451="","",IF(OFFSET('CH Koordinaten -&gt; GPS'!$A451,1,0)="",CONCATENATE("&lt;Placemark&gt; &lt;name&gt;Geocoding&lt;/name&gt;&lt;description&gt;",CONCATENATE('CH Koordinaten -&gt; GPS'!$F451,"-",'CH Koordinaten -&gt; GPS'!$G451,"-",'CH Koordinaten -&gt; GPS'!$E451)," &lt;/description&gt; &lt;styleUrl&gt;#ico1&lt;/styleUrl&gt;&lt;Point&gt;&lt;coordinates&gt;",'CH Koordinaten -&gt; GPS'!$F451,",",'CH Koordinaten -&gt; GPS'!$G451,", 0.000000&lt;/coordinates&gt;&lt;/Point&gt; &lt;/Placemark&gt;&lt;/Document&gt;&lt;/kml&gt;"),CONCATENATE("&lt;Placemark&gt; &lt;name&gt;Geocoding&lt;/name&gt;&lt;description&gt;",CONCATENATE('CH Koordinaten -&gt; GPS'!$F451,"-",'CH Koordinaten -&gt; GPS'!$G451,"-",'CH Koordinaten -&gt; GPS'!$E451)," &lt;/description&gt; &lt;styleUrl&gt;#ico1&lt;/styleUrl&gt;&lt;Point&gt;&lt;coordinates&gt;",'CH Koordinaten -&gt; GPS'!$F451,",",'CH Koordinaten -&gt; GPS'!$G451,", 0.000000&lt;/coordinates&gt;&lt;/Point&gt; &lt;/Placemark&gt;")))</f>
        <v/>
      </c>
    </row>
    <row r="452" spans="1:12" x14ac:dyDescent="0.25">
      <c r="A452" s="20"/>
      <c r="B452" s="21"/>
      <c r="C452" s="23"/>
      <c r="D452" s="32" t="str">
        <f t="shared" si="53"/>
        <v/>
      </c>
      <c r="E452" s="38" t="str">
        <f t="shared" si="51"/>
        <v/>
      </c>
      <c r="F452" s="33" t="str">
        <f t="shared" si="55"/>
        <v/>
      </c>
      <c r="G452" s="33" t="str">
        <f t="shared" si="52"/>
        <v/>
      </c>
      <c r="H452" s="34" t="str">
        <f t="shared" si="57"/>
        <v/>
      </c>
      <c r="I452" s="35" t="str">
        <f t="shared" si="58"/>
        <v/>
      </c>
      <c r="J452" s="36" t="str">
        <f t="shared" si="54"/>
        <v/>
      </c>
      <c r="K452" s="33" t="str">
        <f t="shared" si="56"/>
        <v/>
      </c>
      <c r="L452" s="1" t="str">
        <f ca="1">IF('CH Koordinaten -&gt; GPS'!$A452="","",IF(OFFSET('CH Koordinaten -&gt; GPS'!$A452,1,0)="",CONCATENATE("&lt;Placemark&gt; &lt;name&gt;Geocoding&lt;/name&gt;&lt;description&gt;",CONCATENATE('CH Koordinaten -&gt; GPS'!$F452,"-",'CH Koordinaten -&gt; GPS'!$G452,"-",'CH Koordinaten -&gt; GPS'!$E452)," &lt;/description&gt; &lt;styleUrl&gt;#ico1&lt;/styleUrl&gt;&lt;Point&gt;&lt;coordinates&gt;",'CH Koordinaten -&gt; GPS'!$F452,",",'CH Koordinaten -&gt; GPS'!$G452,", 0.000000&lt;/coordinates&gt;&lt;/Point&gt; &lt;/Placemark&gt;&lt;/Document&gt;&lt;/kml&gt;"),CONCATENATE("&lt;Placemark&gt; &lt;name&gt;Geocoding&lt;/name&gt;&lt;description&gt;",CONCATENATE('CH Koordinaten -&gt; GPS'!$F452,"-",'CH Koordinaten -&gt; GPS'!$G452,"-",'CH Koordinaten -&gt; GPS'!$E452)," &lt;/description&gt; &lt;styleUrl&gt;#ico1&lt;/styleUrl&gt;&lt;Point&gt;&lt;coordinates&gt;",'CH Koordinaten -&gt; GPS'!$F452,",",'CH Koordinaten -&gt; GPS'!$G452,", 0.000000&lt;/coordinates&gt;&lt;/Point&gt; &lt;/Placemark&gt;")))</f>
        <v/>
      </c>
    </row>
    <row r="453" spans="1:12" x14ac:dyDescent="0.25">
      <c r="A453" s="13"/>
      <c r="B453" s="14"/>
      <c r="C453" s="24"/>
      <c r="D453" s="25" t="str">
        <f t="shared" si="53"/>
        <v/>
      </c>
      <c r="E453" s="29" t="str">
        <f t="shared" si="51"/>
        <v/>
      </c>
      <c r="F453" s="17" t="str">
        <f t="shared" si="55"/>
        <v/>
      </c>
      <c r="G453" s="17" t="str">
        <f t="shared" si="52"/>
        <v/>
      </c>
      <c r="H453" s="30" t="str">
        <f t="shared" si="57"/>
        <v/>
      </c>
      <c r="I453" s="26" t="str">
        <f t="shared" si="58"/>
        <v/>
      </c>
      <c r="J453" s="37" t="str">
        <f t="shared" si="54"/>
        <v/>
      </c>
      <c r="K453" s="17" t="str">
        <f t="shared" si="56"/>
        <v/>
      </c>
      <c r="L453" s="1" t="str">
        <f ca="1">IF('CH Koordinaten -&gt; GPS'!$A453="","",IF(OFFSET('CH Koordinaten -&gt; GPS'!$A453,1,0)="",CONCATENATE("&lt;Placemark&gt; &lt;name&gt;Geocoding&lt;/name&gt;&lt;description&gt;",CONCATENATE('CH Koordinaten -&gt; GPS'!$F453,"-",'CH Koordinaten -&gt; GPS'!$G453,"-",'CH Koordinaten -&gt; GPS'!$E453)," &lt;/description&gt; &lt;styleUrl&gt;#ico1&lt;/styleUrl&gt;&lt;Point&gt;&lt;coordinates&gt;",'CH Koordinaten -&gt; GPS'!$F453,",",'CH Koordinaten -&gt; GPS'!$G453,", 0.000000&lt;/coordinates&gt;&lt;/Point&gt; &lt;/Placemark&gt;&lt;/Document&gt;&lt;/kml&gt;"),CONCATENATE("&lt;Placemark&gt; &lt;name&gt;Geocoding&lt;/name&gt;&lt;description&gt;",CONCATENATE('CH Koordinaten -&gt; GPS'!$F453,"-",'CH Koordinaten -&gt; GPS'!$G453,"-",'CH Koordinaten -&gt; GPS'!$E453)," &lt;/description&gt; &lt;styleUrl&gt;#ico1&lt;/styleUrl&gt;&lt;Point&gt;&lt;coordinates&gt;",'CH Koordinaten -&gt; GPS'!$F453,",",'CH Koordinaten -&gt; GPS'!$G453,", 0.000000&lt;/coordinates&gt;&lt;/Point&gt; &lt;/Placemark&gt;")))</f>
        <v/>
      </c>
    </row>
    <row r="454" spans="1:12" x14ac:dyDescent="0.25">
      <c r="A454" s="20"/>
      <c r="B454" s="21"/>
      <c r="C454" s="23"/>
      <c r="D454" s="32" t="str">
        <f t="shared" si="53"/>
        <v/>
      </c>
      <c r="E454" s="38" t="str">
        <f t="shared" ref="E454:E517" si="59">IF($C454="","",ROUND(LEFT(TRIM(RIGHT(SUBSTITUTE(TRIM(RIGHT(SUBSTITUTE($D454,",",REPT(" ",LEN($D454))),LEN($D454))),",",REPT(" ",LEN(TRIM(RIGHT(SUBSTITUTE($D454,",",REPT(" ",LEN($D454))),LEN($D454)))))),LEN(TRIM(RIGHT(SUBSTITUTE($D454,",",REPT(" ",LEN($D454))),LEN($D454)))))),7),2))</f>
        <v/>
      </c>
      <c r="F454" s="33" t="str">
        <f t="shared" si="55"/>
        <v/>
      </c>
      <c r="G454" s="33" t="str">
        <f t="shared" ref="G454:G517" si="60">IF($C454="",IF($D454="","",TRIM(MID(MID(LEFT($D454,FIND("]",$D454)-1),FIND("[",$D454)+1,LEN($D454)),FIND(",",MID(LEFT($D454,FIND("]",$D454)-1),FIND("[",$D454)+1,LEN($D454)))+1,256))),TRIM(MID(MID(LEFT($D454,FIND("]",$D454)-1),FIND("[",$D454)+1,LEN($D454)),FIND(",",MID(LEFT($D454,FIND("]",$D454)-1),FIND("[",$D454)+1,LEN($D454)))+1,FIND(",",MID(LEFT($D454,FIND("]",$D454)-1),FIND("[",$D454)+1,LEN($D454)),FIND(",",MID(LEFT($D454,FIND("]",$D454)-1),FIND("[",$D454)+1,LEN($D454)))+1)-FIND(",",MID(LEFT($D454,FIND("]",$D454)-1),FIND("[",$D454)+1,LEN($D454)))-1)))</f>
        <v/>
      </c>
      <c r="H454" s="34" t="str">
        <f t="shared" si="57"/>
        <v/>
      </c>
      <c r="I454" s="35" t="str">
        <f t="shared" si="58"/>
        <v/>
      </c>
      <c r="J454" s="36" t="str">
        <f t="shared" si="54"/>
        <v/>
      </c>
      <c r="K454" s="33" t="str">
        <f t="shared" si="56"/>
        <v/>
      </c>
      <c r="L454" s="1" t="str">
        <f ca="1">IF('CH Koordinaten -&gt; GPS'!$A454="","",IF(OFFSET('CH Koordinaten -&gt; GPS'!$A454,1,0)="",CONCATENATE("&lt;Placemark&gt; &lt;name&gt;Geocoding&lt;/name&gt;&lt;description&gt;",CONCATENATE('CH Koordinaten -&gt; GPS'!$F454,"-",'CH Koordinaten -&gt; GPS'!$G454,"-",'CH Koordinaten -&gt; GPS'!$E454)," &lt;/description&gt; &lt;styleUrl&gt;#ico1&lt;/styleUrl&gt;&lt;Point&gt;&lt;coordinates&gt;",'CH Koordinaten -&gt; GPS'!$F454,",",'CH Koordinaten -&gt; GPS'!$G454,", 0.000000&lt;/coordinates&gt;&lt;/Point&gt; &lt;/Placemark&gt;&lt;/Document&gt;&lt;/kml&gt;"),CONCATENATE("&lt;Placemark&gt; &lt;name&gt;Geocoding&lt;/name&gt;&lt;description&gt;",CONCATENATE('CH Koordinaten -&gt; GPS'!$F454,"-",'CH Koordinaten -&gt; GPS'!$G454,"-",'CH Koordinaten -&gt; GPS'!$E454)," &lt;/description&gt; &lt;styleUrl&gt;#ico1&lt;/styleUrl&gt;&lt;Point&gt;&lt;coordinates&gt;",'CH Koordinaten -&gt; GPS'!$F454,",",'CH Koordinaten -&gt; GPS'!$G454,", 0.000000&lt;/coordinates&gt;&lt;/Point&gt; &lt;/Placemark&gt;")))</f>
        <v/>
      </c>
    </row>
    <row r="455" spans="1:12" x14ac:dyDescent="0.25">
      <c r="A455" s="13"/>
      <c r="B455" s="14"/>
      <c r="C455" s="24"/>
      <c r="D455" s="25" t="str">
        <f t="shared" ref="D455:D518" si="61">IF($A455&lt;30000,"",_xlfn.WEBSERVICE(CONCATENATE("https://geodesy.geo.admin.ch/reframe/lv",IF($A455&gt;2000000,"95","03"),"towgs84?easting=",$A455,"&amp;northing=",$B455,IF($C455="","",CONCATENATE("&amp;altitude=",$C455)))))</f>
        <v/>
      </c>
      <c r="E455" s="29" t="str">
        <f t="shared" si="59"/>
        <v/>
      </c>
      <c r="F455" s="17" t="str">
        <f t="shared" si="55"/>
        <v/>
      </c>
      <c r="G455" s="17" t="str">
        <f t="shared" si="60"/>
        <v/>
      </c>
      <c r="H455" s="30" t="str">
        <f t="shared" si="57"/>
        <v/>
      </c>
      <c r="I455" s="26" t="str">
        <f t="shared" si="58"/>
        <v/>
      </c>
      <c r="J455" s="37" t="str">
        <f t="shared" ref="J455:J518" si="62">IF($B455="","",IF(ISNUMBER(SEARCH("[]",$B455))," ",HYPERLINK(CONCATENATE("https://map.geo.admin.ch/?swisssearch=",$A455,",",$B455,"&amp;zoom=10"),"Karte")))</f>
        <v/>
      </c>
      <c r="K455" s="17" t="str">
        <f t="shared" si="56"/>
        <v/>
      </c>
      <c r="L455" s="1" t="str">
        <f ca="1">IF('CH Koordinaten -&gt; GPS'!$A455="","",IF(OFFSET('CH Koordinaten -&gt; GPS'!$A455,1,0)="",CONCATENATE("&lt;Placemark&gt; &lt;name&gt;Geocoding&lt;/name&gt;&lt;description&gt;",CONCATENATE('CH Koordinaten -&gt; GPS'!$F455,"-",'CH Koordinaten -&gt; GPS'!$G455,"-",'CH Koordinaten -&gt; GPS'!$E455)," &lt;/description&gt; &lt;styleUrl&gt;#ico1&lt;/styleUrl&gt;&lt;Point&gt;&lt;coordinates&gt;",'CH Koordinaten -&gt; GPS'!$F455,",",'CH Koordinaten -&gt; GPS'!$G455,", 0.000000&lt;/coordinates&gt;&lt;/Point&gt; &lt;/Placemark&gt;&lt;/Document&gt;&lt;/kml&gt;"),CONCATENATE("&lt;Placemark&gt; &lt;name&gt;Geocoding&lt;/name&gt;&lt;description&gt;",CONCATENATE('CH Koordinaten -&gt; GPS'!$F455,"-",'CH Koordinaten -&gt; GPS'!$G455,"-",'CH Koordinaten -&gt; GPS'!$E455)," &lt;/description&gt; &lt;styleUrl&gt;#ico1&lt;/styleUrl&gt;&lt;Point&gt;&lt;coordinates&gt;",'CH Koordinaten -&gt; GPS'!$F455,",",'CH Koordinaten -&gt; GPS'!$G455,", 0.000000&lt;/coordinates&gt;&lt;/Point&gt; &lt;/Placemark&gt;")))</f>
        <v/>
      </c>
    </row>
    <row r="456" spans="1:12" x14ac:dyDescent="0.25">
      <c r="A456" s="20"/>
      <c r="B456" s="21"/>
      <c r="C456" s="23"/>
      <c r="D456" s="32" t="str">
        <f t="shared" si="61"/>
        <v/>
      </c>
      <c r="E456" s="38" t="str">
        <f t="shared" si="59"/>
        <v/>
      </c>
      <c r="F456" s="33" t="str">
        <f t="shared" si="55"/>
        <v/>
      </c>
      <c r="G456" s="33" t="str">
        <f t="shared" si="60"/>
        <v/>
      </c>
      <c r="H456" s="34" t="str">
        <f t="shared" si="57"/>
        <v/>
      </c>
      <c r="I456" s="35" t="str">
        <f t="shared" si="58"/>
        <v/>
      </c>
      <c r="J456" s="36" t="str">
        <f t="shared" si="62"/>
        <v/>
      </c>
      <c r="K456" s="33" t="str">
        <f t="shared" si="56"/>
        <v/>
      </c>
      <c r="L456" s="1" t="str">
        <f ca="1">IF('CH Koordinaten -&gt; GPS'!$A456="","",IF(OFFSET('CH Koordinaten -&gt; GPS'!$A456,1,0)="",CONCATENATE("&lt;Placemark&gt; &lt;name&gt;Geocoding&lt;/name&gt;&lt;description&gt;",CONCATENATE('CH Koordinaten -&gt; GPS'!$F456,"-",'CH Koordinaten -&gt; GPS'!$G456,"-",'CH Koordinaten -&gt; GPS'!$E456)," &lt;/description&gt; &lt;styleUrl&gt;#ico1&lt;/styleUrl&gt;&lt;Point&gt;&lt;coordinates&gt;",'CH Koordinaten -&gt; GPS'!$F456,",",'CH Koordinaten -&gt; GPS'!$G456,", 0.000000&lt;/coordinates&gt;&lt;/Point&gt; &lt;/Placemark&gt;&lt;/Document&gt;&lt;/kml&gt;"),CONCATENATE("&lt;Placemark&gt; &lt;name&gt;Geocoding&lt;/name&gt;&lt;description&gt;",CONCATENATE('CH Koordinaten -&gt; GPS'!$F456,"-",'CH Koordinaten -&gt; GPS'!$G456,"-",'CH Koordinaten -&gt; GPS'!$E456)," &lt;/description&gt; &lt;styleUrl&gt;#ico1&lt;/styleUrl&gt;&lt;Point&gt;&lt;coordinates&gt;",'CH Koordinaten -&gt; GPS'!$F456,",",'CH Koordinaten -&gt; GPS'!$G456,", 0.000000&lt;/coordinates&gt;&lt;/Point&gt; &lt;/Placemark&gt;")))</f>
        <v/>
      </c>
    </row>
    <row r="457" spans="1:12" x14ac:dyDescent="0.25">
      <c r="A457" s="13"/>
      <c r="B457" s="14"/>
      <c r="C457" s="24"/>
      <c r="D457" s="25" t="str">
        <f t="shared" si="61"/>
        <v/>
      </c>
      <c r="E457" s="29" t="str">
        <f t="shared" si="59"/>
        <v/>
      </c>
      <c r="F457" s="17" t="str">
        <f t="shared" ref="F457:F520" si="63">IF($D457="","",LEFT(MID(LEFT($D457,FIND("]",$D457)-1),FIND("[",$D457)+1,LEN($D457)),(FIND(",",MID(LEFT($D457,FIND("]",$D457)-1),FIND("[",$D457)+1,LEN($D457)),1)-1)))</f>
        <v/>
      </c>
      <c r="G457" s="17" t="str">
        <f t="shared" si="60"/>
        <v/>
      </c>
      <c r="H457" s="30" t="str">
        <f t="shared" si="57"/>
        <v/>
      </c>
      <c r="I457" s="26" t="str">
        <f t="shared" si="58"/>
        <v/>
      </c>
      <c r="J457" s="37" t="str">
        <f t="shared" si="62"/>
        <v/>
      </c>
      <c r="K457" s="17" t="str">
        <f t="shared" ref="K457:K520" si="64">IF((LEN($D457)-LEN(SUBSTITUTE($D457,"""featureId"":","")))/LEN("""featureId"":")&gt;1,"uU mehrere Adressen","")</f>
        <v/>
      </c>
      <c r="L457" s="1" t="str">
        <f ca="1">IF('CH Koordinaten -&gt; GPS'!$A457="","",IF(OFFSET('CH Koordinaten -&gt; GPS'!$A457,1,0)="",CONCATENATE("&lt;Placemark&gt; &lt;name&gt;Geocoding&lt;/name&gt;&lt;description&gt;",CONCATENATE('CH Koordinaten -&gt; GPS'!$F457,"-",'CH Koordinaten -&gt; GPS'!$G457,"-",'CH Koordinaten -&gt; GPS'!$E457)," &lt;/description&gt; &lt;styleUrl&gt;#ico1&lt;/styleUrl&gt;&lt;Point&gt;&lt;coordinates&gt;",'CH Koordinaten -&gt; GPS'!$F457,",",'CH Koordinaten -&gt; GPS'!$G457,", 0.000000&lt;/coordinates&gt;&lt;/Point&gt; &lt;/Placemark&gt;&lt;/Document&gt;&lt;/kml&gt;"),CONCATENATE("&lt;Placemark&gt; &lt;name&gt;Geocoding&lt;/name&gt;&lt;description&gt;",CONCATENATE('CH Koordinaten -&gt; GPS'!$F457,"-",'CH Koordinaten -&gt; GPS'!$G457,"-",'CH Koordinaten -&gt; GPS'!$E457)," &lt;/description&gt; &lt;styleUrl&gt;#ico1&lt;/styleUrl&gt;&lt;Point&gt;&lt;coordinates&gt;",'CH Koordinaten -&gt; GPS'!$F457,",",'CH Koordinaten -&gt; GPS'!$G457,", 0.000000&lt;/coordinates&gt;&lt;/Point&gt; &lt;/Placemark&gt;")))</f>
        <v/>
      </c>
    </row>
    <row r="458" spans="1:12" x14ac:dyDescent="0.25">
      <c r="A458" s="20"/>
      <c r="B458" s="21"/>
      <c r="C458" s="23"/>
      <c r="D458" s="32" t="str">
        <f t="shared" si="61"/>
        <v/>
      </c>
      <c r="E458" s="38" t="str">
        <f t="shared" si="59"/>
        <v/>
      </c>
      <c r="F458" s="33" t="str">
        <f t="shared" si="63"/>
        <v/>
      </c>
      <c r="G458" s="33" t="str">
        <f t="shared" si="60"/>
        <v/>
      </c>
      <c r="H458" s="34" t="str">
        <f t="shared" si="57"/>
        <v/>
      </c>
      <c r="I458" s="35" t="str">
        <f t="shared" si="58"/>
        <v/>
      </c>
      <c r="J458" s="36" t="str">
        <f t="shared" si="62"/>
        <v/>
      </c>
      <c r="K458" s="33" t="str">
        <f t="shared" si="64"/>
        <v/>
      </c>
      <c r="L458" s="1" t="str">
        <f ca="1">IF('CH Koordinaten -&gt; GPS'!$A458="","",IF(OFFSET('CH Koordinaten -&gt; GPS'!$A458,1,0)="",CONCATENATE("&lt;Placemark&gt; &lt;name&gt;Geocoding&lt;/name&gt;&lt;description&gt;",CONCATENATE('CH Koordinaten -&gt; GPS'!$F458,"-",'CH Koordinaten -&gt; GPS'!$G458,"-",'CH Koordinaten -&gt; GPS'!$E458)," &lt;/description&gt; &lt;styleUrl&gt;#ico1&lt;/styleUrl&gt;&lt;Point&gt;&lt;coordinates&gt;",'CH Koordinaten -&gt; GPS'!$F458,",",'CH Koordinaten -&gt; GPS'!$G458,", 0.000000&lt;/coordinates&gt;&lt;/Point&gt; &lt;/Placemark&gt;&lt;/Document&gt;&lt;/kml&gt;"),CONCATENATE("&lt;Placemark&gt; &lt;name&gt;Geocoding&lt;/name&gt;&lt;description&gt;",CONCATENATE('CH Koordinaten -&gt; GPS'!$F458,"-",'CH Koordinaten -&gt; GPS'!$G458,"-",'CH Koordinaten -&gt; GPS'!$E458)," &lt;/description&gt; &lt;styleUrl&gt;#ico1&lt;/styleUrl&gt;&lt;Point&gt;&lt;coordinates&gt;",'CH Koordinaten -&gt; GPS'!$F458,",",'CH Koordinaten -&gt; GPS'!$G458,", 0.000000&lt;/coordinates&gt;&lt;/Point&gt; &lt;/Placemark&gt;")))</f>
        <v/>
      </c>
    </row>
    <row r="459" spans="1:12" x14ac:dyDescent="0.25">
      <c r="A459" s="13"/>
      <c r="B459" s="14"/>
      <c r="C459" s="24"/>
      <c r="D459" s="25" t="str">
        <f t="shared" si="61"/>
        <v/>
      </c>
      <c r="E459" s="29" t="str">
        <f t="shared" si="59"/>
        <v/>
      </c>
      <c r="F459" s="17" t="str">
        <f t="shared" si="63"/>
        <v/>
      </c>
      <c r="G459" s="17" t="str">
        <f t="shared" si="60"/>
        <v/>
      </c>
      <c r="H459" s="30" t="str">
        <f t="shared" ref="H459:H522" si="65">IF($D459="","",F459/24)</f>
        <v/>
      </c>
      <c r="I459" s="26" t="str">
        <f t="shared" ref="I459:I522" si="66">IF($D459="","",G459/24)</f>
        <v/>
      </c>
      <c r="J459" s="37" t="str">
        <f t="shared" si="62"/>
        <v/>
      </c>
      <c r="K459" s="17" t="str">
        <f t="shared" si="64"/>
        <v/>
      </c>
      <c r="L459" s="1" t="str">
        <f ca="1">IF('CH Koordinaten -&gt; GPS'!$A459="","",IF(OFFSET('CH Koordinaten -&gt; GPS'!$A459,1,0)="",CONCATENATE("&lt;Placemark&gt; &lt;name&gt;Geocoding&lt;/name&gt;&lt;description&gt;",CONCATENATE('CH Koordinaten -&gt; GPS'!$F459,"-",'CH Koordinaten -&gt; GPS'!$G459,"-",'CH Koordinaten -&gt; GPS'!$E459)," &lt;/description&gt; &lt;styleUrl&gt;#ico1&lt;/styleUrl&gt;&lt;Point&gt;&lt;coordinates&gt;",'CH Koordinaten -&gt; GPS'!$F459,",",'CH Koordinaten -&gt; GPS'!$G459,", 0.000000&lt;/coordinates&gt;&lt;/Point&gt; &lt;/Placemark&gt;&lt;/Document&gt;&lt;/kml&gt;"),CONCATENATE("&lt;Placemark&gt; &lt;name&gt;Geocoding&lt;/name&gt;&lt;description&gt;",CONCATENATE('CH Koordinaten -&gt; GPS'!$F459,"-",'CH Koordinaten -&gt; GPS'!$G459,"-",'CH Koordinaten -&gt; GPS'!$E459)," &lt;/description&gt; &lt;styleUrl&gt;#ico1&lt;/styleUrl&gt;&lt;Point&gt;&lt;coordinates&gt;",'CH Koordinaten -&gt; GPS'!$F459,",",'CH Koordinaten -&gt; GPS'!$G459,", 0.000000&lt;/coordinates&gt;&lt;/Point&gt; &lt;/Placemark&gt;")))</f>
        <v/>
      </c>
    </row>
    <row r="460" spans="1:12" x14ac:dyDescent="0.25">
      <c r="A460" s="20"/>
      <c r="B460" s="21"/>
      <c r="C460" s="23"/>
      <c r="D460" s="32" t="str">
        <f t="shared" si="61"/>
        <v/>
      </c>
      <c r="E460" s="38" t="str">
        <f t="shared" si="59"/>
        <v/>
      </c>
      <c r="F460" s="33" t="str">
        <f t="shared" si="63"/>
        <v/>
      </c>
      <c r="G460" s="33" t="str">
        <f t="shared" si="60"/>
        <v/>
      </c>
      <c r="H460" s="34" t="str">
        <f t="shared" si="65"/>
        <v/>
      </c>
      <c r="I460" s="35" t="str">
        <f t="shared" si="66"/>
        <v/>
      </c>
      <c r="J460" s="36" t="str">
        <f t="shared" si="62"/>
        <v/>
      </c>
      <c r="K460" s="33" t="str">
        <f t="shared" si="64"/>
        <v/>
      </c>
      <c r="L460" s="1" t="str">
        <f ca="1">IF('CH Koordinaten -&gt; GPS'!$A460="","",IF(OFFSET('CH Koordinaten -&gt; GPS'!$A460,1,0)="",CONCATENATE("&lt;Placemark&gt; &lt;name&gt;Geocoding&lt;/name&gt;&lt;description&gt;",CONCATENATE('CH Koordinaten -&gt; GPS'!$F460,"-",'CH Koordinaten -&gt; GPS'!$G460,"-",'CH Koordinaten -&gt; GPS'!$E460)," &lt;/description&gt; &lt;styleUrl&gt;#ico1&lt;/styleUrl&gt;&lt;Point&gt;&lt;coordinates&gt;",'CH Koordinaten -&gt; GPS'!$F460,",",'CH Koordinaten -&gt; GPS'!$G460,", 0.000000&lt;/coordinates&gt;&lt;/Point&gt; &lt;/Placemark&gt;&lt;/Document&gt;&lt;/kml&gt;"),CONCATENATE("&lt;Placemark&gt; &lt;name&gt;Geocoding&lt;/name&gt;&lt;description&gt;",CONCATENATE('CH Koordinaten -&gt; GPS'!$F460,"-",'CH Koordinaten -&gt; GPS'!$G460,"-",'CH Koordinaten -&gt; GPS'!$E460)," &lt;/description&gt; &lt;styleUrl&gt;#ico1&lt;/styleUrl&gt;&lt;Point&gt;&lt;coordinates&gt;",'CH Koordinaten -&gt; GPS'!$F460,",",'CH Koordinaten -&gt; GPS'!$G460,", 0.000000&lt;/coordinates&gt;&lt;/Point&gt; &lt;/Placemark&gt;")))</f>
        <v/>
      </c>
    </row>
    <row r="461" spans="1:12" x14ac:dyDescent="0.25">
      <c r="A461" s="13"/>
      <c r="B461" s="14"/>
      <c r="C461" s="24"/>
      <c r="D461" s="25" t="str">
        <f t="shared" si="61"/>
        <v/>
      </c>
      <c r="E461" s="29" t="str">
        <f t="shared" si="59"/>
        <v/>
      </c>
      <c r="F461" s="17" t="str">
        <f t="shared" si="63"/>
        <v/>
      </c>
      <c r="G461" s="17" t="str">
        <f t="shared" si="60"/>
        <v/>
      </c>
      <c r="H461" s="30" t="str">
        <f t="shared" si="65"/>
        <v/>
      </c>
      <c r="I461" s="26" t="str">
        <f t="shared" si="66"/>
        <v/>
      </c>
      <c r="J461" s="37" t="str">
        <f t="shared" si="62"/>
        <v/>
      </c>
      <c r="K461" s="17" t="str">
        <f t="shared" si="64"/>
        <v/>
      </c>
      <c r="L461" s="1" t="str">
        <f ca="1">IF('CH Koordinaten -&gt; GPS'!$A461="","",IF(OFFSET('CH Koordinaten -&gt; GPS'!$A461,1,0)="",CONCATENATE("&lt;Placemark&gt; &lt;name&gt;Geocoding&lt;/name&gt;&lt;description&gt;",CONCATENATE('CH Koordinaten -&gt; GPS'!$F461,"-",'CH Koordinaten -&gt; GPS'!$G461,"-",'CH Koordinaten -&gt; GPS'!$E461)," &lt;/description&gt; &lt;styleUrl&gt;#ico1&lt;/styleUrl&gt;&lt;Point&gt;&lt;coordinates&gt;",'CH Koordinaten -&gt; GPS'!$F461,",",'CH Koordinaten -&gt; GPS'!$G461,", 0.000000&lt;/coordinates&gt;&lt;/Point&gt; &lt;/Placemark&gt;&lt;/Document&gt;&lt;/kml&gt;"),CONCATENATE("&lt;Placemark&gt; &lt;name&gt;Geocoding&lt;/name&gt;&lt;description&gt;",CONCATENATE('CH Koordinaten -&gt; GPS'!$F461,"-",'CH Koordinaten -&gt; GPS'!$G461,"-",'CH Koordinaten -&gt; GPS'!$E461)," &lt;/description&gt; &lt;styleUrl&gt;#ico1&lt;/styleUrl&gt;&lt;Point&gt;&lt;coordinates&gt;",'CH Koordinaten -&gt; GPS'!$F461,",",'CH Koordinaten -&gt; GPS'!$G461,", 0.000000&lt;/coordinates&gt;&lt;/Point&gt; &lt;/Placemark&gt;")))</f>
        <v/>
      </c>
    </row>
    <row r="462" spans="1:12" x14ac:dyDescent="0.25">
      <c r="A462" s="20"/>
      <c r="B462" s="21"/>
      <c r="C462" s="23"/>
      <c r="D462" s="32" t="str">
        <f t="shared" si="61"/>
        <v/>
      </c>
      <c r="E462" s="38" t="str">
        <f t="shared" si="59"/>
        <v/>
      </c>
      <c r="F462" s="33" t="str">
        <f t="shared" si="63"/>
        <v/>
      </c>
      <c r="G462" s="33" t="str">
        <f t="shared" si="60"/>
        <v/>
      </c>
      <c r="H462" s="34" t="str">
        <f t="shared" si="65"/>
        <v/>
      </c>
      <c r="I462" s="35" t="str">
        <f t="shared" si="66"/>
        <v/>
      </c>
      <c r="J462" s="36" t="str">
        <f t="shared" si="62"/>
        <v/>
      </c>
      <c r="K462" s="33" t="str">
        <f t="shared" si="64"/>
        <v/>
      </c>
      <c r="L462" s="1" t="str">
        <f ca="1">IF('CH Koordinaten -&gt; GPS'!$A462="","",IF(OFFSET('CH Koordinaten -&gt; GPS'!$A462,1,0)="",CONCATENATE("&lt;Placemark&gt; &lt;name&gt;Geocoding&lt;/name&gt;&lt;description&gt;",CONCATENATE('CH Koordinaten -&gt; GPS'!$F462,"-",'CH Koordinaten -&gt; GPS'!$G462,"-",'CH Koordinaten -&gt; GPS'!$E462)," &lt;/description&gt; &lt;styleUrl&gt;#ico1&lt;/styleUrl&gt;&lt;Point&gt;&lt;coordinates&gt;",'CH Koordinaten -&gt; GPS'!$F462,",",'CH Koordinaten -&gt; GPS'!$G462,", 0.000000&lt;/coordinates&gt;&lt;/Point&gt; &lt;/Placemark&gt;&lt;/Document&gt;&lt;/kml&gt;"),CONCATENATE("&lt;Placemark&gt; &lt;name&gt;Geocoding&lt;/name&gt;&lt;description&gt;",CONCATENATE('CH Koordinaten -&gt; GPS'!$F462,"-",'CH Koordinaten -&gt; GPS'!$G462,"-",'CH Koordinaten -&gt; GPS'!$E462)," &lt;/description&gt; &lt;styleUrl&gt;#ico1&lt;/styleUrl&gt;&lt;Point&gt;&lt;coordinates&gt;",'CH Koordinaten -&gt; GPS'!$F462,",",'CH Koordinaten -&gt; GPS'!$G462,", 0.000000&lt;/coordinates&gt;&lt;/Point&gt; &lt;/Placemark&gt;")))</f>
        <v/>
      </c>
    </row>
    <row r="463" spans="1:12" x14ac:dyDescent="0.25">
      <c r="A463" s="13"/>
      <c r="B463" s="14"/>
      <c r="C463" s="24"/>
      <c r="D463" s="25" t="str">
        <f t="shared" si="61"/>
        <v/>
      </c>
      <c r="E463" s="29" t="str">
        <f t="shared" si="59"/>
        <v/>
      </c>
      <c r="F463" s="17" t="str">
        <f t="shared" si="63"/>
        <v/>
      </c>
      <c r="G463" s="17" t="str">
        <f t="shared" si="60"/>
        <v/>
      </c>
      <c r="H463" s="30" t="str">
        <f t="shared" si="65"/>
        <v/>
      </c>
      <c r="I463" s="26" t="str">
        <f t="shared" si="66"/>
        <v/>
      </c>
      <c r="J463" s="37" t="str">
        <f t="shared" si="62"/>
        <v/>
      </c>
      <c r="K463" s="17" t="str">
        <f t="shared" si="64"/>
        <v/>
      </c>
      <c r="L463" s="1" t="str">
        <f ca="1">IF('CH Koordinaten -&gt; GPS'!$A463="","",IF(OFFSET('CH Koordinaten -&gt; GPS'!$A463,1,0)="",CONCATENATE("&lt;Placemark&gt; &lt;name&gt;Geocoding&lt;/name&gt;&lt;description&gt;",CONCATENATE('CH Koordinaten -&gt; GPS'!$F463,"-",'CH Koordinaten -&gt; GPS'!$G463,"-",'CH Koordinaten -&gt; GPS'!$E463)," &lt;/description&gt; &lt;styleUrl&gt;#ico1&lt;/styleUrl&gt;&lt;Point&gt;&lt;coordinates&gt;",'CH Koordinaten -&gt; GPS'!$F463,",",'CH Koordinaten -&gt; GPS'!$G463,", 0.000000&lt;/coordinates&gt;&lt;/Point&gt; &lt;/Placemark&gt;&lt;/Document&gt;&lt;/kml&gt;"),CONCATENATE("&lt;Placemark&gt; &lt;name&gt;Geocoding&lt;/name&gt;&lt;description&gt;",CONCATENATE('CH Koordinaten -&gt; GPS'!$F463,"-",'CH Koordinaten -&gt; GPS'!$G463,"-",'CH Koordinaten -&gt; GPS'!$E463)," &lt;/description&gt; &lt;styleUrl&gt;#ico1&lt;/styleUrl&gt;&lt;Point&gt;&lt;coordinates&gt;",'CH Koordinaten -&gt; GPS'!$F463,",",'CH Koordinaten -&gt; GPS'!$G463,", 0.000000&lt;/coordinates&gt;&lt;/Point&gt; &lt;/Placemark&gt;")))</f>
        <v/>
      </c>
    </row>
    <row r="464" spans="1:12" x14ac:dyDescent="0.25">
      <c r="A464" s="20"/>
      <c r="B464" s="21"/>
      <c r="C464" s="23"/>
      <c r="D464" s="32" t="str">
        <f t="shared" si="61"/>
        <v/>
      </c>
      <c r="E464" s="38" t="str">
        <f t="shared" si="59"/>
        <v/>
      </c>
      <c r="F464" s="33" t="str">
        <f t="shared" si="63"/>
        <v/>
      </c>
      <c r="G464" s="33" t="str">
        <f t="shared" si="60"/>
        <v/>
      </c>
      <c r="H464" s="34" t="str">
        <f t="shared" si="65"/>
        <v/>
      </c>
      <c r="I464" s="35" t="str">
        <f t="shared" si="66"/>
        <v/>
      </c>
      <c r="J464" s="36" t="str">
        <f t="shared" si="62"/>
        <v/>
      </c>
      <c r="K464" s="33" t="str">
        <f t="shared" si="64"/>
        <v/>
      </c>
      <c r="L464" s="1" t="str">
        <f ca="1">IF('CH Koordinaten -&gt; GPS'!$A464="","",IF(OFFSET('CH Koordinaten -&gt; GPS'!$A464,1,0)="",CONCATENATE("&lt;Placemark&gt; &lt;name&gt;Geocoding&lt;/name&gt;&lt;description&gt;",CONCATENATE('CH Koordinaten -&gt; GPS'!$F464,"-",'CH Koordinaten -&gt; GPS'!$G464,"-",'CH Koordinaten -&gt; GPS'!$E464)," &lt;/description&gt; &lt;styleUrl&gt;#ico1&lt;/styleUrl&gt;&lt;Point&gt;&lt;coordinates&gt;",'CH Koordinaten -&gt; GPS'!$F464,",",'CH Koordinaten -&gt; GPS'!$G464,", 0.000000&lt;/coordinates&gt;&lt;/Point&gt; &lt;/Placemark&gt;&lt;/Document&gt;&lt;/kml&gt;"),CONCATENATE("&lt;Placemark&gt; &lt;name&gt;Geocoding&lt;/name&gt;&lt;description&gt;",CONCATENATE('CH Koordinaten -&gt; GPS'!$F464,"-",'CH Koordinaten -&gt; GPS'!$G464,"-",'CH Koordinaten -&gt; GPS'!$E464)," &lt;/description&gt; &lt;styleUrl&gt;#ico1&lt;/styleUrl&gt;&lt;Point&gt;&lt;coordinates&gt;",'CH Koordinaten -&gt; GPS'!$F464,",",'CH Koordinaten -&gt; GPS'!$G464,", 0.000000&lt;/coordinates&gt;&lt;/Point&gt; &lt;/Placemark&gt;")))</f>
        <v/>
      </c>
    </row>
    <row r="465" spans="1:12" x14ac:dyDescent="0.25">
      <c r="A465" s="13"/>
      <c r="B465" s="14"/>
      <c r="C465" s="24"/>
      <c r="D465" s="25" t="str">
        <f t="shared" si="61"/>
        <v/>
      </c>
      <c r="E465" s="29" t="str">
        <f t="shared" si="59"/>
        <v/>
      </c>
      <c r="F465" s="17" t="str">
        <f t="shared" si="63"/>
        <v/>
      </c>
      <c r="G465" s="17" t="str">
        <f t="shared" si="60"/>
        <v/>
      </c>
      <c r="H465" s="30" t="str">
        <f t="shared" si="65"/>
        <v/>
      </c>
      <c r="I465" s="26" t="str">
        <f t="shared" si="66"/>
        <v/>
      </c>
      <c r="J465" s="37" t="str">
        <f t="shared" si="62"/>
        <v/>
      </c>
      <c r="K465" s="17" t="str">
        <f t="shared" si="64"/>
        <v/>
      </c>
      <c r="L465" s="1" t="str">
        <f ca="1">IF('CH Koordinaten -&gt; GPS'!$A465="","",IF(OFFSET('CH Koordinaten -&gt; GPS'!$A465,1,0)="",CONCATENATE("&lt;Placemark&gt; &lt;name&gt;Geocoding&lt;/name&gt;&lt;description&gt;",CONCATENATE('CH Koordinaten -&gt; GPS'!$F465,"-",'CH Koordinaten -&gt; GPS'!$G465,"-",'CH Koordinaten -&gt; GPS'!$E465)," &lt;/description&gt; &lt;styleUrl&gt;#ico1&lt;/styleUrl&gt;&lt;Point&gt;&lt;coordinates&gt;",'CH Koordinaten -&gt; GPS'!$F465,",",'CH Koordinaten -&gt; GPS'!$G465,", 0.000000&lt;/coordinates&gt;&lt;/Point&gt; &lt;/Placemark&gt;&lt;/Document&gt;&lt;/kml&gt;"),CONCATENATE("&lt;Placemark&gt; &lt;name&gt;Geocoding&lt;/name&gt;&lt;description&gt;",CONCATENATE('CH Koordinaten -&gt; GPS'!$F465,"-",'CH Koordinaten -&gt; GPS'!$G465,"-",'CH Koordinaten -&gt; GPS'!$E465)," &lt;/description&gt; &lt;styleUrl&gt;#ico1&lt;/styleUrl&gt;&lt;Point&gt;&lt;coordinates&gt;",'CH Koordinaten -&gt; GPS'!$F465,",",'CH Koordinaten -&gt; GPS'!$G465,", 0.000000&lt;/coordinates&gt;&lt;/Point&gt; &lt;/Placemark&gt;")))</f>
        <v/>
      </c>
    </row>
    <row r="466" spans="1:12" x14ac:dyDescent="0.25">
      <c r="A466" s="20"/>
      <c r="B466" s="21"/>
      <c r="C466" s="23"/>
      <c r="D466" s="32" t="str">
        <f t="shared" si="61"/>
        <v/>
      </c>
      <c r="E466" s="38" t="str">
        <f t="shared" si="59"/>
        <v/>
      </c>
      <c r="F466" s="33" t="str">
        <f t="shared" si="63"/>
        <v/>
      </c>
      <c r="G466" s="33" t="str">
        <f t="shared" si="60"/>
        <v/>
      </c>
      <c r="H466" s="34" t="str">
        <f t="shared" si="65"/>
        <v/>
      </c>
      <c r="I466" s="35" t="str">
        <f t="shared" si="66"/>
        <v/>
      </c>
      <c r="J466" s="36" t="str">
        <f t="shared" si="62"/>
        <v/>
      </c>
      <c r="K466" s="33" t="str">
        <f t="shared" si="64"/>
        <v/>
      </c>
      <c r="L466" s="1" t="str">
        <f ca="1">IF('CH Koordinaten -&gt; GPS'!$A466="","",IF(OFFSET('CH Koordinaten -&gt; GPS'!$A466,1,0)="",CONCATENATE("&lt;Placemark&gt; &lt;name&gt;Geocoding&lt;/name&gt;&lt;description&gt;",CONCATENATE('CH Koordinaten -&gt; GPS'!$F466,"-",'CH Koordinaten -&gt; GPS'!$G466,"-",'CH Koordinaten -&gt; GPS'!$E466)," &lt;/description&gt; &lt;styleUrl&gt;#ico1&lt;/styleUrl&gt;&lt;Point&gt;&lt;coordinates&gt;",'CH Koordinaten -&gt; GPS'!$F466,",",'CH Koordinaten -&gt; GPS'!$G466,", 0.000000&lt;/coordinates&gt;&lt;/Point&gt; &lt;/Placemark&gt;&lt;/Document&gt;&lt;/kml&gt;"),CONCATENATE("&lt;Placemark&gt; &lt;name&gt;Geocoding&lt;/name&gt;&lt;description&gt;",CONCATENATE('CH Koordinaten -&gt; GPS'!$F466,"-",'CH Koordinaten -&gt; GPS'!$G466,"-",'CH Koordinaten -&gt; GPS'!$E466)," &lt;/description&gt; &lt;styleUrl&gt;#ico1&lt;/styleUrl&gt;&lt;Point&gt;&lt;coordinates&gt;",'CH Koordinaten -&gt; GPS'!$F466,",",'CH Koordinaten -&gt; GPS'!$G466,", 0.000000&lt;/coordinates&gt;&lt;/Point&gt; &lt;/Placemark&gt;")))</f>
        <v/>
      </c>
    </row>
    <row r="467" spans="1:12" x14ac:dyDescent="0.25">
      <c r="A467" s="13"/>
      <c r="B467" s="14"/>
      <c r="C467" s="24"/>
      <c r="D467" s="25" t="str">
        <f t="shared" si="61"/>
        <v/>
      </c>
      <c r="E467" s="29" t="str">
        <f t="shared" si="59"/>
        <v/>
      </c>
      <c r="F467" s="17" t="str">
        <f t="shared" si="63"/>
        <v/>
      </c>
      <c r="G467" s="17" t="str">
        <f t="shared" si="60"/>
        <v/>
      </c>
      <c r="H467" s="30" t="str">
        <f t="shared" si="65"/>
        <v/>
      </c>
      <c r="I467" s="26" t="str">
        <f t="shared" si="66"/>
        <v/>
      </c>
      <c r="J467" s="37" t="str">
        <f t="shared" si="62"/>
        <v/>
      </c>
      <c r="K467" s="17" t="str">
        <f t="shared" si="64"/>
        <v/>
      </c>
      <c r="L467" s="1" t="str">
        <f ca="1">IF('CH Koordinaten -&gt; GPS'!$A467="","",IF(OFFSET('CH Koordinaten -&gt; GPS'!$A467,1,0)="",CONCATENATE("&lt;Placemark&gt; &lt;name&gt;Geocoding&lt;/name&gt;&lt;description&gt;",CONCATENATE('CH Koordinaten -&gt; GPS'!$F467,"-",'CH Koordinaten -&gt; GPS'!$G467,"-",'CH Koordinaten -&gt; GPS'!$E467)," &lt;/description&gt; &lt;styleUrl&gt;#ico1&lt;/styleUrl&gt;&lt;Point&gt;&lt;coordinates&gt;",'CH Koordinaten -&gt; GPS'!$F467,",",'CH Koordinaten -&gt; GPS'!$G467,", 0.000000&lt;/coordinates&gt;&lt;/Point&gt; &lt;/Placemark&gt;&lt;/Document&gt;&lt;/kml&gt;"),CONCATENATE("&lt;Placemark&gt; &lt;name&gt;Geocoding&lt;/name&gt;&lt;description&gt;",CONCATENATE('CH Koordinaten -&gt; GPS'!$F467,"-",'CH Koordinaten -&gt; GPS'!$G467,"-",'CH Koordinaten -&gt; GPS'!$E467)," &lt;/description&gt; &lt;styleUrl&gt;#ico1&lt;/styleUrl&gt;&lt;Point&gt;&lt;coordinates&gt;",'CH Koordinaten -&gt; GPS'!$F467,",",'CH Koordinaten -&gt; GPS'!$G467,", 0.000000&lt;/coordinates&gt;&lt;/Point&gt; &lt;/Placemark&gt;")))</f>
        <v/>
      </c>
    </row>
    <row r="468" spans="1:12" x14ac:dyDescent="0.25">
      <c r="A468" s="20"/>
      <c r="B468" s="21"/>
      <c r="C468" s="23"/>
      <c r="D468" s="32" t="str">
        <f t="shared" si="61"/>
        <v/>
      </c>
      <c r="E468" s="38" t="str">
        <f t="shared" si="59"/>
        <v/>
      </c>
      <c r="F468" s="33" t="str">
        <f t="shared" si="63"/>
        <v/>
      </c>
      <c r="G468" s="33" t="str">
        <f t="shared" si="60"/>
        <v/>
      </c>
      <c r="H468" s="34" t="str">
        <f t="shared" si="65"/>
        <v/>
      </c>
      <c r="I468" s="35" t="str">
        <f t="shared" si="66"/>
        <v/>
      </c>
      <c r="J468" s="36" t="str">
        <f t="shared" si="62"/>
        <v/>
      </c>
      <c r="K468" s="33" t="str">
        <f t="shared" si="64"/>
        <v/>
      </c>
      <c r="L468" s="1" t="str">
        <f ca="1">IF('CH Koordinaten -&gt; GPS'!$A468="","",IF(OFFSET('CH Koordinaten -&gt; GPS'!$A468,1,0)="",CONCATENATE("&lt;Placemark&gt; &lt;name&gt;Geocoding&lt;/name&gt;&lt;description&gt;",CONCATENATE('CH Koordinaten -&gt; GPS'!$F468,"-",'CH Koordinaten -&gt; GPS'!$G468,"-",'CH Koordinaten -&gt; GPS'!$E468)," &lt;/description&gt; &lt;styleUrl&gt;#ico1&lt;/styleUrl&gt;&lt;Point&gt;&lt;coordinates&gt;",'CH Koordinaten -&gt; GPS'!$F468,",",'CH Koordinaten -&gt; GPS'!$G468,", 0.000000&lt;/coordinates&gt;&lt;/Point&gt; &lt;/Placemark&gt;&lt;/Document&gt;&lt;/kml&gt;"),CONCATENATE("&lt;Placemark&gt; &lt;name&gt;Geocoding&lt;/name&gt;&lt;description&gt;",CONCATENATE('CH Koordinaten -&gt; GPS'!$F468,"-",'CH Koordinaten -&gt; GPS'!$G468,"-",'CH Koordinaten -&gt; GPS'!$E468)," &lt;/description&gt; &lt;styleUrl&gt;#ico1&lt;/styleUrl&gt;&lt;Point&gt;&lt;coordinates&gt;",'CH Koordinaten -&gt; GPS'!$F468,",",'CH Koordinaten -&gt; GPS'!$G468,", 0.000000&lt;/coordinates&gt;&lt;/Point&gt; &lt;/Placemark&gt;")))</f>
        <v/>
      </c>
    </row>
    <row r="469" spans="1:12" x14ac:dyDescent="0.25">
      <c r="A469" s="13"/>
      <c r="B469" s="14"/>
      <c r="C469" s="24"/>
      <c r="D469" s="25" t="str">
        <f t="shared" si="61"/>
        <v/>
      </c>
      <c r="E469" s="29" t="str">
        <f t="shared" si="59"/>
        <v/>
      </c>
      <c r="F469" s="17" t="str">
        <f t="shared" si="63"/>
        <v/>
      </c>
      <c r="G469" s="17" t="str">
        <f t="shared" si="60"/>
        <v/>
      </c>
      <c r="H469" s="30" t="str">
        <f t="shared" si="65"/>
        <v/>
      </c>
      <c r="I469" s="26" t="str">
        <f t="shared" si="66"/>
        <v/>
      </c>
      <c r="J469" s="37" t="str">
        <f t="shared" si="62"/>
        <v/>
      </c>
      <c r="K469" s="17" t="str">
        <f t="shared" si="64"/>
        <v/>
      </c>
      <c r="L469" s="1" t="str">
        <f ca="1">IF('CH Koordinaten -&gt; GPS'!$A469="","",IF(OFFSET('CH Koordinaten -&gt; GPS'!$A469,1,0)="",CONCATENATE("&lt;Placemark&gt; &lt;name&gt;Geocoding&lt;/name&gt;&lt;description&gt;",CONCATENATE('CH Koordinaten -&gt; GPS'!$F469,"-",'CH Koordinaten -&gt; GPS'!$G469,"-",'CH Koordinaten -&gt; GPS'!$E469)," &lt;/description&gt; &lt;styleUrl&gt;#ico1&lt;/styleUrl&gt;&lt;Point&gt;&lt;coordinates&gt;",'CH Koordinaten -&gt; GPS'!$F469,",",'CH Koordinaten -&gt; GPS'!$G469,", 0.000000&lt;/coordinates&gt;&lt;/Point&gt; &lt;/Placemark&gt;&lt;/Document&gt;&lt;/kml&gt;"),CONCATENATE("&lt;Placemark&gt; &lt;name&gt;Geocoding&lt;/name&gt;&lt;description&gt;",CONCATENATE('CH Koordinaten -&gt; GPS'!$F469,"-",'CH Koordinaten -&gt; GPS'!$G469,"-",'CH Koordinaten -&gt; GPS'!$E469)," &lt;/description&gt; &lt;styleUrl&gt;#ico1&lt;/styleUrl&gt;&lt;Point&gt;&lt;coordinates&gt;",'CH Koordinaten -&gt; GPS'!$F469,",",'CH Koordinaten -&gt; GPS'!$G469,", 0.000000&lt;/coordinates&gt;&lt;/Point&gt; &lt;/Placemark&gt;")))</f>
        <v/>
      </c>
    </row>
    <row r="470" spans="1:12" x14ac:dyDescent="0.25">
      <c r="A470" s="20"/>
      <c r="B470" s="21"/>
      <c r="C470" s="23"/>
      <c r="D470" s="32" t="str">
        <f t="shared" si="61"/>
        <v/>
      </c>
      <c r="E470" s="38" t="str">
        <f t="shared" si="59"/>
        <v/>
      </c>
      <c r="F470" s="33" t="str">
        <f t="shared" si="63"/>
        <v/>
      </c>
      <c r="G470" s="33" t="str">
        <f t="shared" si="60"/>
        <v/>
      </c>
      <c r="H470" s="34" t="str">
        <f t="shared" si="65"/>
        <v/>
      </c>
      <c r="I470" s="35" t="str">
        <f t="shared" si="66"/>
        <v/>
      </c>
      <c r="J470" s="36" t="str">
        <f t="shared" si="62"/>
        <v/>
      </c>
      <c r="K470" s="33" t="str">
        <f t="shared" si="64"/>
        <v/>
      </c>
      <c r="L470" s="1" t="str">
        <f ca="1">IF('CH Koordinaten -&gt; GPS'!$A470="","",IF(OFFSET('CH Koordinaten -&gt; GPS'!$A470,1,0)="",CONCATENATE("&lt;Placemark&gt; &lt;name&gt;Geocoding&lt;/name&gt;&lt;description&gt;",CONCATENATE('CH Koordinaten -&gt; GPS'!$F470,"-",'CH Koordinaten -&gt; GPS'!$G470,"-",'CH Koordinaten -&gt; GPS'!$E470)," &lt;/description&gt; &lt;styleUrl&gt;#ico1&lt;/styleUrl&gt;&lt;Point&gt;&lt;coordinates&gt;",'CH Koordinaten -&gt; GPS'!$F470,",",'CH Koordinaten -&gt; GPS'!$G470,", 0.000000&lt;/coordinates&gt;&lt;/Point&gt; &lt;/Placemark&gt;&lt;/Document&gt;&lt;/kml&gt;"),CONCATENATE("&lt;Placemark&gt; &lt;name&gt;Geocoding&lt;/name&gt;&lt;description&gt;",CONCATENATE('CH Koordinaten -&gt; GPS'!$F470,"-",'CH Koordinaten -&gt; GPS'!$G470,"-",'CH Koordinaten -&gt; GPS'!$E470)," &lt;/description&gt; &lt;styleUrl&gt;#ico1&lt;/styleUrl&gt;&lt;Point&gt;&lt;coordinates&gt;",'CH Koordinaten -&gt; GPS'!$F470,",",'CH Koordinaten -&gt; GPS'!$G470,", 0.000000&lt;/coordinates&gt;&lt;/Point&gt; &lt;/Placemark&gt;")))</f>
        <v/>
      </c>
    </row>
    <row r="471" spans="1:12" x14ac:dyDescent="0.25">
      <c r="A471" s="13"/>
      <c r="B471" s="14"/>
      <c r="C471" s="24"/>
      <c r="D471" s="25" t="str">
        <f t="shared" si="61"/>
        <v/>
      </c>
      <c r="E471" s="29" t="str">
        <f t="shared" si="59"/>
        <v/>
      </c>
      <c r="F471" s="17" t="str">
        <f t="shared" si="63"/>
        <v/>
      </c>
      <c r="G471" s="17" t="str">
        <f t="shared" si="60"/>
        <v/>
      </c>
      <c r="H471" s="30" t="str">
        <f t="shared" si="65"/>
        <v/>
      </c>
      <c r="I471" s="26" t="str">
        <f t="shared" si="66"/>
        <v/>
      </c>
      <c r="J471" s="37" t="str">
        <f t="shared" si="62"/>
        <v/>
      </c>
      <c r="K471" s="17" t="str">
        <f t="shared" si="64"/>
        <v/>
      </c>
      <c r="L471" s="1" t="str">
        <f ca="1">IF('CH Koordinaten -&gt; GPS'!$A471="","",IF(OFFSET('CH Koordinaten -&gt; GPS'!$A471,1,0)="",CONCATENATE("&lt;Placemark&gt; &lt;name&gt;Geocoding&lt;/name&gt;&lt;description&gt;",CONCATENATE('CH Koordinaten -&gt; GPS'!$F471,"-",'CH Koordinaten -&gt; GPS'!$G471,"-",'CH Koordinaten -&gt; GPS'!$E471)," &lt;/description&gt; &lt;styleUrl&gt;#ico1&lt;/styleUrl&gt;&lt;Point&gt;&lt;coordinates&gt;",'CH Koordinaten -&gt; GPS'!$F471,",",'CH Koordinaten -&gt; GPS'!$G471,", 0.000000&lt;/coordinates&gt;&lt;/Point&gt; &lt;/Placemark&gt;&lt;/Document&gt;&lt;/kml&gt;"),CONCATENATE("&lt;Placemark&gt; &lt;name&gt;Geocoding&lt;/name&gt;&lt;description&gt;",CONCATENATE('CH Koordinaten -&gt; GPS'!$F471,"-",'CH Koordinaten -&gt; GPS'!$G471,"-",'CH Koordinaten -&gt; GPS'!$E471)," &lt;/description&gt; &lt;styleUrl&gt;#ico1&lt;/styleUrl&gt;&lt;Point&gt;&lt;coordinates&gt;",'CH Koordinaten -&gt; GPS'!$F471,",",'CH Koordinaten -&gt; GPS'!$G471,", 0.000000&lt;/coordinates&gt;&lt;/Point&gt; &lt;/Placemark&gt;")))</f>
        <v/>
      </c>
    </row>
    <row r="472" spans="1:12" x14ac:dyDescent="0.25">
      <c r="A472" s="20"/>
      <c r="B472" s="21"/>
      <c r="C472" s="23"/>
      <c r="D472" s="32" t="str">
        <f t="shared" si="61"/>
        <v/>
      </c>
      <c r="E472" s="38" t="str">
        <f t="shared" si="59"/>
        <v/>
      </c>
      <c r="F472" s="33" t="str">
        <f t="shared" si="63"/>
        <v/>
      </c>
      <c r="G472" s="33" t="str">
        <f t="shared" si="60"/>
        <v/>
      </c>
      <c r="H472" s="34" t="str">
        <f t="shared" si="65"/>
        <v/>
      </c>
      <c r="I472" s="35" t="str">
        <f t="shared" si="66"/>
        <v/>
      </c>
      <c r="J472" s="36" t="str">
        <f t="shared" si="62"/>
        <v/>
      </c>
      <c r="K472" s="33" t="str">
        <f t="shared" si="64"/>
        <v/>
      </c>
      <c r="L472" s="1" t="str">
        <f ca="1">IF('CH Koordinaten -&gt; GPS'!$A472="","",IF(OFFSET('CH Koordinaten -&gt; GPS'!$A472,1,0)="",CONCATENATE("&lt;Placemark&gt; &lt;name&gt;Geocoding&lt;/name&gt;&lt;description&gt;",CONCATENATE('CH Koordinaten -&gt; GPS'!$F472,"-",'CH Koordinaten -&gt; GPS'!$G472,"-",'CH Koordinaten -&gt; GPS'!$E472)," &lt;/description&gt; &lt;styleUrl&gt;#ico1&lt;/styleUrl&gt;&lt;Point&gt;&lt;coordinates&gt;",'CH Koordinaten -&gt; GPS'!$F472,",",'CH Koordinaten -&gt; GPS'!$G472,", 0.000000&lt;/coordinates&gt;&lt;/Point&gt; &lt;/Placemark&gt;&lt;/Document&gt;&lt;/kml&gt;"),CONCATENATE("&lt;Placemark&gt; &lt;name&gt;Geocoding&lt;/name&gt;&lt;description&gt;",CONCATENATE('CH Koordinaten -&gt; GPS'!$F472,"-",'CH Koordinaten -&gt; GPS'!$G472,"-",'CH Koordinaten -&gt; GPS'!$E472)," &lt;/description&gt; &lt;styleUrl&gt;#ico1&lt;/styleUrl&gt;&lt;Point&gt;&lt;coordinates&gt;",'CH Koordinaten -&gt; GPS'!$F472,",",'CH Koordinaten -&gt; GPS'!$G472,", 0.000000&lt;/coordinates&gt;&lt;/Point&gt; &lt;/Placemark&gt;")))</f>
        <v/>
      </c>
    </row>
    <row r="473" spans="1:12" x14ac:dyDescent="0.25">
      <c r="A473" s="13"/>
      <c r="B473" s="14"/>
      <c r="C473" s="24"/>
      <c r="D473" s="25" t="str">
        <f t="shared" si="61"/>
        <v/>
      </c>
      <c r="E473" s="29" t="str">
        <f t="shared" si="59"/>
        <v/>
      </c>
      <c r="F473" s="17" t="str">
        <f t="shared" si="63"/>
        <v/>
      </c>
      <c r="G473" s="17" t="str">
        <f t="shared" si="60"/>
        <v/>
      </c>
      <c r="H473" s="30" t="str">
        <f t="shared" si="65"/>
        <v/>
      </c>
      <c r="I473" s="26" t="str">
        <f t="shared" si="66"/>
        <v/>
      </c>
      <c r="J473" s="37" t="str">
        <f t="shared" si="62"/>
        <v/>
      </c>
      <c r="K473" s="17" t="str">
        <f t="shared" si="64"/>
        <v/>
      </c>
      <c r="L473" s="1" t="str">
        <f ca="1">IF('CH Koordinaten -&gt; GPS'!$A473="","",IF(OFFSET('CH Koordinaten -&gt; GPS'!$A473,1,0)="",CONCATENATE("&lt;Placemark&gt; &lt;name&gt;Geocoding&lt;/name&gt;&lt;description&gt;",CONCATENATE('CH Koordinaten -&gt; GPS'!$F473,"-",'CH Koordinaten -&gt; GPS'!$G473,"-",'CH Koordinaten -&gt; GPS'!$E473)," &lt;/description&gt; &lt;styleUrl&gt;#ico1&lt;/styleUrl&gt;&lt;Point&gt;&lt;coordinates&gt;",'CH Koordinaten -&gt; GPS'!$F473,",",'CH Koordinaten -&gt; GPS'!$G473,", 0.000000&lt;/coordinates&gt;&lt;/Point&gt; &lt;/Placemark&gt;&lt;/Document&gt;&lt;/kml&gt;"),CONCATENATE("&lt;Placemark&gt; &lt;name&gt;Geocoding&lt;/name&gt;&lt;description&gt;",CONCATENATE('CH Koordinaten -&gt; GPS'!$F473,"-",'CH Koordinaten -&gt; GPS'!$G473,"-",'CH Koordinaten -&gt; GPS'!$E473)," &lt;/description&gt; &lt;styleUrl&gt;#ico1&lt;/styleUrl&gt;&lt;Point&gt;&lt;coordinates&gt;",'CH Koordinaten -&gt; GPS'!$F473,",",'CH Koordinaten -&gt; GPS'!$G473,", 0.000000&lt;/coordinates&gt;&lt;/Point&gt; &lt;/Placemark&gt;")))</f>
        <v/>
      </c>
    </row>
    <row r="474" spans="1:12" x14ac:dyDescent="0.25">
      <c r="A474" s="20"/>
      <c r="B474" s="21"/>
      <c r="C474" s="23"/>
      <c r="D474" s="32" t="str">
        <f t="shared" si="61"/>
        <v/>
      </c>
      <c r="E474" s="38" t="str">
        <f t="shared" si="59"/>
        <v/>
      </c>
      <c r="F474" s="33" t="str">
        <f t="shared" si="63"/>
        <v/>
      </c>
      <c r="G474" s="33" t="str">
        <f t="shared" si="60"/>
        <v/>
      </c>
      <c r="H474" s="34" t="str">
        <f t="shared" si="65"/>
        <v/>
      </c>
      <c r="I474" s="35" t="str">
        <f t="shared" si="66"/>
        <v/>
      </c>
      <c r="J474" s="36" t="str">
        <f t="shared" si="62"/>
        <v/>
      </c>
      <c r="K474" s="33" t="str">
        <f t="shared" si="64"/>
        <v/>
      </c>
      <c r="L474" s="1" t="str">
        <f ca="1">IF('CH Koordinaten -&gt; GPS'!$A474="","",IF(OFFSET('CH Koordinaten -&gt; GPS'!$A474,1,0)="",CONCATENATE("&lt;Placemark&gt; &lt;name&gt;Geocoding&lt;/name&gt;&lt;description&gt;",CONCATENATE('CH Koordinaten -&gt; GPS'!$F474,"-",'CH Koordinaten -&gt; GPS'!$G474,"-",'CH Koordinaten -&gt; GPS'!$E474)," &lt;/description&gt; &lt;styleUrl&gt;#ico1&lt;/styleUrl&gt;&lt;Point&gt;&lt;coordinates&gt;",'CH Koordinaten -&gt; GPS'!$F474,",",'CH Koordinaten -&gt; GPS'!$G474,", 0.000000&lt;/coordinates&gt;&lt;/Point&gt; &lt;/Placemark&gt;&lt;/Document&gt;&lt;/kml&gt;"),CONCATENATE("&lt;Placemark&gt; &lt;name&gt;Geocoding&lt;/name&gt;&lt;description&gt;",CONCATENATE('CH Koordinaten -&gt; GPS'!$F474,"-",'CH Koordinaten -&gt; GPS'!$G474,"-",'CH Koordinaten -&gt; GPS'!$E474)," &lt;/description&gt; &lt;styleUrl&gt;#ico1&lt;/styleUrl&gt;&lt;Point&gt;&lt;coordinates&gt;",'CH Koordinaten -&gt; GPS'!$F474,",",'CH Koordinaten -&gt; GPS'!$G474,", 0.000000&lt;/coordinates&gt;&lt;/Point&gt; &lt;/Placemark&gt;")))</f>
        <v/>
      </c>
    </row>
    <row r="475" spans="1:12" x14ac:dyDescent="0.25">
      <c r="A475" s="13"/>
      <c r="B475" s="14"/>
      <c r="C475" s="24"/>
      <c r="D475" s="25" t="str">
        <f t="shared" si="61"/>
        <v/>
      </c>
      <c r="E475" s="29" t="str">
        <f t="shared" si="59"/>
        <v/>
      </c>
      <c r="F475" s="17" t="str">
        <f t="shared" si="63"/>
        <v/>
      </c>
      <c r="G475" s="17" t="str">
        <f t="shared" si="60"/>
        <v/>
      </c>
      <c r="H475" s="30" t="str">
        <f t="shared" si="65"/>
        <v/>
      </c>
      <c r="I475" s="26" t="str">
        <f t="shared" si="66"/>
        <v/>
      </c>
      <c r="J475" s="37" t="str">
        <f t="shared" si="62"/>
        <v/>
      </c>
      <c r="K475" s="17" t="str">
        <f t="shared" si="64"/>
        <v/>
      </c>
      <c r="L475" s="1" t="str">
        <f ca="1">IF('CH Koordinaten -&gt; GPS'!$A475="","",IF(OFFSET('CH Koordinaten -&gt; GPS'!$A475,1,0)="",CONCATENATE("&lt;Placemark&gt; &lt;name&gt;Geocoding&lt;/name&gt;&lt;description&gt;",CONCATENATE('CH Koordinaten -&gt; GPS'!$F475,"-",'CH Koordinaten -&gt; GPS'!$G475,"-",'CH Koordinaten -&gt; GPS'!$E475)," &lt;/description&gt; &lt;styleUrl&gt;#ico1&lt;/styleUrl&gt;&lt;Point&gt;&lt;coordinates&gt;",'CH Koordinaten -&gt; GPS'!$F475,",",'CH Koordinaten -&gt; GPS'!$G475,", 0.000000&lt;/coordinates&gt;&lt;/Point&gt; &lt;/Placemark&gt;&lt;/Document&gt;&lt;/kml&gt;"),CONCATENATE("&lt;Placemark&gt; &lt;name&gt;Geocoding&lt;/name&gt;&lt;description&gt;",CONCATENATE('CH Koordinaten -&gt; GPS'!$F475,"-",'CH Koordinaten -&gt; GPS'!$G475,"-",'CH Koordinaten -&gt; GPS'!$E475)," &lt;/description&gt; &lt;styleUrl&gt;#ico1&lt;/styleUrl&gt;&lt;Point&gt;&lt;coordinates&gt;",'CH Koordinaten -&gt; GPS'!$F475,",",'CH Koordinaten -&gt; GPS'!$G475,", 0.000000&lt;/coordinates&gt;&lt;/Point&gt; &lt;/Placemark&gt;")))</f>
        <v/>
      </c>
    </row>
    <row r="476" spans="1:12" x14ac:dyDescent="0.25">
      <c r="A476" s="20"/>
      <c r="B476" s="21"/>
      <c r="C476" s="23"/>
      <c r="D476" s="32" t="str">
        <f t="shared" si="61"/>
        <v/>
      </c>
      <c r="E476" s="38" t="str">
        <f t="shared" si="59"/>
        <v/>
      </c>
      <c r="F476" s="33" t="str">
        <f t="shared" si="63"/>
        <v/>
      </c>
      <c r="G476" s="33" t="str">
        <f t="shared" si="60"/>
        <v/>
      </c>
      <c r="H476" s="34" t="str">
        <f t="shared" si="65"/>
        <v/>
      </c>
      <c r="I476" s="35" t="str">
        <f t="shared" si="66"/>
        <v/>
      </c>
      <c r="J476" s="36" t="str">
        <f t="shared" si="62"/>
        <v/>
      </c>
      <c r="K476" s="33" t="str">
        <f t="shared" si="64"/>
        <v/>
      </c>
      <c r="L476" s="1" t="str">
        <f ca="1">IF('CH Koordinaten -&gt; GPS'!$A476="","",IF(OFFSET('CH Koordinaten -&gt; GPS'!$A476,1,0)="",CONCATENATE("&lt;Placemark&gt; &lt;name&gt;Geocoding&lt;/name&gt;&lt;description&gt;",CONCATENATE('CH Koordinaten -&gt; GPS'!$F476,"-",'CH Koordinaten -&gt; GPS'!$G476,"-",'CH Koordinaten -&gt; GPS'!$E476)," &lt;/description&gt; &lt;styleUrl&gt;#ico1&lt;/styleUrl&gt;&lt;Point&gt;&lt;coordinates&gt;",'CH Koordinaten -&gt; GPS'!$F476,",",'CH Koordinaten -&gt; GPS'!$G476,", 0.000000&lt;/coordinates&gt;&lt;/Point&gt; &lt;/Placemark&gt;&lt;/Document&gt;&lt;/kml&gt;"),CONCATENATE("&lt;Placemark&gt; &lt;name&gt;Geocoding&lt;/name&gt;&lt;description&gt;",CONCATENATE('CH Koordinaten -&gt; GPS'!$F476,"-",'CH Koordinaten -&gt; GPS'!$G476,"-",'CH Koordinaten -&gt; GPS'!$E476)," &lt;/description&gt; &lt;styleUrl&gt;#ico1&lt;/styleUrl&gt;&lt;Point&gt;&lt;coordinates&gt;",'CH Koordinaten -&gt; GPS'!$F476,",",'CH Koordinaten -&gt; GPS'!$G476,", 0.000000&lt;/coordinates&gt;&lt;/Point&gt; &lt;/Placemark&gt;")))</f>
        <v/>
      </c>
    </row>
    <row r="477" spans="1:12" x14ac:dyDescent="0.25">
      <c r="A477" s="13"/>
      <c r="B477" s="14"/>
      <c r="C477" s="24"/>
      <c r="D477" s="25" t="str">
        <f t="shared" si="61"/>
        <v/>
      </c>
      <c r="E477" s="29" t="str">
        <f t="shared" si="59"/>
        <v/>
      </c>
      <c r="F477" s="17" t="str">
        <f t="shared" si="63"/>
        <v/>
      </c>
      <c r="G477" s="17" t="str">
        <f t="shared" si="60"/>
        <v/>
      </c>
      <c r="H477" s="30" t="str">
        <f t="shared" si="65"/>
        <v/>
      </c>
      <c r="I477" s="26" t="str">
        <f t="shared" si="66"/>
        <v/>
      </c>
      <c r="J477" s="37" t="str">
        <f t="shared" si="62"/>
        <v/>
      </c>
      <c r="K477" s="17" t="str">
        <f t="shared" si="64"/>
        <v/>
      </c>
      <c r="L477" s="1" t="str">
        <f ca="1">IF('CH Koordinaten -&gt; GPS'!$A477="","",IF(OFFSET('CH Koordinaten -&gt; GPS'!$A477,1,0)="",CONCATENATE("&lt;Placemark&gt; &lt;name&gt;Geocoding&lt;/name&gt;&lt;description&gt;",CONCATENATE('CH Koordinaten -&gt; GPS'!$F477,"-",'CH Koordinaten -&gt; GPS'!$G477,"-",'CH Koordinaten -&gt; GPS'!$E477)," &lt;/description&gt; &lt;styleUrl&gt;#ico1&lt;/styleUrl&gt;&lt;Point&gt;&lt;coordinates&gt;",'CH Koordinaten -&gt; GPS'!$F477,",",'CH Koordinaten -&gt; GPS'!$G477,", 0.000000&lt;/coordinates&gt;&lt;/Point&gt; &lt;/Placemark&gt;&lt;/Document&gt;&lt;/kml&gt;"),CONCATENATE("&lt;Placemark&gt; &lt;name&gt;Geocoding&lt;/name&gt;&lt;description&gt;",CONCATENATE('CH Koordinaten -&gt; GPS'!$F477,"-",'CH Koordinaten -&gt; GPS'!$G477,"-",'CH Koordinaten -&gt; GPS'!$E477)," &lt;/description&gt; &lt;styleUrl&gt;#ico1&lt;/styleUrl&gt;&lt;Point&gt;&lt;coordinates&gt;",'CH Koordinaten -&gt; GPS'!$F477,",",'CH Koordinaten -&gt; GPS'!$G477,", 0.000000&lt;/coordinates&gt;&lt;/Point&gt; &lt;/Placemark&gt;")))</f>
        <v/>
      </c>
    </row>
    <row r="478" spans="1:12" x14ac:dyDescent="0.25">
      <c r="A478" s="20"/>
      <c r="B478" s="21"/>
      <c r="C478" s="23"/>
      <c r="D478" s="32" t="str">
        <f t="shared" si="61"/>
        <v/>
      </c>
      <c r="E478" s="38" t="str">
        <f t="shared" si="59"/>
        <v/>
      </c>
      <c r="F478" s="33" t="str">
        <f t="shared" si="63"/>
        <v/>
      </c>
      <c r="G478" s="33" t="str">
        <f t="shared" si="60"/>
        <v/>
      </c>
      <c r="H478" s="34" t="str">
        <f t="shared" si="65"/>
        <v/>
      </c>
      <c r="I478" s="35" t="str">
        <f t="shared" si="66"/>
        <v/>
      </c>
      <c r="J478" s="36" t="str">
        <f t="shared" si="62"/>
        <v/>
      </c>
      <c r="K478" s="33" t="str">
        <f t="shared" si="64"/>
        <v/>
      </c>
      <c r="L478" s="1" t="str">
        <f ca="1">IF('CH Koordinaten -&gt; GPS'!$A478="","",IF(OFFSET('CH Koordinaten -&gt; GPS'!$A478,1,0)="",CONCATENATE("&lt;Placemark&gt; &lt;name&gt;Geocoding&lt;/name&gt;&lt;description&gt;",CONCATENATE('CH Koordinaten -&gt; GPS'!$F478,"-",'CH Koordinaten -&gt; GPS'!$G478,"-",'CH Koordinaten -&gt; GPS'!$E478)," &lt;/description&gt; &lt;styleUrl&gt;#ico1&lt;/styleUrl&gt;&lt;Point&gt;&lt;coordinates&gt;",'CH Koordinaten -&gt; GPS'!$F478,",",'CH Koordinaten -&gt; GPS'!$G478,", 0.000000&lt;/coordinates&gt;&lt;/Point&gt; &lt;/Placemark&gt;&lt;/Document&gt;&lt;/kml&gt;"),CONCATENATE("&lt;Placemark&gt; &lt;name&gt;Geocoding&lt;/name&gt;&lt;description&gt;",CONCATENATE('CH Koordinaten -&gt; GPS'!$F478,"-",'CH Koordinaten -&gt; GPS'!$G478,"-",'CH Koordinaten -&gt; GPS'!$E478)," &lt;/description&gt; &lt;styleUrl&gt;#ico1&lt;/styleUrl&gt;&lt;Point&gt;&lt;coordinates&gt;",'CH Koordinaten -&gt; GPS'!$F478,",",'CH Koordinaten -&gt; GPS'!$G478,", 0.000000&lt;/coordinates&gt;&lt;/Point&gt; &lt;/Placemark&gt;")))</f>
        <v/>
      </c>
    </row>
    <row r="479" spans="1:12" x14ac:dyDescent="0.25">
      <c r="A479" s="13"/>
      <c r="B479" s="14"/>
      <c r="C479" s="24"/>
      <c r="D479" s="25" t="str">
        <f t="shared" si="61"/>
        <v/>
      </c>
      <c r="E479" s="29" t="str">
        <f t="shared" si="59"/>
        <v/>
      </c>
      <c r="F479" s="17" t="str">
        <f t="shared" si="63"/>
        <v/>
      </c>
      <c r="G479" s="17" t="str">
        <f t="shared" si="60"/>
        <v/>
      </c>
      <c r="H479" s="30" t="str">
        <f t="shared" si="65"/>
        <v/>
      </c>
      <c r="I479" s="26" t="str">
        <f t="shared" si="66"/>
        <v/>
      </c>
      <c r="J479" s="37" t="str">
        <f t="shared" si="62"/>
        <v/>
      </c>
      <c r="K479" s="17" t="str">
        <f t="shared" si="64"/>
        <v/>
      </c>
      <c r="L479" s="1" t="str">
        <f ca="1">IF('CH Koordinaten -&gt; GPS'!$A479="","",IF(OFFSET('CH Koordinaten -&gt; GPS'!$A479,1,0)="",CONCATENATE("&lt;Placemark&gt; &lt;name&gt;Geocoding&lt;/name&gt;&lt;description&gt;",CONCATENATE('CH Koordinaten -&gt; GPS'!$F479,"-",'CH Koordinaten -&gt; GPS'!$G479,"-",'CH Koordinaten -&gt; GPS'!$E479)," &lt;/description&gt; &lt;styleUrl&gt;#ico1&lt;/styleUrl&gt;&lt;Point&gt;&lt;coordinates&gt;",'CH Koordinaten -&gt; GPS'!$F479,",",'CH Koordinaten -&gt; GPS'!$G479,", 0.000000&lt;/coordinates&gt;&lt;/Point&gt; &lt;/Placemark&gt;&lt;/Document&gt;&lt;/kml&gt;"),CONCATENATE("&lt;Placemark&gt; &lt;name&gt;Geocoding&lt;/name&gt;&lt;description&gt;",CONCATENATE('CH Koordinaten -&gt; GPS'!$F479,"-",'CH Koordinaten -&gt; GPS'!$G479,"-",'CH Koordinaten -&gt; GPS'!$E479)," &lt;/description&gt; &lt;styleUrl&gt;#ico1&lt;/styleUrl&gt;&lt;Point&gt;&lt;coordinates&gt;",'CH Koordinaten -&gt; GPS'!$F479,",",'CH Koordinaten -&gt; GPS'!$G479,", 0.000000&lt;/coordinates&gt;&lt;/Point&gt; &lt;/Placemark&gt;")))</f>
        <v/>
      </c>
    </row>
    <row r="480" spans="1:12" x14ac:dyDescent="0.25">
      <c r="A480" s="20"/>
      <c r="B480" s="21"/>
      <c r="C480" s="23"/>
      <c r="D480" s="32" t="str">
        <f t="shared" si="61"/>
        <v/>
      </c>
      <c r="E480" s="38" t="str">
        <f t="shared" si="59"/>
        <v/>
      </c>
      <c r="F480" s="33" t="str">
        <f t="shared" si="63"/>
        <v/>
      </c>
      <c r="G480" s="33" t="str">
        <f t="shared" si="60"/>
        <v/>
      </c>
      <c r="H480" s="34" t="str">
        <f t="shared" si="65"/>
        <v/>
      </c>
      <c r="I480" s="35" t="str">
        <f t="shared" si="66"/>
        <v/>
      </c>
      <c r="J480" s="36" t="str">
        <f t="shared" si="62"/>
        <v/>
      </c>
      <c r="K480" s="33" t="str">
        <f t="shared" si="64"/>
        <v/>
      </c>
      <c r="L480" s="1" t="str">
        <f ca="1">IF('CH Koordinaten -&gt; GPS'!$A480="","",IF(OFFSET('CH Koordinaten -&gt; GPS'!$A480,1,0)="",CONCATENATE("&lt;Placemark&gt; &lt;name&gt;Geocoding&lt;/name&gt;&lt;description&gt;",CONCATENATE('CH Koordinaten -&gt; GPS'!$F480,"-",'CH Koordinaten -&gt; GPS'!$G480,"-",'CH Koordinaten -&gt; GPS'!$E480)," &lt;/description&gt; &lt;styleUrl&gt;#ico1&lt;/styleUrl&gt;&lt;Point&gt;&lt;coordinates&gt;",'CH Koordinaten -&gt; GPS'!$F480,",",'CH Koordinaten -&gt; GPS'!$G480,", 0.000000&lt;/coordinates&gt;&lt;/Point&gt; &lt;/Placemark&gt;&lt;/Document&gt;&lt;/kml&gt;"),CONCATENATE("&lt;Placemark&gt; &lt;name&gt;Geocoding&lt;/name&gt;&lt;description&gt;",CONCATENATE('CH Koordinaten -&gt; GPS'!$F480,"-",'CH Koordinaten -&gt; GPS'!$G480,"-",'CH Koordinaten -&gt; GPS'!$E480)," &lt;/description&gt; &lt;styleUrl&gt;#ico1&lt;/styleUrl&gt;&lt;Point&gt;&lt;coordinates&gt;",'CH Koordinaten -&gt; GPS'!$F480,",",'CH Koordinaten -&gt; GPS'!$G480,", 0.000000&lt;/coordinates&gt;&lt;/Point&gt; &lt;/Placemark&gt;")))</f>
        <v/>
      </c>
    </row>
    <row r="481" spans="1:12" x14ac:dyDescent="0.25">
      <c r="A481" s="13"/>
      <c r="B481" s="14"/>
      <c r="C481" s="24"/>
      <c r="D481" s="25" t="str">
        <f t="shared" si="61"/>
        <v/>
      </c>
      <c r="E481" s="29" t="str">
        <f t="shared" si="59"/>
        <v/>
      </c>
      <c r="F481" s="17" t="str">
        <f t="shared" si="63"/>
        <v/>
      </c>
      <c r="G481" s="17" t="str">
        <f t="shared" si="60"/>
        <v/>
      </c>
      <c r="H481" s="30" t="str">
        <f t="shared" si="65"/>
        <v/>
      </c>
      <c r="I481" s="26" t="str">
        <f t="shared" si="66"/>
        <v/>
      </c>
      <c r="J481" s="37" t="str">
        <f t="shared" si="62"/>
        <v/>
      </c>
      <c r="K481" s="17" t="str">
        <f t="shared" si="64"/>
        <v/>
      </c>
      <c r="L481" s="1" t="str">
        <f ca="1">IF('CH Koordinaten -&gt; GPS'!$A481="","",IF(OFFSET('CH Koordinaten -&gt; GPS'!$A481,1,0)="",CONCATENATE("&lt;Placemark&gt; &lt;name&gt;Geocoding&lt;/name&gt;&lt;description&gt;",CONCATENATE('CH Koordinaten -&gt; GPS'!$F481,"-",'CH Koordinaten -&gt; GPS'!$G481,"-",'CH Koordinaten -&gt; GPS'!$E481)," &lt;/description&gt; &lt;styleUrl&gt;#ico1&lt;/styleUrl&gt;&lt;Point&gt;&lt;coordinates&gt;",'CH Koordinaten -&gt; GPS'!$F481,",",'CH Koordinaten -&gt; GPS'!$G481,", 0.000000&lt;/coordinates&gt;&lt;/Point&gt; &lt;/Placemark&gt;&lt;/Document&gt;&lt;/kml&gt;"),CONCATENATE("&lt;Placemark&gt; &lt;name&gt;Geocoding&lt;/name&gt;&lt;description&gt;",CONCATENATE('CH Koordinaten -&gt; GPS'!$F481,"-",'CH Koordinaten -&gt; GPS'!$G481,"-",'CH Koordinaten -&gt; GPS'!$E481)," &lt;/description&gt; &lt;styleUrl&gt;#ico1&lt;/styleUrl&gt;&lt;Point&gt;&lt;coordinates&gt;",'CH Koordinaten -&gt; GPS'!$F481,",",'CH Koordinaten -&gt; GPS'!$G481,", 0.000000&lt;/coordinates&gt;&lt;/Point&gt; &lt;/Placemark&gt;")))</f>
        <v/>
      </c>
    </row>
    <row r="482" spans="1:12" x14ac:dyDescent="0.25">
      <c r="A482" s="20"/>
      <c r="B482" s="21"/>
      <c r="C482" s="23"/>
      <c r="D482" s="32" t="str">
        <f t="shared" si="61"/>
        <v/>
      </c>
      <c r="E482" s="38" t="str">
        <f t="shared" si="59"/>
        <v/>
      </c>
      <c r="F482" s="33" t="str">
        <f t="shared" si="63"/>
        <v/>
      </c>
      <c r="G482" s="33" t="str">
        <f t="shared" si="60"/>
        <v/>
      </c>
      <c r="H482" s="34" t="str">
        <f t="shared" si="65"/>
        <v/>
      </c>
      <c r="I482" s="35" t="str">
        <f t="shared" si="66"/>
        <v/>
      </c>
      <c r="J482" s="36" t="str">
        <f t="shared" si="62"/>
        <v/>
      </c>
      <c r="K482" s="33" t="str">
        <f t="shared" si="64"/>
        <v/>
      </c>
      <c r="L482" s="1" t="str">
        <f ca="1">IF('CH Koordinaten -&gt; GPS'!$A482="","",IF(OFFSET('CH Koordinaten -&gt; GPS'!$A482,1,0)="",CONCATENATE("&lt;Placemark&gt; &lt;name&gt;Geocoding&lt;/name&gt;&lt;description&gt;",CONCATENATE('CH Koordinaten -&gt; GPS'!$F482,"-",'CH Koordinaten -&gt; GPS'!$G482,"-",'CH Koordinaten -&gt; GPS'!$E482)," &lt;/description&gt; &lt;styleUrl&gt;#ico1&lt;/styleUrl&gt;&lt;Point&gt;&lt;coordinates&gt;",'CH Koordinaten -&gt; GPS'!$F482,",",'CH Koordinaten -&gt; GPS'!$G482,", 0.000000&lt;/coordinates&gt;&lt;/Point&gt; &lt;/Placemark&gt;&lt;/Document&gt;&lt;/kml&gt;"),CONCATENATE("&lt;Placemark&gt; &lt;name&gt;Geocoding&lt;/name&gt;&lt;description&gt;",CONCATENATE('CH Koordinaten -&gt; GPS'!$F482,"-",'CH Koordinaten -&gt; GPS'!$G482,"-",'CH Koordinaten -&gt; GPS'!$E482)," &lt;/description&gt; &lt;styleUrl&gt;#ico1&lt;/styleUrl&gt;&lt;Point&gt;&lt;coordinates&gt;",'CH Koordinaten -&gt; GPS'!$F482,",",'CH Koordinaten -&gt; GPS'!$G482,", 0.000000&lt;/coordinates&gt;&lt;/Point&gt; &lt;/Placemark&gt;")))</f>
        <v/>
      </c>
    </row>
    <row r="483" spans="1:12" x14ac:dyDescent="0.25">
      <c r="A483" s="13"/>
      <c r="B483" s="14"/>
      <c r="C483" s="24"/>
      <c r="D483" s="25" t="str">
        <f t="shared" si="61"/>
        <v/>
      </c>
      <c r="E483" s="29" t="str">
        <f t="shared" si="59"/>
        <v/>
      </c>
      <c r="F483" s="17" t="str">
        <f t="shared" si="63"/>
        <v/>
      </c>
      <c r="G483" s="17" t="str">
        <f t="shared" si="60"/>
        <v/>
      </c>
      <c r="H483" s="30" t="str">
        <f t="shared" si="65"/>
        <v/>
      </c>
      <c r="I483" s="26" t="str">
        <f t="shared" si="66"/>
        <v/>
      </c>
      <c r="J483" s="37" t="str">
        <f t="shared" si="62"/>
        <v/>
      </c>
      <c r="K483" s="17" t="str">
        <f t="shared" si="64"/>
        <v/>
      </c>
      <c r="L483" s="1" t="str">
        <f ca="1">IF('CH Koordinaten -&gt; GPS'!$A483="","",IF(OFFSET('CH Koordinaten -&gt; GPS'!$A483,1,0)="",CONCATENATE("&lt;Placemark&gt; &lt;name&gt;Geocoding&lt;/name&gt;&lt;description&gt;",CONCATENATE('CH Koordinaten -&gt; GPS'!$F483,"-",'CH Koordinaten -&gt; GPS'!$G483,"-",'CH Koordinaten -&gt; GPS'!$E483)," &lt;/description&gt; &lt;styleUrl&gt;#ico1&lt;/styleUrl&gt;&lt;Point&gt;&lt;coordinates&gt;",'CH Koordinaten -&gt; GPS'!$F483,",",'CH Koordinaten -&gt; GPS'!$G483,", 0.000000&lt;/coordinates&gt;&lt;/Point&gt; &lt;/Placemark&gt;&lt;/Document&gt;&lt;/kml&gt;"),CONCATENATE("&lt;Placemark&gt; &lt;name&gt;Geocoding&lt;/name&gt;&lt;description&gt;",CONCATENATE('CH Koordinaten -&gt; GPS'!$F483,"-",'CH Koordinaten -&gt; GPS'!$G483,"-",'CH Koordinaten -&gt; GPS'!$E483)," &lt;/description&gt; &lt;styleUrl&gt;#ico1&lt;/styleUrl&gt;&lt;Point&gt;&lt;coordinates&gt;",'CH Koordinaten -&gt; GPS'!$F483,",",'CH Koordinaten -&gt; GPS'!$G483,", 0.000000&lt;/coordinates&gt;&lt;/Point&gt; &lt;/Placemark&gt;")))</f>
        <v/>
      </c>
    </row>
    <row r="484" spans="1:12" x14ac:dyDescent="0.25">
      <c r="A484" s="20"/>
      <c r="B484" s="21"/>
      <c r="C484" s="23"/>
      <c r="D484" s="32" t="str">
        <f t="shared" si="61"/>
        <v/>
      </c>
      <c r="E484" s="38" t="str">
        <f t="shared" si="59"/>
        <v/>
      </c>
      <c r="F484" s="33" t="str">
        <f t="shared" si="63"/>
        <v/>
      </c>
      <c r="G484" s="33" t="str">
        <f t="shared" si="60"/>
        <v/>
      </c>
      <c r="H484" s="34" t="str">
        <f t="shared" si="65"/>
        <v/>
      </c>
      <c r="I484" s="35" t="str">
        <f t="shared" si="66"/>
        <v/>
      </c>
      <c r="J484" s="36" t="str">
        <f t="shared" si="62"/>
        <v/>
      </c>
      <c r="K484" s="33" t="str">
        <f t="shared" si="64"/>
        <v/>
      </c>
      <c r="L484" s="1" t="str">
        <f ca="1">IF('CH Koordinaten -&gt; GPS'!$A484="","",IF(OFFSET('CH Koordinaten -&gt; GPS'!$A484,1,0)="",CONCATENATE("&lt;Placemark&gt; &lt;name&gt;Geocoding&lt;/name&gt;&lt;description&gt;",CONCATENATE('CH Koordinaten -&gt; GPS'!$F484,"-",'CH Koordinaten -&gt; GPS'!$G484,"-",'CH Koordinaten -&gt; GPS'!$E484)," &lt;/description&gt; &lt;styleUrl&gt;#ico1&lt;/styleUrl&gt;&lt;Point&gt;&lt;coordinates&gt;",'CH Koordinaten -&gt; GPS'!$F484,",",'CH Koordinaten -&gt; GPS'!$G484,", 0.000000&lt;/coordinates&gt;&lt;/Point&gt; &lt;/Placemark&gt;&lt;/Document&gt;&lt;/kml&gt;"),CONCATENATE("&lt;Placemark&gt; &lt;name&gt;Geocoding&lt;/name&gt;&lt;description&gt;",CONCATENATE('CH Koordinaten -&gt; GPS'!$F484,"-",'CH Koordinaten -&gt; GPS'!$G484,"-",'CH Koordinaten -&gt; GPS'!$E484)," &lt;/description&gt; &lt;styleUrl&gt;#ico1&lt;/styleUrl&gt;&lt;Point&gt;&lt;coordinates&gt;",'CH Koordinaten -&gt; GPS'!$F484,",",'CH Koordinaten -&gt; GPS'!$G484,", 0.000000&lt;/coordinates&gt;&lt;/Point&gt; &lt;/Placemark&gt;")))</f>
        <v/>
      </c>
    </row>
    <row r="485" spans="1:12" x14ac:dyDescent="0.25">
      <c r="A485" s="13"/>
      <c r="B485" s="14"/>
      <c r="C485" s="24"/>
      <c r="D485" s="25" t="str">
        <f t="shared" si="61"/>
        <v/>
      </c>
      <c r="E485" s="29" t="str">
        <f t="shared" si="59"/>
        <v/>
      </c>
      <c r="F485" s="17" t="str">
        <f t="shared" si="63"/>
        <v/>
      </c>
      <c r="G485" s="17" t="str">
        <f t="shared" si="60"/>
        <v/>
      </c>
      <c r="H485" s="30" t="str">
        <f t="shared" si="65"/>
        <v/>
      </c>
      <c r="I485" s="26" t="str">
        <f t="shared" si="66"/>
        <v/>
      </c>
      <c r="J485" s="37" t="str">
        <f t="shared" si="62"/>
        <v/>
      </c>
      <c r="K485" s="17" t="str">
        <f t="shared" si="64"/>
        <v/>
      </c>
      <c r="L485" s="1" t="str">
        <f ca="1">IF('CH Koordinaten -&gt; GPS'!$A485="","",IF(OFFSET('CH Koordinaten -&gt; GPS'!$A485,1,0)="",CONCATENATE("&lt;Placemark&gt; &lt;name&gt;Geocoding&lt;/name&gt;&lt;description&gt;",CONCATENATE('CH Koordinaten -&gt; GPS'!$F485,"-",'CH Koordinaten -&gt; GPS'!$G485,"-",'CH Koordinaten -&gt; GPS'!$E485)," &lt;/description&gt; &lt;styleUrl&gt;#ico1&lt;/styleUrl&gt;&lt;Point&gt;&lt;coordinates&gt;",'CH Koordinaten -&gt; GPS'!$F485,",",'CH Koordinaten -&gt; GPS'!$G485,", 0.000000&lt;/coordinates&gt;&lt;/Point&gt; &lt;/Placemark&gt;&lt;/Document&gt;&lt;/kml&gt;"),CONCATENATE("&lt;Placemark&gt; &lt;name&gt;Geocoding&lt;/name&gt;&lt;description&gt;",CONCATENATE('CH Koordinaten -&gt; GPS'!$F485,"-",'CH Koordinaten -&gt; GPS'!$G485,"-",'CH Koordinaten -&gt; GPS'!$E485)," &lt;/description&gt; &lt;styleUrl&gt;#ico1&lt;/styleUrl&gt;&lt;Point&gt;&lt;coordinates&gt;",'CH Koordinaten -&gt; GPS'!$F485,",",'CH Koordinaten -&gt; GPS'!$G485,", 0.000000&lt;/coordinates&gt;&lt;/Point&gt; &lt;/Placemark&gt;")))</f>
        <v/>
      </c>
    </row>
    <row r="486" spans="1:12" x14ac:dyDescent="0.25">
      <c r="A486" s="20"/>
      <c r="B486" s="21"/>
      <c r="C486" s="23"/>
      <c r="D486" s="32" t="str">
        <f t="shared" si="61"/>
        <v/>
      </c>
      <c r="E486" s="38" t="str">
        <f t="shared" si="59"/>
        <v/>
      </c>
      <c r="F486" s="33" t="str">
        <f t="shared" si="63"/>
        <v/>
      </c>
      <c r="G486" s="33" t="str">
        <f t="shared" si="60"/>
        <v/>
      </c>
      <c r="H486" s="34" t="str">
        <f t="shared" si="65"/>
        <v/>
      </c>
      <c r="I486" s="35" t="str">
        <f t="shared" si="66"/>
        <v/>
      </c>
      <c r="J486" s="36" t="str">
        <f t="shared" si="62"/>
        <v/>
      </c>
      <c r="K486" s="33" t="str">
        <f t="shared" si="64"/>
        <v/>
      </c>
      <c r="L486" s="1" t="str">
        <f ca="1">IF('CH Koordinaten -&gt; GPS'!$A486="","",IF(OFFSET('CH Koordinaten -&gt; GPS'!$A486,1,0)="",CONCATENATE("&lt;Placemark&gt; &lt;name&gt;Geocoding&lt;/name&gt;&lt;description&gt;",CONCATENATE('CH Koordinaten -&gt; GPS'!$F486,"-",'CH Koordinaten -&gt; GPS'!$G486,"-",'CH Koordinaten -&gt; GPS'!$E486)," &lt;/description&gt; &lt;styleUrl&gt;#ico1&lt;/styleUrl&gt;&lt;Point&gt;&lt;coordinates&gt;",'CH Koordinaten -&gt; GPS'!$F486,",",'CH Koordinaten -&gt; GPS'!$G486,", 0.000000&lt;/coordinates&gt;&lt;/Point&gt; &lt;/Placemark&gt;&lt;/Document&gt;&lt;/kml&gt;"),CONCATENATE("&lt;Placemark&gt; &lt;name&gt;Geocoding&lt;/name&gt;&lt;description&gt;",CONCATENATE('CH Koordinaten -&gt; GPS'!$F486,"-",'CH Koordinaten -&gt; GPS'!$G486,"-",'CH Koordinaten -&gt; GPS'!$E486)," &lt;/description&gt; &lt;styleUrl&gt;#ico1&lt;/styleUrl&gt;&lt;Point&gt;&lt;coordinates&gt;",'CH Koordinaten -&gt; GPS'!$F486,",",'CH Koordinaten -&gt; GPS'!$G486,", 0.000000&lt;/coordinates&gt;&lt;/Point&gt; &lt;/Placemark&gt;")))</f>
        <v/>
      </c>
    </row>
    <row r="487" spans="1:12" x14ac:dyDescent="0.25">
      <c r="A487" s="13"/>
      <c r="B487" s="14"/>
      <c r="C487" s="24"/>
      <c r="D487" s="25" t="str">
        <f t="shared" si="61"/>
        <v/>
      </c>
      <c r="E487" s="29" t="str">
        <f t="shared" si="59"/>
        <v/>
      </c>
      <c r="F487" s="17" t="str">
        <f t="shared" si="63"/>
        <v/>
      </c>
      <c r="G487" s="17" t="str">
        <f t="shared" si="60"/>
        <v/>
      </c>
      <c r="H487" s="30" t="str">
        <f t="shared" si="65"/>
        <v/>
      </c>
      <c r="I487" s="26" t="str">
        <f t="shared" si="66"/>
        <v/>
      </c>
      <c r="J487" s="37" t="str">
        <f t="shared" si="62"/>
        <v/>
      </c>
      <c r="K487" s="17" t="str">
        <f t="shared" si="64"/>
        <v/>
      </c>
      <c r="L487" s="1" t="str">
        <f ca="1">IF('CH Koordinaten -&gt; GPS'!$A487="","",IF(OFFSET('CH Koordinaten -&gt; GPS'!$A487,1,0)="",CONCATENATE("&lt;Placemark&gt; &lt;name&gt;Geocoding&lt;/name&gt;&lt;description&gt;",CONCATENATE('CH Koordinaten -&gt; GPS'!$F487,"-",'CH Koordinaten -&gt; GPS'!$G487,"-",'CH Koordinaten -&gt; GPS'!$E487)," &lt;/description&gt; &lt;styleUrl&gt;#ico1&lt;/styleUrl&gt;&lt;Point&gt;&lt;coordinates&gt;",'CH Koordinaten -&gt; GPS'!$F487,",",'CH Koordinaten -&gt; GPS'!$G487,", 0.000000&lt;/coordinates&gt;&lt;/Point&gt; &lt;/Placemark&gt;&lt;/Document&gt;&lt;/kml&gt;"),CONCATENATE("&lt;Placemark&gt; &lt;name&gt;Geocoding&lt;/name&gt;&lt;description&gt;",CONCATENATE('CH Koordinaten -&gt; GPS'!$F487,"-",'CH Koordinaten -&gt; GPS'!$G487,"-",'CH Koordinaten -&gt; GPS'!$E487)," &lt;/description&gt; &lt;styleUrl&gt;#ico1&lt;/styleUrl&gt;&lt;Point&gt;&lt;coordinates&gt;",'CH Koordinaten -&gt; GPS'!$F487,",",'CH Koordinaten -&gt; GPS'!$G487,", 0.000000&lt;/coordinates&gt;&lt;/Point&gt; &lt;/Placemark&gt;")))</f>
        <v/>
      </c>
    </row>
    <row r="488" spans="1:12" x14ac:dyDescent="0.25">
      <c r="A488" s="20"/>
      <c r="B488" s="21"/>
      <c r="C488" s="23"/>
      <c r="D488" s="32" t="str">
        <f t="shared" si="61"/>
        <v/>
      </c>
      <c r="E488" s="38" t="str">
        <f t="shared" si="59"/>
        <v/>
      </c>
      <c r="F488" s="33" t="str">
        <f t="shared" si="63"/>
        <v/>
      </c>
      <c r="G488" s="33" t="str">
        <f t="shared" si="60"/>
        <v/>
      </c>
      <c r="H488" s="34" t="str">
        <f t="shared" si="65"/>
        <v/>
      </c>
      <c r="I488" s="35" t="str">
        <f t="shared" si="66"/>
        <v/>
      </c>
      <c r="J488" s="36" t="str">
        <f t="shared" si="62"/>
        <v/>
      </c>
      <c r="K488" s="33" t="str">
        <f t="shared" si="64"/>
        <v/>
      </c>
      <c r="L488" s="1" t="str">
        <f ca="1">IF('CH Koordinaten -&gt; GPS'!$A488="","",IF(OFFSET('CH Koordinaten -&gt; GPS'!$A488,1,0)="",CONCATENATE("&lt;Placemark&gt; &lt;name&gt;Geocoding&lt;/name&gt;&lt;description&gt;",CONCATENATE('CH Koordinaten -&gt; GPS'!$F488,"-",'CH Koordinaten -&gt; GPS'!$G488,"-",'CH Koordinaten -&gt; GPS'!$E488)," &lt;/description&gt; &lt;styleUrl&gt;#ico1&lt;/styleUrl&gt;&lt;Point&gt;&lt;coordinates&gt;",'CH Koordinaten -&gt; GPS'!$F488,",",'CH Koordinaten -&gt; GPS'!$G488,", 0.000000&lt;/coordinates&gt;&lt;/Point&gt; &lt;/Placemark&gt;&lt;/Document&gt;&lt;/kml&gt;"),CONCATENATE("&lt;Placemark&gt; &lt;name&gt;Geocoding&lt;/name&gt;&lt;description&gt;",CONCATENATE('CH Koordinaten -&gt; GPS'!$F488,"-",'CH Koordinaten -&gt; GPS'!$G488,"-",'CH Koordinaten -&gt; GPS'!$E488)," &lt;/description&gt; &lt;styleUrl&gt;#ico1&lt;/styleUrl&gt;&lt;Point&gt;&lt;coordinates&gt;",'CH Koordinaten -&gt; GPS'!$F488,",",'CH Koordinaten -&gt; GPS'!$G488,", 0.000000&lt;/coordinates&gt;&lt;/Point&gt; &lt;/Placemark&gt;")))</f>
        <v/>
      </c>
    </row>
    <row r="489" spans="1:12" x14ac:dyDescent="0.25">
      <c r="A489" s="13"/>
      <c r="B489" s="14"/>
      <c r="C489" s="24"/>
      <c r="D489" s="25" t="str">
        <f t="shared" si="61"/>
        <v/>
      </c>
      <c r="E489" s="29" t="str">
        <f t="shared" si="59"/>
        <v/>
      </c>
      <c r="F489" s="17" t="str">
        <f t="shared" si="63"/>
        <v/>
      </c>
      <c r="G489" s="17" t="str">
        <f t="shared" si="60"/>
        <v/>
      </c>
      <c r="H489" s="30" t="str">
        <f t="shared" si="65"/>
        <v/>
      </c>
      <c r="I489" s="26" t="str">
        <f t="shared" si="66"/>
        <v/>
      </c>
      <c r="J489" s="37" t="str">
        <f t="shared" si="62"/>
        <v/>
      </c>
      <c r="K489" s="17" t="str">
        <f t="shared" si="64"/>
        <v/>
      </c>
      <c r="L489" s="1" t="str">
        <f ca="1">IF('CH Koordinaten -&gt; GPS'!$A489="","",IF(OFFSET('CH Koordinaten -&gt; GPS'!$A489,1,0)="",CONCATENATE("&lt;Placemark&gt; &lt;name&gt;Geocoding&lt;/name&gt;&lt;description&gt;",CONCATENATE('CH Koordinaten -&gt; GPS'!$F489,"-",'CH Koordinaten -&gt; GPS'!$G489,"-",'CH Koordinaten -&gt; GPS'!$E489)," &lt;/description&gt; &lt;styleUrl&gt;#ico1&lt;/styleUrl&gt;&lt;Point&gt;&lt;coordinates&gt;",'CH Koordinaten -&gt; GPS'!$F489,",",'CH Koordinaten -&gt; GPS'!$G489,", 0.000000&lt;/coordinates&gt;&lt;/Point&gt; &lt;/Placemark&gt;&lt;/Document&gt;&lt;/kml&gt;"),CONCATENATE("&lt;Placemark&gt; &lt;name&gt;Geocoding&lt;/name&gt;&lt;description&gt;",CONCATENATE('CH Koordinaten -&gt; GPS'!$F489,"-",'CH Koordinaten -&gt; GPS'!$G489,"-",'CH Koordinaten -&gt; GPS'!$E489)," &lt;/description&gt; &lt;styleUrl&gt;#ico1&lt;/styleUrl&gt;&lt;Point&gt;&lt;coordinates&gt;",'CH Koordinaten -&gt; GPS'!$F489,",",'CH Koordinaten -&gt; GPS'!$G489,", 0.000000&lt;/coordinates&gt;&lt;/Point&gt; &lt;/Placemark&gt;")))</f>
        <v/>
      </c>
    </row>
    <row r="490" spans="1:12" x14ac:dyDescent="0.25">
      <c r="A490" s="20"/>
      <c r="B490" s="21"/>
      <c r="C490" s="23"/>
      <c r="D490" s="32" t="str">
        <f t="shared" si="61"/>
        <v/>
      </c>
      <c r="E490" s="38" t="str">
        <f t="shared" si="59"/>
        <v/>
      </c>
      <c r="F490" s="33" t="str">
        <f t="shared" si="63"/>
        <v/>
      </c>
      <c r="G490" s="33" t="str">
        <f t="shared" si="60"/>
        <v/>
      </c>
      <c r="H490" s="34" t="str">
        <f t="shared" si="65"/>
        <v/>
      </c>
      <c r="I490" s="35" t="str">
        <f t="shared" si="66"/>
        <v/>
      </c>
      <c r="J490" s="36" t="str">
        <f t="shared" si="62"/>
        <v/>
      </c>
      <c r="K490" s="33" t="str">
        <f t="shared" si="64"/>
        <v/>
      </c>
      <c r="L490" s="1" t="str">
        <f ca="1">IF('CH Koordinaten -&gt; GPS'!$A490="","",IF(OFFSET('CH Koordinaten -&gt; GPS'!$A490,1,0)="",CONCATENATE("&lt;Placemark&gt; &lt;name&gt;Geocoding&lt;/name&gt;&lt;description&gt;",CONCATENATE('CH Koordinaten -&gt; GPS'!$F490,"-",'CH Koordinaten -&gt; GPS'!$G490,"-",'CH Koordinaten -&gt; GPS'!$E490)," &lt;/description&gt; &lt;styleUrl&gt;#ico1&lt;/styleUrl&gt;&lt;Point&gt;&lt;coordinates&gt;",'CH Koordinaten -&gt; GPS'!$F490,",",'CH Koordinaten -&gt; GPS'!$G490,", 0.000000&lt;/coordinates&gt;&lt;/Point&gt; &lt;/Placemark&gt;&lt;/Document&gt;&lt;/kml&gt;"),CONCATENATE("&lt;Placemark&gt; &lt;name&gt;Geocoding&lt;/name&gt;&lt;description&gt;",CONCATENATE('CH Koordinaten -&gt; GPS'!$F490,"-",'CH Koordinaten -&gt; GPS'!$G490,"-",'CH Koordinaten -&gt; GPS'!$E490)," &lt;/description&gt; &lt;styleUrl&gt;#ico1&lt;/styleUrl&gt;&lt;Point&gt;&lt;coordinates&gt;",'CH Koordinaten -&gt; GPS'!$F490,",",'CH Koordinaten -&gt; GPS'!$G490,", 0.000000&lt;/coordinates&gt;&lt;/Point&gt; &lt;/Placemark&gt;")))</f>
        <v/>
      </c>
    </row>
    <row r="491" spans="1:12" x14ac:dyDescent="0.25">
      <c r="A491" s="13"/>
      <c r="B491" s="14"/>
      <c r="C491" s="24"/>
      <c r="D491" s="25" t="str">
        <f t="shared" si="61"/>
        <v/>
      </c>
      <c r="E491" s="29" t="str">
        <f t="shared" si="59"/>
        <v/>
      </c>
      <c r="F491" s="17" t="str">
        <f t="shared" si="63"/>
        <v/>
      </c>
      <c r="G491" s="17" t="str">
        <f t="shared" si="60"/>
        <v/>
      </c>
      <c r="H491" s="30" t="str">
        <f t="shared" si="65"/>
        <v/>
      </c>
      <c r="I491" s="26" t="str">
        <f t="shared" si="66"/>
        <v/>
      </c>
      <c r="J491" s="37" t="str">
        <f t="shared" si="62"/>
        <v/>
      </c>
      <c r="K491" s="17" t="str">
        <f t="shared" si="64"/>
        <v/>
      </c>
      <c r="L491" s="1" t="str">
        <f ca="1">IF('CH Koordinaten -&gt; GPS'!$A491="","",IF(OFFSET('CH Koordinaten -&gt; GPS'!$A491,1,0)="",CONCATENATE("&lt;Placemark&gt; &lt;name&gt;Geocoding&lt;/name&gt;&lt;description&gt;",CONCATENATE('CH Koordinaten -&gt; GPS'!$F491,"-",'CH Koordinaten -&gt; GPS'!$G491,"-",'CH Koordinaten -&gt; GPS'!$E491)," &lt;/description&gt; &lt;styleUrl&gt;#ico1&lt;/styleUrl&gt;&lt;Point&gt;&lt;coordinates&gt;",'CH Koordinaten -&gt; GPS'!$F491,",",'CH Koordinaten -&gt; GPS'!$G491,", 0.000000&lt;/coordinates&gt;&lt;/Point&gt; &lt;/Placemark&gt;&lt;/Document&gt;&lt;/kml&gt;"),CONCATENATE("&lt;Placemark&gt; &lt;name&gt;Geocoding&lt;/name&gt;&lt;description&gt;",CONCATENATE('CH Koordinaten -&gt; GPS'!$F491,"-",'CH Koordinaten -&gt; GPS'!$G491,"-",'CH Koordinaten -&gt; GPS'!$E491)," &lt;/description&gt; &lt;styleUrl&gt;#ico1&lt;/styleUrl&gt;&lt;Point&gt;&lt;coordinates&gt;",'CH Koordinaten -&gt; GPS'!$F491,",",'CH Koordinaten -&gt; GPS'!$G491,", 0.000000&lt;/coordinates&gt;&lt;/Point&gt; &lt;/Placemark&gt;")))</f>
        <v/>
      </c>
    </row>
    <row r="492" spans="1:12" x14ac:dyDescent="0.25">
      <c r="A492" s="20"/>
      <c r="B492" s="21"/>
      <c r="C492" s="23"/>
      <c r="D492" s="32" t="str">
        <f t="shared" si="61"/>
        <v/>
      </c>
      <c r="E492" s="38" t="str">
        <f t="shared" si="59"/>
        <v/>
      </c>
      <c r="F492" s="33" t="str">
        <f t="shared" si="63"/>
        <v/>
      </c>
      <c r="G492" s="33" t="str">
        <f t="shared" si="60"/>
        <v/>
      </c>
      <c r="H492" s="34" t="str">
        <f t="shared" si="65"/>
        <v/>
      </c>
      <c r="I492" s="35" t="str">
        <f t="shared" si="66"/>
        <v/>
      </c>
      <c r="J492" s="36" t="str">
        <f t="shared" si="62"/>
        <v/>
      </c>
      <c r="K492" s="33" t="str">
        <f t="shared" si="64"/>
        <v/>
      </c>
      <c r="L492" s="1" t="str">
        <f ca="1">IF('CH Koordinaten -&gt; GPS'!$A492="","",IF(OFFSET('CH Koordinaten -&gt; GPS'!$A492,1,0)="",CONCATENATE("&lt;Placemark&gt; &lt;name&gt;Geocoding&lt;/name&gt;&lt;description&gt;",CONCATENATE('CH Koordinaten -&gt; GPS'!$F492,"-",'CH Koordinaten -&gt; GPS'!$G492,"-",'CH Koordinaten -&gt; GPS'!$E492)," &lt;/description&gt; &lt;styleUrl&gt;#ico1&lt;/styleUrl&gt;&lt;Point&gt;&lt;coordinates&gt;",'CH Koordinaten -&gt; GPS'!$F492,",",'CH Koordinaten -&gt; GPS'!$G492,", 0.000000&lt;/coordinates&gt;&lt;/Point&gt; &lt;/Placemark&gt;&lt;/Document&gt;&lt;/kml&gt;"),CONCATENATE("&lt;Placemark&gt; &lt;name&gt;Geocoding&lt;/name&gt;&lt;description&gt;",CONCATENATE('CH Koordinaten -&gt; GPS'!$F492,"-",'CH Koordinaten -&gt; GPS'!$G492,"-",'CH Koordinaten -&gt; GPS'!$E492)," &lt;/description&gt; &lt;styleUrl&gt;#ico1&lt;/styleUrl&gt;&lt;Point&gt;&lt;coordinates&gt;",'CH Koordinaten -&gt; GPS'!$F492,",",'CH Koordinaten -&gt; GPS'!$G492,", 0.000000&lt;/coordinates&gt;&lt;/Point&gt; &lt;/Placemark&gt;")))</f>
        <v/>
      </c>
    </row>
    <row r="493" spans="1:12" x14ac:dyDescent="0.25">
      <c r="A493" s="13"/>
      <c r="B493" s="14"/>
      <c r="C493" s="24"/>
      <c r="D493" s="25" t="str">
        <f t="shared" si="61"/>
        <v/>
      </c>
      <c r="E493" s="29" t="str">
        <f t="shared" si="59"/>
        <v/>
      </c>
      <c r="F493" s="17" t="str">
        <f t="shared" si="63"/>
        <v/>
      </c>
      <c r="G493" s="17" t="str">
        <f t="shared" si="60"/>
        <v/>
      </c>
      <c r="H493" s="30" t="str">
        <f t="shared" si="65"/>
        <v/>
      </c>
      <c r="I493" s="26" t="str">
        <f t="shared" si="66"/>
        <v/>
      </c>
      <c r="J493" s="37" t="str">
        <f t="shared" si="62"/>
        <v/>
      </c>
      <c r="K493" s="17" t="str">
        <f t="shared" si="64"/>
        <v/>
      </c>
      <c r="L493" s="1" t="str">
        <f ca="1">IF('CH Koordinaten -&gt; GPS'!$A493="","",IF(OFFSET('CH Koordinaten -&gt; GPS'!$A493,1,0)="",CONCATENATE("&lt;Placemark&gt; &lt;name&gt;Geocoding&lt;/name&gt;&lt;description&gt;",CONCATENATE('CH Koordinaten -&gt; GPS'!$F493,"-",'CH Koordinaten -&gt; GPS'!$G493,"-",'CH Koordinaten -&gt; GPS'!$E493)," &lt;/description&gt; &lt;styleUrl&gt;#ico1&lt;/styleUrl&gt;&lt;Point&gt;&lt;coordinates&gt;",'CH Koordinaten -&gt; GPS'!$F493,",",'CH Koordinaten -&gt; GPS'!$G493,", 0.000000&lt;/coordinates&gt;&lt;/Point&gt; &lt;/Placemark&gt;&lt;/Document&gt;&lt;/kml&gt;"),CONCATENATE("&lt;Placemark&gt; &lt;name&gt;Geocoding&lt;/name&gt;&lt;description&gt;",CONCATENATE('CH Koordinaten -&gt; GPS'!$F493,"-",'CH Koordinaten -&gt; GPS'!$G493,"-",'CH Koordinaten -&gt; GPS'!$E493)," &lt;/description&gt; &lt;styleUrl&gt;#ico1&lt;/styleUrl&gt;&lt;Point&gt;&lt;coordinates&gt;",'CH Koordinaten -&gt; GPS'!$F493,",",'CH Koordinaten -&gt; GPS'!$G493,", 0.000000&lt;/coordinates&gt;&lt;/Point&gt; &lt;/Placemark&gt;")))</f>
        <v/>
      </c>
    </row>
    <row r="494" spans="1:12" x14ac:dyDescent="0.25">
      <c r="A494" s="20"/>
      <c r="B494" s="21"/>
      <c r="C494" s="23"/>
      <c r="D494" s="32" t="str">
        <f t="shared" si="61"/>
        <v/>
      </c>
      <c r="E494" s="38" t="str">
        <f t="shared" si="59"/>
        <v/>
      </c>
      <c r="F494" s="33" t="str">
        <f t="shared" si="63"/>
        <v/>
      </c>
      <c r="G494" s="33" t="str">
        <f t="shared" si="60"/>
        <v/>
      </c>
      <c r="H494" s="34" t="str">
        <f t="shared" si="65"/>
        <v/>
      </c>
      <c r="I494" s="35" t="str">
        <f t="shared" si="66"/>
        <v/>
      </c>
      <c r="J494" s="36" t="str">
        <f t="shared" si="62"/>
        <v/>
      </c>
      <c r="K494" s="33" t="str">
        <f t="shared" si="64"/>
        <v/>
      </c>
      <c r="L494" s="1" t="str">
        <f ca="1">IF('CH Koordinaten -&gt; GPS'!$A494="","",IF(OFFSET('CH Koordinaten -&gt; GPS'!$A494,1,0)="",CONCATENATE("&lt;Placemark&gt; &lt;name&gt;Geocoding&lt;/name&gt;&lt;description&gt;",CONCATENATE('CH Koordinaten -&gt; GPS'!$F494,"-",'CH Koordinaten -&gt; GPS'!$G494,"-",'CH Koordinaten -&gt; GPS'!$E494)," &lt;/description&gt; &lt;styleUrl&gt;#ico1&lt;/styleUrl&gt;&lt;Point&gt;&lt;coordinates&gt;",'CH Koordinaten -&gt; GPS'!$F494,",",'CH Koordinaten -&gt; GPS'!$G494,", 0.000000&lt;/coordinates&gt;&lt;/Point&gt; &lt;/Placemark&gt;&lt;/Document&gt;&lt;/kml&gt;"),CONCATENATE("&lt;Placemark&gt; &lt;name&gt;Geocoding&lt;/name&gt;&lt;description&gt;",CONCATENATE('CH Koordinaten -&gt; GPS'!$F494,"-",'CH Koordinaten -&gt; GPS'!$G494,"-",'CH Koordinaten -&gt; GPS'!$E494)," &lt;/description&gt; &lt;styleUrl&gt;#ico1&lt;/styleUrl&gt;&lt;Point&gt;&lt;coordinates&gt;",'CH Koordinaten -&gt; GPS'!$F494,",",'CH Koordinaten -&gt; GPS'!$G494,", 0.000000&lt;/coordinates&gt;&lt;/Point&gt; &lt;/Placemark&gt;")))</f>
        <v/>
      </c>
    </row>
    <row r="495" spans="1:12" x14ac:dyDescent="0.25">
      <c r="A495" s="13"/>
      <c r="B495" s="14"/>
      <c r="C495" s="24"/>
      <c r="D495" s="25" t="str">
        <f t="shared" si="61"/>
        <v/>
      </c>
      <c r="E495" s="29" t="str">
        <f t="shared" si="59"/>
        <v/>
      </c>
      <c r="F495" s="17" t="str">
        <f t="shared" si="63"/>
        <v/>
      </c>
      <c r="G495" s="17" t="str">
        <f t="shared" si="60"/>
        <v/>
      </c>
      <c r="H495" s="30" t="str">
        <f t="shared" si="65"/>
        <v/>
      </c>
      <c r="I495" s="26" t="str">
        <f t="shared" si="66"/>
        <v/>
      </c>
      <c r="J495" s="37" t="str">
        <f t="shared" si="62"/>
        <v/>
      </c>
      <c r="K495" s="17" t="str">
        <f t="shared" si="64"/>
        <v/>
      </c>
      <c r="L495" s="1" t="str">
        <f ca="1">IF('CH Koordinaten -&gt; GPS'!$A495="","",IF(OFFSET('CH Koordinaten -&gt; GPS'!$A495,1,0)="",CONCATENATE("&lt;Placemark&gt; &lt;name&gt;Geocoding&lt;/name&gt;&lt;description&gt;",CONCATENATE('CH Koordinaten -&gt; GPS'!$F495,"-",'CH Koordinaten -&gt; GPS'!$G495,"-",'CH Koordinaten -&gt; GPS'!$E495)," &lt;/description&gt; &lt;styleUrl&gt;#ico1&lt;/styleUrl&gt;&lt;Point&gt;&lt;coordinates&gt;",'CH Koordinaten -&gt; GPS'!$F495,",",'CH Koordinaten -&gt; GPS'!$G495,", 0.000000&lt;/coordinates&gt;&lt;/Point&gt; &lt;/Placemark&gt;&lt;/Document&gt;&lt;/kml&gt;"),CONCATENATE("&lt;Placemark&gt; &lt;name&gt;Geocoding&lt;/name&gt;&lt;description&gt;",CONCATENATE('CH Koordinaten -&gt; GPS'!$F495,"-",'CH Koordinaten -&gt; GPS'!$G495,"-",'CH Koordinaten -&gt; GPS'!$E495)," &lt;/description&gt; &lt;styleUrl&gt;#ico1&lt;/styleUrl&gt;&lt;Point&gt;&lt;coordinates&gt;",'CH Koordinaten -&gt; GPS'!$F495,",",'CH Koordinaten -&gt; GPS'!$G495,", 0.000000&lt;/coordinates&gt;&lt;/Point&gt; &lt;/Placemark&gt;")))</f>
        <v/>
      </c>
    </row>
    <row r="496" spans="1:12" x14ac:dyDescent="0.25">
      <c r="A496" s="20"/>
      <c r="B496" s="21"/>
      <c r="C496" s="23"/>
      <c r="D496" s="32" t="str">
        <f t="shared" si="61"/>
        <v/>
      </c>
      <c r="E496" s="38" t="str">
        <f t="shared" si="59"/>
        <v/>
      </c>
      <c r="F496" s="33" t="str">
        <f t="shared" si="63"/>
        <v/>
      </c>
      <c r="G496" s="33" t="str">
        <f t="shared" si="60"/>
        <v/>
      </c>
      <c r="H496" s="34" t="str">
        <f t="shared" si="65"/>
        <v/>
      </c>
      <c r="I496" s="35" t="str">
        <f t="shared" si="66"/>
        <v/>
      </c>
      <c r="J496" s="36" t="str">
        <f t="shared" si="62"/>
        <v/>
      </c>
      <c r="K496" s="33" t="str">
        <f t="shared" si="64"/>
        <v/>
      </c>
      <c r="L496" s="1" t="str">
        <f ca="1">IF('CH Koordinaten -&gt; GPS'!$A496="","",IF(OFFSET('CH Koordinaten -&gt; GPS'!$A496,1,0)="",CONCATENATE("&lt;Placemark&gt; &lt;name&gt;Geocoding&lt;/name&gt;&lt;description&gt;",CONCATENATE('CH Koordinaten -&gt; GPS'!$F496,"-",'CH Koordinaten -&gt; GPS'!$G496,"-",'CH Koordinaten -&gt; GPS'!$E496)," &lt;/description&gt; &lt;styleUrl&gt;#ico1&lt;/styleUrl&gt;&lt;Point&gt;&lt;coordinates&gt;",'CH Koordinaten -&gt; GPS'!$F496,",",'CH Koordinaten -&gt; GPS'!$G496,", 0.000000&lt;/coordinates&gt;&lt;/Point&gt; &lt;/Placemark&gt;&lt;/Document&gt;&lt;/kml&gt;"),CONCATENATE("&lt;Placemark&gt; &lt;name&gt;Geocoding&lt;/name&gt;&lt;description&gt;",CONCATENATE('CH Koordinaten -&gt; GPS'!$F496,"-",'CH Koordinaten -&gt; GPS'!$G496,"-",'CH Koordinaten -&gt; GPS'!$E496)," &lt;/description&gt; &lt;styleUrl&gt;#ico1&lt;/styleUrl&gt;&lt;Point&gt;&lt;coordinates&gt;",'CH Koordinaten -&gt; GPS'!$F496,",",'CH Koordinaten -&gt; GPS'!$G496,", 0.000000&lt;/coordinates&gt;&lt;/Point&gt; &lt;/Placemark&gt;")))</f>
        <v/>
      </c>
    </row>
    <row r="497" spans="1:12" x14ac:dyDescent="0.25">
      <c r="A497" s="13"/>
      <c r="B497" s="14"/>
      <c r="C497" s="24"/>
      <c r="D497" s="25" t="str">
        <f t="shared" si="61"/>
        <v/>
      </c>
      <c r="E497" s="29" t="str">
        <f t="shared" si="59"/>
        <v/>
      </c>
      <c r="F497" s="17" t="str">
        <f t="shared" si="63"/>
        <v/>
      </c>
      <c r="G497" s="17" t="str">
        <f t="shared" si="60"/>
        <v/>
      </c>
      <c r="H497" s="30" t="str">
        <f t="shared" si="65"/>
        <v/>
      </c>
      <c r="I497" s="26" t="str">
        <f t="shared" si="66"/>
        <v/>
      </c>
      <c r="J497" s="37" t="str">
        <f t="shared" si="62"/>
        <v/>
      </c>
      <c r="K497" s="17" t="str">
        <f t="shared" si="64"/>
        <v/>
      </c>
      <c r="L497" s="1" t="str">
        <f ca="1">IF('CH Koordinaten -&gt; GPS'!$A497="","",IF(OFFSET('CH Koordinaten -&gt; GPS'!$A497,1,0)="",CONCATENATE("&lt;Placemark&gt; &lt;name&gt;Geocoding&lt;/name&gt;&lt;description&gt;",CONCATENATE('CH Koordinaten -&gt; GPS'!$F497,"-",'CH Koordinaten -&gt; GPS'!$G497,"-",'CH Koordinaten -&gt; GPS'!$E497)," &lt;/description&gt; &lt;styleUrl&gt;#ico1&lt;/styleUrl&gt;&lt;Point&gt;&lt;coordinates&gt;",'CH Koordinaten -&gt; GPS'!$F497,",",'CH Koordinaten -&gt; GPS'!$G497,", 0.000000&lt;/coordinates&gt;&lt;/Point&gt; &lt;/Placemark&gt;&lt;/Document&gt;&lt;/kml&gt;"),CONCATENATE("&lt;Placemark&gt; &lt;name&gt;Geocoding&lt;/name&gt;&lt;description&gt;",CONCATENATE('CH Koordinaten -&gt; GPS'!$F497,"-",'CH Koordinaten -&gt; GPS'!$G497,"-",'CH Koordinaten -&gt; GPS'!$E497)," &lt;/description&gt; &lt;styleUrl&gt;#ico1&lt;/styleUrl&gt;&lt;Point&gt;&lt;coordinates&gt;",'CH Koordinaten -&gt; GPS'!$F497,",",'CH Koordinaten -&gt; GPS'!$G497,", 0.000000&lt;/coordinates&gt;&lt;/Point&gt; &lt;/Placemark&gt;")))</f>
        <v/>
      </c>
    </row>
    <row r="498" spans="1:12" x14ac:dyDescent="0.25">
      <c r="A498" s="20"/>
      <c r="B498" s="21"/>
      <c r="C498" s="23"/>
      <c r="D498" s="32" t="str">
        <f t="shared" si="61"/>
        <v/>
      </c>
      <c r="E498" s="38" t="str">
        <f t="shared" si="59"/>
        <v/>
      </c>
      <c r="F498" s="33" t="str">
        <f t="shared" si="63"/>
        <v/>
      </c>
      <c r="G498" s="33" t="str">
        <f t="shared" si="60"/>
        <v/>
      </c>
      <c r="H498" s="34" t="str">
        <f t="shared" si="65"/>
        <v/>
      </c>
      <c r="I498" s="35" t="str">
        <f t="shared" si="66"/>
        <v/>
      </c>
      <c r="J498" s="36" t="str">
        <f t="shared" si="62"/>
        <v/>
      </c>
      <c r="K498" s="33" t="str">
        <f t="shared" si="64"/>
        <v/>
      </c>
      <c r="L498" s="1" t="str">
        <f ca="1">IF('CH Koordinaten -&gt; GPS'!$A498="","",IF(OFFSET('CH Koordinaten -&gt; GPS'!$A498,1,0)="",CONCATENATE("&lt;Placemark&gt; &lt;name&gt;Geocoding&lt;/name&gt;&lt;description&gt;",CONCATENATE('CH Koordinaten -&gt; GPS'!$F498,"-",'CH Koordinaten -&gt; GPS'!$G498,"-",'CH Koordinaten -&gt; GPS'!$E498)," &lt;/description&gt; &lt;styleUrl&gt;#ico1&lt;/styleUrl&gt;&lt;Point&gt;&lt;coordinates&gt;",'CH Koordinaten -&gt; GPS'!$F498,",",'CH Koordinaten -&gt; GPS'!$G498,", 0.000000&lt;/coordinates&gt;&lt;/Point&gt; &lt;/Placemark&gt;&lt;/Document&gt;&lt;/kml&gt;"),CONCATENATE("&lt;Placemark&gt; &lt;name&gt;Geocoding&lt;/name&gt;&lt;description&gt;",CONCATENATE('CH Koordinaten -&gt; GPS'!$F498,"-",'CH Koordinaten -&gt; GPS'!$G498,"-",'CH Koordinaten -&gt; GPS'!$E498)," &lt;/description&gt; &lt;styleUrl&gt;#ico1&lt;/styleUrl&gt;&lt;Point&gt;&lt;coordinates&gt;",'CH Koordinaten -&gt; GPS'!$F498,",",'CH Koordinaten -&gt; GPS'!$G498,", 0.000000&lt;/coordinates&gt;&lt;/Point&gt; &lt;/Placemark&gt;")))</f>
        <v/>
      </c>
    </row>
    <row r="499" spans="1:12" x14ac:dyDescent="0.25">
      <c r="A499" s="13"/>
      <c r="B499" s="14"/>
      <c r="C499" s="24"/>
      <c r="D499" s="25" t="str">
        <f t="shared" si="61"/>
        <v/>
      </c>
      <c r="E499" s="29" t="str">
        <f t="shared" si="59"/>
        <v/>
      </c>
      <c r="F499" s="17" t="str">
        <f t="shared" si="63"/>
        <v/>
      </c>
      <c r="G499" s="17" t="str">
        <f t="shared" si="60"/>
        <v/>
      </c>
      <c r="H499" s="30" t="str">
        <f t="shared" si="65"/>
        <v/>
      </c>
      <c r="I499" s="26" t="str">
        <f t="shared" si="66"/>
        <v/>
      </c>
      <c r="J499" s="37" t="str">
        <f t="shared" si="62"/>
        <v/>
      </c>
      <c r="K499" s="17" t="str">
        <f t="shared" si="64"/>
        <v/>
      </c>
      <c r="L499" s="1" t="str">
        <f ca="1">IF('CH Koordinaten -&gt; GPS'!$A499="","",IF(OFFSET('CH Koordinaten -&gt; GPS'!$A499,1,0)="",CONCATENATE("&lt;Placemark&gt; &lt;name&gt;Geocoding&lt;/name&gt;&lt;description&gt;",CONCATENATE('CH Koordinaten -&gt; GPS'!$F499,"-",'CH Koordinaten -&gt; GPS'!$G499,"-",'CH Koordinaten -&gt; GPS'!$E499)," &lt;/description&gt; &lt;styleUrl&gt;#ico1&lt;/styleUrl&gt;&lt;Point&gt;&lt;coordinates&gt;",'CH Koordinaten -&gt; GPS'!$F499,",",'CH Koordinaten -&gt; GPS'!$G499,", 0.000000&lt;/coordinates&gt;&lt;/Point&gt; &lt;/Placemark&gt;&lt;/Document&gt;&lt;/kml&gt;"),CONCATENATE("&lt;Placemark&gt; &lt;name&gt;Geocoding&lt;/name&gt;&lt;description&gt;",CONCATENATE('CH Koordinaten -&gt; GPS'!$F499,"-",'CH Koordinaten -&gt; GPS'!$G499,"-",'CH Koordinaten -&gt; GPS'!$E499)," &lt;/description&gt; &lt;styleUrl&gt;#ico1&lt;/styleUrl&gt;&lt;Point&gt;&lt;coordinates&gt;",'CH Koordinaten -&gt; GPS'!$F499,",",'CH Koordinaten -&gt; GPS'!$G499,", 0.000000&lt;/coordinates&gt;&lt;/Point&gt; &lt;/Placemark&gt;")))</f>
        <v/>
      </c>
    </row>
    <row r="500" spans="1:12" x14ac:dyDescent="0.25">
      <c r="A500" s="20"/>
      <c r="B500" s="21"/>
      <c r="C500" s="23"/>
      <c r="D500" s="32" t="str">
        <f t="shared" si="61"/>
        <v/>
      </c>
      <c r="E500" s="38" t="str">
        <f t="shared" si="59"/>
        <v/>
      </c>
      <c r="F500" s="33" t="str">
        <f t="shared" si="63"/>
        <v/>
      </c>
      <c r="G500" s="33" t="str">
        <f t="shared" si="60"/>
        <v/>
      </c>
      <c r="H500" s="34" t="str">
        <f t="shared" si="65"/>
        <v/>
      </c>
      <c r="I500" s="35" t="str">
        <f t="shared" si="66"/>
        <v/>
      </c>
      <c r="J500" s="36" t="str">
        <f t="shared" si="62"/>
        <v/>
      </c>
      <c r="K500" s="33" t="str">
        <f t="shared" si="64"/>
        <v/>
      </c>
      <c r="L500" s="1" t="str">
        <f ca="1">IF('CH Koordinaten -&gt; GPS'!$A500="","",IF(OFFSET('CH Koordinaten -&gt; GPS'!$A500,1,0)="",CONCATENATE("&lt;Placemark&gt; &lt;name&gt;Geocoding&lt;/name&gt;&lt;description&gt;",CONCATENATE('CH Koordinaten -&gt; GPS'!$F500,"-",'CH Koordinaten -&gt; GPS'!$G500,"-",'CH Koordinaten -&gt; GPS'!$E500)," &lt;/description&gt; &lt;styleUrl&gt;#ico1&lt;/styleUrl&gt;&lt;Point&gt;&lt;coordinates&gt;",'CH Koordinaten -&gt; GPS'!$F500,",",'CH Koordinaten -&gt; GPS'!$G500,", 0.000000&lt;/coordinates&gt;&lt;/Point&gt; &lt;/Placemark&gt;&lt;/Document&gt;&lt;/kml&gt;"),CONCATENATE("&lt;Placemark&gt; &lt;name&gt;Geocoding&lt;/name&gt;&lt;description&gt;",CONCATENATE('CH Koordinaten -&gt; GPS'!$F500,"-",'CH Koordinaten -&gt; GPS'!$G500,"-",'CH Koordinaten -&gt; GPS'!$E500)," &lt;/description&gt; &lt;styleUrl&gt;#ico1&lt;/styleUrl&gt;&lt;Point&gt;&lt;coordinates&gt;",'CH Koordinaten -&gt; GPS'!$F500,",",'CH Koordinaten -&gt; GPS'!$G500,", 0.000000&lt;/coordinates&gt;&lt;/Point&gt; &lt;/Placemark&gt;")))</f>
        <v/>
      </c>
    </row>
    <row r="501" spans="1:12" x14ac:dyDescent="0.25">
      <c r="A501" s="13"/>
      <c r="B501" s="14"/>
      <c r="C501" s="24"/>
      <c r="D501" s="25" t="str">
        <f t="shared" si="61"/>
        <v/>
      </c>
      <c r="E501" s="29" t="str">
        <f t="shared" si="59"/>
        <v/>
      </c>
      <c r="F501" s="17" t="str">
        <f t="shared" si="63"/>
        <v/>
      </c>
      <c r="G501" s="17" t="str">
        <f t="shared" si="60"/>
        <v/>
      </c>
      <c r="H501" s="30" t="str">
        <f t="shared" si="65"/>
        <v/>
      </c>
      <c r="I501" s="26" t="str">
        <f t="shared" si="66"/>
        <v/>
      </c>
      <c r="J501" s="37" t="str">
        <f t="shared" si="62"/>
        <v/>
      </c>
      <c r="K501" s="17" t="str">
        <f t="shared" si="64"/>
        <v/>
      </c>
      <c r="L501" s="1" t="str">
        <f ca="1">IF('CH Koordinaten -&gt; GPS'!$A501="","",IF(OFFSET('CH Koordinaten -&gt; GPS'!$A501,1,0)="",CONCATENATE("&lt;Placemark&gt; &lt;name&gt;Geocoding&lt;/name&gt;&lt;description&gt;",CONCATENATE('CH Koordinaten -&gt; GPS'!$F501,"-",'CH Koordinaten -&gt; GPS'!$G501,"-",'CH Koordinaten -&gt; GPS'!$E501)," &lt;/description&gt; &lt;styleUrl&gt;#ico1&lt;/styleUrl&gt;&lt;Point&gt;&lt;coordinates&gt;",'CH Koordinaten -&gt; GPS'!$F501,",",'CH Koordinaten -&gt; GPS'!$G501,", 0.000000&lt;/coordinates&gt;&lt;/Point&gt; &lt;/Placemark&gt;&lt;/Document&gt;&lt;/kml&gt;"),CONCATENATE("&lt;Placemark&gt; &lt;name&gt;Geocoding&lt;/name&gt;&lt;description&gt;",CONCATENATE('CH Koordinaten -&gt; GPS'!$F501,"-",'CH Koordinaten -&gt; GPS'!$G501,"-",'CH Koordinaten -&gt; GPS'!$E501)," &lt;/description&gt; &lt;styleUrl&gt;#ico1&lt;/styleUrl&gt;&lt;Point&gt;&lt;coordinates&gt;",'CH Koordinaten -&gt; GPS'!$F501,",",'CH Koordinaten -&gt; GPS'!$G501,", 0.000000&lt;/coordinates&gt;&lt;/Point&gt; &lt;/Placemark&gt;")))</f>
        <v/>
      </c>
    </row>
    <row r="502" spans="1:12" x14ac:dyDescent="0.25">
      <c r="A502" s="20"/>
      <c r="B502" s="21"/>
      <c r="C502" s="23"/>
      <c r="D502" s="32" t="str">
        <f t="shared" si="61"/>
        <v/>
      </c>
      <c r="E502" s="38" t="str">
        <f t="shared" si="59"/>
        <v/>
      </c>
      <c r="F502" s="33" t="str">
        <f t="shared" si="63"/>
        <v/>
      </c>
      <c r="G502" s="33" t="str">
        <f t="shared" si="60"/>
        <v/>
      </c>
      <c r="H502" s="34" t="str">
        <f t="shared" si="65"/>
        <v/>
      </c>
      <c r="I502" s="35" t="str">
        <f t="shared" si="66"/>
        <v/>
      </c>
      <c r="J502" s="36" t="str">
        <f t="shared" si="62"/>
        <v/>
      </c>
      <c r="K502" s="33" t="str">
        <f t="shared" si="64"/>
        <v/>
      </c>
      <c r="L502" s="1" t="str">
        <f ca="1">IF('CH Koordinaten -&gt; GPS'!$A502="","",IF(OFFSET('CH Koordinaten -&gt; GPS'!$A502,1,0)="",CONCATENATE("&lt;Placemark&gt; &lt;name&gt;Geocoding&lt;/name&gt;&lt;description&gt;",CONCATENATE('CH Koordinaten -&gt; GPS'!$F502,"-",'CH Koordinaten -&gt; GPS'!$G502,"-",'CH Koordinaten -&gt; GPS'!$E502)," &lt;/description&gt; &lt;styleUrl&gt;#ico1&lt;/styleUrl&gt;&lt;Point&gt;&lt;coordinates&gt;",'CH Koordinaten -&gt; GPS'!$F502,",",'CH Koordinaten -&gt; GPS'!$G502,", 0.000000&lt;/coordinates&gt;&lt;/Point&gt; &lt;/Placemark&gt;&lt;/Document&gt;&lt;/kml&gt;"),CONCATENATE("&lt;Placemark&gt; &lt;name&gt;Geocoding&lt;/name&gt;&lt;description&gt;",CONCATENATE('CH Koordinaten -&gt; GPS'!$F502,"-",'CH Koordinaten -&gt; GPS'!$G502,"-",'CH Koordinaten -&gt; GPS'!$E502)," &lt;/description&gt; &lt;styleUrl&gt;#ico1&lt;/styleUrl&gt;&lt;Point&gt;&lt;coordinates&gt;",'CH Koordinaten -&gt; GPS'!$F502,",",'CH Koordinaten -&gt; GPS'!$G502,", 0.000000&lt;/coordinates&gt;&lt;/Point&gt; &lt;/Placemark&gt;")))</f>
        <v/>
      </c>
    </row>
    <row r="503" spans="1:12" x14ac:dyDescent="0.25">
      <c r="A503" s="13"/>
      <c r="B503" s="14"/>
      <c r="C503" s="24"/>
      <c r="D503" s="25" t="str">
        <f t="shared" si="61"/>
        <v/>
      </c>
      <c r="E503" s="29" t="str">
        <f t="shared" si="59"/>
        <v/>
      </c>
      <c r="F503" s="17" t="str">
        <f t="shared" si="63"/>
        <v/>
      </c>
      <c r="G503" s="17" t="str">
        <f t="shared" si="60"/>
        <v/>
      </c>
      <c r="H503" s="30" t="str">
        <f t="shared" si="65"/>
        <v/>
      </c>
      <c r="I503" s="26" t="str">
        <f t="shared" si="66"/>
        <v/>
      </c>
      <c r="J503" s="37" t="str">
        <f t="shared" si="62"/>
        <v/>
      </c>
      <c r="K503" s="17" t="str">
        <f t="shared" si="64"/>
        <v/>
      </c>
      <c r="L503" s="1" t="str">
        <f ca="1">IF('CH Koordinaten -&gt; GPS'!$A503="","",IF(OFFSET('CH Koordinaten -&gt; GPS'!$A503,1,0)="",CONCATENATE("&lt;Placemark&gt; &lt;name&gt;Geocoding&lt;/name&gt;&lt;description&gt;",CONCATENATE('CH Koordinaten -&gt; GPS'!$F503,"-",'CH Koordinaten -&gt; GPS'!$G503,"-",'CH Koordinaten -&gt; GPS'!$E503)," &lt;/description&gt; &lt;styleUrl&gt;#ico1&lt;/styleUrl&gt;&lt;Point&gt;&lt;coordinates&gt;",'CH Koordinaten -&gt; GPS'!$F503,",",'CH Koordinaten -&gt; GPS'!$G503,", 0.000000&lt;/coordinates&gt;&lt;/Point&gt; &lt;/Placemark&gt;&lt;/Document&gt;&lt;/kml&gt;"),CONCATENATE("&lt;Placemark&gt; &lt;name&gt;Geocoding&lt;/name&gt;&lt;description&gt;",CONCATENATE('CH Koordinaten -&gt; GPS'!$F503,"-",'CH Koordinaten -&gt; GPS'!$G503,"-",'CH Koordinaten -&gt; GPS'!$E503)," &lt;/description&gt; &lt;styleUrl&gt;#ico1&lt;/styleUrl&gt;&lt;Point&gt;&lt;coordinates&gt;",'CH Koordinaten -&gt; GPS'!$F503,",",'CH Koordinaten -&gt; GPS'!$G503,", 0.000000&lt;/coordinates&gt;&lt;/Point&gt; &lt;/Placemark&gt;")))</f>
        <v/>
      </c>
    </row>
    <row r="504" spans="1:12" x14ac:dyDescent="0.25">
      <c r="A504" s="20"/>
      <c r="B504" s="21"/>
      <c r="C504" s="23"/>
      <c r="D504" s="32" t="str">
        <f t="shared" si="61"/>
        <v/>
      </c>
      <c r="E504" s="38" t="str">
        <f t="shared" si="59"/>
        <v/>
      </c>
      <c r="F504" s="33" t="str">
        <f t="shared" si="63"/>
        <v/>
      </c>
      <c r="G504" s="33" t="str">
        <f t="shared" si="60"/>
        <v/>
      </c>
      <c r="H504" s="34" t="str">
        <f t="shared" si="65"/>
        <v/>
      </c>
      <c r="I504" s="35" t="str">
        <f t="shared" si="66"/>
        <v/>
      </c>
      <c r="J504" s="36" t="str">
        <f t="shared" si="62"/>
        <v/>
      </c>
      <c r="K504" s="33" t="str">
        <f t="shared" si="64"/>
        <v/>
      </c>
      <c r="L504" s="1" t="str">
        <f ca="1">IF('CH Koordinaten -&gt; GPS'!$A504="","",IF(OFFSET('CH Koordinaten -&gt; GPS'!$A504,1,0)="",CONCATENATE("&lt;Placemark&gt; &lt;name&gt;Geocoding&lt;/name&gt;&lt;description&gt;",CONCATENATE('CH Koordinaten -&gt; GPS'!$F504,"-",'CH Koordinaten -&gt; GPS'!$G504,"-",'CH Koordinaten -&gt; GPS'!$E504)," &lt;/description&gt; &lt;styleUrl&gt;#ico1&lt;/styleUrl&gt;&lt;Point&gt;&lt;coordinates&gt;",'CH Koordinaten -&gt; GPS'!$F504,",",'CH Koordinaten -&gt; GPS'!$G504,", 0.000000&lt;/coordinates&gt;&lt;/Point&gt; &lt;/Placemark&gt;&lt;/Document&gt;&lt;/kml&gt;"),CONCATENATE("&lt;Placemark&gt; &lt;name&gt;Geocoding&lt;/name&gt;&lt;description&gt;",CONCATENATE('CH Koordinaten -&gt; GPS'!$F504,"-",'CH Koordinaten -&gt; GPS'!$G504,"-",'CH Koordinaten -&gt; GPS'!$E504)," &lt;/description&gt; &lt;styleUrl&gt;#ico1&lt;/styleUrl&gt;&lt;Point&gt;&lt;coordinates&gt;",'CH Koordinaten -&gt; GPS'!$F504,",",'CH Koordinaten -&gt; GPS'!$G504,", 0.000000&lt;/coordinates&gt;&lt;/Point&gt; &lt;/Placemark&gt;")))</f>
        <v/>
      </c>
    </row>
    <row r="505" spans="1:12" x14ac:dyDescent="0.25">
      <c r="A505" s="13"/>
      <c r="B505" s="14"/>
      <c r="C505" s="24"/>
      <c r="D505" s="25" t="str">
        <f t="shared" si="61"/>
        <v/>
      </c>
      <c r="E505" s="29" t="str">
        <f t="shared" si="59"/>
        <v/>
      </c>
      <c r="F505" s="17" t="str">
        <f t="shared" si="63"/>
        <v/>
      </c>
      <c r="G505" s="17" t="str">
        <f t="shared" si="60"/>
        <v/>
      </c>
      <c r="H505" s="30" t="str">
        <f t="shared" si="65"/>
        <v/>
      </c>
      <c r="I505" s="26" t="str">
        <f t="shared" si="66"/>
        <v/>
      </c>
      <c r="J505" s="37" t="str">
        <f t="shared" si="62"/>
        <v/>
      </c>
      <c r="K505" s="17" t="str">
        <f t="shared" si="64"/>
        <v/>
      </c>
      <c r="L505" s="1" t="str">
        <f ca="1">IF('CH Koordinaten -&gt; GPS'!$A505="","",IF(OFFSET('CH Koordinaten -&gt; GPS'!$A505,1,0)="",CONCATENATE("&lt;Placemark&gt; &lt;name&gt;Geocoding&lt;/name&gt;&lt;description&gt;",CONCATENATE('CH Koordinaten -&gt; GPS'!$F505,"-",'CH Koordinaten -&gt; GPS'!$G505,"-",'CH Koordinaten -&gt; GPS'!$E505)," &lt;/description&gt; &lt;styleUrl&gt;#ico1&lt;/styleUrl&gt;&lt;Point&gt;&lt;coordinates&gt;",'CH Koordinaten -&gt; GPS'!$F505,",",'CH Koordinaten -&gt; GPS'!$G505,", 0.000000&lt;/coordinates&gt;&lt;/Point&gt; &lt;/Placemark&gt;&lt;/Document&gt;&lt;/kml&gt;"),CONCATENATE("&lt;Placemark&gt; &lt;name&gt;Geocoding&lt;/name&gt;&lt;description&gt;",CONCATENATE('CH Koordinaten -&gt; GPS'!$F505,"-",'CH Koordinaten -&gt; GPS'!$G505,"-",'CH Koordinaten -&gt; GPS'!$E505)," &lt;/description&gt; &lt;styleUrl&gt;#ico1&lt;/styleUrl&gt;&lt;Point&gt;&lt;coordinates&gt;",'CH Koordinaten -&gt; GPS'!$F505,",",'CH Koordinaten -&gt; GPS'!$G505,", 0.000000&lt;/coordinates&gt;&lt;/Point&gt; &lt;/Placemark&gt;")))</f>
        <v/>
      </c>
    </row>
    <row r="506" spans="1:12" x14ac:dyDescent="0.25">
      <c r="A506" s="20"/>
      <c r="B506" s="21"/>
      <c r="C506" s="23"/>
      <c r="D506" s="32" t="str">
        <f t="shared" si="61"/>
        <v/>
      </c>
      <c r="E506" s="38" t="str">
        <f t="shared" si="59"/>
        <v/>
      </c>
      <c r="F506" s="33" t="str">
        <f t="shared" si="63"/>
        <v/>
      </c>
      <c r="G506" s="33" t="str">
        <f t="shared" si="60"/>
        <v/>
      </c>
      <c r="H506" s="34" t="str">
        <f t="shared" si="65"/>
        <v/>
      </c>
      <c r="I506" s="35" t="str">
        <f t="shared" si="66"/>
        <v/>
      </c>
      <c r="J506" s="36" t="str">
        <f t="shared" si="62"/>
        <v/>
      </c>
      <c r="K506" s="33" t="str">
        <f t="shared" si="64"/>
        <v/>
      </c>
      <c r="L506" s="1" t="str">
        <f ca="1">IF('CH Koordinaten -&gt; GPS'!$A506="","",IF(OFFSET('CH Koordinaten -&gt; GPS'!$A506,1,0)="",CONCATENATE("&lt;Placemark&gt; &lt;name&gt;Geocoding&lt;/name&gt;&lt;description&gt;",CONCATENATE('CH Koordinaten -&gt; GPS'!$F506,"-",'CH Koordinaten -&gt; GPS'!$G506,"-",'CH Koordinaten -&gt; GPS'!$E506)," &lt;/description&gt; &lt;styleUrl&gt;#ico1&lt;/styleUrl&gt;&lt;Point&gt;&lt;coordinates&gt;",'CH Koordinaten -&gt; GPS'!$F506,",",'CH Koordinaten -&gt; GPS'!$G506,", 0.000000&lt;/coordinates&gt;&lt;/Point&gt; &lt;/Placemark&gt;&lt;/Document&gt;&lt;/kml&gt;"),CONCATENATE("&lt;Placemark&gt; &lt;name&gt;Geocoding&lt;/name&gt;&lt;description&gt;",CONCATENATE('CH Koordinaten -&gt; GPS'!$F506,"-",'CH Koordinaten -&gt; GPS'!$G506,"-",'CH Koordinaten -&gt; GPS'!$E506)," &lt;/description&gt; &lt;styleUrl&gt;#ico1&lt;/styleUrl&gt;&lt;Point&gt;&lt;coordinates&gt;",'CH Koordinaten -&gt; GPS'!$F506,",",'CH Koordinaten -&gt; GPS'!$G506,", 0.000000&lt;/coordinates&gt;&lt;/Point&gt; &lt;/Placemark&gt;")))</f>
        <v/>
      </c>
    </row>
    <row r="507" spans="1:12" x14ac:dyDescent="0.25">
      <c r="A507" s="13"/>
      <c r="B507" s="14"/>
      <c r="C507" s="24"/>
      <c r="D507" s="25" t="str">
        <f t="shared" si="61"/>
        <v/>
      </c>
      <c r="E507" s="29" t="str">
        <f t="shared" si="59"/>
        <v/>
      </c>
      <c r="F507" s="17" t="str">
        <f t="shared" si="63"/>
        <v/>
      </c>
      <c r="G507" s="17" t="str">
        <f t="shared" si="60"/>
        <v/>
      </c>
      <c r="H507" s="30" t="str">
        <f t="shared" si="65"/>
        <v/>
      </c>
      <c r="I507" s="26" t="str">
        <f t="shared" si="66"/>
        <v/>
      </c>
      <c r="J507" s="37" t="str">
        <f t="shared" si="62"/>
        <v/>
      </c>
      <c r="K507" s="17" t="str">
        <f t="shared" si="64"/>
        <v/>
      </c>
      <c r="L507" s="1" t="str">
        <f ca="1">IF('CH Koordinaten -&gt; GPS'!$A507="","",IF(OFFSET('CH Koordinaten -&gt; GPS'!$A507,1,0)="",CONCATENATE("&lt;Placemark&gt; &lt;name&gt;Geocoding&lt;/name&gt;&lt;description&gt;",CONCATENATE('CH Koordinaten -&gt; GPS'!$F507,"-",'CH Koordinaten -&gt; GPS'!$G507,"-",'CH Koordinaten -&gt; GPS'!$E507)," &lt;/description&gt; &lt;styleUrl&gt;#ico1&lt;/styleUrl&gt;&lt;Point&gt;&lt;coordinates&gt;",'CH Koordinaten -&gt; GPS'!$F507,",",'CH Koordinaten -&gt; GPS'!$G507,", 0.000000&lt;/coordinates&gt;&lt;/Point&gt; &lt;/Placemark&gt;&lt;/Document&gt;&lt;/kml&gt;"),CONCATENATE("&lt;Placemark&gt; &lt;name&gt;Geocoding&lt;/name&gt;&lt;description&gt;",CONCATENATE('CH Koordinaten -&gt; GPS'!$F507,"-",'CH Koordinaten -&gt; GPS'!$G507,"-",'CH Koordinaten -&gt; GPS'!$E507)," &lt;/description&gt; &lt;styleUrl&gt;#ico1&lt;/styleUrl&gt;&lt;Point&gt;&lt;coordinates&gt;",'CH Koordinaten -&gt; GPS'!$F507,",",'CH Koordinaten -&gt; GPS'!$G507,", 0.000000&lt;/coordinates&gt;&lt;/Point&gt; &lt;/Placemark&gt;")))</f>
        <v/>
      </c>
    </row>
    <row r="508" spans="1:12" x14ac:dyDescent="0.25">
      <c r="A508" s="20"/>
      <c r="B508" s="21"/>
      <c r="C508" s="23"/>
      <c r="D508" s="32" t="str">
        <f t="shared" si="61"/>
        <v/>
      </c>
      <c r="E508" s="38" t="str">
        <f t="shared" si="59"/>
        <v/>
      </c>
      <c r="F508" s="33" t="str">
        <f t="shared" si="63"/>
        <v/>
      </c>
      <c r="G508" s="33" t="str">
        <f t="shared" si="60"/>
        <v/>
      </c>
      <c r="H508" s="34" t="str">
        <f t="shared" si="65"/>
        <v/>
      </c>
      <c r="I508" s="35" t="str">
        <f t="shared" si="66"/>
        <v/>
      </c>
      <c r="J508" s="36" t="str">
        <f t="shared" si="62"/>
        <v/>
      </c>
      <c r="K508" s="33" t="str">
        <f t="shared" si="64"/>
        <v/>
      </c>
      <c r="L508" s="1" t="str">
        <f ca="1">IF('CH Koordinaten -&gt; GPS'!$A508="","",IF(OFFSET('CH Koordinaten -&gt; GPS'!$A508,1,0)="",CONCATENATE("&lt;Placemark&gt; &lt;name&gt;Geocoding&lt;/name&gt;&lt;description&gt;",CONCATENATE('CH Koordinaten -&gt; GPS'!$F508,"-",'CH Koordinaten -&gt; GPS'!$G508,"-",'CH Koordinaten -&gt; GPS'!$E508)," &lt;/description&gt; &lt;styleUrl&gt;#ico1&lt;/styleUrl&gt;&lt;Point&gt;&lt;coordinates&gt;",'CH Koordinaten -&gt; GPS'!$F508,",",'CH Koordinaten -&gt; GPS'!$G508,", 0.000000&lt;/coordinates&gt;&lt;/Point&gt; &lt;/Placemark&gt;&lt;/Document&gt;&lt;/kml&gt;"),CONCATENATE("&lt;Placemark&gt; &lt;name&gt;Geocoding&lt;/name&gt;&lt;description&gt;",CONCATENATE('CH Koordinaten -&gt; GPS'!$F508,"-",'CH Koordinaten -&gt; GPS'!$G508,"-",'CH Koordinaten -&gt; GPS'!$E508)," &lt;/description&gt; &lt;styleUrl&gt;#ico1&lt;/styleUrl&gt;&lt;Point&gt;&lt;coordinates&gt;",'CH Koordinaten -&gt; GPS'!$F508,",",'CH Koordinaten -&gt; GPS'!$G508,", 0.000000&lt;/coordinates&gt;&lt;/Point&gt; &lt;/Placemark&gt;")))</f>
        <v/>
      </c>
    </row>
    <row r="509" spans="1:12" x14ac:dyDescent="0.25">
      <c r="A509" s="13"/>
      <c r="B509" s="14"/>
      <c r="C509" s="24"/>
      <c r="D509" s="25" t="str">
        <f t="shared" si="61"/>
        <v/>
      </c>
      <c r="E509" s="29" t="str">
        <f t="shared" si="59"/>
        <v/>
      </c>
      <c r="F509" s="17" t="str">
        <f t="shared" si="63"/>
        <v/>
      </c>
      <c r="G509" s="17" t="str">
        <f t="shared" si="60"/>
        <v/>
      </c>
      <c r="H509" s="30" t="str">
        <f t="shared" si="65"/>
        <v/>
      </c>
      <c r="I509" s="26" t="str">
        <f t="shared" si="66"/>
        <v/>
      </c>
      <c r="J509" s="37" t="str">
        <f t="shared" si="62"/>
        <v/>
      </c>
      <c r="K509" s="17" t="str">
        <f t="shared" si="64"/>
        <v/>
      </c>
      <c r="L509" s="1" t="str">
        <f ca="1">IF('CH Koordinaten -&gt; GPS'!$A509="","",IF(OFFSET('CH Koordinaten -&gt; GPS'!$A509,1,0)="",CONCATENATE("&lt;Placemark&gt; &lt;name&gt;Geocoding&lt;/name&gt;&lt;description&gt;",CONCATENATE('CH Koordinaten -&gt; GPS'!$F509,"-",'CH Koordinaten -&gt; GPS'!$G509,"-",'CH Koordinaten -&gt; GPS'!$E509)," &lt;/description&gt; &lt;styleUrl&gt;#ico1&lt;/styleUrl&gt;&lt;Point&gt;&lt;coordinates&gt;",'CH Koordinaten -&gt; GPS'!$F509,",",'CH Koordinaten -&gt; GPS'!$G509,", 0.000000&lt;/coordinates&gt;&lt;/Point&gt; &lt;/Placemark&gt;&lt;/Document&gt;&lt;/kml&gt;"),CONCATENATE("&lt;Placemark&gt; &lt;name&gt;Geocoding&lt;/name&gt;&lt;description&gt;",CONCATENATE('CH Koordinaten -&gt; GPS'!$F509,"-",'CH Koordinaten -&gt; GPS'!$G509,"-",'CH Koordinaten -&gt; GPS'!$E509)," &lt;/description&gt; &lt;styleUrl&gt;#ico1&lt;/styleUrl&gt;&lt;Point&gt;&lt;coordinates&gt;",'CH Koordinaten -&gt; GPS'!$F509,",",'CH Koordinaten -&gt; GPS'!$G509,", 0.000000&lt;/coordinates&gt;&lt;/Point&gt; &lt;/Placemark&gt;")))</f>
        <v/>
      </c>
    </row>
    <row r="510" spans="1:12" x14ac:dyDescent="0.25">
      <c r="A510" s="20"/>
      <c r="B510" s="21"/>
      <c r="C510" s="23"/>
      <c r="D510" s="32" t="str">
        <f t="shared" si="61"/>
        <v/>
      </c>
      <c r="E510" s="38" t="str">
        <f t="shared" si="59"/>
        <v/>
      </c>
      <c r="F510" s="33" t="str">
        <f t="shared" si="63"/>
        <v/>
      </c>
      <c r="G510" s="33" t="str">
        <f t="shared" si="60"/>
        <v/>
      </c>
      <c r="H510" s="34" t="str">
        <f t="shared" si="65"/>
        <v/>
      </c>
      <c r="I510" s="35" t="str">
        <f t="shared" si="66"/>
        <v/>
      </c>
      <c r="J510" s="36" t="str">
        <f t="shared" si="62"/>
        <v/>
      </c>
      <c r="K510" s="33" t="str">
        <f t="shared" si="64"/>
        <v/>
      </c>
      <c r="L510" s="1" t="str">
        <f ca="1">IF('CH Koordinaten -&gt; GPS'!$A510="","",IF(OFFSET('CH Koordinaten -&gt; GPS'!$A510,1,0)="",CONCATENATE("&lt;Placemark&gt; &lt;name&gt;Geocoding&lt;/name&gt;&lt;description&gt;",CONCATENATE('CH Koordinaten -&gt; GPS'!$F510,"-",'CH Koordinaten -&gt; GPS'!$G510,"-",'CH Koordinaten -&gt; GPS'!$E510)," &lt;/description&gt; &lt;styleUrl&gt;#ico1&lt;/styleUrl&gt;&lt;Point&gt;&lt;coordinates&gt;",'CH Koordinaten -&gt; GPS'!$F510,",",'CH Koordinaten -&gt; GPS'!$G510,", 0.000000&lt;/coordinates&gt;&lt;/Point&gt; &lt;/Placemark&gt;&lt;/Document&gt;&lt;/kml&gt;"),CONCATENATE("&lt;Placemark&gt; &lt;name&gt;Geocoding&lt;/name&gt;&lt;description&gt;",CONCATENATE('CH Koordinaten -&gt; GPS'!$F510,"-",'CH Koordinaten -&gt; GPS'!$G510,"-",'CH Koordinaten -&gt; GPS'!$E510)," &lt;/description&gt; &lt;styleUrl&gt;#ico1&lt;/styleUrl&gt;&lt;Point&gt;&lt;coordinates&gt;",'CH Koordinaten -&gt; GPS'!$F510,",",'CH Koordinaten -&gt; GPS'!$G510,", 0.000000&lt;/coordinates&gt;&lt;/Point&gt; &lt;/Placemark&gt;")))</f>
        <v/>
      </c>
    </row>
    <row r="511" spans="1:12" x14ac:dyDescent="0.25">
      <c r="A511" s="13"/>
      <c r="B511" s="14"/>
      <c r="C511" s="24"/>
      <c r="D511" s="25" t="str">
        <f t="shared" si="61"/>
        <v/>
      </c>
      <c r="E511" s="29" t="str">
        <f t="shared" si="59"/>
        <v/>
      </c>
      <c r="F511" s="17" t="str">
        <f t="shared" si="63"/>
        <v/>
      </c>
      <c r="G511" s="17" t="str">
        <f t="shared" si="60"/>
        <v/>
      </c>
      <c r="H511" s="30" t="str">
        <f t="shared" si="65"/>
        <v/>
      </c>
      <c r="I511" s="26" t="str">
        <f t="shared" si="66"/>
        <v/>
      </c>
      <c r="J511" s="37" t="str">
        <f t="shared" si="62"/>
        <v/>
      </c>
      <c r="K511" s="17" t="str">
        <f t="shared" si="64"/>
        <v/>
      </c>
      <c r="L511" s="1" t="str">
        <f ca="1">IF('CH Koordinaten -&gt; GPS'!$A511="","",IF(OFFSET('CH Koordinaten -&gt; GPS'!$A511,1,0)="",CONCATENATE("&lt;Placemark&gt; &lt;name&gt;Geocoding&lt;/name&gt;&lt;description&gt;",CONCATENATE('CH Koordinaten -&gt; GPS'!$F511,"-",'CH Koordinaten -&gt; GPS'!$G511,"-",'CH Koordinaten -&gt; GPS'!$E511)," &lt;/description&gt; &lt;styleUrl&gt;#ico1&lt;/styleUrl&gt;&lt;Point&gt;&lt;coordinates&gt;",'CH Koordinaten -&gt; GPS'!$F511,",",'CH Koordinaten -&gt; GPS'!$G511,", 0.000000&lt;/coordinates&gt;&lt;/Point&gt; &lt;/Placemark&gt;&lt;/Document&gt;&lt;/kml&gt;"),CONCATENATE("&lt;Placemark&gt; &lt;name&gt;Geocoding&lt;/name&gt;&lt;description&gt;",CONCATENATE('CH Koordinaten -&gt; GPS'!$F511,"-",'CH Koordinaten -&gt; GPS'!$G511,"-",'CH Koordinaten -&gt; GPS'!$E511)," &lt;/description&gt; &lt;styleUrl&gt;#ico1&lt;/styleUrl&gt;&lt;Point&gt;&lt;coordinates&gt;",'CH Koordinaten -&gt; GPS'!$F511,",",'CH Koordinaten -&gt; GPS'!$G511,", 0.000000&lt;/coordinates&gt;&lt;/Point&gt; &lt;/Placemark&gt;")))</f>
        <v/>
      </c>
    </row>
    <row r="512" spans="1:12" x14ac:dyDescent="0.25">
      <c r="A512" s="20"/>
      <c r="B512" s="21"/>
      <c r="C512" s="23"/>
      <c r="D512" s="32" t="str">
        <f t="shared" si="61"/>
        <v/>
      </c>
      <c r="E512" s="38" t="str">
        <f t="shared" si="59"/>
        <v/>
      </c>
      <c r="F512" s="33" t="str">
        <f t="shared" si="63"/>
        <v/>
      </c>
      <c r="G512" s="33" t="str">
        <f t="shared" si="60"/>
        <v/>
      </c>
      <c r="H512" s="34" t="str">
        <f t="shared" si="65"/>
        <v/>
      </c>
      <c r="I512" s="35" t="str">
        <f t="shared" si="66"/>
        <v/>
      </c>
      <c r="J512" s="36" t="str">
        <f t="shared" si="62"/>
        <v/>
      </c>
      <c r="K512" s="33" t="str">
        <f t="shared" si="64"/>
        <v/>
      </c>
      <c r="L512" s="1" t="str">
        <f ca="1">IF('CH Koordinaten -&gt; GPS'!$A512="","",IF(OFFSET('CH Koordinaten -&gt; GPS'!$A512,1,0)="",CONCATENATE("&lt;Placemark&gt; &lt;name&gt;Geocoding&lt;/name&gt;&lt;description&gt;",CONCATENATE('CH Koordinaten -&gt; GPS'!$F512,"-",'CH Koordinaten -&gt; GPS'!$G512,"-",'CH Koordinaten -&gt; GPS'!$E512)," &lt;/description&gt; &lt;styleUrl&gt;#ico1&lt;/styleUrl&gt;&lt;Point&gt;&lt;coordinates&gt;",'CH Koordinaten -&gt; GPS'!$F512,",",'CH Koordinaten -&gt; GPS'!$G512,", 0.000000&lt;/coordinates&gt;&lt;/Point&gt; &lt;/Placemark&gt;&lt;/Document&gt;&lt;/kml&gt;"),CONCATENATE("&lt;Placemark&gt; &lt;name&gt;Geocoding&lt;/name&gt;&lt;description&gt;",CONCATENATE('CH Koordinaten -&gt; GPS'!$F512,"-",'CH Koordinaten -&gt; GPS'!$G512,"-",'CH Koordinaten -&gt; GPS'!$E512)," &lt;/description&gt; &lt;styleUrl&gt;#ico1&lt;/styleUrl&gt;&lt;Point&gt;&lt;coordinates&gt;",'CH Koordinaten -&gt; GPS'!$F512,",",'CH Koordinaten -&gt; GPS'!$G512,", 0.000000&lt;/coordinates&gt;&lt;/Point&gt; &lt;/Placemark&gt;")))</f>
        <v/>
      </c>
    </row>
    <row r="513" spans="1:12" x14ac:dyDescent="0.25">
      <c r="A513" s="13"/>
      <c r="B513" s="14"/>
      <c r="C513" s="24"/>
      <c r="D513" s="25" t="str">
        <f t="shared" si="61"/>
        <v/>
      </c>
      <c r="E513" s="29" t="str">
        <f t="shared" si="59"/>
        <v/>
      </c>
      <c r="F513" s="17" t="str">
        <f t="shared" si="63"/>
        <v/>
      </c>
      <c r="G513" s="17" t="str">
        <f t="shared" si="60"/>
        <v/>
      </c>
      <c r="H513" s="30" t="str">
        <f t="shared" si="65"/>
        <v/>
      </c>
      <c r="I513" s="26" t="str">
        <f t="shared" si="66"/>
        <v/>
      </c>
      <c r="J513" s="37" t="str">
        <f t="shared" si="62"/>
        <v/>
      </c>
      <c r="K513" s="17" t="str">
        <f t="shared" si="64"/>
        <v/>
      </c>
      <c r="L513" s="1" t="str">
        <f ca="1">IF('CH Koordinaten -&gt; GPS'!$A513="","",IF(OFFSET('CH Koordinaten -&gt; GPS'!$A513,1,0)="",CONCATENATE("&lt;Placemark&gt; &lt;name&gt;Geocoding&lt;/name&gt;&lt;description&gt;",CONCATENATE('CH Koordinaten -&gt; GPS'!$F513,"-",'CH Koordinaten -&gt; GPS'!$G513,"-",'CH Koordinaten -&gt; GPS'!$E513)," &lt;/description&gt; &lt;styleUrl&gt;#ico1&lt;/styleUrl&gt;&lt;Point&gt;&lt;coordinates&gt;",'CH Koordinaten -&gt; GPS'!$F513,",",'CH Koordinaten -&gt; GPS'!$G513,", 0.000000&lt;/coordinates&gt;&lt;/Point&gt; &lt;/Placemark&gt;&lt;/Document&gt;&lt;/kml&gt;"),CONCATENATE("&lt;Placemark&gt; &lt;name&gt;Geocoding&lt;/name&gt;&lt;description&gt;",CONCATENATE('CH Koordinaten -&gt; GPS'!$F513,"-",'CH Koordinaten -&gt; GPS'!$G513,"-",'CH Koordinaten -&gt; GPS'!$E513)," &lt;/description&gt; &lt;styleUrl&gt;#ico1&lt;/styleUrl&gt;&lt;Point&gt;&lt;coordinates&gt;",'CH Koordinaten -&gt; GPS'!$F513,",",'CH Koordinaten -&gt; GPS'!$G513,", 0.000000&lt;/coordinates&gt;&lt;/Point&gt; &lt;/Placemark&gt;")))</f>
        <v/>
      </c>
    </row>
    <row r="514" spans="1:12" x14ac:dyDescent="0.25">
      <c r="A514" s="20"/>
      <c r="B514" s="21"/>
      <c r="C514" s="23"/>
      <c r="D514" s="32" t="str">
        <f t="shared" si="61"/>
        <v/>
      </c>
      <c r="E514" s="38" t="str">
        <f t="shared" si="59"/>
        <v/>
      </c>
      <c r="F514" s="33" t="str">
        <f t="shared" si="63"/>
        <v/>
      </c>
      <c r="G514" s="33" t="str">
        <f t="shared" si="60"/>
        <v/>
      </c>
      <c r="H514" s="34" t="str">
        <f t="shared" si="65"/>
        <v/>
      </c>
      <c r="I514" s="35" t="str">
        <f t="shared" si="66"/>
        <v/>
      </c>
      <c r="J514" s="36" t="str">
        <f t="shared" si="62"/>
        <v/>
      </c>
      <c r="K514" s="33" t="str">
        <f t="shared" si="64"/>
        <v/>
      </c>
      <c r="L514" s="1" t="str">
        <f ca="1">IF('CH Koordinaten -&gt; GPS'!$A514="","",IF(OFFSET('CH Koordinaten -&gt; GPS'!$A514,1,0)="",CONCATENATE("&lt;Placemark&gt; &lt;name&gt;Geocoding&lt;/name&gt;&lt;description&gt;",CONCATENATE('CH Koordinaten -&gt; GPS'!$F514,"-",'CH Koordinaten -&gt; GPS'!$G514,"-",'CH Koordinaten -&gt; GPS'!$E514)," &lt;/description&gt; &lt;styleUrl&gt;#ico1&lt;/styleUrl&gt;&lt;Point&gt;&lt;coordinates&gt;",'CH Koordinaten -&gt; GPS'!$F514,",",'CH Koordinaten -&gt; GPS'!$G514,", 0.000000&lt;/coordinates&gt;&lt;/Point&gt; &lt;/Placemark&gt;&lt;/Document&gt;&lt;/kml&gt;"),CONCATENATE("&lt;Placemark&gt; &lt;name&gt;Geocoding&lt;/name&gt;&lt;description&gt;",CONCATENATE('CH Koordinaten -&gt; GPS'!$F514,"-",'CH Koordinaten -&gt; GPS'!$G514,"-",'CH Koordinaten -&gt; GPS'!$E514)," &lt;/description&gt; &lt;styleUrl&gt;#ico1&lt;/styleUrl&gt;&lt;Point&gt;&lt;coordinates&gt;",'CH Koordinaten -&gt; GPS'!$F514,",",'CH Koordinaten -&gt; GPS'!$G514,", 0.000000&lt;/coordinates&gt;&lt;/Point&gt; &lt;/Placemark&gt;")))</f>
        <v/>
      </c>
    </row>
    <row r="515" spans="1:12" x14ac:dyDescent="0.25">
      <c r="A515" s="13"/>
      <c r="B515" s="14"/>
      <c r="C515" s="24"/>
      <c r="D515" s="25" t="str">
        <f t="shared" si="61"/>
        <v/>
      </c>
      <c r="E515" s="29" t="str">
        <f t="shared" si="59"/>
        <v/>
      </c>
      <c r="F515" s="17" t="str">
        <f t="shared" si="63"/>
        <v/>
      </c>
      <c r="G515" s="17" t="str">
        <f t="shared" si="60"/>
        <v/>
      </c>
      <c r="H515" s="30" t="str">
        <f t="shared" si="65"/>
        <v/>
      </c>
      <c r="I515" s="26" t="str">
        <f t="shared" si="66"/>
        <v/>
      </c>
      <c r="J515" s="37" t="str">
        <f t="shared" si="62"/>
        <v/>
      </c>
      <c r="K515" s="17" t="str">
        <f t="shared" si="64"/>
        <v/>
      </c>
      <c r="L515" s="1" t="str">
        <f ca="1">IF('CH Koordinaten -&gt; GPS'!$A515="","",IF(OFFSET('CH Koordinaten -&gt; GPS'!$A515,1,0)="",CONCATENATE("&lt;Placemark&gt; &lt;name&gt;Geocoding&lt;/name&gt;&lt;description&gt;",CONCATENATE('CH Koordinaten -&gt; GPS'!$F515,"-",'CH Koordinaten -&gt; GPS'!$G515,"-",'CH Koordinaten -&gt; GPS'!$E515)," &lt;/description&gt; &lt;styleUrl&gt;#ico1&lt;/styleUrl&gt;&lt;Point&gt;&lt;coordinates&gt;",'CH Koordinaten -&gt; GPS'!$F515,",",'CH Koordinaten -&gt; GPS'!$G515,", 0.000000&lt;/coordinates&gt;&lt;/Point&gt; &lt;/Placemark&gt;&lt;/Document&gt;&lt;/kml&gt;"),CONCATENATE("&lt;Placemark&gt; &lt;name&gt;Geocoding&lt;/name&gt;&lt;description&gt;",CONCATENATE('CH Koordinaten -&gt; GPS'!$F515,"-",'CH Koordinaten -&gt; GPS'!$G515,"-",'CH Koordinaten -&gt; GPS'!$E515)," &lt;/description&gt; &lt;styleUrl&gt;#ico1&lt;/styleUrl&gt;&lt;Point&gt;&lt;coordinates&gt;",'CH Koordinaten -&gt; GPS'!$F515,",",'CH Koordinaten -&gt; GPS'!$G515,", 0.000000&lt;/coordinates&gt;&lt;/Point&gt; &lt;/Placemark&gt;")))</f>
        <v/>
      </c>
    </row>
    <row r="516" spans="1:12" x14ac:dyDescent="0.25">
      <c r="A516" s="20"/>
      <c r="B516" s="21"/>
      <c r="C516" s="23"/>
      <c r="D516" s="32" t="str">
        <f t="shared" si="61"/>
        <v/>
      </c>
      <c r="E516" s="38" t="str">
        <f t="shared" si="59"/>
        <v/>
      </c>
      <c r="F516" s="33" t="str">
        <f t="shared" si="63"/>
        <v/>
      </c>
      <c r="G516" s="33" t="str">
        <f t="shared" si="60"/>
        <v/>
      </c>
      <c r="H516" s="34" t="str">
        <f t="shared" si="65"/>
        <v/>
      </c>
      <c r="I516" s="35" t="str">
        <f t="shared" si="66"/>
        <v/>
      </c>
      <c r="J516" s="36" t="str">
        <f t="shared" si="62"/>
        <v/>
      </c>
      <c r="K516" s="33" t="str">
        <f t="shared" si="64"/>
        <v/>
      </c>
      <c r="L516" s="1" t="str">
        <f ca="1">IF('CH Koordinaten -&gt; GPS'!$A516="","",IF(OFFSET('CH Koordinaten -&gt; GPS'!$A516,1,0)="",CONCATENATE("&lt;Placemark&gt; &lt;name&gt;Geocoding&lt;/name&gt;&lt;description&gt;",CONCATENATE('CH Koordinaten -&gt; GPS'!$F516,"-",'CH Koordinaten -&gt; GPS'!$G516,"-",'CH Koordinaten -&gt; GPS'!$E516)," &lt;/description&gt; &lt;styleUrl&gt;#ico1&lt;/styleUrl&gt;&lt;Point&gt;&lt;coordinates&gt;",'CH Koordinaten -&gt; GPS'!$F516,",",'CH Koordinaten -&gt; GPS'!$G516,", 0.000000&lt;/coordinates&gt;&lt;/Point&gt; &lt;/Placemark&gt;&lt;/Document&gt;&lt;/kml&gt;"),CONCATENATE("&lt;Placemark&gt; &lt;name&gt;Geocoding&lt;/name&gt;&lt;description&gt;",CONCATENATE('CH Koordinaten -&gt; GPS'!$F516,"-",'CH Koordinaten -&gt; GPS'!$G516,"-",'CH Koordinaten -&gt; GPS'!$E516)," &lt;/description&gt; &lt;styleUrl&gt;#ico1&lt;/styleUrl&gt;&lt;Point&gt;&lt;coordinates&gt;",'CH Koordinaten -&gt; GPS'!$F516,",",'CH Koordinaten -&gt; GPS'!$G516,", 0.000000&lt;/coordinates&gt;&lt;/Point&gt; &lt;/Placemark&gt;")))</f>
        <v/>
      </c>
    </row>
    <row r="517" spans="1:12" x14ac:dyDescent="0.25">
      <c r="A517" s="13"/>
      <c r="B517" s="14"/>
      <c r="C517" s="24"/>
      <c r="D517" s="25" t="str">
        <f t="shared" si="61"/>
        <v/>
      </c>
      <c r="E517" s="29" t="str">
        <f t="shared" si="59"/>
        <v/>
      </c>
      <c r="F517" s="17" t="str">
        <f t="shared" si="63"/>
        <v/>
      </c>
      <c r="G517" s="17" t="str">
        <f t="shared" si="60"/>
        <v/>
      </c>
      <c r="H517" s="30" t="str">
        <f t="shared" si="65"/>
        <v/>
      </c>
      <c r="I517" s="26" t="str">
        <f t="shared" si="66"/>
        <v/>
      </c>
      <c r="J517" s="37" t="str">
        <f t="shared" si="62"/>
        <v/>
      </c>
      <c r="K517" s="17" t="str">
        <f t="shared" si="64"/>
        <v/>
      </c>
      <c r="L517" s="1" t="str">
        <f ca="1">IF('CH Koordinaten -&gt; GPS'!$A517="","",IF(OFFSET('CH Koordinaten -&gt; GPS'!$A517,1,0)="",CONCATENATE("&lt;Placemark&gt; &lt;name&gt;Geocoding&lt;/name&gt;&lt;description&gt;",CONCATENATE('CH Koordinaten -&gt; GPS'!$F517,"-",'CH Koordinaten -&gt; GPS'!$G517,"-",'CH Koordinaten -&gt; GPS'!$E517)," &lt;/description&gt; &lt;styleUrl&gt;#ico1&lt;/styleUrl&gt;&lt;Point&gt;&lt;coordinates&gt;",'CH Koordinaten -&gt; GPS'!$F517,",",'CH Koordinaten -&gt; GPS'!$G517,", 0.000000&lt;/coordinates&gt;&lt;/Point&gt; &lt;/Placemark&gt;&lt;/Document&gt;&lt;/kml&gt;"),CONCATENATE("&lt;Placemark&gt; &lt;name&gt;Geocoding&lt;/name&gt;&lt;description&gt;",CONCATENATE('CH Koordinaten -&gt; GPS'!$F517,"-",'CH Koordinaten -&gt; GPS'!$G517,"-",'CH Koordinaten -&gt; GPS'!$E517)," &lt;/description&gt; &lt;styleUrl&gt;#ico1&lt;/styleUrl&gt;&lt;Point&gt;&lt;coordinates&gt;",'CH Koordinaten -&gt; GPS'!$F517,",",'CH Koordinaten -&gt; GPS'!$G517,", 0.000000&lt;/coordinates&gt;&lt;/Point&gt; &lt;/Placemark&gt;")))</f>
        <v/>
      </c>
    </row>
    <row r="518" spans="1:12" x14ac:dyDescent="0.25">
      <c r="A518" s="20"/>
      <c r="B518" s="21"/>
      <c r="C518" s="23"/>
      <c r="D518" s="32" t="str">
        <f t="shared" si="61"/>
        <v/>
      </c>
      <c r="E518" s="38" t="str">
        <f t="shared" ref="E518:E581" si="67">IF($C518="","",ROUND(LEFT(TRIM(RIGHT(SUBSTITUTE(TRIM(RIGHT(SUBSTITUTE($D518,",",REPT(" ",LEN($D518))),LEN($D518))),",",REPT(" ",LEN(TRIM(RIGHT(SUBSTITUTE($D518,",",REPT(" ",LEN($D518))),LEN($D518)))))),LEN(TRIM(RIGHT(SUBSTITUTE($D518,",",REPT(" ",LEN($D518))),LEN($D518)))))),7),2))</f>
        <v/>
      </c>
      <c r="F518" s="33" t="str">
        <f t="shared" si="63"/>
        <v/>
      </c>
      <c r="G518" s="33" t="str">
        <f t="shared" ref="G518:G581" si="68">IF($C518="",IF($D518="","",TRIM(MID(MID(LEFT($D518,FIND("]",$D518)-1),FIND("[",$D518)+1,LEN($D518)),FIND(",",MID(LEFT($D518,FIND("]",$D518)-1),FIND("[",$D518)+1,LEN($D518)))+1,256))),TRIM(MID(MID(LEFT($D518,FIND("]",$D518)-1),FIND("[",$D518)+1,LEN($D518)),FIND(",",MID(LEFT($D518,FIND("]",$D518)-1),FIND("[",$D518)+1,LEN($D518)))+1,FIND(",",MID(LEFT($D518,FIND("]",$D518)-1),FIND("[",$D518)+1,LEN($D518)),FIND(",",MID(LEFT($D518,FIND("]",$D518)-1),FIND("[",$D518)+1,LEN($D518)))+1)-FIND(",",MID(LEFT($D518,FIND("]",$D518)-1),FIND("[",$D518)+1,LEN($D518)))-1)))</f>
        <v/>
      </c>
      <c r="H518" s="34" t="str">
        <f t="shared" si="65"/>
        <v/>
      </c>
      <c r="I518" s="35" t="str">
        <f t="shared" si="66"/>
        <v/>
      </c>
      <c r="J518" s="36" t="str">
        <f t="shared" si="62"/>
        <v/>
      </c>
      <c r="K518" s="33" t="str">
        <f t="shared" si="64"/>
        <v/>
      </c>
      <c r="L518" s="1" t="str">
        <f ca="1">IF('CH Koordinaten -&gt; GPS'!$A518="","",IF(OFFSET('CH Koordinaten -&gt; GPS'!$A518,1,0)="",CONCATENATE("&lt;Placemark&gt; &lt;name&gt;Geocoding&lt;/name&gt;&lt;description&gt;",CONCATENATE('CH Koordinaten -&gt; GPS'!$F518,"-",'CH Koordinaten -&gt; GPS'!$G518,"-",'CH Koordinaten -&gt; GPS'!$E518)," &lt;/description&gt; &lt;styleUrl&gt;#ico1&lt;/styleUrl&gt;&lt;Point&gt;&lt;coordinates&gt;",'CH Koordinaten -&gt; GPS'!$F518,",",'CH Koordinaten -&gt; GPS'!$G518,", 0.000000&lt;/coordinates&gt;&lt;/Point&gt; &lt;/Placemark&gt;&lt;/Document&gt;&lt;/kml&gt;"),CONCATENATE("&lt;Placemark&gt; &lt;name&gt;Geocoding&lt;/name&gt;&lt;description&gt;",CONCATENATE('CH Koordinaten -&gt; GPS'!$F518,"-",'CH Koordinaten -&gt; GPS'!$G518,"-",'CH Koordinaten -&gt; GPS'!$E518)," &lt;/description&gt; &lt;styleUrl&gt;#ico1&lt;/styleUrl&gt;&lt;Point&gt;&lt;coordinates&gt;",'CH Koordinaten -&gt; GPS'!$F518,",",'CH Koordinaten -&gt; GPS'!$G518,", 0.000000&lt;/coordinates&gt;&lt;/Point&gt; &lt;/Placemark&gt;")))</f>
        <v/>
      </c>
    </row>
    <row r="519" spans="1:12" x14ac:dyDescent="0.25">
      <c r="A519" s="13"/>
      <c r="B519" s="14"/>
      <c r="C519" s="24"/>
      <c r="D519" s="25" t="str">
        <f t="shared" ref="D519:D582" si="69">IF($A519&lt;30000,"",_xlfn.WEBSERVICE(CONCATENATE("https://geodesy.geo.admin.ch/reframe/lv",IF($A519&gt;2000000,"95","03"),"towgs84?easting=",$A519,"&amp;northing=",$B519,IF($C519="","",CONCATENATE("&amp;altitude=",$C519)))))</f>
        <v/>
      </c>
      <c r="E519" s="29" t="str">
        <f t="shared" si="67"/>
        <v/>
      </c>
      <c r="F519" s="17" t="str">
        <f t="shared" si="63"/>
        <v/>
      </c>
      <c r="G519" s="17" t="str">
        <f t="shared" si="68"/>
        <v/>
      </c>
      <c r="H519" s="30" t="str">
        <f t="shared" si="65"/>
        <v/>
      </c>
      <c r="I519" s="26" t="str">
        <f t="shared" si="66"/>
        <v/>
      </c>
      <c r="J519" s="37" t="str">
        <f t="shared" ref="J519:J582" si="70">IF($B519="","",IF(ISNUMBER(SEARCH("[]",$B519))," ",HYPERLINK(CONCATENATE("https://map.geo.admin.ch/?swisssearch=",$A519,",",$B519,"&amp;zoom=10"),"Karte")))</f>
        <v/>
      </c>
      <c r="K519" s="17" t="str">
        <f t="shared" si="64"/>
        <v/>
      </c>
      <c r="L519" s="1" t="str">
        <f ca="1">IF('CH Koordinaten -&gt; GPS'!$A519="","",IF(OFFSET('CH Koordinaten -&gt; GPS'!$A519,1,0)="",CONCATENATE("&lt;Placemark&gt; &lt;name&gt;Geocoding&lt;/name&gt;&lt;description&gt;",CONCATENATE('CH Koordinaten -&gt; GPS'!$F519,"-",'CH Koordinaten -&gt; GPS'!$G519,"-",'CH Koordinaten -&gt; GPS'!$E519)," &lt;/description&gt; &lt;styleUrl&gt;#ico1&lt;/styleUrl&gt;&lt;Point&gt;&lt;coordinates&gt;",'CH Koordinaten -&gt; GPS'!$F519,",",'CH Koordinaten -&gt; GPS'!$G519,", 0.000000&lt;/coordinates&gt;&lt;/Point&gt; &lt;/Placemark&gt;&lt;/Document&gt;&lt;/kml&gt;"),CONCATENATE("&lt;Placemark&gt; &lt;name&gt;Geocoding&lt;/name&gt;&lt;description&gt;",CONCATENATE('CH Koordinaten -&gt; GPS'!$F519,"-",'CH Koordinaten -&gt; GPS'!$G519,"-",'CH Koordinaten -&gt; GPS'!$E519)," &lt;/description&gt; &lt;styleUrl&gt;#ico1&lt;/styleUrl&gt;&lt;Point&gt;&lt;coordinates&gt;",'CH Koordinaten -&gt; GPS'!$F519,",",'CH Koordinaten -&gt; GPS'!$G519,", 0.000000&lt;/coordinates&gt;&lt;/Point&gt; &lt;/Placemark&gt;")))</f>
        <v/>
      </c>
    </row>
    <row r="520" spans="1:12" x14ac:dyDescent="0.25">
      <c r="A520" s="20"/>
      <c r="B520" s="21"/>
      <c r="C520" s="23"/>
      <c r="D520" s="32" t="str">
        <f t="shared" si="69"/>
        <v/>
      </c>
      <c r="E520" s="38" t="str">
        <f t="shared" si="67"/>
        <v/>
      </c>
      <c r="F520" s="33" t="str">
        <f t="shared" si="63"/>
        <v/>
      </c>
      <c r="G520" s="33" t="str">
        <f t="shared" si="68"/>
        <v/>
      </c>
      <c r="H520" s="34" t="str">
        <f t="shared" si="65"/>
        <v/>
      </c>
      <c r="I520" s="35" t="str">
        <f t="shared" si="66"/>
        <v/>
      </c>
      <c r="J520" s="36" t="str">
        <f t="shared" si="70"/>
        <v/>
      </c>
      <c r="K520" s="33" t="str">
        <f t="shared" si="64"/>
        <v/>
      </c>
      <c r="L520" s="1" t="str">
        <f ca="1">IF('CH Koordinaten -&gt; GPS'!$A520="","",IF(OFFSET('CH Koordinaten -&gt; GPS'!$A520,1,0)="",CONCATENATE("&lt;Placemark&gt; &lt;name&gt;Geocoding&lt;/name&gt;&lt;description&gt;",CONCATENATE('CH Koordinaten -&gt; GPS'!$F520,"-",'CH Koordinaten -&gt; GPS'!$G520,"-",'CH Koordinaten -&gt; GPS'!$E520)," &lt;/description&gt; &lt;styleUrl&gt;#ico1&lt;/styleUrl&gt;&lt;Point&gt;&lt;coordinates&gt;",'CH Koordinaten -&gt; GPS'!$F520,",",'CH Koordinaten -&gt; GPS'!$G520,", 0.000000&lt;/coordinates&gt;&lt;/Point&gt; &lt;/Placemark&gt;&lt;/Document&gt;&lt;/kml&gt;"),CONCATENATE("&lt;Placemark&gt; &lt;name&gt;Geocoding&lt;/name&gt;&lt;description&gt;",CONCATENATE('CH Koordinaten -&gt; GPS'!$F520,"-",'CH Koordinaten -&gt; GPS'!$G520,"-",'CH Koordinaten -&gt; GPS'!$E520)," &lt;/description&gt; &lt;styleUrl&gt;#ico1&lt;/styleUrl&gt;&lt;Point&gt;&lt;coordinates&gt;",'CH Koordinaten -&gt; GPS'!$F520,",",'CH Koordinaten -&gt; GPS'!$G520,", 0.000000&lt;/coordinates&gt;&lt;/Point&gt; &lt;/Placemark&gt;")))</f>
        <v/>
      </c>
    </row>
    <row r="521" spans="1:12" x14ac:dyDescent="0.25">
      <c r="A521" s="13"/>
      <c r="B521" s="14"/>
      <c r="C521" s="24"/>
      <c r="D521" s="25" t="str">
        <f t="shared" si="69"/>
        <v/>
      </c>
      <c r="E521" s="29" t="str">
        <f t="shared" si="67"/>
        <v/>
      </c>
      <c r="F521" s="17" t="str">
        <f t="shared" ref="F521:F584" si="71">IF($D521="","",LEFT(MID(LEFT($D521,FIND("]",$D521)-1),FIND("[",$D521)+1,LEN($D521)),(FIND(",",MID(LEFT($D521,FIND("]",$D521)-1),FIND("[",$D521)+1,LEN($D521)),1)-1)))</f>
        <v/>
      </c>
      <c r="G521" s="17" t="str">
        <f t="shared" si="68"/>
        <v/>
      </c>
      <c r="H521" s="30" t="str">
        <f t="shared" si="65"/>
        <v/>
      </c>
      <c r="I521" s="26" t="str">
        <f t="shared" si="66"/>
        <v/>
      </c>
      <c r="J521" s="37" t="str">
        <f t="shared" si="70"/>
        <v/>
      </c>
      <c r="K521" s="17" t="str">
        <f t="shared" ref="K521:K584" si="72">IF((LEN($D521)-LEN(SUBSTITUTE($D521,"""featureId"":","")))/LEN("""featureId"":")&gt;1,"uU mehrere Adressen","")</f>
        <v/>
      </c>
      <c r="L521" s="1" t="str">
        <f ca="1">IF('CH Koordinaten -&gt; GPS'!$A521="","",IF(OFFSET('CH Koordinaten -&gt; GPS'!$A521,1,0)="",CONCATENATE("&lt;Placemark&gt; &lt;name&gt;Geocoding&lt;/name&gt;&lt;description&gt;",CONCATENATE('CH Koordinaten -&gt; GPS'!$F521,"-",'CH Koordinaten -&gt; GPS'!$G521,"-",'CH Koordinaten -&gt; GPS'!$E521)," &lt;/description&gt; &lt;styleUrl&gt;#ico1&lt;/styleUrl&gt;&lt;Point&gt;&lt;coordinates&gt;",'CH Koordinaten -&gt; GPS'!$F521,",",'CH Koordinaten -&gt; GPS'!$G521,", 0.000000&lt;/coordinates&gt;&lt;/Point&gt; &lt;/Placemark&gt;&lt;/Document&gt;&lt;/kml&gt;"),CONCATENATE("&lt;Placemark&gt; &lt;name&gt;Geocoding&lt;/name&gt;&lt;description&gt;",CONCATENATE('CH Koordinaten -&gt; GPS'!$F521,"-",'CH Koordinaten -&gt; GPS'!$G521,"-",'CH Koordinaten -&gt; GPS'!$E521)," &lt;/description&gt; &lt;styleUrl&gt;#ico1&lt;/styleUrl&gt;&lt;Point&gt;&lt;coordinates&gt;",'CH Koordinaten -&gt; GPS'!$F521,",",'CH Koordinaten -&gt; GPS'!$G521,", 0.000000&lt;/coordinates&gt;&lt;/Point&gt; &lt;/Placemark&gt;")))</f>
        <v/>
      </c>
    </row>
    <row r="522" spans="1:12" x14ac:dyDescent="0.25">
      <c r="A522" s="20"/>
      <c r="B522" s="21"/>
      <c r="C522" s="23"/>
      <c r="D522" s="32" t="str">
        <f t="shared" si="69"/>
        <v/>
      </c>
      <c r="E522" s="38" t="str">
        <f t="shared" si="67"/>
        <v/>
      </c>
      <c r="F522" s="33" t="str">
        <f t="shared" si="71"/>
        <v/>
      </c>
      <c r="G522" s="33" t="str">
        <f t="shared" si="68"/>
        <v/>
      </c>
      <c r="H522" s="34" t="str">
        <f t="shared" si="65"/>
        <v/>
      </c>
      <c r="I522" s="35" t="str">
        <f t="shared" si="66"/>
        <v/>
      </c>
      <c r="J522" s="36" t="str">
        <f t="shared" si="70"/>
        <v/>
      </c>
      <c r="K522" s="33" t="str">
        <f t="shared" si="72"/>
        <v/>
      </c>
      <c r="L522" s="1" t="str">
        <f ca="1">IF('CH Koordinaten -&gt; GPS'!$A522="","",IF(OFFSET('CH Koordinaten -&gt; GPS'!$A522,1,0)="",CONCATENATE("&lt;Placemark&gt; &lt;name&gt;Geocoding&lt;/name&gt;&lt;description&gt;",CONCATENATE('CH Koordinaten -&gt; GPS'!$F522,"-",'CH Koordinaten -&gt; GPS'!$G522,"-",'CH Koordinaten -&gt; GPS'!$E522)," &lt;/description&gt; &lt;styleUrl&gt;#ico1&lt;/styleUrl&gt;&lt;Point&gt;&lt;coordinates&gt;",'CH Koordinaten -&gt; GPS'!$F522,",",'CH Koordinaten -&gt; GPS'!$G522,", 0.000000&lt;/coordinates&gt;&lt;/Point&gt; &lt;/Placemark&gt;&lt;/Document&gt;&lt;/kml&gt;"),CONCATENATE("&lt;Placemark&gt; &lt;name&gt;Geocoding&lt;/name&gt;&lt;description&gt;",CONCATENATE('CH Koordinaten -&gt; GPS'!$F522,"-",'CH Koordinaten -&gt; GPS'!$G522,"-",'CH Koordinaten -&gt; GPS'!$E522)," &lt;/description&gt; &lt;styleUrl&gt;#ico1&lt;/styleUrl&gt;&lt;Point&gt;&lt;coordinates&gt;",'CH Koordinaten -&gt; GPS'!$F522,",",'CH Koordinaten -&gt; GPS'!$G522,", 0.000000&lt;/coordinates&gt;&lt;/Point&gt; &lt;/Placemark&gt;")))</f>
        <v/>
      </c>
    </row>
    <row r="523" spans="1:12" x14ac:dyDescent="0.25">
      <c r="A523" s="13"/>
      <c r="B523" s="14"/>
      <c r="C523" s="24"/>
      <c r="D523" s="25" t="str">
        <f t="shared" si="69"/>
        <v/>
      </c>
      <c r="E523" s="29" t="str">
        <f t="shared" si="67"/>
        <v/>
      </c>
      <c r="F523" s="17" t="str">
        <f t="shared" si="71"/>
        <v/>
      </c>
      <c r="G523" s="17" t="str">
        <f t="shared" si="68"/>
        <v/>
      </c>
      <c r="H523" s="30" t="str">
        <f t="shared" ref="H523:H586" si="73">IF($D523="","",F523/24)</f>
        <v/>
      </c>
      <c r="I523" s="26" t="str">
        <f t="shared" ref="I523:I586" si="74">IF($D523="","",G523/24)</f>
        <v/>
      </c>
      <c r="J523" s="37" t="str">
        <f t="shared" si="70"/>
        <v/>
      </c>
      <c r="K523" s="17" t="str">
        <f t="shared" si="72"/>
        <v/>
      </c>
      <c r="L523" s="1" t="str">
        <f ca="1">IF('CH Koordinaten -&gt; GPS'!$A523="","",IF(OFFSET('CH Koordinaten -&gt; GPS'!$A523,1,0)="",CONCATENATE("&lt;Placemark&gt; &lt;name&gt;Geocoding&lt;/name&gt;&lt;description&gt;",CONCATENATE('CH Koordinaten -&gt; GPS'!$F523,"-",'CH Koordinaten -&gt; GPS'!$G523,"-",'CH Koordinaten -&gt; GPS'!$E523)," &lt;/description&gt; &lt;styleUrl&gt;#ico1&lt;/styleUrl&gt;&lt;Point&gt;&lt;coordinates&gt;",'CH Koordinaten -&gt; GPS'!$F523,",",'CH Koordinaten -&gt; GPS'!$G523,", 0.000000&lt;/coordinates&gt;&lt;/Point&gt; &lt;/Placemark&gt;&lt;/Document&gt;&lt;/kml&gt;"),CONCATENATE("&lt;Placemark&gt; &lt;name&gt;Geocoding&lt;/name&gt;&lt;description&gt;",CONCATENATE('CH Koordinaten -&gt; GPS'!$F523,"-",'CH Koordinaten -&gt; GPS'!$G523,"-",'CH Koordinaten -&gt; GPS'!$E523)," &lt;/description&gt; &lt;styleUrl&gt;#ico1&lt;/styleUrl&gt;&lt;Point&gt;&lt;coordinates&gt;",'CH Koordinaten -&gt; GPS'!$F523,",",'CH Koordinaten -&gt; GPS'!$G523,", 0.000000&lt;/coordinates&gt;&lt;/Point&gt; &lt;/Placemark&gt;")))</f>
        <v/>
      </c>
    </row>
    <row r="524" spans="1:12" x14ac:dyDescent="0.25">
      <c r="A524" s="20"/>
      <c r="B524" s="21"/>
      <c r="C524" s="23"/>
      <c r="D524" s="32" t="str">
        <f t="shared" si="69"/>
        <v/>
      </c>
      <c r="E524" s="38" t="str">
        <f t="shared" si="67"/>
        <v/>
      </c>
      <c r="F524" s="33" t="str">
        <f t="shared" si="71"/>
        <v/>
      </c>
      <c r="G524" s="33" t="str">
        <f t="shared" si="68"/>
        <v/>
      </c>
      <c r="H524" s="34" t="str">
        <f t="shared" si="73"/>
        <v/>
      </c>
      <c r="I524" s="35" t="str">
        <f t="shared" si="74"/>
        <v/>
      </c>
      <c r="J524" s="36" t="str">
        <f t="shared" si="70"/>
        <v/>
      </c>
      <c r="K524" s="33" t="str">
        <f t="shared" si="72"/>
        <v/>
      </c>
      <c r="L524" s="1" t="str">
        <f ca="1">IF('CH Koordinaten -&gt; GPS'!$A524="","",IF(OFFSET('CH Koordinaten -&gt; GPS'!$A524,1,0)="",CONCATENATE("&lt;Placemark&gt; &lt;name&gt;Geocoding&lt;/name&gt;&lt;description&gt;",CONCATENATE('CH Koordinaten -&gt; GPS'!$F524,"-",'CH Koordinaten -&gt; GPS'!$G524,"-",'CH Koordinaten -&gt; GPS'!$E524)," &lt;/description&gt; &lt;styleUrl&gt;#ico1&lt;/styleUrl&gt;&lt;Point&gt;&lt;coordinates&gt;",'CH Koordinaten -&gt; GPS'!$F524,",",'CH Koordinaten -&gt; GPS'!$G524,", 0.000000&lt;/coordinates&gt;&lt;/Point&gt; &lt;/Placemark&gt;&lt;/Document&gt;&lt;/kml&gt;"),CONCATENATE("&lt;Placemark&gt; &lt;name&gt;Geocoding&lt;/name&gt;&lt;description&gt;",CONCATENATE('CH Koordinaten -&gt; GPS'!$F524,"-",'CH Koordinaten -&gt; GPS'!$G524,"-",'CH Koordinaten -&gt; GPS'!$E524)," &lt;/description&gt; &lt;styleUrl&gt;#ico1&lt;/styleUrl&gt;&lt;Point&gt;&lt;coordinates&gt;",'CH Koordinaten -&gt; GPS'!$F524,",",'CH Koordinaten -&gt; GPS'!$G524,", 0.000000&lt;/coordinates&gt;&lt;/Point&gt; &lt;/Placemark&gt;")))</f>
        <v/>
      </c>
    </row>
    <row r="525" spans="1:12" x14ac:dyDescent="0.25">
      <c r="A525" s="13"/>
      <c r="B525" s="14"/>
      <c r="C525" s="24"/>
      <c r="D525" s="25" t="str">
        <f t="shared" si="69"/>
        <v/>
      </c>
      <c r="E525" s="29" t="str">
        <f t="shared" si="67"/>
        <v/>
      </c>
      <c r="F525" s="17" t="str">
        <f t="shared" si="71"/>
        <v/>
      </c>
      <c r="G525" s="17" t="str">
        <f t="shared" si="68"/>
        <v/>
      </c>
      <c r="H525" s="30" t="str">
        <f t="shared" si="73"/>
        <v/>
      </c>
      <c r="I525" s="26" t="str">
        <f t="shared" si="74"/>
        <v/>
      </c>
      <c r="J525" s="37" t="str">
        <f t="shared" si="70"/>
        <v/>
      </c>
      <c r="K525" s="17" t="str">
        <f t="shared" si="72"/>
        <v/>
      </c>
      <c r="L525" s="1" t="str">
        <f ca="1">IF('CH Koordinaten -&gt; GPS'!$A525="","",IF(OFFSET('CH Koordinaten -&gt; GPS'!$A525,1,0)="",CONCATENATE("&lt;Placemark&gt; &lt;name&gt;Geocoding&lt;/name&gt;&lt;description&gt;",CONCATENATE('CH Koordinaten -&gt; GPS'!$F525,"-",'CH Koordinaten -&gt; GPS'!$G525,"-",'CH Koordinaten -&gt; GPS'!$E525)," &lt;/description&gt; &lt;styleUrl&gt;#ico1&lt;/styleUrl&gt;&lt;Point&gt;&lt;coordinates&gt;",'CH Koordinaten -&gt; GPS'!$F525,",",'CH Koordinaten -&gt; GPS'!$G525,", 0.000000&lt;/coordinates&gt;&lt;/Point&gt; &lt;/Placemark&gt;&lt;/Document&gt;&lt;/kml&gt;"),CONCATENATE("&lt;Placemark&gt; &lt;name&gt;Geocoding&lt;/name&gt;&lt;description&gt;",CONCATENATE('CH Koordinaten -&gt; GPS'!$F525,"-",'CH Koordinaten -&gt; GPS'!$G525,"-",'CH Koordinaten -&gt; GPS'!$E525)," &lt;/description&gt; &lt;styleUrl&gt;#ico1&lt;/styleUrl&gt;&lt;Point&gt;&lt;coordinates&gt;",'CH Koordinaten -&gt; GPS'!$F525,",",'CH Koordinaten -&gt; GPS'!$G525,", 0.000000&lt;/coordinates&gt;&lt;/Point&gt; &lt;/Placemark&gt;")))</f>
        <v/>
      </c>
    </row>
    <row r="526" spans="1:12" x14ac:dyDescent="0.25">
      <c r="A526" s="20"/>
      <c r="B526" s="21"/>
      <c r="C526" s="23"/>
      <c r="D526" s="32" t="str">
        <f t="shared" si="69"/>
        <v/>
      </c>
      <c r="E526" s="38" t="str">
        <f t="shared" si="67"/>
        <v/>
      </c>
      <c r="F526" s="33" t="str">
        <f t="shared" si="71"/>
        <v/>
      </c>
      <c r="G526" s="33" t="str">
        <f t="shared" si="68"/>
        <v/>
      </c>
      <c r="H526" s="34" t="str">
        <f t="shared" si="73"/>
        <v/>
      </c>
      <c r="I526" s="35" t="str">
        <f t="shared" si="74"/>
        <v/>
      </c>
      <c r="J526" s="36" t="str">
        <f t="shared" si="70"/>
        <v/>
      </c>
      <c r="K526" s="33" t="str">
        <f t="shared" si="72"/>
        <v/>
      </c>
      <c r="L526" s="1" t="str">
        <f ca="1">IF('CH Koordinaten -&gt; GPS'!$A526="","",IF(OFFSET('CH Koordinaten -&gt; GPS'!$A526,1,0)="",CONCATENATE("&lt;Placemark&gt; &lt;name&gt;Geocoding&lt;/name&gt;&lt;description&gt;",CONCATENATE('CH Koordinaten -&gt; GPS'!$F526,"-",'CH Koordinaten -&gt; GPS'!$G526,"-",'CH Koordinaten -&gt; GPS'!$E526)," &lt;/description&gt; &lt;styleUrl&gt;#ico1&lt;/styleUrl&gt;&lt;Point&gt;&lt;coordinates&gt;",'CH Koordinaten -&gt; GPS'!$F526,",",'CH Koordinaten -&gt; GPS'!$G526,", 0.000000&lt;/coordinates&gt;&lt;/Point&gt; &lt;/Placemark&gt;&lt;/Document&gt;&lt;/kml&gt;"),CONCATENATE("&lt;Placemark&gt; &lt;name&gt;Geocoding&lt;/name&gt;&lt;description&gt;",CONCATENATE('CH Koordinaten -&gt; GPS'!$F526,"-",'CH Koordinaten -&gt; GPS'!$G526,"-",'CH Koordinaten -&gt; GPS'!$E526)," &lt;/description&gt; &lt;styleUrl&gt;#ico1&lt;/styleUrl&gt;&lt;Point&gt;&lt;coordinates&gt;",'CH Koordinaten -&gt; GPS'!$F526,",",'CH Koordinaten -&gt; GPS'!$G526,", 0.000000&lt;/coordinates&gt;&lt;/Point&gt; &lt;/Placemark&gt;")))</f>
        <v/>
      </c>
    </row>
    <row r="527" spans="1:12" x14ac:dyDescent="0.25">
      <c r="A527" s="13"/>
      <c r="B527" s="14"/>
      <c r="C527" s="24"/>
      <c r="D527" s="25" t="str">
        <f t="shared" si="69"/>
        <v/>
      </c>
      <c r="E527" s="29" t="str">
        <f t="shared" si="67"/>
        <v/>
      </c>
      <c r="F527" s="17" t="str">
        <f t="shared" si="71"/>
        <v/>
      </c>
      <c r="G527" s="17" t="str">
        <f t="shared" si="68"/>
        <v/>
      </c>
      <c r="H527" s="30" t="str">
        <f t="shared" si="73"/>
        <v/>
      </c>
      <c r="I527" s="26" t="str">
        <f t="shared" si="74"/>
        <v/>
      </c>
      <c r="J527" s="37" t="str">
        <f t="shared" si="70"/>
        <v/>
      </c>
      <c r="K527" s="17" t="str">
        <f t="shared" si="72"/>
        <v/>
      </c>
      <c r="L527" s="1" t="str">
        <f ca="1">IF('CH Koordinaten -&gt; GPS'!$A527="","",IF(OFFSET('CH Koordinaten -&gt; GPS'!$A527,1,0)="",CONCATENATE("&lt;Placemark&gt; &lt;name&gt;Geocoding&lt;/name&gt;&lt;description&gt;",CONCATENATE('CH Koordinaten -&gt; GPS'!$F527,"-",'CH Koordinaten -&gt; GPS'!$G527,"-",'CH Koordinaten -&gt; GPS'!$E527)," &lt;/description&gt; &lt;styleUrl&gt;#ico1&lt;/styleUrl&gt;&lt;Point&gt;&lt;coordinates&gt;",'CH Koordinaten -&gt; GPS'!$F527,",",'CH Koordinaten -&gt; GPS'!$G527,", 0.000000&lt;/coordinates&gt;&lt;/Point&gt; &lt;/Placemark&gt;&lt;/Document&gt;&lt;/kml&gt;"),CONCATENATE("&lt;Placemark&gt; &lt;name&gt;Geocoding&lt;/name&gt;&lt;description&gt;",CONCATENATE('CH Koordinaten -&gt; GPS'!$F527,"-",'CH Koordinaten -&gt; GPS'!$G527,"-",'CH Koordinaten -&gt; GPS'!$E527)," &lt;/description&gt; &lt;styleUrl&gt;#ico1&lt;/styleUrl&gt;&lt;Point&gt;&lt;coordinates&gt;",'CH Koordinaten -&gt; GPS'!$F527,",",'CH Koordinaten -&gt; GPS'!$G527,", 0.000000&lt;/coordinates&gt;&lt;/Point&gt; &lt;/Placemark&gt;")))</f>
        <v/>
      </c>
    </row>
    <row r="528" spans="1:12" x14ac:dyDescent="0.25">
      <c r="A528" s="20"/>
      <c r="B528" s="21"/>
      <c r="C528" s="23"/>
      <c r="D528" s="32" t="str">
        <f t="shared" si="69"/>
        <v/>
      </c>
      <c r="E528" s="38" t="str">
        <f t="shared" si="67"/>
        <v/>
      </c>
      <c r="F528" s="33" t="str">
        <f t="shared" si="71"/>
        <v/>
      </c>
      <c r="G528" s="33" t="str">
        <f t="shared" si="68"/>
        <v/>
      </c>
      <c r="H528" s="34" t="str">
        <f t="shared" si="73"/>
        <v/>
      </c>
      <c r="I528" s="35" t="str">
        <f t="shared" si="74"/>
        <v/>
      </c>
      <c r="J528" s="36" t="str">
        <f t="shared" si="70"/>
        <v/>
      </c>
      <c r="K528" s="33" t="str">
        <f t="shared" si="72"/>
        <v/>
      </c>
      <c r="L528" s="1" t="str">
        <f ca="1">IF('CH Koordinaten -&gt; GPS'!$A528="","",IF(OFFSET('CH Koordinaten -&gt; GPS'!$A528,1,0)="",CONCATENATE("&lt;Placemark&gt; &lt;name&gt;Geocoding&lt;/name&gt;&lt;description&gt;",CONCATENATE('CH Koordinaten -&gt; GPS'!$F528,"-",'CH Koordinaten -&gt; GPS'!$G528,"-",'CH Koordinaten -&gt; GPS'!$E528)," &lt;/description&gt; &lt;styleUrl&gt;#ico1&lt;/styleUrl&gt;&lt;Point&gt;&lt;coordinates&gt;",'CH Koordinaten -&gt; GPS'!$F528,",",'CH Koordinaten -&gt; GPS'!$G528,", 0.000000&lt;/coordinates&gt;&lt;/Point&gt; &lt;/Placemark&gt;&lt;/Document&gt;&lt;/kml&gt;"),CONCATENATE("&lt;Placemark&gt; &lt;name&gt;Geocoding&lt;/name&gt;&lt;description&gt;",CONCATENATE('CH Koordinaten -&gt; GPS'!$F528,"-",'CH Koordinaten -&gt; GPS'!$G528,"-",'CH Koordinaten -&gt; GPS'!$E528)," &lt;/description&gt; &lt;styleUrl&gt;#ico1&lt;/styleUrl&gt;&lt;Point&gt;&lt;coordinates&gt;",'CH Koordinaten -&gt; GPS'!$F528,",",'CH Koordinaten -&gt; GPS'!$G528,", 0.000000&lt;/coordinates&gt;&lt;/Point&gt; &lt;/Placemark&gt;")))</f>
        <v/>
      </c>
    </row>
    <row r="529" spans="1:12" x14ac:dyDescent="0.25">
      <c r="A529" s="13"/>
      <c r="B529" s="14"/>
      <c r="C529" s="24"/>
      <c r="D529" s="25" t="str">
        <f t="shared" si="69"/>
        <v/>
      </c>
      <c r="E529" s="29" t="str">
        <f t="shared" si="67"/>
        <v/>
      </c>
      <c r="F529" s="17" t="str">
        <f t="shared" si="71"/>
        <v/>
      </c>
      <c r="G529" s="17" t="str">
        <f t="shared" si="68"/>
        <v/>
      </c>
      <c r="H529" s="30" t="str">
        <f t="shared" si="73"/>
        <v/>
      </c>
      <c r="I529" s="26" t="str">
        <f t="shared" si="74"/>
        <v/>
      </c>
      <c r="J529" s="37" t="str">
        <f t="shared" si="70"/>
        <v/>
      </c>
      <c r="K529" s="17" t="str">
        <f t="shared" si="72"/>
        <v/>
      </c>
      <c r="L529" s="1" t="str">
        <f ca="1">IF('CH Koordinaten -&gt; GPS'!$A529="","",IF(OFFSET('CH Koordinaten -&gt; GPS'!$A529,1,0)="",CONCATENATE("&lt;Placemark&gt; &lt;name&gt;Geocoding&lt;/name&gt;&lt;description&gt;",CONCATENATE('CH Koordinaten -&gt; GPS'!$F529,"-",'CH Koordinaten -&gt; GPS'!$G529,"-",'CH Koordinaten -&gt; GPS'!$E529)," &lt;/description&gt; &lt;styleUrl&gt;#ico1&lt;/styleUrl&gt;&lt;Point&gt;&lt;coordinates&gt;",'CH Koordinaten -&gt; GPS'!$F529,",",'CH Koordinaten -&gt; GPS'!$G529,", 0.000000&lt;/coordinates&gt;&lt;/Point&gt; &lt;/Placemark&gt;&lt;/Document&gt;&lt;/kml&gt;"),CONCATENATE("&lt;Placemark&gt; &lt;name&gt;Geocoding&lt;/name&gt;&lt;description&gt;",CONCATENATE('CH Koordinaten -&gt; GPS'!$F529,"-",'CH Koordinaten -&gt; GPS'!$G529,"-",'CH Koordinaten -&gt; GPS'!$E529)," &lt;/description&gt; &lt;styleUrl&gt;#ico1&lt;/styleUrl&gt;&lt;Point&gt;&lt;coordinates&gt;",'CH Koordinaten -&gt; GPS'!$F529,",",'CH Koordinaten -&gt; GPS'!$G529,", 0.000000&lt;/coordinates&gt;&lt;/Point&gt; &lt;/Placemark&gt;")))</f>
        <v/>
      </c>
    </row>
    <row r="530" spans="1:12" x14ac:dyDescent="0.25">
      <c r="A530" s="20"/>
      <c r="B530" s="21"/>
      <c r="C530" s="23"/>
      <c r="D530" s="32" t="str">
        <f t="shared" si="69"/>
        <v/>
      </c>
      <c r="E530" s="38" t="str">
        <f t="shared" si="67"/>
        <v/>
      </c>
      <c r="F530" s="33" t="str">
        <f t="shared" si="71"/>
        <v/>
      </c>
      <c r="G530" s="33" t="str">
        <f t="shared" si="68"/>
        <v/>
      </c>
      <c r="H530" s="34" t="str">
        <f t="shared" si="73"/>
        <v/>
      </c>
      <c r="I530" s="35" t="str">
        <f t="shared" si="74"/>
        <v/>
      </c>
      <c r="J530" s="36" t="str">
        <f t="shared" si="70"/>
        <v/>
      </c>
      <c r="K530" s="33" t="str">
        <f t="shared" si="72"/>
        <v/>
      </c>
      <c r="L530" s="1" t="str">
        <f ca="1">IF('CH Koordinaten -&gt; GPS'!$A530="","",IF(OFFSET('CH Koordinaten -&gt; GPS'!$A530,1,0)="",CONCATENATE("&lt;Placemark&gt; &lt;name&gt;Geocoding&lt;/name&gt;&lt;description&gt;",CONCATENATE('CH Koordinaten -&gt; GPS'!$F530,"-",'CH Koordinaten -&gt; GPS'!$G530,"-",'CH Koordinaten -&gt; GPS'!$E530)," &lt;/description&gt; &lt;styleUrl&gt;#ico1&lt;/styleUrl&gt;&lt;Point&gt;&lt;coordinates&gt;",'CH Koordinaten -&gt; GPS'!$F530,",",'CH Koordinaten -&gt; GPS'!$G530,", 0.000000&lt;/coordinates&gt;&lt;/Point&gt; &lt;/Placemark&gt;&lt;/Document&gt;&lt;/kml&gt;"),CONCATENATE("&lt;Placemark&gt; &lt;name&gt;Geocoding&lt;/name&gt;&lt;description&gt;",CONCATENATE('CH Koordinaten -&gt; GPS'!$F530,"-",'CH Koordinaten -&gt; GPS'!$G530,"-",'CH Koordinaten -&gt; GPS'!$E530)," &lt;/description&gt; &lt;styleUrl&gt;#ico1&lt;/styleUrl&gt;&lt;Point&gt;&lt;coordinates&gt;",'CH Koordinaten -&gt; GPS'!$F530,",",'CH Koordinaten -&gt; GPS'!$G530,", 0.000000&lt;/coordinates&gt;&lt;/Point&gt; &lt;/Placemark&gt;")))</f>
        <v/>
      </c>
    </row>
    <row r="531" spans="1:12" x14ac:dyDescent="0.25">
      <c r="A531" s="13"/>
      <c r="B531" s="14"/>
      <c r="C531" s="24"/>
      <c r="D531" s="25" t="str">
        <f t="shared" si="69"/>
        <v/>
      </c>
      <c r="E531" s="29" t="str">
        <f t="shared" si="67"/>
        <v/>
      </c>
      <c r="F531" s="17" t="str">
        <f t="shared" si="71"/>
        <v/>
      </c>
      <c r="G531" s="17" t="str">
        <f t="shared" si="68"/>
        <v/>
      </c>
      <c r="H531" s="30" t="str">
        <f t="shared" si="73"/>
        <v/>
      </c>
      <c r="I531" s="26" t="str">
        <f t="shared" si="74"/>
        <v/>
      </c>
      <c r="J531" s="37" t="str">
        <f t="shared" si="70"/>
        <v/>
      </c>
      <c r="K531" s="17" t="str">
        <f t="shared" si="72"/>
        <v/>
      </c>
      <c r="L531" s="1" t="str">
        <f ca="1">IF('CH Koordinaten -&gt; GPS'!$A531="","",IF(OFFSET('CH Koordinaten -&gt; GPS'!$A531,1,0)="",CONCATENATE("&lt;Placemark&gt; &lt;name&gt;Geocoding&lt;/name&gt;&lt;description&gt;",CONCATENATE('CH Koordinaten -&gt; GPS'!$F531,"-",'CH Koordinaten -&gt; GPS'!$G531,"-",'CH Koordinaten -&gt; GPS'!$E531)," &lt;/description&gt; &lt;styleUrl&gt;#ico1&lt;/styleUrl&gt;&lt;Point&gt;&lt;coordinates&gt;",'CH Koordinaten -&gt; GPS'!$F531,",",'CH Koordinaten -&gt; GPS'!$G531,", 0.000000&lt;/coordinates&gt;&lt;/Point&gt; &lt;/Placemark&gt;&lt;/Document&gt;&lt;/kml&gt;"),CONCATENATE("&lt;Placemark&gt; &lt;name&gt;Geocoding&lt;/name&gt;&lt;description&gt;",CONCATENATE('CH Koordinaten -&gt; GPS'!$F531,"-",'CH Koordinaten -&gt; GPS'!$G531,"-",'CH Koordinaten -&gt; GPS'!$E531)," &lt;/description&gt; &lt;styleUrl&gt;#ico1&lt;/styleUrl&gt;&lt;Point&gt;&lt;coordinates&gt;",'CH Koordinaten -&gt; GPS'!$F531,",",'CH Koordinaten -&gt; GPS'!$G531,", 0.000000&lt;/coordinates&gt;&lt;/Point&gt; &lt;/Placemark&gt;")))</f>
        <v/>
      </c>
    </row>
    <row r="532" spans="1:12" x14ac:dyDescent="0.25">
      <c r="A532" s="20"/>
      <c r="B532" s="21"/>
      <c r="C532" s="23"/>
      <c r="D532" s="32" t="str">
        <f t="shared" si="69"/>
        <v/>
      </c>
      <c r="E532" s="38" t="str">
        <f t="shared" si="67"/>
        <v/>
      </c>
      <c r="F532" s="33" t="str">
        <f t="shared" si="71"/>
        <v/>
      </c>
      <c r="G532" s="33" t="str">
        <f t="shared" si="68"/>
        <v/>
      </c>
      <c r="H532" s="34" t="str">
        <f t="shared" si="73"/>
        <v/>
      </c>
      <c r="I532" s="35" t="str">
        <f t="shared" si="74"/>
        <v/>
      </c>
      <c r="J532" s="36" t="str">
        <f t="shared" si="70"/>
        <v/>
      </c>
      <c r="K532" s="33" t="str">
        <f t="shared" si="72"/>
        <v/>
      </c>
      <c r="L532" s="1" t="str">
        <f ca="1">IF('CH Koordinaten -&gt; GPS'!$A532="","",IF(OFFSET('CH Koordinaten -&gt; GPS'!$A532,1,0)="",CONCATENATE("&lt;Placemark&gt; &lt;name&gt;Geocoding&lt;/name&gt;&lt;description&gt;",CONCATENATE('CH Koordinaten -&gt; GPS'!$F532,"-",'CH Koordinaten -&gt; GPS'!$G532,"-",'CH Koordinaten -&gt; GPS'!$E532)," &lt;/description&gt; &lt;styleUrl&gt;#ico1&lt;/styleUrl&gt;&lt;Point&gt;&lt;coordinates&gt;",'CH Koordinaten -&gt; GPS'!$F532,",",'CH Koordinaten -&gt; GPS'!$G532,", 0.000000&lt;/coordinates&gt;&lt;/Point&gt; &lt;/Placemark&gt;&lt;/Document&gt;&lt;/kml&gt;"),CONCATENATE("&lt;Placemark&gt; &lt;name&gt;Geocoding&lt;/name&gt;&lt;description&gt;",CONCATENATE('CH Koordinaten -&gt; GPS'!$F532,"-",'CH Koordinaten -&gt; GPS'!$G532,"-",'CH Koordinaten -&gt; GPS'!$E532)," &lt;/description&gt; &lt;styleUrl&gt;#ico1&lt;/styleUrl&gt;&lt;Point&gt;&lt;coordinates&gt;",'CH Koordinaten -&gt; GPS'!$F532,",",'CH Koordinaten -&gt; GPS'!$G532,", 0.000000&lt;/coordinates&gt;&lt;/Point&gt; &lt;/Placemark&gt;")))</f>
        <v/>
      </c>
    </row>
    <row r="533" spans="1:12" x14ac:dyDescent="0.25">
      <c r="A533" s="13"/>
      <c r="B533" s="14"/>
      <c r="C533" s="24"/>
      <c r="D533" s="25" t="str">
        <f t="shared" si="69"/>
        <v/>
      </c>
      <c r="E533" s="29" t="str">
        <f t="shared" si="67"/>
        <v/>
      </c>
      <c r="F533" s="17" t="str">
        <f t="shared" si="71"/>
        <v/>
      </c>
      <c r="G533" s="17" t="str">
        <f t="shared" si="68"/>
        <v/>
      </c>
      <c r="H533" s="30" t="str">
        <f t="shared" si="73"/>
        <v/>
      </c>
      <c r="I533" s="26" t="str">
        <f t="shared" si="74"/>
        <v/>
      </c>
      <c r="J533" s="37" t="str">
        <f t="shared" si="70"/>
        <v/>
      </c>
      <c r="K533" s="17" t="str">
        <f t="shared" si="72"/>
        <v/>
      </c>
      <c r="L533" s="1" t="str">
        <f ca="1">IF('CH Koordinaten -&gt; GPS'!$A533="","",IF(OFFSET('CH Koordinaten -&gt; GPS'!$A533,1,0)="",CONCATENATE("&lt;Placemark&gt; &lt;name&gt;Geocoding&lt;/name&gt;&lt;description&gt;",CONCATENATE('CH Koordinaten -&gt; GPS'!$F533,"-",'CH Koordinaten -&gt; GPS'!$G533,"-",'CH Koordinaten -&gt; GPS'!$E533)," &lt;/description&gt; &lt;styleUrl&gt;#ico1&lt;/styleUrl&gt;&lt;Point&gt;&lt;coordinates&gt;",'CH Koordinaten -&gt; GPS'!$F533,",",'CH Koordinaten -&gt; GPS'!$G533,", 0.000000&lt;/coordinates&gt;&lt;/Point&gt; &lt;/Placemark&gt;&lt;/Document&gt;&lt;/kml&gt;"),CONCATENATE("&lt;Placemark&gt; &lt;name&gt;Geocoding&lt;/name&gt;&lt;description&gt;",CONCATENATE('CH Koordinaten -&gt; GPS'!$F533,"-",'CH Koordinaten -&gt; GPS'!$G533,"-",'CH Koordinaten -&gt; GPS'!$E533)," &lt;/description&gt; &lt;styleUrl&gt;#ico1&lt;/styleUrl&gt;&lt;Point&gt;&lt;coordinates&gt;",'CH Koordinaten -&gt; GPS'!$F533,",",'CH Koordinaten -&gt; GPS'!$G533,", 0.000000&lt;/coordinates&gt;&lt;/Point&gt; &lt;/Placemark&gt;")))</f>
        <v/>
      </c>
    </row>
    <row r="534" spans="1:12" x14ac:dyDescent="0.25">
      <c r="A534" s="20"/>
      <c r="B534" s="21"/>
      <c r="C534" s="23"/>
      <c r="D534" s="32" t="str">
        <f t="shared" si="69"/>
        <v/>
      </c>
      <c r="E534" s="38" t="str">
        <f t="shared" si="67"/>
        <v/>
      </c>
      <c r="F534" s="33" t="str">
        <f t="shared" si="71"/>
        <v/>
      </c>
      <c r="G534" s="33" t="str">
        <f t="shared" si="68"/>
        <v/>
      </c>
      <c r="H534" s="34" t="str">
        <f t="shared" si="73"/>
        <v/>
      </c>
      <c r="I534" s="35" t="str">
        <f t="shared" si="74"/>
        <v/>
      </c>
      <c r="J534" s="36" t="str">
        <f t="shared" si="70"/>
        <v/>
      </c>
      <c r="K534" s="33" t="str">
        <f t="shared" si="72"/>
        <v/>
      </c>
      <c r="L534" s="1" t="str">
        <f ca="1">IF('CH Koordinaten -&gt; GPS'!$A534="","",IF(OFFSET('CH Koordinaten -&gt; GPS'!$A534,1,0)="",CONCATENATE("&lt;Placemark&gt; &lt;name&gt;Geocoding&lt;/name&gt;&lt;description&gt;",CONCATENATE('CH Koordinaten -&gt; GPS'!$F534,"-",'CH Koordinaten -&gt; GPS'!$G534,"-",'CH Koordinaten -&gt; GPS'!$E534)," &lt;/description&gt; &lt;styleUrl&gt;#ico1&lt;/styleUrl&gt;&lt;Point&gt;&lt;coordinates&gt;",'CH Koordinaten -&gt; GPS'!$F534,",",'CH Koordinaten -&gt; GPS'!$G534,", 0.000000&lt;/coordinates&gt;&lt;/Point&gt; &lt;/Placemark&gt;&lt;/Document&gt;&lt;/kml&gt;"),CONCATENATE("&lt;Placemark&gt; &lt;name&gt;Geocoding&lt;/name&gt;&lt;description&gt;",CONCATENATE('CH Koordinaten -&gt; GPS'!$F534,"-",'CH Koordinaten -&gt; GPS'!$G534,"-",'CH Koordinaten -&gt; GPS'!$E534)," &lt;/description&gt; &lt;styleUrl&gt;#ico1&lt;/styleUrl&gt;&lt;Point&gt;&lt;coordinates&gt;",'CH Koordinaten -&gt; GPS'!$F534,",",'CH Koordinaten -&gt; GPS'!$G534,", 0.000000&lt;/coordinates&gt;&lt;/Point&gt; &lt;/Placemark&gt;")))</f>
        <v/>
      </c>
    </row>
    <row r="535" spans="1:12" x14ac:dyDescent="0.25">
      <c r="A535" s="13"/>
      <c r="B535" s="14"/>
      <c r="C535" s="24"/>
      <c r="D535" s="25" t="str">
        <f t="shared" si="69"/>
        <v/>
      </c>
      <c r="E535" s="29" t="str">
        <f t="shared" si="67"/>
        <v/>
      </c>
      <c r="F535" s="17" t="str">
        <f t="shared" si="71"/>
        <v/>
      </c>
      <c r="G535" s="17" t="str">
        <f t="shared" si="68"/>
        <v/>
      </c>
      <c r="H535" s="30" t="str">
        <f t="shared" si="73"/>
        <v/>
      </c>
      <c r="I535" s="26" t="str">
        <f t="shared" si="74"/>
        <v/>
      </c>
      <c r="J535" s="37" t="str">
        <f t="shared" si="70"/>
        <v/>
      </c>
      <c r="K535" s="17" t="str">
        <f t="shared" si="72"/>
        <v/>
      </c>
      <c r="L535" s="1" t="str">
        <f ca="1">IF('CH Koordinaten -&gt; GPS'!$A535="","",IF(OFFSET('CH Koordinaten -&gt; GPS'!$A535,1,0)="",CONCATENATE("&lt;Placemark&gt; &lt;name&gt;Geocoding&lt;/name&gt;&lt;description&gt;",CONCATENATE('CH Koordinaten -&gt; GPS'!$F535,"-",'CH Koordinaten -&gt; GPS'!$G535,"-",'CH Koordinaten -&gt; GPS'!$E535)," &lt;/description&gt; &lt;styleUrl&gt;#ico1&lt;/styleUrl&gt;&lt;Point&gt;&lt;coordinates&gt;",'CH Koordinaten -&gt; GPS'!$F535,",",'CH Koordinaten -&gt; GPS'!$G535,", 0.000000&lt;/coordinates&gt;&lt;/Point&gt; &lt;/Placemark&gt;&lt;/Document&gt;&lt;/kml&gt;"),CONCATENATE("&lt;Placemark&gt; &lt;name&gt;Geocoding&lt;/name&gt;&lt;description&gt;",CONCATENATE('CH Koordinaten -&gt; GPS'!$F535,"-",'CH Koordinaten -&gt; GPS'!$G535,"-",'CH Koordinaten -&gt; GPS'!$E535)," &lt;/description&gt; &lt;styleUrl&gt;#ico1&lt;/styleUrl&gt;&lt;Point&gt;&lt;coordinates&gt;",'CH Koordinaten -&gt; GPS'!$F535,",",'CH Koordinaten -&gt; GPS'!$G535,", 0.000000&lt;/coordinates&gt;&lt;/Point&gt; &lt;/Placemark&gt;")))</f>
        <v/>
      </c>
    </row>
    <row r="536" spans="1:12" x14ac:dyDescent="0.25">
      <c r="A536" s="20"/>
      <c r="B536" s="21"/>
      <c r="C536" s="23"/>
      <c r="D536" s="32" t="str">
        <f t="shared" si="69"/>
        <v/>
      </c>
      <c r="E536" s="38" t="str">
        <f t="shared" si="67"/>
        <v/>
      </c>
      <c r="F536" s="33" t="str">
        <f t="shared" si="71"/>
        <v/>
      </c>
      <c r="G536" s="33" t="str">
        <f t="shared" si="68"/>
        <v/>
      </c>
      <c r="H536" s="34" t="str">
        <f t="shared" si="73"/>
        <v/>
      </c>
      <c r="I536" s="35" t="str">
        <f t="shared" si="74"/>
        <v/>
      </c>
      <c r="J536" s="36" t="str">
        <f t="shared" si="70"/>
        <v/>
      </c>
      <c r="K536" s="33" t="str">
        <f t="shared" si="72"/>
        <v/>
      </c>
      <c r="L536" s="1" t="str">
        <f ca="1">IF('CH Koordinaten -&gt; GPS'!$A536="","",IF(OFFSET('CH Koordinaten -&gt; GPS'!$A536,1,0)="",CONCATENATE("&lt;Placemark&gt; &lt;name&gt;Geocoding&lt;/name&gt;&lt;description&gt;",CONCATENATE('CH Koordinaten -&gt; GPS'!$F536,"-",'CH Koordinaten -&gt; GPS'!$G536,"-",'CH Koordinaten -&gt; GPS'!$E536)," &lt;/description&gt; &lt;styleUrl&gt;#ico1&lt;/styleUrl&gt;&lt;Point&gt;&lt;coordinates&gt;",'CH Koordinaten -&gt; GPS'!$F536,",",'CH Koordinaten -&gt; GPS'!$G536,", 0.000000&lt;/coordinates&gt;&lt;/Point&gt; &lt;/Placemark&gt;&lt;/Document&gt;&lt;/kml&gt;"),CONCATENATE("&lt;Placemark&gt; &lt;name&gt;Geocoding&lt;/name&gt;&lt;description&gt;",CONCATENATE('CH Koordinaten -&gt; GPS'!$F536,"-",'CH Koordinaten -&gt; GPS'!$G536,"-",'CH Koordinaten -&gt; GPS'!$E536)," &lt;/description&gt; &lt;styleUrl&gt;#ico1&lt;/styleUrl&gt;&lt;Point&gt;&lt;coordinates&gt;",'CH Koordinaten -&gt; GPS'!$F536,",",'CH Koordinaten -&gt; GPS'!$G536,", 0.000000&lt;/coordinates&gt;&lt;/Point&gt; &lt;/Placemark&gt;")))</f>
        <v/>
      </c>
    </row>
    <row r="537" spans="1:12" x14ac:dyDescent="0.25">
      <c r="A537" s="13"/>
      <c r="B537" s="14"/>
      <c r="C537" s="24"/>
      <c r="D537" s="25" t="str">
        <f t="shared" si="69"/>
        <v/>
      </c>
      <c r="E537" s="29" t="str">
        <f t="shared" si="67"/>
        <v/>
      </c>
      <c r="F537" s="17" t="str">
        <f t="shared" si="71"/>
        <v/>
      </c>
      <c r="G537" s="17" t="str">
        <f t="shared" si="68"/>
        <v/>
      </c>
      <c r="H537" s="30" t="str">
        <f t="shared" si="73"/>
        <v/>
      </c>
      <c r="I537" s="26" t="str">
        <f t="shared" si="74"/>
        <v/>
      </c>
      <c r="J537" s="37" t="str">
        <f t="shared" si="70"/>
        <v/>
      </c>
      <c r="K537" s="17" t="str">
        <f t="shared" si="72"/>
        <v/>
      </c>
      <c r="L537" s="1" t="str">
        <f ca="1">IF('CH Koordinaten -&gt; GPS'!$A537="","",IF(OFFSET('CH Koordinaten -&gt; GPS'!$A537,1,0)="",CONCATENATE("&lt;Placemark&gt; &lt;name&gt;Geocoding&lt;/name&gt;&lt;description&gt;",CONCATENATE('CH Koordinaten -&gt; GPS'!$F537,"-",'CH Koordinaten -&gt; GPS'!$G537,"-",'CH Koordinaten -&gt; GPS'!$E537)," &lt;/description&gt; &lt;styleUrl&gt;#ico1&lt;/styleUrl&gt;&lt;Point&gt;&lt;coordinates&gt;",'CH Koordinaten -&gt; GPS'!$F537,",",'CH Koordinaten -&gt; GPS'!$G537,", 0.000000&lt;/coordinates&gt;&lt;/Point&gt; &lt;/Placemark&gt;&lt;/Document&gt;&lt;/kml&gt;"),CONCATENATE("&lt;Placemark&gt; &lt;name&gt;Geocoding&lt;/name&gt;&lt;description&gt;",CONCATENATE('CH Koordinaten -&gt; GPS'!$F537,"-",'CH Koordinaten -&gt; GPS'!$G537,"-",'CH Koordinaten -&gt; GPS'!$E537)," &lt;/description&gt; &lt;styleUrl&gt;#ico1&lt;/styleUrl&gt;&lt;Point&gt;&lt;coordinates&gt;",'CH Koordinaten -&gt; GPS'!$F537,",",'CH Koordinaten -&gt; GPS'!$G537,", 0.000000&lt;/coordinates&gt;&lt;/Point&gt; &lt;/Placemark&gt;")))</f>
        <v/>
      </c>
    </row>
    <row r="538" spans="1:12" x14ac:dyDescent="0.25">
      <c r="A538" s="20"/>
      <c r="B538" s="21"/>
      <c r="C538" s="23"/>
      <c r="D538" s="32" t="str">
        <f t="shared" si="69"/>
        <v/>
      </c>
      <c r="E538" s="38" t="str">
        <f t="shared" si="67"/>
        <v/>
      </c>
      <c r="F538" s="33" t="str">
        <f t="shared" si="71"/>
        <v/>
      </c>
      <c r="G538" s="33" t="str">
        <f t="shared" si="68"/>
        <v/>
      </c>
      <c r="H538" s="34" t="str">
        <f t="shared" si="73"/>
        <v/>
      </c>
      <c r="I538" s="35" t="str">
        <f t="shared" si="74"/>
        <v/>
      </c>
      <c r="J538" s="36" t="str">
        <f t="shared" si="70"/>
        <v/>
      </c>
      <c r="K538" s="33" t="str">
        <f t="shared" si="72"/>
        <v/>
      </c>
      <c r="L538" s="1" t="str">
        <f ca="1">IF('CH Koordinaten -&gt; GPS'!$A538="","",IF(OFFSET('CH Koordinaten -&gt; GPS'!$A538,1,0)="",CONCATENATE("&lt;Placemark&gt; &lt;name&gt;Geocoding&lt;/name&gt;&lt;description&gt;",CONCATENATE('CH Koordinaten -&gt; GPS'!$F538,"-",'CH Koordinaten -&gt; GPS'!$G538,"-",'CH Koordinaten -&gt; GPS'!$E538)," &lt;/description&gt; &lt;styleUrl&gt;#ico1&lt;/styleUrl&gt;&lt;Point&gt;&lt;coordinates&gt;",'CH Koordinaten -&gt; GPS'!$F538,",",'CH Koordinaten -&gt; GPS'!$G538,", 0.000000&lt;/coordinates&gt;&lt;/Point&gt; &lt;/Placemark&gt;&lt;/Document&gt;&lt;/kml&gt;"),CONCATENATE("&lt;Placemark&gt; &lt;name&gt;Geocoding&lt;/name&gt;&lt;description&gt;",CONCATENATE('CH Koordinaten -&gt; GPS'!$F538,"-",'CH Koordinaten -&gt; GPS'!$G538,"-",'CH Koordinaten -&gt; GPS'!$E538)," &lt;/description&gt; &lt;styleUrl&gt;#ico1&lt;/styleUrl&gt;&lt;Point&gt;&lt;coordinates&gt;",'CH Koordinaten -&gt; GPS'!$F538,",",'CH Koordinaten -&gt; GPS'!$G538,", 0.000000&lt;/coordinates&gt;&lt;/Point&gt; &lt;/Placemark&gt;")))</f>
        <v/>
      </c>
    </row>
    <row r="539" spans="1:12" x14ac:dyDescent="0.25">
      <c r="A539" s="13"/>
      <c r="B539" s="14"/>
      <c r="C539" s="24"/>
      <c r="D539" s="25" t="str">
        <f t="shared" si="69"/>
        <v/>
      </c>
      <c r="E539" s="29" t="str">
        <f t="shared" si="67"/>
        <v/>
      </c>
      <c r="F539" s="17" t="str">
        <f t="shared" si="71"/>
        <v/>
      </c>
      <c r="G539" s="17" t="str">
        <f t="shared" si="68"/>
        <v/>
      </c>
      <c r="H539" s="30" t="str">
        <f t="shared" si="73"/>
        <v/>
      </c>
      <c r="I539" s="26" t="str">
        <f t="shared" si="74"/>
        <v/>
      </c>
      <c r="J539" s="37" t="str">
        <f t="shared" si="70"/>
        <v/>
      </c>
      <c r="K539" s="17" t="str">
        <f t="shared" si="72"/>
        <v/>
      </c>
      <c r="L539" s="1" t="str">
        <f ca="1">IF('CH Koordinaten -&gt; GPS'!$A539="","",IF(OFFSET('CH Koordinaten -&gt; GPS'!$A539,1,0)="",CONCATENATE("&lt;Placemark&gt; &lt;name&gt;Geocoding&lt;/name&gt;&lt;description&gt;",CONCATENATE('CH Koordinaten -&gt; GPS'!$F539,"-",'CH Koordinaten -&gt; GPS'!$G539,"-",'CH Koordinaten -&gt; GPS'!$E539)," &lt;/description&gt; &lt;styleUrl&gt;#ico1&lt;/styleUrl&gt;&lt;Point&gt;&lt;coordinates&gt;",'CH Koordinaten -&gt; GPS'!$F539,",",'CH Koordinaten -&gt; GPS'!$G539,", 0.000000&lt;/coordinates&gt;&lt;/Point&gt; &lt;/Placemark&gt;&lt;/Document&gt;&lt;/kml&gt;"),CONCATENATE("&lt;Placemark&gt; &lt;name&gt;Geocoding&lt;/name&gt;&lt;description&gt;",CONCATENATE('CH Koordinaten -&gt; GPS'!$F539,"-",'CH Koordinaten -&gt; GPS'!$G539,"-",'CH Koordinaten -&gt; GPS'!$E539)," &lt;/description&gt; &lt;styleUrl&gt;#ico1&lt;/styleUrl&gt;&lt;Point&gt;&lt;coordinates&gt;",'CH Koordinaten -&gt; GPS'!$F539,",",'CH Koordinaten -&gt; GPS'!$G539,", 0.000000&lt;/coordinates&gt;&lt;/Point&gt; &lt;/Placemark&gt;")))</f>
        <v/>
      </c>
    </row>
    <row r="540" spans="1:12" x14ac:dyDescent="0.25">
      <c r="A540" s="20"/>
      <c r="B540" s="21"/>
      <c r="C540" s="23"/>
      <c r="D540" s="32" t="str">
        <f t="shared" si="69"/>
        <v/>
      </c>
      <c r="E540" s="38" t="str">
        <f t="shared" si="67"/>
        <v/>
      </c>
      <c r="F540" s="33" t="str">
        <f t="shared" si="71"/>
        <v/>
      </c>
      <c r="G540" s="33" t="str">
        <f t="shared" si="68"/>
        <v/>
      </c>
      <c r="H540" s="34" t="str">
        <f t="shared" si="73"/>
        <v/>
      </c>
      <c r="I540" s="35" t="str">
        <f t="shared" si="74"/>
        <v/>
      </c>
      <c r="J540" s="36" t="str">
        <f t="shared" si="70"/>
        <v/>
      </c>
      <c r="K540" s="33" t="str">
        <f t="shared" si="72"/>
        <v/>
      </c>
      <c r="L540" s="1" t="str">
        <f ca="1">IF('CH Koordinaten -&gt; GPS'!$A540="","",IF(OFFSET('CH Koordinaten -&gt; GPS'!$A540,1,0)="",CONCATENATE("&lt;Placemark&gt; &lt;name&gt;Geocoding&lt;/name&gt;&lt;description&gt;",CONCATENATE('CH Koordinaten -&gt; GPS'!$F540,"-",'CH Koordinaten -&gt; GPS'!$G540,"-",'CH Koordinaten -&gt; GPS'!$E540)," &lt;/description&gt; &lt;styleUrl&gt;#ico1&lt;/styleUrl&gt;&lt;Point&gt;&lt;coordinates&gt;",'CH Koordinaten -&gt; GPS'!$F540,",",'CH Koordinaten -&gt; GPS'!$G540,", 0.000000&lt;/coordinates&gt;&lt;/Point&gt; &lt;/Placemark&gt;&lt;/Document&gt;&lt;/kml&gt;"),CONCATENATE("&lt;Placemark&gt; &lt;name&gt;Geocoding&lt;/name&gt;&lt;description&gt;",CONCATENATE('CH Koordinaten -&gt; GPS'!$F540,"-",'CH Koordinaten -&gt; GPS'!$G540,"-",'CH Koordinaten -&gt; GPS'!$E540)," &lt;/description&gt; &lt;styleUrl&gt;#ico1&lt;/styleUrl&gt;&lt;Point&gt;&lt;coordinates&gt;",'CH Koordinaten -&gt; GPS'!$F540,",",'CH Koordinaten -&gt; GPS'!$G540,", 0.000000&lt;/coordinates&gt;&lt;/Point&gt; &lt;/Placemark&gt;")))</f>
        <v/>
      </c>
    </row>
    <row r="541" spans="1:12" x14ac:dyDescent="0.25">
      <c r="A541" s="13"/>
      <c r="B541" s="14"/>
      <c r="C541" s="24"/>
      <c r="D541" s="25" t="str">
        <f t="shared" si="69"/>
        <v/>
      </c>
      <c r="E541" s="29" t="str">
        <f t="shared" si="67"/>
        <v/>
      </c>
      <c r="F541" s="17" t="str">
        <f t="shared" si="71"/>
        <v/>
      </c>
      <c r="G541" s="17" t="str">
        <f t="shared" si="68"/>
        <v/>
      </c>
      <c r="H541" s="30" t="str">
        <f t="shared" si="73"/>
        <v/>
      </c>
      <c r="I541" s="26" t="str">
        <f t="shared" si="74"/>
        <v/>
      </c>
      <c r="J541" s="37" t="str">
        <f t="shared" si="70"/>
        <v/>
      </c>
      <c r="K541" s="17" t="str">
        <f t="shared" si="72"/>
        <v/>
      </c>
      <c r="L541" s="1" t="str">
        <f ca="1">IF('CH Koordinaten -&gt; GPS'!$A541="","",IF(OFFSET('CH Koordinaten -&gt; GPS'!$A541,1,0)="",CONCATENATE("&lt;Placemark&gt; &lt;name&gt;Geocoding&lt;/name&gt;&lt;description&gt;",CONCATENATE('CH Koordinaten -&gt; GPS'!$F541,"-",'CH Koordinaten -&gt; GPS'!$G541,"-",'CH Koordinaten -&gt; GPS'!$E541)," &lt;/description&gt; &lt;styleUrl&gt;#ico1&lt;/styleUrl&gt;&lt;Point&gt;&lt;coordinates&gt;",'CH Koordinaten -&gt; GPS'!$F541,",",'CH Koordinaten -&gt; GPS'!$G541,", 0.000000&lt;/coordinates&gt;&lt;/Point&gt; &lt;/Placemark&gt;&lt;/Document&gt;&lt;/kml&gt;"),CONCATENATE("&lt;Placemark&gt; &lt;name&gt;Geocoding&lt;/name&gt;&lt;description&gt;",CONCATENATE('CH Koordinaten -&gt; GPS'!$F541,"-",'CH Koordinaten -&gt; GPS'!$G541,"-",'CH Koordinaten -&gt; GPS'!$E541)," &lt;/description&gt; &lt;styleUrl&gt;#ico1&lt;/styleUrl&gt;&lt;Point&gt;&lt;coordinates&gt;",'CH Koordinaten -&gt; GPS'!$F541,",",'CH Koordinaten -&gt; GPS'!$G541,", 0.000000&lt;/coordinates&gt;&lt;/Point&gt; &lt;/Placemark&gt;")))</f>
        <v/>
      </c>
    </row>
    <row r="542" spans="1:12" x14ac:dyDescent="0.25">
      <c r="A542" s="20"/>
      <c r="B542" s="21"/>
      <c r="C542" s="23"/>
      <c r="D542" s="32" t="str">
        <f t="shared" si="69"/>
        <v/>
      </c>
      <c r="E542" s="38" t="str">
        <f t="shared" si="67"/>
        <v/>
      </c>
      <c r="F542" s="33" t="str">
        <f t="shared" si="71"/>
        <v/>
      </c>
      <c r="G542" s="33" t="str">
        <f t="shared" si="68"/>
        <v/>
      </c>
      <c r="H542" s="34" t="str">
        <f t="shared" si="73"/>
        <v/>
      </c>
      <c r="I542" s="35" t="str">
        <f t="shared" si="74"/>
        <v/>
      </c>
      <c r="J542" s="36" t="str">
        <f t="shared" si="70"/>
        <v/>
      </c>
      <c r="K542" s="33" t="str">
        <f t="shared" si="72"/>
        <v/>
      </c>
      <c r="L542" s="1" t="str">
        <f ca="1">IF('CH Koordinaten -&gt; GPS'!$A542="","",IF(OFFSET('CH Koordinaten -&gt; GPS'!$A542,1,0)="",CONCATENATE("&lt;Placemark&gt; &lt;name&gt;Geocoding&lt;/name&gt;&lt;description&gt;",CONCATENATE('CH Koordinaten -&gt; GPS'!$F542,"-",'CH Koordinaten -&gt; GPS'!$G542,"-",'CH Koordinaten -&gt; GPS'!$E542)," &lt;/description&gt; &lt;styleUrl&gt;#ico1&lt;/styleUrl&gt;&lt;Point&gt;&lt;coordinates&gt;",'CH Koordinaten -&gt; GPS'!$F542,",",'CH Koordinaten -&gt; GPS'!$G542,", 0.000000&lt;/coordinates&gt;&lt;/Point&gt; &lt;/Placemark&gt;&lt;/Document&gt;&lt;/kml&gt;"),CONCATENATE("&lt;Placemark&gt; &lt;name&gt;Geocoding&lt;/name&gt;&lt;description&gt;",CONCATENATE('CH Koordinaten -&gt; GPS'!$F542,"-",'CH Koordinaten -&gt; GPS'!$G542,"-",'CH Koordinaten -&gt; GPS'!$E542)," &lt;/description&gt; &lt;styleUrl&gt;#ico1&lt;/styleUrl&gt;&lt;Point&gt;&lt;coordinates&gt;",'CH Koordinaten -&gt; GPS'!$F542,",",'CH Koordinaten -&gt; GPS'!$G542,", 0.000000&lt;/coordinates&gt;&lt;/Point&gt; &lt;/Placemark&gt;")))</f>
        <v/>
      </c>
    </row>
    <row r="543" spans="1:12" x14ac:dyDescent="0.25">
      <c r="A543" s="13"/>
      <c r="B543" s="14"/>
      <c r="C543" s="24"/>
      <c r="D543" s="25" t="str">
        <f t="shared" si="69"/>
        <v/>
      </c>
      <c r="E543" s="29" t="str">
        <f t="shared" si="67"/>
        <v/>
      </c>
      <c r="F543" s="17" t="str">
        <f t="shared" si="71"/>
        <v/>
      </c>
      <c r="G543" s="17" t="str">
        <f t="shared" si="68"/>
        <v/>
      </c>
      <c r="H543" s="30" t="str">
        <f t="shared" si="73"/>
        <v/>
      </c>
      <c r="I543" s="26" t="str">
        <f t="shared" si="74"/>
        <v/>
      </c>
      <c r="J543" s="37" t="str">
        <f t="shared" si="70"/>
        <v/>
      </c>
      <c r="K543" s="17" t="str">
        <f t="shared" si="72"/>
        <v/>
      </c>
      <c r="L543" s="1" t="str">
        <f ca="1">IF('CH Koordinaten -&gt; GPS'!$A543="","",IF(OFFSET('CH Koordinaten -&gt; GPS'!$A543,1,0)="",CONCATENATE("&lt;Placemark&gt; &lt;name&gt;Geocoding&lt;/name&gt;&lt;description&gt;",CONCATENATE('CH Koordinaten -&gt; GPS'!$F543,"-",'CH Koordinaten -&gt; GPS'!$G543,"-",'CH Koordinaten -&gt; GPS'!$E543)," &lt;/description&gt; &lt;styleUrl&gt;#ico1&lt;/styleUrl&gt;&lt;Point&gt;&lt;coordinates&gt;",'CH Koordinaten -&gt; GPS'!$F543,",",'CH Koordinaten -&gt; GPS'!$G543,", 0.000000&lt;/coordinates&gt;&lt;/Point&gt; &lt;/Placemark&gt;&lt;/Document&gt;&lt;/kml&gt;"),CONCATENATE("&lt;Placemark&gt; &lt;name&gt;Geocoding&lt;/name&gt;&lt;description&gt;",CONCATENATE('CH Koordinaten -&gt; GPS'!$F543,"-",'CH Koordinaten -&gt; GPS'!$G543,"-",'CH Koordinaten -&gt; GPS'!$E543)," &lt;/description&gt; &lt;styleUrl&gt;#ico1&lt;/styleUrl&gt;&lt;Point&gt;&lt;coordinates&gt;",'CH Koordinaten -&gt; GPS'!$F543,",",'CH Koordinaten -&gt; GPS'!$G543,", 0.000000&lt;/coordinates&gt;&lt;/Point&gt; &lt;/Placemark&gt;")))</f>
        <v/>
      </c>
    </row>
    <row r="544" spans="1:12" x14ac:dyDescent="0.25">
      <c r="A544" s="20"/>
      <c r="B544" s="21"/>
      <c r="C544" s="23"/>
      <c r="D544" s="32" t="str">
        <f t="shared" si="69"/>
        <v/>
      </c>
      <c r="E544" s="38" t="str">
        <f t="shared" si="67"/>
        <v/>
      </c>
      <c r="F544" s="33" t="str">
        <f t="shared" si="71"/>
        <v/>
      </c>
      <c r="G544" s="33" t="str">
        <f t="shared" si="68"/>
        <v/>
      </c>
      <c r="H544" s="34" t="str">
        <f t="shared" si="73"/>
        <v/>
      </c>
      <c r="I544" s="35" t="str">
        <f t="shared" si="74"/>
        <v/>
      </c>
      <c r="J544" s="36" t="str">
        <f t="shared" si="70"/>
        <v/>
      </c>
      <c r="K544" s="33" t="str">
        <f t="shared" si="72"/>
        <v/>
      </c>
      <c r="L544" s="1" t="str">
        <f ca="1">IF('CH Koordinaten -&gt; GPS'!$A544="","",IF(OFFSET('CH Koordinaten -&gt; GPS'!$A544,1,0)="",CONCATENATE("&lt;Placemark&gt; &lt;name&gt;Geocoding&lt;/name&gt;&lt;description&gt;",CONCATENATE('CH Koordinaten -&gt; GPS'!$F544,"-",'CH Koordinaten -&gt; GPS'!$G544,"-",'CH Koordinaten -&gt; GPS'!$E544)," &lt;/description&gt; &lt;styleUrl&gt;#ico1&lt;/styleUrl&gt;&lt;Point&gt;&lt;coordinates&gt;",'CH Koordinaten -&gt; GPS'!$F544,",",'CH Koordinaten -&gt; GPS'!$G544,", 0.000000&lt;/coordinates&gt;&lt;/Point&gt; &lt;/Placemark&gt;&lt;/Document&gt;&lt;/kml&gt;"),CONCATENATE("&lt;Placemark&gt; &lt;name&gt;Geocoding&lt;/name&gt;&lt;description&gt;",CONCATENATE('CH Koordinaten -&gt; GPS'!$F544,"-",'CH Koordinaten -&gt; GPS'!$G544,"-",'CH Koordinaten -&gt; GPS'!$E544)," &lt;/description&gt; &lt;styleUrl&gt;#ico1&lt;/styleUrl&gt;&lt;Point&gt;&lt;coordinates&gt;",'CH Koordinaten -&gt; GPS'!$F544,",",'CH Koordinaten -&gt; GPS'!$G544,", 0.000000&lt;/coordinates&gt;&lt;/Point&gt; &lt;/Placemark&gt;")))</f>
        <v/>
      </c>
    </row>
    <row r="545" spans="1:12" x14ac:dyDescent="0.25">
      <c r="A545" s="13"/>
      <c r="B545" s="14"/>
      <c r="C545" s="24"/>
      <c r="D545" s="25" t="str">
        <f t="shared" si="69"/>
        <v/>
      </c>
      <c r="E545" s="29" t="str">
        <f t="shared" si="67"/>
        <v/>
      </c>
      <c r="F545" s="17" t="str">
        <f t="shared" si="71"/>
        <v/>
      </c>
      <c r="G545" s="17" t="str">
        <f t="shared" si="68"/>
        <v/>
      </c>
      <c r="H545" s="30" t="str">
        <f t="shared" si="73"/>
        <v/>
      </c>
      <c r="I545" s="26" t="str">
        <f t="shared" si="74"/>
        <v/>
      </c>
      <c r="J545" s="37" t="str">
        <f t="shared" si="70"/>
        <v/>
      </c>
      <c r="K545" s="17" t="str">
        <f t="shared" si="72"/>
        <v/>
      </c>
      <c r="L545" s="1" t="str">
        <f ca="1">IF('CH Koordinaten -&gt; GPS'!$A545="","",IF(OFFSET('CH Koordinaten -&gt; GPS'!$A545,1,0)="",CONCATENATE("&lt;Placemark&gt; &lt;name&gt;Geocoding&lt;/name&gt;&lt;description&gt;",CONCATENATE('CH Koordinaten -&gt; GPS'!$F545,"-",'CH Koordinaten -&gt; GPS'!$G545,"-",'CH Koordinaten -&gt; GPS'!$E545)," &lt;/description&gt; &lt;styleUrl&gt;#ico1&lt;/styleUrl&gt;&lt;Point&gt;&lt;coordinates&gt;",'CH Koordinaten -&gt; GPS'!$F545,",",'CH Koordinaten -&gt; GPS'!$G545,", 0.000000&lt;/coordinates&gt;&lt;/Point&gt; &lt;/Placemark&gt;&lt;/Document&gt;&lt;/kml&gt;"),CONCATENATE("&lt;Placemark&gt; &lt;name&gt;Geocoding&lt;/name&gt;&lt;description&gt;",CONCATENATE('CH Koordinaten -&gt; GPS'!$F545,"-",'CH Koordinaten -&gt; GPS'!$G545,"-",'CH Koordinaten -&gt; GPS'!$E545)," &lt;/description&gt; &lt;styleUrl&gt;#ico1&lt;/styleUrl&gt;&lt;Point&gt;&lt;coordinates&gt;",'CH Koordinaten -&gt; GPS'!$F545,",",'CH Koordinaten -&gt; GPS'!$G545,", 0.000000&lt;/coordinates&gt;&lt;/Point&gt; &lt;/Placemark&gt;")))</f>
        <v/>
      </c>
    </row>
    <row r="546" spans="1:12" x14ac:dyDescent="0.25">
      <c r="A546" s="20"/>
      <c r="B546" s="21"/>
      <c r="C546" s="23"/>
      <c r="D546" s="32" t="str">
        <f t="shared" si="69"/>
        <v/>
      </c>
      <c r="E546" s="38" t="str">
        <f t="shared" si="67"/>
        <v/>
      </c>
      <c r="F546" s="33" t="str">
        <f t="shared" si="71"/>
        <v/>
      </c>
      <c r="G546" s="33" t="str">
        <f t="shared" si="68"/>
        <v/>
      </c>
      <c r="H546" s="34" t="str">
        <f t="shared" si="73"/>
        <v/>
      </c>
      <c r="I546" s="35" t="str">
        <f t="shared" si="74"/>
        <v/>
      </c>
      <c r="J546" s="36" t="str">
        <f t="shared" si="70"/>
        <v/>
      </c>
      <c r="K546" s="33" t="str">
        <f t="shared" si="72"/>
        <v/>
      </c>
      <c r="L546" s="1" t="str">
        <f ca="1">IF('CH Koordinaten -&gt; GPS'!$A546="","",IF(OFFSET('CH Koordinaten -&gt; GPS'!$A546,1,0)="",CONCATENATE("&lt;Placemark&gt; &lt;name&gt;Geocoding&lt;/name&gt;&lt;description&gt;",CONCATENATE('CH Koordinaten -&gt; GPS'!$F546,"-",'CH Koordinaten -&gt; GPS'!$G546,"-",'CH Koordinaten -&gt; GPS'!$E546)," &lt;/description&gt; &lt;styleUrl&gt;#ico1&lt;/styleUrl&gt;&lt;Point&gt;&lt;coordinates&gt;",'CH Koordinaten -&gt; GPS'!$F546,",",'CH Koordinaten -&gt; GPS'!$G546,", 0.000000&lt;/coordinates&gt;&lt;/Point&gt; &lt;/Placemark&gt;&lt;/Document&gt;&lt;/kml&gt;"),CONCATENATE("&lt;Placemark&gt; &lt;name&gt;Geocoding&lt;/name&gt;&lt;description&gt;",CONCATENATE('CH Koordinaten -&gt; GPS'!$F546,"-",'CH Koordinaten -&gt; GPS'!$G546,"-",'CH Koordinaten -&gt; GPS'!$E546)," &lt;/description&gt; &lt;styleUrl&gt;#ico1&lt;/styleUrl&gt;&lt;Point&gt;&lt;coordinates&gt;",'CH Koordinaten -&gt; GPS'!$F546,",",'CH Koordinaten -&gt; GPS'!$G546,", 0.000000&lt;/coordinates&gt;&lt;/Point&gt; &lt;/Placemark&gt;")))</f>
        <v/>
      </c>
    </row>
    <row r="547" spans="1:12" x14ac:dyDescent="0.25">
      <c r="A547" s="13"/>
      <c r="B547" s="14"/>
      <c r="C547" s="24"/>
      <c r="D547" s="25" t="str">
        <f t="shared" si="69"/>
        <v/>
      </c>
      <c r="E547" s="29" t="str">
        <f t="shared" si="67"/>
        <v/>
      </c>
      <c r="F547" s="17" t="str">
        <f t="shared" si="71"/>
        <v/>
      </c>
      <c r="G547" s="17" t="str">
        <f t="shared" si="68"/>
        <v/>
      </c>
      <c r="H547" s="30" t="str">
        <f t="shared" si="73"/>
        <v/>
      </c>
      <c r="I547" s="26" t="str">
        <f t="shared" si="74"/>
        <v/>
      </c>
      <c r="J547" s="37" t="str">
        <f t="shared" si="70"/>
        <v/>
      </c>
      <c r="K547" s="17" t="str">
        <f t="shared" si="72"/>
        <v/>
      </c>
      <c r="L547" s="1" t="str">
        <f ca="1">IF('CH Koordinaten -&gt; GPS'!$A547="","",IF(OFFSET('CH Koordinaten -&gt; GPS'!$A547,1,0)="",CONCATENATE("&lt;Placemark&gt; &lt;name&gt;Geocoding&lt;/name&gt;&lt;description&gt;",CONCATENATE('CH Koordinaten -&gt; GPS'!$F547,"-",'CH Koordinaten -&gt; GPS'!$G547,"-",'CH Koordinaten -&gt; GPS'!$E547)," &lt;/description&gt; &lt;styleUrl&gt;#ico1&lt;/styleUrl&gt;&lt;Point&gt;&lt;coordinates&gt;",'CH Koordinaten -&gt; GPS'!$F547,",",'CH Koordinaten -&gt; GPS'!$G547,", 0.000000&lt;/coordinates&gt;&lt;/Point&gt; &lt;/Placemark&gt;&lt;/Document&gt;&lt;/kml&gt;"),CONCATENATE("&lt;Placemark&gt; &lt;name&gt;Geocoding&lt;/name&gt;&lt;description&gt;",CONCATENATE('CH Koordinaten -&gt; GPS'!$F547,"-",'CH Koordinaten -&gt; GPS'!$G547,"-",'CH Koordinaten -&gt; GPS'!$E547)," &lt;/description&gt; &lt;styleUrl&gt;#ico1&lt;/styleUrl&gt;&lt;Point&gt;&lt;coordinates&gt;",'CH Koordinaten -&gt; GPS'!$F547,",",'CH Koordinaten -&gt; GPS'!$G547,", 0.000000&lt;/coordinates&gt;&lt;/Point&gt; &lt;/Placemark&gt;")))</f>
        <v/>
      </c>
    </row>
    <row r="548" spans="1:12" x14ac:dyDescent="0.25">
      <c r="A548" s="20"/>
      <c r="B548" s="21"/>
      <c r="C548" s="23"/>
      <c r="D548" s="32" t="str">
        <f t="shared" si="69"/>
        <v/>
      </c>
      <c r="E548" s="38" t="str">
        <f t="shared" si="67"/>
        <v/>
      </c>
      <c r="F548" s="33" t="str">
        <f t="shared" si="71"/>
        <v/>
      </c>
      <c r="G548" s="33" t="str">
        <f t="shared" si="68"/>
        <v/>
      </c>
      <c r="H548" s="34" t="str">
        <f t="shared" si="73"/>
        <v/>
      </c>
      <c r="I548" s="35" t="str">
        <f t="shared" si="74"/>
        <v/>
      </c>
      <c r="J548" s="36" t="str">
        <f t="shared" si="70"/>
        <v/>
      </c>
      <c r="K548" s="33" t="str">
        <f t="shared" si="72"/>
        <v/>
      </c>
      <c r="L548" s="1" t="str">
        <f ca="1">IF('CH Koordinaten -&gt; GPS'!$A548="","",IF(OFFSET('CH Koordinaten -&gt; GPS'!$A548,1,0)="",CONCATENATE("&lt;Placemark&gt; &lt;name&gt;Geocoding&lt;/name&gt;&lt;description&gt;",CONCATENATE('CH Koordinaten -&gt; GPS'!$F548,"-",'CH Koordinaten -&gt; GPS'!$G548,"-",'CH Koordinaten -&gt; GPS'!$E548)," &lt;/description&gt; &lt;styleUrl&gt;#ico1&lt;/styleUrl&gt;&lt;Point&gt;&lt;coordinates&gt;",'CH Koordinaten -&gt; GPS'!$F548,",",'CH Koordinaten -&gt; GPS'!$G548,", 0.000000&lt;/coordinates&gt;&lt;/Point&gt; &lt;/Placemark&gt;&lt;/Document&gt;&lt;/kml&gt;"),CONCATENATE("&lt;Placemark&gt; &lt;name&gt;Geocoding&lt;/name&gt;&lt;description&gt;",CONCATENATE('CH Koordinaten -&gt; GPS'!$F548,"-",'CH Koordinaten -&gt; GPS'!$G548,"-",'CH Koordinaten -&gt; GPS'!$E548)," &lt;/description&gt; &lt;styleUrl&gt;#ico1&lt;/styleUrl&gt;&lt;Point&gt;&lt;coordinates&gt;",'CH Koordinaten -&gt; GPS'!$F548,",",'CH Koordinaten -&gt; GPS'!$G548,", 0.000000&lt;/coordinates&gt;&lt;/Point&gt; &lt;/Placemark&gt;")))</f>
        <v/>
      </c>
    </row>
    <row r="549" spans="1:12" x14ac:dyDescent="0.25">
      <c r="A549" s="13"/>
      <c r="B549" s="14"/>
      <c r="C549" s="24"/>
      <c r="D549" s="25" t="str">
        <f t="shared" si="69"/>
        <v/>
      </c>
      <c r="E549" s="29" t="str">
        <f t="shared" si="67"/>
        <v/>
      </c>
      <c r="F549" s="17" t="str">
        <f t="shared" si="71"/>
        <v/>
      </c>
      <c r="G549" s="17" t="str">
        <f t="shared" si="68"/>
        <v/>
      </c>
      <c r="H549" s="30" t="str">
        <f t="shared" si="73"/>
        <v/>
      </c>
      <c r="I549" s="26" t="str">
        <f t="shared" si="74"/>
        <v/>
      </c>
      <c r="J549" s="37" t="str">
        <f t="shared" si="70"/>
        <v/>
      </c>
      <c r="K549" s="17" t="str">
        <f t="shared" si="72"/>
        <v/>
      </c>
      <c r="L549" s="1" t="str">
        <f ca="1">IF('CH Koordinaten -&gt; GPS'!$A549="","",IF(OFFSET('CH Koordinaten -&gt; GPS'!$A549,1,0)="",CONCATENATE("&lt;Placemark&gt; &lt;name&gt;Geocoding&lt;/name&gt;&lt;description&gt;",CONCATENATE('CH Koordinaten -&gt; GPS'!$F549,"-",'CH Koordinaten -&gt; GPS'!$G549,"-",'CH Koordinaten -&gt; GPS'!$E549)," &lt;/description&gt; &lt;styleUrl&gt;#ico1&lt;/styleUrl&gt;&lt;Point&gt;&lt;coordinates&gt;",'CH Koordinaten -&gt; GPS'!$F549,",",'CH Koordinaten -&gt; GPS'!$G549,", 0.000000&lt;/coordinates&gt;&lt;/Point&gt; &lt;/Placemark&gt;&lt;/Document&gt;&lt;/kml&gt;"),CONCATENATE("&lt;Placemark&gt; &lt;name&gt;Geocoding&lt;/name&gt;&lt;description&gt;",CONCATENATE('CH Koordinaten -&gt; GPS'!$F549,"-",'CH Koordinaten -&gt; GPS'!$G549,"-",'CH Koordinaten -&gt; GPS'!$E549)," &lt;/description&gt; &lt;styleUrl&gt;#ico1&lt;/styleUrl&gt;&lt;Point&gt;&lt;coordinates&gt;",'CH Koordinaten -&gt; GPS'!$F549,",",'CH Koordinaten -&gt; GPS'!$G549,", 0.000000&lt;/coordinates&gt;&lt;/Point&gt; &lt;/Placemark&gt;")))</f>
        <v/>
      </c>
    </row>
    <row r="550" spans="1:12" x14ac:dyDescent="0.25">
      <c r="A550" s="20"/>
      <c r="B550" s="21"/>
      <c r="C550" s="23"/>
      <c r="D550" s="32" t="str">
        <f t="shared" si="69"/>
        <v/>
      </c>
      <c r="E550" s="38" t="str">
        <f t="shared" si="67"/>
        <v/>
      </c>
      <c r="F550" s="33" t="str">
        <f t="shared" si="71"/>
        <v/>
      </c>
      <c r="G550" s="33" t="str">
        <f t="shared" si="68"/>
        <v/>
      </c>
      <c r="H550" s="34" t="str">
        <f t="shared" si="73"/>
        <v/>
      </c>
      <c r="I550" s="35" t="str">
        <f t="shared" si="74"/>
        <v/>
      </c>
      <c r="J550" s="36" t="str">
        <f t="shared" si="70"/>
        <v/>
      </c>
      <c r="K550" s="33" t="str">
        <f t="shared" si="72"/>
        <v/>
      </c>
      <c r="L550" s="1" t="str">
        <f ca="1">IF('CH Koordinaten -&gt; GPS'!$A550="","",IF(OFFSET('CH Koordinaten -&gt; GPS'!$A550,1,0)="",CONCATENATE("&lt;Placemark&gt; &lt;name&gt;Geocoding&lt;/name&gt;&lt;description&gt;",CONCATENATE('CH Koordinaten -&gt; GPS'!$F550,"-",'CH Koordinaten -&gt; GPS'!$G550,"-",'CH Koordinaten -&gt; GPS'!$E550)," &lt;/description&gt; &lt;styleUrl&gt;#ico1&lt;/styleUrl&gt;&lt;Point&gt;&lt;coordinates&gt;",'CH Koordinaten -&gt; GPS'!$F550,",",'CH Koordinaten -&gt; GPS'!$G550,", 0.000000&lt;/coordinates&gt;&lt;/Point&gt; &lt;/Placemark&gt;&lt;/Document&gt;&lt;/kml&gt;"),CONCATENATE("&lt;Placemark&gt; &lt;name&gt;Geocoding&lt;/name&gt;&lt;description&gt;",CONCATENATE('CH Koordinaten -&gt; GPS'!$F550,"-",'CH Koordinaten -&gt; GPS'!$G550,"-",'CH Koordinaten -&gt; GPS'!$E550)," &lt;/description&gt; &lt;styleUrl&gt;#ico1&lt;/styleUrl&gt;&lt;Point&gt;&lt;coordinates&gt;",'CH Koordinaten -&gt; GPS'!$F550,",",'CH Koordinaten -&gt; GPS'!$G550,", 0.000000&lt;/coordinates&gt;&lt;/Point&gt; &lt;/Placemark&gt;")))</f>
        <v/>
      </c>
    </row>
    <row r="551" spans="1:12" x14ac:dyDescent="0.25">
      <c r="A551" s="13"/>
      <c r="B551" s="14"/>
      <c r="C551" s="24"/>
      <c r="D551" s="25" t="str">
        <f t="shared" si="69"/>
        <v/>
      </c>
      <c r="E551" s="29" t="str">
        <f t="shared" si="67"/>
        <v/>
      </c>
      <c r="F551" s="17" t="str">
        <f t="shared" si="71"/>
        <v/>
      </c>
      <c r="G551" s="17" t="str">
        <f t="shared" si="68"/>
        <v/>
      </c>
      <c r="H551" s="30" t="str">
        <f t="shared" si="73"/>
        <v/>
      </c>
      <c r="I551" s="26" t="str">
        <f t="shared" si="74"/>
        <v/>
      </c>
      <c r="J551" s="37" t="str">
        <f t="shared" si="70"/>
        <v/>
      </c>
      <c r="K551" s="17" t="str">
        <f t="shared" si="72"/>
        <v/>
      </c>
      <c r="L551" s="1" t="str">
        <f ca="1">IF('CH Koordinaten -&gt; GPS'!$A551="","",IF(OFFSET('CH Koordinaten -&gt; GPS'!$A551,1,0)="",CONCATENATE("&lt;Placemark&gt; &lt;name&gt;Geocoding&lt;/name&gt;&lt;description&gt;",CONCATENATE('CH Koordinaten -&gt; GPS'!$F551,"-",'CH Koordinaten -&gt; GPS'!$G551,"-",'CH Koordinaten -&gt; GPS'!$E551)," &lt;/description&gt; &lt;styleUrl&gt;#ico1&lt;/styleUrl&gt;&lt;Point&gt;&lt;coordinates&gt;",'CH Koordinaten -&gt; GPS'!$F551,",",'CH Koordinaten -&gt; GPS'!$G551,", 0.000000&lt;/coordinates&gt;&lt;/Point&gt; &lt;/Placemark&gt;&lt;/Document&gt;&lt;/kml&gt;"),CONCATENATE("&lt;Placemark&gt; &lt;name&gt;Geocoding&lt;/name&gt;&lt;description&gt;",CONCATENATE('CH Koordinaten -&gt; GPS'!$F551,"-",'CH Koordinaten -&gt; GPS'!$G551,"-",'CH Koordinaten -&gt; GPS'!$E551)," &lt;/description&gt; &lt;styleUrl&gt;#ico1&lt;/styleUrl&gt;&lt;Point&gt;&lt;coordinates&gt;",'CH Koordinaten -&gt; GPS'!$F551,",",'CH Koordinaten -&gt; GPS'!$G551,", 0.000000&lt;/coordinates&gt;&lt;/Point&gt; &lt;/Placemark&gt;")))</f>
        <v/>
      </c>
    </row>
    <row r="552" spans="1:12" x14ac:dyDescent="0.25">
      <c r="A552" s="20"/>
      <c r="B552" s="21"/>
      <c r="C552" s="23"/>
      <c r="D552" s="32" t="str">
        <f t="shared" si="69"/>
        <v/>
      </c>
      <c r="E552" s="38" t="str">
        <f t="shared" si="67"/>
        <v/>
      </c>
      <c r="F552" s="33" t="str">
        <f t="shared" si="71"/>
        <v/>
      </c>
      <c r="G552" s="33" t="str">
        <f t="shared" si="68"/>
        <v/>
      </c>
      <c r="H552" s="34" t="str">
        <f t="shared" si="73"/>
        <v/>
      </c>
      <c r="I552" s="35" t="str">
        <f t="shared" si="74"/>
        <v/>
      </c>
      <c r="J552" s="36" t="str">
        <f t="shared" si="70"/>
        <v/>
      </c>
      <c r="K552" s="33" t="str">
        <f t="shared" si="72"/>
        <v/>
      </c>
      <c r="L552" s="1" t="str">
        <f ca="1">IF('CH Koordinaten -&gt; GPS'!$A552="","",IF(OFFSET('CH Koordinaten -&gt; GPS'!$A552,1,0)="",CONCATENATE("&lt;Placemark&gt; &lt;name&gt;Geocoding&lt;/name&gt;&lt;description&gt;",CONCATENATE('CH Koordinaten -&gt; GPS'!$F552,"-",'CH Koordinaten -&gt; GPS'!$G552,"-",'CH Koordinaten -&gt; GPS'!$E552)," &lt;/description&gt; &lt;styleUrl&gt;#ico1&lt;/styleUrl&gt;&lt;Point&gt;&lt;coordinates&gt;",'CH Koordinaten -&gt; GPS'!$F552,",",'CH Koordinaten -&gt; GPS'!$G552,", 0.000000&lt;/coordinates&gt;&lt;/Point&gt; &lt;/Placemark&gt;&lt;/Document&gt;&lt;/kml&gt;"),CONCATENATE("&lt;Placemark&gt; &lt;name&gt;Geocoding&lt;/name&gt;&lt;description&gt;",CONCATENATE('CH Koordinaten -&gt; GPS'!$F552,"-",'CH Koordinaten -&gt; GPS'!$G552,"-",'CH Koordinaten -&gt; GPS'!$E552)," &lt;/description&gt; &lt;styleUrl&gt;#ico1&lt;/styleUrl&gt;&lt;Point&gt;&lt;coordinates&gt;",'CH Koordinaten -&gt; GPS'!$F552,",",'CH Koordinaten -&gt; GPS'!$G552,", 0.000000&lt;/coordinates&gt;&lt;/Point&gt; &lt;/Placemark&gt;")))</f>
        <v/>
      </c>
    </row>
    <row r="553" spans="1:12" x14ac:dyDescent="0.25">
      <c r="A553" s="13"/>
      <c r="B553" s="14"/>
      <c r="C553" s="24"/>
      <c r="D553" s="25" t="str">
        <f t="shared" si="69"/>
        <v/>
      </c>
      <c r="E553" s="29" t="str">
        <f t="shared" si="67"/>
        <v/>
      </c>
      <c r="F553" s="17" t="str">
        <f t="shared" si="71"/>
        <v/>
      </c>
      <c r="G553" s="17" t="str">
        <f t="shared" si="68"/>
        <v/>
      </c>
      <c r="H553" s="30" t="str">
        <f t="shared" si="73"/>
        <v/>
      </c>
      <c r="I553" s="26" t="str">
        <f t="shared" si="74"/>
        <v/>
      </c>
      <c r="J553" s="37" t="str">
        <f t="shared" si="70"/>
        <v/>
      </c>
      <c r="K553" s="17" t="str">
        <f t="shared" si="72"/>
        <v/>
      </c>
      <c r="L553" s="1" t="str">
        <f ca="1">IF('CH Koordinaten -&gt; GPS'!$A553="","",IF(OFFSET('CH Koordinaten -&gt; GPS'!$A553,1,0)="",CONCATENATE("&lt;Placemark&gt; &lt;name&gt;Geocoding&lt;/name&gt;&lt;description&gt;",CONCATENATE('CH Koordinaten -&gt; GPS'!$F553,"-",'CH Koordinaten -&gt; GPS'!$G553,"-",'CH Koordinaten -&gt; GPS'!$E553)," &lt;/description&gt; &lt;styleUrl&gt;#ico1&lt;/styleUrl&gt;&lt;Point&gt;&lt;coordinates&gt;",'CH Koordinaten -&gt; GPS'!$F553,",",'CH Koordinaten -&gt; GPS'!$G553,", 0.000000&lt;/coordinates&gt;&lt;/Point&gt; &lt;/Placemark&gt;&lt;/Document&gt;&lt;/kml&gt;"),CONCATENATE("&lt;Placemark&gt; &lt;name&gt;Geocoding&lt;/name&gt;&lt;description&gt;",CONCATENATE('CH Koordinaten -&gt; GPS'!$F553,"-",'CH Koordinaten -&gt; GPS'!$G553,"-",'CH Koordinaten -&gt; GPS'!$E553)," &lt;/description&gt; &lt;styleUrl&gt;#ico1&lt;/styleUrl&gt;&lt;Point&gt;&lt;coordinates&gt;",'CH Koordinaten -&gt; GPS'!$F553,",",'CH Koordinaten -&gt; GPS'!$G553,", 0.000000&lt;/coordinates&gt;&lt;/Point&gt; &lt;/Placemark&gt;")))</f>
        <v/>
      </c>
    </row>
    <row r="554" spans="1:12" x14ac:dyDescent="0.25">
      <c r="A554" s="20"/>
      <c r="B554" s="21"/>
      <c r="C554" s="23"/>
      <c r="D554" s="32" t="str">
        <f t="shared" si="69"/>
        <v/>
      </c>
      <c r="E554" s="38" t="str">
        <f t="shared" si="67"/>
        <v/>
      </c>
      <c r="F554" s="33" t="str">
        <f t="shared" si="71"/>
        <v/>
      </c>
      <c r="G554" s="33" t="str">
        <f t="shared" si="68"/>
        <v/>
      </c>
      <c r="H554" s="34" t="str">
        <f t="shared" si="73"/>
        <v/>
      </c>
      <c r="I554" s="35" t="str">
        <f t="shared" si="74"/>
        <v/>
      </c>
      <c r="J554" s="36" t="str">
        <f t="shared" si="70"/>
        <v/>
      </c>
      <c r="K554" s="33" t="str">
        <f t="shared" si="72"/>
        <v/>
      </c>
      <c r="L554" s="1" t="str">
        <f ca="1">IF('CH Koordinaten -&gt; GPS'!$A554="","",IF(OFFSET('CH Koordinaten -&gt; GPS'!$A554,1,0)="",CONCATENATE("&lt;Placemark&gt; &lt;name&gt;Geocoding&lt;/name&gt;&lt;description&gt;",CONCATENATE('CH Koordinaten -&gt; GPS'!$F554,"-",'CH Koordinaten -&gt; GPS'!$G554,"-",'CH Koordinaten -&gt; GPS'!$E554)," &lt;/description&gt; &lt;styleUrl&gt;#ico1&lt;/styleUrl&gt;&lt;Point&gt;&lt;coordinates&gt;",'CH Koordinaten -&gt; GPS'!$F554,",",'CH Koordinaten -&gt; GPS'!$G554,", 0.000000&lt;/coordinates&gt;&lt;/Point&gt; &lt;/Placemark&gt;&lt;/Document&gt;&lt;/kml&gt;"),CONCATENATE("&lt;Placemark&gt; &lt;name&gt;Geocoding&lt;/name&gt;&lt;description&gt;",CONCATENATE('CH Koordinaten -&gt; GPS'!$F554,"-",'CH Koordinaten -&gt; GPS'!$G554,"-",'CH Koordinaten -&gt; GPS'!$E554)," &lt;/description&gt; &lt;styleUrl&gt;#ico1&lt;/styleUrl&gt;&lt;Point&gt;&lt;coordinates&gt;",'CH Koordinaten -&gt; GPS'!$F554,",",'CH Koordinaten -&gt; GPS'!$G554,", 0.000000&lt;/coordinates&gt;&lt;/Point&gt; &lt;/Placemark&gt;")))</f>
        <v/>
      </c>
    </row>
    <row r="555" spans="1:12" x14ac:dyDescent="0.25">
      <c r="A555" s="13"/>
      <c r="B555" s="14"/>
      <c r="C555" s="24"/>
      <c r="D555" s="25" t="str">
        <f t="shared" si="69"/>
        <v/>
      </c>
      <c r="E555" s="29" t="str">
        <f t="shared" si="67"/>
        <v/>
      </c>
      <c r="F555" s="17" t="str">
        <f t="shared" si="71"/>
        <v/>
      </c>
      <c r="G555" s="17" t="str">
        <f t="shared" si="68"/>
        <v/>
      </c>
      <c r="H555" s="30" t="str">
        <f t="shared" si="73"/>
        <v/>
      </c>
      <c r="I555" s="26" t="str">
        <f t="shared" si="74"/>
        <v/>
      </c>
      <c r="J555" s="37" t="str">
        <f t="shared" si="70"/>
        <v/>
      </c>
      <c r="K555" s="17" t="str">
        <f t="shared" si="72"/>
        <v/>
      </c>
      <c r="L555" s="1" t="str">
        <f ca="1">IF('CH Koordinaten -&gt; GPS'!$A555="","",IF(OFFSET('CH Koordinaten -&gt; GPS'!$A555,1,0)="",CONCATENATE("&lt;Placemark&gt; &lt;name&gt;Geocoding&lt;/name&gt;&lt;description&gt;",CONCATENATE('CH Koordinaten -&gt; GPS'!$F555,"-",'CH Koordinaten -&gt; GPS'!$G555,"-",'CH Koordinaten -&gt; GPS'!$E555)," &lt;/description&gt; &lt;styleUrl&gt;#ico1&lt;/styleUrl&gt;&lt;Point&gt;&lt;coordinates&gt;",'CH Koordinaten -&gt; GPS'!$F555,",",'CH Koordinaten -&gt; GPS'!$G555,", 0.000000&lt;/coordinates&gt;&lt;/Point&gt; &lt;/Placemark&gt;&lt;/Document&gt;&lt;/kml&gt;"),CONCATENATE("&lt;Placemark&gt; &lt;name&gt;Geocoding&lt;/name&gt;&lt;description&gt;",CONCATENATE('CH Koordinaten -&gt; GPS'!$F555,"-",'CH Koordinaten -&gt; GPS'!$G555,"-",'CH Koordinaten -&gt; GPS'!$E555)," &lt;/description&gt; &lt;styleUrl&gt;#ico1&lt;/styleUrl&gt;&lt;Point&gt;&lt;coordinates&gt;",'CH Koordinaten -&gt; GPS'!$F555,",",'CH Koordinaten -&gt; GPS'!$G555,", 0.000000&lt;/coordinates&gt;&lt;/Point&gt; &lt;/Placemark&gt;")))</f>
        <v/>
      </c>
    </row>
    <row r="556" spans="1:12" x14ac:dyDescent="0.25">
      <c r="A556" s="20"/>
      <c r="B556" s="21"/>
      <c r="C556" s="23"/>
      <c r="D556" s="32" t="str">
        <f t="shared" si="69"/>
        <v/>
      </c>
      <c r="E556" s="38" t="str">
        <f t="shared" si="67"/>
        <v/>
      </c>
      <c r="F556" s="33" t="str">
        <f t="shared" si="71"/>
        <v/>
      </c>
      <c r="G556" s="33" t="str">
        <f t="shared" si="68"/>
        <v/>
      </c>
      <c r="H556" s="34" t="str">
        <f t="shared" si="73"/>
        <v/>
      </c>
      <c r="I556" s="35" t="str">
        <f t="shared" si="74"/>
        <v/>
      </c>
      <c r="J556" s="36" t="str">
        <f t="shared" si="70"/>
        <v/>
      </c>
      <c r="K556" s="33" t="str">
        <f t="shared" si="72"/>
        <v/>
      </c>
      <c r="L556" s="1" t="str">
        <f ca="1">IF('CH Koordinaten -&gt; GPS'!$A556="","",IF(OFFSET('CH Koordinaten -&gt; GPS'!$A556,1,0)="",CONCATENATE("&lt;Placemark&gt; &lt;name&gt;Geocoding&lt;/name&gt;&lt;description&gt;",CONCATENATE('CH Koordinaten -&gt; GPS'!$F556,"-",'CH Koordinaten -&gt; GPS'!$G556,"-",'CH Koordinaten -&gt; GPS'!$E556)," &lt;/description&gt; &lt;styleUrl&gt;#ico1&lt;/styleUrl&gt;&lt;Point&gt;&lt;coordinates&gt;",'CH Koordinaten -&gt; GPS'!$F556,",",'CH Koordinaten -&gt; GPS'!$G556,", 0.000000&lt;/coordinates&gt;&lt;/Point&gt; &lt;/Placemark&gt;&lt;/Document&gt;&lt;/kml&gt;"),CONCATENATE("&lt;Placemark&gt; &lt;name&gt;Geocoding&lt;/name&gt;&lt;description&gt;",CONCATENATE('CH Koordinaten -&gt; GPS'!$F556,"-",'CH Koordinaten -&gt; GPS'!$G556,"-",'CH Koordinaten -&gt; GPS'!$E556)," &lt;/description&gt; &lt;styleUrl&gt;#ico1&lt;/styleUrl&gt;&lt;Point&gt;&lt;coordinates&gt;",'CH Koordinaten -&gt; GPS'!$F556,",",'CH Koordinaten -&gt; GPS'!$G556,", 0.000000&lt;/coordinates&gt;&lt;/Point&gt; &lt;/Placemark&gt;")))</f>
        <v/>
      </c>
    </row>
    <row r="557" spans="1:12" x14ac:dyDescent="0.25">
      <c r="A557" s="13"/>
      <c r="B557" s="14"/>
      <c r="C557" s="24"/>
      <c r="D557" s="25" t="str">
        <f t="shared" si="69"/>
        <v/>
      </c>
      <c r="E557" s="29" t="str">
        <f t="shared" si="67"/>
        <v/>
      </c>
      <c r="F557" s="17" t="str">
        <f t="shared" si="71"/>
        <v/>
      </c>
      <c r="G557" s="17" t="str">
        <f t="shared" si="68"/>
        <v/>
      </c>
      <c r="H557" s="30" t="str">
        <f t="shared" si="73"/>
        <v/>
      </c>
      <c r="I557" s="26" t="str">
        <f t="shared" si="74"/>
        <v/>
      </c>
      <c r="J557" s="37" t="str">
        <f t="shared" si="70"/>
        <v/>
      </c>
      <c r="K557" s="17" t="str">
        <f t="shared" si="72"/>
        <v/>
      </c>
      <c r="L557" s="1" t="str">
        <f ca="1">IF('CH Koordinaten -&gt; GPS'!$A557="","",IF(OFFSET('CH Koordinaten -&gt; GPS'!$A557,1,0)="",CONCATENATE("&lt;Placemark&gt; &lt;name&gt;Geocoding&lt;/name&gt;&lt;description&gt;",CONCATENATE('CH Koordinaten -&gt; GPS'!$F557,"-",'CH Koordinaten -&gt; GPS'!$G557,"-",'CH Koordinaten -&gt; GPS'!$E557)," &lt;/description&gt; &lt;styleUrl&gt;#ico1&lt;/styleUrl&gt;&lt;Point&gt;&lt;coordinates&gt;",'CH Koordinaten -&gt; GPS'!$F557,",",'CH Koordinaten -&gt; GPS'!$G557,", 0.000000&lt;/coordinates&gt;&lt;/Point&gt; &lt;/Placemark&gt;&lt;/Document&gt;&lt;/kml&gt;"),CONCATENATE("&lt;Placemark&gt; &lt;name&gt;Geocoding&lt;/name&gt;&lt;description&gt;",CONCATENATE('CH Koordinaten -&gt; GPS'!$F557,"-",'CH Koordinaten -&gt; GPS'!$G557,"-",'CH Koordinaten -&gt; GPS'!$E557)," &lt;/description&gt; &lt;styleUrl&gt;#ico1&lt;/styleUrl&gt;&lt;Point&gt;&lt;coordinates&gt;",'CH Koordinaten -&gt; GPS'!$F557,",",'CH Koordinaten -&gt; GPS'!$G557,", 0.000000&lt;/coordinates&gt;&lt;/Point&gt; &lt;/Placemark&gt;")))</f>
        <v/>
      </c>
    </row>
    <row r="558" spans="1:12" x14ac:dyDescent="0.25">
      <c r="A558" s="20"/>
      <c r="B558" s="21"/>
      <c r="C558" s="23"/>
      <c r="D558" s="32" t="str">
        <f t="shared" si="69"/>
        <v/>
      </c>
      <c r="E558" s="38" t="str">
        <f t="shared" si="67"/>
        <v/>
      </c>
      <c r="F558" s="33" t="str">
        <f t="shared" si="71"/>
        <v/>
      </c>
      <c r="G558" s="33" t="str">
        <f t="shared" si="68"/>
        <v/>
      </c>
      <c r="H558" s="34" t="str">
        <f t="shared" si="73"/>
        <v/>
      </c>
      <c r="I558" s="35" t="str">
        <f t="shared" si="74"/>
        <v/>
      </c>
      <c r="J558" s="36" t="str">
        <f t="shared" si="70"/>
        <v/>
      </c>
      <c r="K558" s="33" t="str">
        <f t="shared" si="72"/>
        <v/>
      </c>
      <c r="L558" s="1" t="str">
        <f ca="1">IF('CH Koordinaten -&gt; GPS'!$A558="","",IF(OFFSET('CH Koordinaten -&gt; GPS'!$A558,1,0)="",CONCATENATE("&lt;Placemark&gt; &lt;name&gt;Geocoding&lt;/name&gt;&lt;description&gt;",CONCATENATE('CH Koordinaten -&gt; GPS'!$F558,"-",'CH Koordinaten -&gt; GPS'!$G558,"-",'CH Koordinaten -&gt; GPS'!$E558)," &lt;/description&gt; &lt;styleUrl&gt;#ico1&lt;/styleUrl&gt;&lt;Point&gt;&lt;coordinates&gt;",'CH Koordinaten -&gt; GPS'!$F558,",",'CH Koordinaten -&gt; GPS'!$G558,", 0.000000&lt;/coordinates&gt;&lt;/Point&gt; &lt;/Placemark&gt;&lt;/Document&gt;&lt;/kml&gt;"),CONCATENATE("&lt;Placemark&gt; &lt;name&gt;Geocoding&lt;/name&gt;&lt;description&gt;",CONCATENATE('CH Koordinaten -&gt; GPS'!$F558,"-",'CH Koordinaten -&gt; GPS'!$G558,"-",'CH Koordinaten -&gt; GPS'!$E558)," &lt;/description&gt; &lt;styleUrl&gt;#ico1&lt;/styleUrl&gt;&lt;Point&gt;&lt;coordinates&gt;",'CH Koordinaten -&gt; GPS'!$F558,",",'CH Koordinaten -&gt; GPS'!$G558,", 0.000000&lt;/coordinates&gt;&lt;/Point&gt; &lt;/Placemark&gt;")))</f>
        <v/>
      </c>
    </row>
    <row r="559" spans="1:12" x14ac:dyDescent="0.25">
      <c r="A559" s="13"/>
      <c r="B559" s="14"/>
      <c r="C559" s="24"/>
      <c r="D559" s="25" t="str">
        <f t="shared" si="69"/>
        <v/>
      </c>
      <c r="E559" s="29" t="str">
        <f t="shared" si="67"/>
        <v/>
      </c>
      <c r="F559" s="17" t="str">
        <f t="shared" si="71"/>
        <v/>
      </c>
      <c r="G559" s="17" t="str">
        <f t="shared" si="68"/>
        <v/>
      </c>
      <c r="H559" s="30" t="str">
        <f t="shared" si="73"/>
        <v/>
      </c>
      <c r="I559" s="26" t="str">
        <f t="shared" si="74"/>
        <v/>
      </c>
      <c r="J559" s="37" t="str">
        <f t="shared" si="70"/>
        <v/>
      </c>
      <c r="K559" s="17" t="str">
        <f t="shared" si="72"/>
        <v/>
      </c>
      <c r="L559" s="1" t="str">
        <f ca="1">IF('CH Koordinaten -&gt; GPS'!$A559="","",IF(OFFSET('CH Koordinaten -&gt; GPS'!$A559,1,0)="",CONCATENATE("&lt;Placemark&gt; &lt;name&gt;Geocoding&lt;/name&gt;&lt;description&gt;",CONCATENATE('CH Koordinaten -&gt; GPS'!$F559,"-",'CH Koordinaten -&gt; GPS'!$G559,"-",'CH Koordinaten -&gt; GPS'!$E559)," &lt;/description&gt; &lt;styleUrl&gt;#ico1&lt;/styleUrl&gt;&lt;Point&gt;&lt;coordinates&gt;",'CH Koordinaten -&gt; GPS'!$F559,",",'CH Koordinaten -&gt; GPS'!$G559,", 0.000000&lt;/coordinates&gt;&lt;/Point&gt; &lt;/Placemark&gt;&lt;/Document&gt;&lt;/kml&gt;"),CONCATENATE("&lt;Placemark&gt; &lt;name&gt;Geocoding&lt;/name&gt;&lt;description&gt;",CONCATENATE('CH Koordinaten -&gt; GPS'!$F559,"-",'CH Koordinaten -&gt; GPS'!$G559,"-",'CH Koordinaten -&gt; GPS'!$E559)," &lt;/description&gt; &lt;styleUrl&gt;#ico1&lt;/styleUrl&gt;&lt;Point&gt;&lt;coordinates&gt;",'CH Koordinaten -&gt; GPS'!$F559,",",'CH Koordinaten -&gt; GPS'!$G559,", 0.000000&lt;/coordinates&gt;&lt;/Point&gt; &lt;/Placemark&gt;")))</f>
        <v/>
      </c>
    </row>
    <row r="560" spans="1:12" x14ac:dyDescent="0.25">
      <c r="A560" s="20"/>
      <c r="B560" s="21"/>
      <c r="C560" s="23"/>
      <c r="D560" s="32" t="str">
        <f t="shared" si="69"/>
        <v/>
      </c>
      <c r="E560" s="38" t="str">
        <f t="shared" si="67"/>
        <v/>
      </c>
      <c r="F560" s="33" t="str">
        <f t="shared" si="71"/>
        <v/>
      </c>
      <c r="G560" s="33" t="str">
        <f t="shared" si="68"/>
        <v/>
      </c>
      <c r="H560" s="34" t="str">
        <f t="shared" si="73"/>
        <v/>
      </c>
      <c r="I560" s="35" t="str">
        <f t="shared" si="74"/>
        <v/>
      </c>
      <c r="J560" s="36" t="str">
        <f t="shared" si="70"/>
        <v/>
      </c>
      <c r="K560" s="33" t="str">
        <f t="shared" si="72"/>
        <v/>
      </c>
      <c r="L560" s="1" t="str">
        <f ca="1">IF('CH Koordinaten -&gt; GPS'!$A560="","",IF(OFFSET('CH Koordinaten -&gt; GPS'!$A560,1,0)="",CONCATENATE("&lt;Placemark&gt; &lt;name&gt;Geocoding&lt;/name&gt;&lt;description&gt;",CONCATENATE('CH Koordinaten -&gt; GPS'!$F560,"-",'CH Koordinaten -&gt; GPS'!$G560,"-",'CH Koordinaten -&gt; GPS'!$E560)," &lt;/description&gt; &lt;styleUrl&gt;#ico1&lt;/styleUrl&gt;&lt;Point&gt;&lt;coordinates&gt;",'CH Koordinaten -&gt; GPS'!$F560,",",'CH Koordinaten -&gt; GPS'!$G560,", 0.000000&lt;/coordinates&gt;&lt;/Point&gt; &lt;/Placemark&gt;&lt;/Document&gt;&lt;/kml&gt;"),CONCATENATE("&lt;Placemark&gt; &lt;name&gt;Geocoding&lt;/name&gt;&lt;description&gt;",CONCATENATE('CH Koordinaten -&gt; GPS'!$F560,"-",'CH Koordinaten -&gt; GPS'!$G560,"-",'CH Koordinaten -&gt; GPS'!$E560)," &lt;/description&gt; &lt;styleUrl&gt;#ico1&lt;/styleUrl&gt;&lt;Point&gt;&lt;coordinates&gt;",'CH Koordinaten -&gt; GPS'!$F560,",",'CH Koordinaten -&gt; GPS'!$G560,", 0.000000&lt;/coordinates&gt;&lt;/Point&gt; &lt;/Placemark&gt;")))</f>
        <v/>
      </c>
    </row>
    <row r="561" spans="1:12" x14ac:dyDescent="0.25">
      <c r="A561" s="13"/>
      <c r="B561" s="14"/>
      <c r="C561" s="24"/>
      <c r="D561" s="25" t="str">
        <f t="shared" si="69"/>
        <v/>
      </c>
      <c r="E561" s="29" t="str">
        <f t="shared" si="67"/>
        <v/>
      </c>
      <c r="F561" s="17" t="str">
        <f t="shared" si="71"/>
        <v/>
      </c>
      <c r="G561" s="17" t="str">
        <f t="shared" si="68"/>
        <v/>
      </c>
      <c r="H561" s="30" t="str">
        <f t="shared" si="73"/>
        <v/>
      </c>
      <c r="I561" s="26" t="str">
        <f t="shared" si="74"/>
        <v/>
      </c>
      <c r="J561" s="37" t="str">
        <f t="shared" si="70"/>
        <v/>
      </c>
      <c r="K561" s="17" t="str">
        <f t="shared" si="72"/>
        <v/>
      </c>
      <c r="L561" s="1" t="str">
        <f ca="1">IF('CH Koordinaten -&gt; GPS'!$A561="","",IF(OFFSET('CH Koordinaten -&gt; GPS'!$A561,1,0)="",CONCATENATE("&lt;Placemark&gt; &lt;name&gt;Geocoding&lt;/name&gt;&lt;description&gt;",CONCATENATE('CH Koordinaten -&gt; GPS'!$F561,"-",'CH Koordinaten -&gt; GPS'!$G561,"-",'CH Koordinaten -&gt; GPS'!$E561)," &lt;/description&gt; &lt;styleUrl&gt;#ico1&lt;/styleUrl&gt;&lt;Point&gt;&lt;coordinates&gt;",'CH Koordinaten -&gt; GPS'!$F561,",",'CH Koordinaten -&gt; GPS'!$G561,", 0.000000&lt;/coordinates&gt;&lt;/Point&gt; &lt;/Placemark&gt;&lt;/Document&gt;&lt;/kml&gt;"),CONCATENATE("&lt;Placemark&gt; &lt;name&gt;Geocoding&lt;/name&gt;&lt;description&gt;",CONCATENATE('CH Koordinaten -&gt; GPS'!$F561,"-",'CH Koordinaten -&gt; GPS'!$G561,"-",'CH Koordinaten -&gt; GPS'!$E561)," &lt;/description&gt; &lt;styleUrl&gt;#ico1&lt;/styleUrl&gt;&lt;Point&gt;&lt;coordinates&gt;",'CH Koordinaten -&gt; GPS'!$F561,",",'CH Koordinaten -&gt; GPS'!$G561,", 0.000000&lt;/coordinates&gt;&lt;/Point&gt; &lt;/Placemark&gt;")))</f>
        <v/>
      </c>
    </row>
    <row r="562" spans="1:12" x14ac:dyDescent="0.25">
      <c r="A562" s="20"/>
      <c r="B562" s="21"/>
      <c r="C562" s="23"/>
      <c r="D562" s="32" t="str">
        <f t="shared" si="69"/>
        <v/>
      </c>
      <c r="E562" s="38" t="str">
        <f t="shared" si="67"/>
        <v/>
      </c>
      <c r="F562" s="33" t="str">
        <f t="shared" si="71"/>
        <v/>
      </c>
      <c r="G562" s="33" t="str">
        <f t="shared" si="68"/>
        <v/>
      </c>
      <c r="H562" s="34" t="str">
        <f t="shared" si="73"/>
        <v/>
      </c>
      <c r="I562" s="35" t="str">
        <f t="shared" si="74"/>
        <v/>
      </c>
      <c r="J562" s="36" t="str">
        <f t="shared" si="70"/>
        <v/>
      </c>
      <c r="K562" s="33" t="str">
        <f t="shared" si="72"/>
        <v/>
      </c>
      <c r="L562" s="1" t="str">
        <f ca="1">IF('CH Koordinaten -&gt; GPS'!$A562="","",IF(OFFSET('CH Koordinaten -&gt; GPS'!$A562,1,0)="",CONCATENATE("&lt;Placemark&gt; &lt;name&gt;Geocoding&lt;/name&gt;&lt;description&gt;",CONCATENATE('CH Koordinaten -&gt; GPS'!$F562,"-",'CH Koordinaten -&gt; GPS'!$G562,"-",'CH Koordinaten -&gt; GPS'!$E562)," &lt;/description&gt; &lt;styleUrl&gt;#ico1&lt;/styleUrl&gt;&lt;Point&gt;&lt;coordinates&gt;",'CH Koordinaten -&gt; GPS'!$F562,",",'CH Koordinaten -&gt; GPS'!$G562,", 0.000000&lt;/coordinates&gt;&lt;/Point&gt; &lt;/Placemark&gt;&lt;/Document&gt;&lt;/kml&gt;"),CONCATENATE("&lt;Placemark&gt; &lt;name&gt;Geocoding&lt;/name&gt;&lt;description&gt;",CONCATENATE('CH Koordinaten -&gt; GPS'!$F562,"-",'CH Koordinaten -&gt; GPS'!$G562,"-",'CH Koordinaten -&gt; GPS'!$E562)," &lt;/description&gt; &lt;styleUrl&gt;#ico1&lt;/styleUrl&gt;&lt;Point&gt;&lt;coordinates&gt;",'CH Koordinaten -&gt; GPS'!$F562,",",'CH Koordinaten -&gt; GPS'!$G562,", 0.000000&lt;/coordinates&gt;&lt;/Point&gt; &lt;/Placemark&gt;")))</f>
        <v/>
      </c>
    </row>
    <row r="563" spans="1:12" x14ac:dyDescent="0.25">
      <c r="A563" s="13"/>
      <c r="B563" s="14"/>
      <c r="C563" s="24"/>
      <c r="D563" s="25" t="str">
        <f t="shared" si="69"/>
        <v/>
      </c>
      <c r="E563" s="29" t="str">
        <f t="shared" si="67"/>
        <v/>
      </c>
      <c r="F563" s="17" t="str">
        <f t="shared" si="71"/>
        <v/>
      </c>
      <c r="G563" s="17" t="str">
        <f t="shared" si="68"/>
        <v/>
      </c>
      <c r="H563" s="30" t="str">
        <f t="shared" si="73"/>
        <v/>
      </c>
      <c r="I563" s="26" t="str">
        <f t="shared" si="74"/>
        <v/>
      </c>
      <c r="J563" s="37" t="str">
        <f t="shared" si="70"/>
        <v/>
      </c>
      <c r="K563" s="17" t="str">
        <f t="shared" si="72"/>
        <v/>
      </c>
      <c r="L563" s="1" t="str">
        <f ca="1">IF('CH Koordinaten -&gt; GPS'!$A563="","",IF(OFFSET('CH Koordinaten -&gt; GPS'!$A563,1,0)="",CONCATENATE("&lt;Placemark&gt; &lt;name&gt;Geocoding&lt;/name&gt;&lt;description&gt;",CONCATENATE('CH Koordinaten -&gt; GPS'!$F563,"-",'CH Koordinaten -&gt; GPS'!$G563,"-",'CH Koordinaten -&gt; GPS'!$E563)," &lt;/description&gt; &lt;styleUrl&gt;#ico1&lt;/styleUrl&gt;&lt;Point&gt;&lt;coordinates&gt;",'CH Koordinaten -&gt; GPS'!$F563,",",'CH Koordinaten -&gt; GPS'!$G563,", 0.000000&lt;/coordinates&gt;&lt;/Point&gt; &lt;/Placemark&gt;&lt;/Document&gt;&lt;/kml&gt;"),CONCATENATE("&lt;Placemark&gt; &lt;name&gt;Geocoding&lt;/name&gt;&lt;description&gt;",CONCATENATE('CH Koordinaten -&gt; GPS'!$F563,"-",'CH Koordinaten -&gt; GPS'!$G563,"-",'CH Koordinaten -&gt; GPS'!$E563)," &lt;/description&gt; &lt;styleUrl&gt;#ico1&lt;/styleUrl&gt;&lt;Point&gt;&lt;coordinates&gt;",'CH Koordinaten -&gt; GPS'!$F563,",",'CH Koordinaten -&gt; GPS'!$G563,", 0.000000&lt;/coordinates&gt;&lt;/Point&gt; &lt;/Placemark&gt;")))</f>
        <v/>
      </c>
    </row>
    <row r="564" spans="1:12" x14ac:dyDescent="0.25">
      <c r="A564" s="20"/>
      <c r="B564" s="21"/>
      <c r="C564" s="23"/>
      <c r="D564" s="32" t="str">
        <f t="shared" si="69"/>
        <v/>
      </c>
      <c r="E564" s="38" t="str">
        <f t="shared" si="67"/>
        <v/>
      </c>
      <c r="F564" s="33" t="str">
        <f t="shared" si="71"/>
        <v/>
      </c>
      <c r="G564" s="33" t="str">
        <f t="shared" si="68"/>
        <v/>
      </c>
      <c r="H564" s="34" t="str">
        <f t="shared" si="73"/>
        <v/>
      </c>
      <c r="I564" s="35" t="str">
        <f t="shared" si="74"/>
        <v/>
      </c>
      <c r="J564" s="36" t="str">
        <f t="shared" si="70"/>
        <v/>
      </c>
      <c r="K564" s="33" t="str">
        <f t="shared" si="72"/>
        <v/>
      </c>
      <c r="L564" s="1" t="str">
        <f ca="1">IF('CH Koordinaten -&gt; GPS'!$A564="","",IF(OFFSET('CH Koordinaten -&gt; GPS'!$A564,1,0)="",CONCATENATE("&lt;Placemark&gt; &lt;name&gt;Geocoding&lt;/name&gt;&lt;description&gt;",CONCATENATE('CH Koordinaten -&gt; GPS'!$F564,"-",'CH Koordinaten -&gt; GPS'!$G564,"-",'CH Koordinaten -&gt; GPS'!$E564)," &lt;/description&gt; &lt;styleUrl&gt;#ico1&lt;/styleUrl&gt;&lt;Point&gt;&lt;coordinates&gt;",'CH Koordinaten -&gt; GPS'!$F564,",",'CH Koordinaten -&gt; GPS'!$G564,", 0.000000&lt;/coordinates&gt;&lt;/Point&gt; &lt;/Placemark&gt;&lt;/Document&gt;&lt;/kml&gt;"),CONCATENATE("&lt;Placemark&gt; &lt;name&gt;Geocoding&lt;/name&gt;&lt;description&gt;",CONCATENATE('CH Koordinaten -&gt; GPS'!$F564,"-",'CH Koordinaten -&gt; GPS'!$G564,"-",'CH Koordinaten -&gt; GPS'!$E564)," &lt;/description&gt; &lt;styleUrl&gt;#ico1&lt;/styleUrl&gt;&lt;Point&gt;&lt;coordinates&gt;",'CH Koordinaten -&gt; GPS'!$F564,",",'CH Koordinaten -&gt; GPS'!$G564,", 0.000000&lt;/coordinates&gt;&lt;/Point&gt; &lt;/Placemark&gt;")))</f>
        <v/>
      </c>
    </row>
    <row r="565" spans="1:12" x14ac:dyDescent="0.25">
      <c r="A565" s="13"/>
      <c r="B565" s="14"/>
      <c r="C565" s="24"/>
      <c r="D565" s="25" t="str">
        <f t="shared" si="69"/>
        <v/>
      </c>
      <c r="E565" s="29" t="str">
        <f t="shared" si="67"/>
        <v/>
      </c>
      <c r="F565" s="17" t="str">
        <f t="shared" si="71"/>
        <v/>
      </c>
      <c r="G565" s="17" t="str">
        <f t="shared" si="68"/>
        <v/>
      </c>
      <c r="H565" s="30" t="str">
        <f t="shared" si="73"/>
        <v/>
      </c>
      <c r="I565" s="26" t="str">
        <f t="shared" si="74"/>
        <v/>
      </c>
      <c r="J565" s="37" t="str">
        <f t="shared" si="70"/>
        <v/>
      </c>
      <c r="K565" s="17" t="str">
        <f t="shared" si="72"/>
        <v/>
      </c>
      <c r="L565" s="1" t="str">
        <f ca="1">IF('CH Koordinaten -&gt; GPS'!$A565="","",IF(OFFSET('CH Koordinaten -&gt; GPS'!$A565,1,0)="",CONCATENATE("&lt;Placemark&gt; &lt;name&gt;Geocoding&lt;/name&gt;&lt;description&gt;",CONCATENATE('CH Koordinaten -&gt; GPS'!$F565,"-",'CH Koordinaten -&gt; GPS'!$G565,"-",'CH Koordinaten -&gt; GPS'!$E565)," &lt;/description&gt; &lt;styleUrl&gt;#ico1&lt;/styleUrl&gt;&lt;Point&gt;&lt;coordinates&gt;",'CH Koordinaten -&gt; GPS'!$F565,",",'CH Koordinaten -&gt; GPS'!$G565,", 0.000000&lt;/coordinates&gt;&lt;/Point&gt; &lt;/Placemark&gt;&lt;/Document&gt;&lt;/kml&gt;"),CONCATENATE("&lt;Placemark&gt; &lt;name&gt;Geocoding&lt;/name&gt;&lt;description&gt;",CONCATENATE('CH Koordinaten -&gt; GPS'!$F565,"-",'CH Koordinaten -&gt; GPS'!$G565,"-",'CH Koordinaten -&gt; GPS'!$E565)," &lt;/description&gt; &lt;styleUrl&gt;#ico1&lt;/styleUrl&gt;&lt;Point&gt;&lt;coordinates&gt;",'CH Koordinaten -&gt; GPS'!$F565,",",'CH Koordinaten -&gt; GPS'!$G565,", 0.000000&lt;/coordinates&gt;&lt;/Point&gt; &lt;/Placemark&gt;")))</f>
        <v/>
      </c>
    </row>
    <row r="566" spans="1:12" x14ac:dyDescent="0.25">
      <c r="A566" s="20"/>
      <c r="B566" s="21"/>
      <c r="C566" s="23"/>
      <c r="D566" s="32" t="str">
        <f t="shared" si="69"/>
        <v/>
      </c>
      <c r="E566" s="38" t="str">
        <f t="shared" si="67"/>
        <v/>
      </c>
      <c r="F566" s="33" t="str">
        <f t="shared" si="71"/>
        <v/>
      </c>
      <c r="G566" s="33" t="str">
        <f t="shared" si="68"/>
        <v/>
      </c>
      <c r="H566" s="34" t="str">
        <f t="shared" si="73"/>
        <v/>
      </c>
      <c r="I566" s="35" t="str">
        <f t="shared" si="74"/>
        <v/>
      </c>
      <c r="J566" s="36" t="str">
        <f t="shared" si="70"/>
        <v/>
      </c>
      <c r="K566" s="33" t="str">
        <f t="shared" si="72"/>
        <v/>
      </c>
      <c r="L566" s="1" t="str">
        <f ca="1">IF('CH Koordinaten -&gt; GPS'!$A566="","",IF(OFFSET('CH Koordinaten -&gt; GPS'!$A566,1,0)="",CONCATENATE("&lt;Placemark&gt; &lt;name&gt;Geocoding&lt;/name&gt;&lt;description&gt;",CONCATENATE('CH Koordinaten -&gt; GPS'!$F566,"-",'CH Koordinaten -&gt; GPS'!$G566,"-",'CH Koordinaten -&gt; GPS'!$E566)," &lt;/description&gt; &lt;styleUrl&gt;#ico1&lt;/styleUrl&gt;&lt;Point&gt;&lt;coordinates&gt;",'CH Koordinaten -&gt; GPS'!$F566,",",'CH Koordinaten -&gt; GPS'!$G566,", 0.000000&lt;/coordinates&gt;&lt;/Point&gt; &lt;/Placemark&gt;&lt;/Document&gt;&lt;/kml&gt;"),CONCATENATE("&lt;Placemark&gt; &lt;name&gt;Geocoding&lt;/name&gt;&lt;description&gt;",CONCATENATE('CH Koordinaten -&gt; GPS'!$F566,"-",'CH Koordinaten -&gt; GPS'!$G566,"-",'CH Koordinaten -&gt; GPS'!$E566)," &lt;/description&gt; &lt;styleUrl&gt;#ico1&lt;/styleUrl&gt;&lt;Point&gt;&lt;coordinates&gt;",'CH Koordinaten -&gt; GPS'!$F566,",",'CH Koordinaten -&gt; GPS'!$G566,", 0.000000&lt;/coordinates&gt;&lt;/Point&gt; &lt;/Placemark&gt;")))</f>
        <v/>
      </c>
    </row>
    <row r="567" spans="1:12" x14ac:dyDescent="0.25">
      <c r="A567" s="13"/>
      <c r="B567" s="14"/>
      <c r="C567" s="24"/>
      <c r="D567" s="25" t="str">
        <f t="shared" si="69"/>
        <v/>
      </c>
      <c r="E567" s="29" t="str">
        <f t="shared" si="67"/>
        <v/>
      </c>
      <c r="F567" s="17" t="str">
        <f t="shared" si="71"/>
        <v/>
      </c>
      <c r="G567" s="17" t="str">
        <f t="shared" si="68"/>
        <v/>
      </c>
      <c r="H567" s="30" t="str">
        <f t="shared" si="73"/>
        <v/>
      </c>
      <c r="I567" s="26" t="str">
        <f t="shared" si="74"/>
        <v/>
      </c>
      <c r="J567" s="37" t="str">
        <f t="shared" si="70"/>
        <v/>
      </c>
      <c r="K567" s="17" t="str">
        <f t="shared" si="72"/>
        <v/>
      </c>
      <c r="L567" s="1" t="str">
        <f ca="1">IF('CH Koordinaten -&gt; GPS'!$A567="","",IF(OFFSET('CH Koordinaten -&gt; GPS'!$A567,1,0)="",CONCATENATE("&lt;Placemark&gt; &lt;name&gt;Geocoding&lt;/name&gt;&lt;description&gt;",CONCATENATE('CH Koordinaten -&gt; GPS'!$F567,"-",'CH Koordinaten -&gt; GPS'!$G567,"-",'CH Koordinaten -&gt; GPS'!$E567)," &lt;/description&gt; &lt;styleUrl&gt;#ico1&lt;/styleUrl&gt;&lt;Point&gt;&lt;coordinates&gt;",'CH Koordinaten -&gt; GPS'!$F567,",",'CH Koordinaten -&gt; GPS'!$G567,", 0.000000&lt;/coordinates&gt;&lt;/Point&gt; &lt;/Placemark&gt;&lt;/Document&gt;&lt;/kml&gt;"),CONCATENATE("&lt;Placemark&gt; &lt;name&gt;Geocoding&lt;/name&gt;&lt;description&gt;",CONCATENATE('CH Koordinaten -&gt; GPS'!$F567,"-",'CH Koordinaten -&gt; GPS'!$G567,"-",'CH Koordinaten -&gt; GPS'!$E567)," &lt;/description&gt; &lt;styleUrl&gt;#ico1&lt;/styleUrl&gt;&lt;Point&gt;&lt;coordinates&gt;",'CH Koordinaten -&gt; GPS'!$F567,",",'CH Koordinaten -&gt; GPS'!$G567,", 0.000000&lt;/coordinates&gt;&lt;/Point&gt; &lt;/Placemark&gt;")))</f>
        <v/>
      </c>
    </row>
    <row r="568" spans="1:12" x14ac:dyDescent="0.25">
      <c r="A568" s="20"/>
      <c r="B568" s="21"/>
      <c r="C568" s="23"/>
      <c r="D568" s="32" t="str">
        <f t="shared" si="69"/>
        <v/>
      </c>
      <c r="E568" s="38" t="str">
        <f t="shared" si="67"/>
        <v/>
      </c>
      <c r="F568" s="33" t="str">
        <f t="shared" si="71"/>
        <v/>
      </c>
      <c r="G568" s="33" t="str">
        <f t="shared" si="68"/>
        <v/>
      </c>
      <c r="H568" s="34" t="str">
        <f t="shared" si="73"/>
        <v/>
      </c>
      <c r="I568" s="35" t="str">
        <f t="shared" si="74"/>
        <v/>
      </c>
      <c r="J568" s="36" t="str">
        <f t="shared" si="70"/>
        <v/>
      </c>
      <c r="K568" s="33" t="str">
        <f t="shared" si="72"/>
        <v/>
      </c>
      <c r="L568" s="1" t="str">
        <f ca="1">IF('CH Koordinaten -&gt; GPS'!$A568="","",IF(OFFSET('CH Koordinaten -&gt; GPS'!$A568,1,0)="",CONCATENATE("&lt;Placemark&gt; &lt;name&gt;Geocoding&lt;/name&gt;&lt;description&gt;",CONCATENATE('CH Koordinaten -&gt; GPS'!$F568,"-",'CH Koordinaten -&gt; GPS'!$G568,"-",'CH Koordinaten -&gt; GPS'!$E568)," &lt;/description&gt; &lt;styleUrl&gt;#ico1&lt;/styleUrl&gt;&lt;Point&gt;&lt;coordinates&gt;",'CH Koordinaten -&gt; GPS'!$F568,",",'CH Koordinaten -&gt; GPS'!$G568,", 0.000000&lt;/coordinates&gt;&lt;/Point&gt; &lt;/Placemark&gt;&lt;/Document&gt;&lt;/kml&gt;"),CONCATENATE("&lt;Placemark&gt; &lt;name&gt;Geocoding&lt;/name&gt;&lt;description&gt;",CONCATENATE('CH Koordinaten -&gt; GPS'!$F568,"-",'CH Koordinaten -&gt; GPS'!$G568,"-",'CH Koordinaten -&gt; GPS'!$E568)," &lt;/description&gt; &lt;styleUrl&gt;#ico1&lt;/styleUrl&gt;&lt;Point&gt;&lt;coordinates&gt;",'CH Koordinaten -&gt; GPS'!$F568,",",'CH Koordinaten -&gt; GPS'!$G568,", 0.000000&lt;/coordinates&gt;&lt;/Point&gt; &lt;/Placemark&gt;")))</f>
        <v/>
      </c>
    </row>
    <row r="569" spans="1:12" x14ac:dyDescent="0.25">
      <c r="A569" s="13"/>
      <c r="B569" s="14"/>
      <c r="C569" s="24"/>
      <c r="D569" s="25" t="str">
        <f t="shared" si="69"/>
        <v/>
      </c>
      <c r="E569" s="29" t="str">
        <f t="shared" si="67"/>
        <v/>
      </c>
      <c r="F569" s="17" t="str">
        <f t="shared" si="71"/>
        <v/>
      </c>
      <c r="G569" s="17" t="str">
        <f t="shared" si="68"/>
        <v/>
      </c>
      <c r="H569" s="30" t="str">
        <f t="shared" si="73"/>
        <v/>
      </c>
      <c r="I569" s="26" t="str">
        <f t="shared" si="74"/>
        <v/>
      </c>
      <c r="J569" s="37" t="str">
        <f t="shared" si="70"/>
        <v/>
      </c>
      <c r="K569" s="17" t="str">
        <f t="shared" si="72"/>
        <v/>
      </c>
      <c r="L569" s="1" t="str">
        <f ca="1">IF('CH Koordinaten -&gt; GPS'!$A569="","",IF(OFFSET('CH Koordinaten -&gt; GPS'!$A569,1,0)="",CONCATENATE("&lt;Placemark&gt; &lt;name&gt;Geocoding&lt;/name&gt;&lt;description&gt;",CONCATENATE('CH Koordinaten -&gt; GPS'!$F569,"-",'CH Koordinaten -&gt; GPS'!$G569,"-",'CH Koordinaten -&gt; GPS'!$E569)," &lt;/description&gt; &lt;styleUrl&gt;#ico1&lt;/styleUrl&gt;&lt;Point&gt;&lt;coordinates&gt;",'CH Koordinaten -&gt; GPS'!$F569,",",'CH Koordinaten -&gt; GPS'!$G569,", 0.000000&lt;/coordinates&gt;&lt;/Point&gt; &lt;/Placemark&gt;&lt;/Document&gt;&lt;/kml&gt;"),CONCATENATE("&lt;Placemark&gt; &lt;name&gt;Geocoding&lt;/name&gt;&lt;description&gt;",CONCATENATE('CH Koordinaten -&gt; GPS'!$F569,"-",'CH Koordinaten -&gt; GPS'!$G569,"-",'CH Koordinaten -&gt; GPS'!$E569)," &lt;/description&gt; &lt;styleUrl&gt;#ico1&lt;/styleUrl&gt;&lt;Point&gt;&lt;coordinates&gt;",'CH Koordinaten -&gt; GPS'!$F569,",",'CH Koordinaten -&gt; GPS'!$G569,", 0.000000&lt;/coordinates&gt;&lt;/Point&gt; &lt;/Placemark&gt;")))</f>
        <v/>
      </c>
    </row>
    <row r="570" spans="1:12" x14ac:dyDescent="0.25">
      <c r="A570" s="20"/>
      <c r="B570" s="21"/>
      <c r="C570" s="23"/>
      <c r="D570" s="32" t="str">
        <f t="shared" si="69"/>
        <v/>
      </c>
      <c r="E570" s="38" t="str">
        <f t="shared" si="67"/>
        <v/>
      </c>
      <c r="F570" s="33" t="str">
        <f t="shared" si="71"/>
        <v/>
      </c>
      <c r="G570" s="33" t="str">
        <f t="shared" si="68"/>
        <v/>
      </c>
      <c r="H570" s="34" t="str">
        <f t="shared" si="73"/>
        <v/>
      </c>
      <c r="I570" s="35" t="str">
        <f t="shared" si="74"/>
        <v/>
      </c>
      <c r="J570" s="36" t="str">
        <f t="shared" si="70"/>
        <v/>
      </c>
      <c r="K570" s="33" t="str">
        <f t="shared" si="72"/>
        <v/>
      </c>
      <c r="L570" s="1" t="str">
        <f ca="1">IF('CH Koordinaten -&gt; GPS'!$A570="","",IF(OFFSET('CH Koordinaten -&gt; GPS'!$A570,1,0)="",CONCATENATE("&lt;Placemark&gt; &lt;name&gt;Geocoding&lt;/name&gt;&lt;description&gt;",CONCATENATE('CH Koordinaten -&gt; GPS'!$F570,"-",'CH Koordinaten -&gt; GPS'!$G570,"-",'CH Koordinaten -&gt; GPS'!$E570)," &lt;/description&gt; &lt;styleUrl&gt;#ico1&lt;/styleUrl&gt;&lt;Point&gt;&lt;coordinates&gt;",'CH Koordinaten -&gt; GPS'!$F570,",",'CH Koordinaten -&gt; GPS'!$G570,", 0.000000&lt;/coordinates&gt;&lt;/Point&gt; &lt;/Placemark&gt;&lt;/Document&gt;&lt;/kml&gt;"),CONCATENATE("&lt;Placemark&gt; &lt;name&gt;Geocoding&lt;/name&gt;&lt;description&gt;",CONCATENATE('CH Koordinaten -&gt; GPS'!$F570,"-",'CH Koordinaten -&gt; GPS'!$G570,"-",'CH Koordinaten -&gt; GPS'!$E570)," &lt;/description&gt; &lt;styleUrl&gt;#ico1&lt;/styleUrl&gt;&lt;Point&gt;&lt;coordinates&gt;",'CH Koordinaten -&gt; GPS'!$F570,",",'CH Koordinaten -&gt; GPS'!$G570,", 0.000000&lt;/coordinates&gt;&lt;/Point&gt; &lt;/Placemark&gt;")))</f>
        <v/>
      </c>
    </row>
    <row r="571" spans="1:12" x14ac:dyDescent="0.25">
      <c r="A571" s="13"/>
      <c r="B571" s="14"/>
      <c r="C571" s="24"/>
      <c r="D571" s="25" t="str">
        <f t="shared" si="69"/>
        <v/>
      </c>
      <c r="E571" s="29" t="str">
        <f t="shared" si="67"/>
        <v/>
      </c>
      <c r="F571" s="17" t="str">
        <f t="shared" si="71"/>
        <v/>
      </c>
      <c r="G571" s="17" t="str">
        <f t="shared" si="68"/>
        <v/>
      </c>
      <c r="H571" s="30" t="str">
        <f t="shared" si="73"/>
        <v/>
      </c>
      <c r="I571" s="26" t="str">
        <f t="shared" si="74"/>
        <v/>
      </c>
      <c r="J571" s="37" t="str">
        <f t="shared" si="70"/>
        <v/>
      </c>
      <c r="K571" s="17" t="str">
        <f t="shared" si="72"/>
        <v/>
      </c>
      <c r="L571" s="1" t="str">
        <f ca="1">IF('CH Koordinaten -&gt; GPS'!$A571="","",IF(OFFSET('CH Koordinaten -&gt; GPS'!$A571,1,0)="",CONCATENATE("&lt;Placemark&gt; &lt;name&gt;Geocoding&lt;/name&gt;&lt;description&gt;",CONCATENATE('CH Koordinaten -&gt; GPS'!$F571,"-",'CH Koordinaten -&gt; GPS'!$G571,"-",'CH Koordinaten -&gt; GPS'!$E571)," &lt;/description&gt; &lt;styleUrl&gt;#ico1&lt;/styleUrl&gt;&lt;Point&gt;&lt;coordinates&gt;",'CH Koordinaten -&gt; GPS'!$F571,",",'CH Koordinaten -&gt; GPS'!$G571,", 0.000000&lt;/coordinates&gt;&lt;/Point&gt; &lt;/Placemark&gt;&lt;/Document&gt;&lt;/kml&gt;"),CONCATENATE("&lt;Placemark&gt; &lt;name&gt;Geocoding&lt;/name&gt;&lt;description&gt;",CONCATENATE('CH Koordinaten -&gt; GPS'!$F571,"-",'CH Koordinaten -&gt; GPS'!$G571,"-",'CH Koordinaten -&gt; GPS'!$E571)," &lt;/description&gt; &lt;styleUrl&gt;#ico1&lt;/styleUrl&gt;&lt;Point&gt;&lt;coordinates&gt;",'CH Koordinaten -&gt; GPS'!$F571,",",'CH Koordinaten -&gt; GPS'!$G571,", 0.000000&lt;/coordinates&gt;&lt;/Point&gt; &lt;/Placemark&gt;")))</f>
        <v/>
      </c>
    </row>
    <row r="572" spans="1:12" x14ac:dyDescent="0.25">
      <c r="A572" s="20"/>
      <c r="B572" s="21"/>
      <c r="C572" s="23"/>
      <c r="D572" s="32" t="str">
        <f t="shared" si="69"/>
        <v/>
      </c>
      <c r="E572" s="38" t="str">
        <f t="shared" si="67"/>
        <v/>
      </c>
      <c r="F572" s="33" t="str">
        <f t="shared" si="71"/>
        <v/>
      </c>
      <c r="G572" s="33" t="str">
        <f t="shared" si="68"/>
        <v/>
      </c>
      <c r="H572" s="34" t="str">
        <f t="shared" si="73"/>
        <v/>
      </c>
      <c r="I572" s="35" t="str">
        <f t="shared" si="74"/>
        <v/>
      </c>
      <c r="J572" s="36" t="str">
        <f t="shared" si="70"/>
        <v/>
      </c>
      <c r="K572" s="33" t="str">
        <f t="shared" si="72"/>
        <v/>
      </c>
      <c r="L572" s="1" t="str">
        <f ca="1">IF('CH Koordinaten -&gt; GPS'!$A572="","",IF(OFFSET('CH Koordinaten -&gt; GPS'!$A572,1,0)="",CONCATENATE("&lt;Placemark&gt; &lt;name&gt;Geocoding&lt;/name&gt;&lt;description&gt;",CONCATENATE('CH Koordinaten -&gt; GPS'!$F572,"-",'CH Koordinaten -&gt; GPS'!$G572,"-",'CH Koordinaten -&gt; GPS'!$E572)," &lt;/description&gt; &lt;styleUrl&gt;#ico1&lt;/styleUrl&gt;&lt;Point&gt;&lt;coordinates&gt;",'CH Koordinaten -&gt; GPS'!$F572,",",'CH Koordinaten -&gt; GPS'!$G572,", 0.000000&lt;/coordinates&gt;&lt;/Point&gt; &lt;/Placemark&gt;&lt;/Document&gt;&lt;/kml&gt;"),CONCATENATE("&lt;Placemark&gt; &lt;name&gt;Geocoding&lt;/name&gt;&lt;description&gt;",CONCATENATE('CH Koordinaten -&gt; GPS'!$F572,"-",'CH Koordinaten -&gt; GPS'!$G572,"-",'CH Koordinaten -&gt; GPS'!$E572)," &lt;/description&gt; &lt;styleUrl&gt;#ico1&lt;/styleUrl&gt;&lt;Point&gt;&lt;coordinates&gt;",'CH Koordinaten -&gt; GPS'!$F572,",",'CH Koordinaten -&gt; GPS'!$G572,", 0.000000&lt;/coordinates&gt;&lt;/Point&gt; &lt;/Placemark&gt;")))</f>
        <v/>
      </c>
    </row>
    <row r="573" spans="1:12" x14ac:dyDescent="0.25">
      <c r="A573" s="13"/>
      <c r="B573" s="14"/>
      <c r="C573" s="24"/>
      <c r="D573" s="25" t="str">
        <f t="shared" si="69"/>
        <v/>
      </c>
      <c r="E573" s="29" t="str">
        <f t="shared" si="67"/>
        <v/>
      </c>
      <c r="F573" s="17" t="str">
        <f t="shared" si="71"/>
        <v/>
      </c>
      <c r="G573" s="17" t="str">
        <f t="shared" si="68"/>
        <v/>
      </c>
      <c r="H573" s="30" t="str">
        <f t="shared" si="73"/>
        <v/>
      </c>
      <c r="I573" s="26" t="str">
        <f t="shared" si="74"/>
        <v/>
      </c>
      <c r="J573" s="37" t="str">
        <f t="shared" si="70"/>
        <v/>
      </c>
      <c r="K573" s="17" t="str">
        <f t="shared" si="72"/>
        <v/>
      </c>
      <c r="L573" s="1" t="str">
        <f ca="1">IF('CH Koordinaten -&gt; GPS'!$A573="","",IF(OFFSET('CH Koordinaten -&gt; GPS'!$A573,1,0)="",CONCATENATE("&lt;Placemark&gt; &lt;name&gt;Geocoding&lt;/name&gt;&lt;description&gt;",CONCATENATE('CH Koordinaten -&gt; GPS'!$F573,"-",'CH Koordinaten -&gt; GPS'!$G573,"-",'CH Koordinaten -&gt; GPS'!$E573)," &lt;/description&gt; &lt;styleUrl&gt;#ico1&lt;/styleUrl&gt;&lt;Point&gt;&lt;coordinates&gt;",'CH Koordinaten -&gt; GPS'!$F573,",",'CH Koordinaten -&gt; GPS'!$G573,", 0.000000&lt;/coordinates&gt;&lt;/Point&gt; &lt;/Placemark&gt;&lt;/Document&gt;&lt;/kml&gt;"),CONCATENATE("&lt;Placemark&gt; &lt;name&gt;Geocoding&lt;/name&gt;&lt;description&gt;",CONCATENATE('CH Koordinaten -&gt; GPS'!$F573,"-",'CH Koordinaten -&gt; GPS'!$G573,"-",'CH Koordinaten -&gt; GPS'!$E573)," &lt;/description&gt; &lt;styleUrl&gt;#ico1&lt;/styleUrl&gt;&lt;Point&gt;&lt;coordinates&gt;",'CH Koordinaten -&gt; GPS'!$F573,",",'CH Koordinaten -&gt; GPS'!$G573,", 0.000000&lt;/coordinates&gt;&lt;/Point&gt; &lt;/Placemark&gt;")))</f>
        <v/>
      </c>
    </row>
    <row r="574" spans="1:12" x14ac:dyDescent="0.25">
      <c r="A574" s="20"/>
      <c r="B574" s="21"/>
      <c r="C574" s="23"/>
      <c r="D574" s="32" t="str">
        <f t="shared" si="69"/>
        <v/>
      </c>
      <c r="E574" s="38" t="str">
        <f t="shared" si="67"/>
        <v/>
      </c>
      <c r="F574" s="33" t="str">
        <f t="shared" si="71"/>
        <v/>
      </c>
      <c r="G574" s="33" t="str">
        <f t="shared" si="68"/>
        <v/>
      </c>
      <c r="H574" s="34" t="str">
        <f t="shared" si="73"/>
        <v/>
      </c>
      <c r="I574" s="35" t="str">
        <f t="shared" si="74"/>
        <v/>
      </c>
      <c r="J574" s="36" t="str">
        <f t="shared" si="70"/>
        <v/>
      </c>
      <c r="K574" s="33" t="str">
        <f t="shared" si="72"/>
        <v/>
      </c>
      <c r="L574" s="1" t="str">
        <f ca="1">IF('CH Koordinaten -&gt; GPS'!$A574="","",IF(OFFSET('CH Koordinaten -&gt; GPS'!$A574,1,0)="",CONCATENATE("&lt;Placemark&gt; &lt;name&gt;Geocoding&lt;/name&gt;&lt;description&gt;",CONCATENATE('CH Koordinaten -&gt; GPS'!$F574,"-",'CH Koordinaten -&gt; GPS'!$G574,"-",'CH Koordinaten -&gt; GPS'!$E574)," &lt;/description&gt; &lt;styleUrl&gt;#ico1&lt;/styleUrl&gt;&lt;Point&gt;&lt;coordinates&gt;",'CH Koordinaten -&gt; GPS'!$F574,",",'CH Koordinaten -&gt; GPS'!$G574,", 0.000000&lt;/coordinates&gt;&lt;/Point&gt; &lt;/Placemark&gt;&lt;/Document&gt;&lt;/kml&gt;"),CONCATENATE("&lt;Placemark&gt; &lt;name&gt;Geocoding&lt;/name&gt;&lt;description&gt;",CONCATENATE('CH Koordinaten -&gt; GPS'!$F574,"-",'CH Koordinaten -&gt; GPS'!$G574,"-",'CH Koordinaten -&gt; GPS'!$E574)," &lt;/description&gt; &lt;styleUrl&gt;#ico1&lt;/styleUrl&gt;&lt;Point&gt;&lt;coordinates&gt;",'CH Koordinaten -&gt; GPS'!$F574,",",'CH Koordinaten -&gt; GPS'!$G574,", 0.000000&lt;/coordinates&gt;&lt;/Point&gt; &lt;/Placemark&gt;")))</f>
        <v/>
      </c>
    </row>
    <row r="575" spans="1:12" x14ac:dyDescent="0.25">
      <c r="A575" s="13"/>
      <c r="B575" s="14"/>
      <c r="C575" s="24"/>
      <c r="D575" s="25" t="str">
        <f t="shared" si="69"/>
        <v/>
      </c>
      <c r="E575" s="29" t="str">
        <f t="shared" si="67"/>
        <v/>
      </c>
      <c r="F575" s="17" t="str">
        <f t="shared" si="71"/>
        <v/>
      </c>
      <c r="G575" s="17" t="str">
        <f t="shared" si="68"/>
        <v/>
      </c>
      <c r="H575" s="30" t="str">
        <f t="shared" si="73"/>
        <v/>
      </c>
      <c r="I575" s="26" t="str">
        <f t="shared" si="74"/>
        <v/>
      </c>
      <c r="J575" s="37" t="str">
        <f t="shared" si="70"/>
        <v/>
      </c>
      <c r="K575" s="17" t="str">
        <f t="shared" si="72"/>
        <v/>
      </c>
      <c r="L575" s="1" t="str">
        <f ca="1">IF('CH Koordinaten -&gt; GPS'!$A575="","",IF(OFFSET('CH Koordinaten -&gt; GPS'!$A575,1,0)="",CONCATENATE("&lt;Placemark&gt; &lt;name&gt;Geocoding&lt;/name&gt;&lt;description&gt;",CONCATENATE('CH Koordinaten -&gt; GPS'!$F575,"-",'CH Koordinaten -&gt; GPS'!$G575,"-",'CH Koordinaten -&gt; GPS'!$E575)," &lt;/description&gt; &lt;styleUrl&gt;#ico1&lt;/styleUrl&gt;&lt;Point&gt;&lt;coordinates&gt;",'CH Koordinaten -&gt; GPS'!$F575,",",'CH Koordinaten -&gt; GPS'!$G575,", 0.000000&lt;/coordinates&gt;&lt;/Point&gt; &lt;/Placemark&gt;&lt;/Document&gt;&lt;/kml&gt;"),CONCATENATE("&lt;Placemark&gt; &lt;name&gt;Geocoding&lt;/name&gt;&lt;description&gt;",CONCATENATE('CH Koordinaten -&gt; GPS'!$F575,"-",'CH Koordinaten -&gt; GPS'!$G575,"-",'CH Koordinaten -&gt; GPS'!$E575)," &lt;/description&gt; &lt;styleUrl&gt;#ico1&lt;/styleUrl&gt;&lt;Point&gt;&lt;coordinates&gt;",'CH Koordinaten -&gt; GPS'!$F575,",",'CH Koordinaten -&gt; GPS'!$G575,", 0.000000&lt;/coordinates&gt;&lt;/Point&gt; &lt;/Placemark&gt;")))</f>
        <v/>
      </c>
    </row>
    <row r="576" spans="1:12" x14ac:dyDescent="0.25">
      <c r="A576" s="20"/>
      <c r="B576" s="21"/>
      <c r="C576" s="23"/>
      <c r="D576" s="32" t="str">
        <f t="shared" si="69"/>
        <v/>
      </c>
      <c r="E576" s="38" t="str">
        <f t="shared" si="67"/>
        <v/>
      </c>
      <c r="F576" s="33" t="str">
        <f t="shared" si="71"/>
        <v/>
      </c>
      <c r="G576" s="33" t="str">
        <f t="shared" si="68"/>
        <v/>
      </c>
      <c r="H576" s="34" t="str">
        <f t="shared" si="73"/>
        <v/>
      </c>
      <c r="I576" s="35" t="str">
        <f t="shared" si="74"/>
        <v/>
      </c>
      <c r="J576" s="36" t="str">
        <f t="shared" si="70"/>
        <v/>
      </c>
      <c r="K576" s="33" t="str">
        <f t="shared" si="72"/>
        <v/>
      </c>
      <c r="L576" s="1" t="str">
        <f ca="1">IF('CH Koordinaten -&gt; GPS'!$A576="","",IF(OFFSET('CH Koordinaten -&gt; GPS'!$A576,1,0)="",CONCATENATE("&lt;Placemark&gt; &lt;name&gt;Geocoding&lt;/name&gt;&lt;description&gt;",CONCATENATE('CH Koordinaten -&gt; GPS'!$F576,"-",'CH Koordinaten -&gt; GPS'!$G576,"-",'CH Koordinaten -&gt; GPS'!$E576)," &lt;/description&gt; &lt;styleUrl&gt;#ico1&lt;/styleUrl&gt;&lt;Point&gt;&lt;coordinates&gt;",'CH Koordinaten -&gt; GPS'!$F576,",",'CH Koordinaten -&gt; GPS'!$G576,", 0.000000&lt;/coordinates&gt;&lt;/Point&gt; &lt;/Placemark&gt;&lt;/Document&gt;&lt;/kml&gt;"),CONCATENATE("&lt;Placemark&gt; &lt;name&gt;Geocoding&lt;/name&gt;&lt;description&gt;",CONCATENATE('CH Koordinaten -&gt; GPS'!$F576,"-",'CH Koordinaten -&gt; GPS'!$G576,"-",'CH Koordinaten -&gt; GPS'!$E576)," &lt;/description&gt; &lt;styleUrl&gt;#ico1&lt;/styleUrl&gt;&lt;Point&gt;&lt;coordinates&gt;",'CH Koordinaten -&gt; GPS'!$F576,",",'CH Koordinaten -&gt; GPS'!$G576,", 0.000000&lt;/coordinates&gt;&lt;/Point&gt; &lt;/Placemark&gt;")))</f>
        <v/>
      </c>
    </row>
    <row r="577" spans="1:12" x14ac:dyDescent="0.25">
      <c r="A577" s="13"/>
      <c r="B577" s="14"/>
      <c r="C577" s="24"/>
      <c r="D577" s="25" t="str">
        <f t="shared" si="69"/>
        <v/>
      </c>
      <c r="E577" s="29" t="str">
        <f t="shared" si="67"/>
        <v/>
      </c>
      <c r="F577" s="17" t="str">
        <f t="shared" si="71"/>
        <v/>
      </c>
      <c r="G577" s="17" t="str">
        <f t="shared" si="68"/>
        <v/>
      </c>
      <c r="H577" s="30" t="str">
        <f t="shared" si="73"/>
        <v/>
      </c>
      <c r="I577" s="26" t="str">
        <f t="shared" si="74"/>
        <v/>
      </c>
      <c r="J577" s="37" t="str">
        <f t="shared" si="70"/>
        <v/>
      </c>
      <c r="K577" s="17" t="str">
        <f t="shared" si="72"/>
        <v/>
      </c>
      <c r="L577" s="1" t="str">
        <f ca="1">IF('CH Koordinaten -&gt; GPS'!$A577="","",IF(OFFSET('CH Koordinaten -&gt; GPS'!$A577,1,0)="",CONCATENATE("&lt;Placemark&gt; &lt;name&gt;Geocoding&lt;/name&gt;&lt;description&gt;",CONCATENATE('CH Koordinaten -&gt; GPS'!$F577,"-",'CH Koordinaten -&gt; GPS'!$G577,"-",'CH Koordinaten -&gt; GPS'!$E577)," &lt;/description&gt; &lt;styleUrl&gt;#ico1&lt;/styleUrl&gt;&lt;Point&gt;&lt;coordinates&gt;",'CH Koordinaten -&gt; GPS'!$F577,",",'CH Koordinaten -&gt; GPS'!$G577,", 0.000000&lt;/coordinates&gt;&lt;/Point&gt; &lt;/Placemark&gt;&lt;/Document&gt;&lt;/kml&gt;"),CONCATENATE("&lt;Placemark&gt; &lt;name&gt;Geocoding&lt;/name&gt;&lt;description&gt;",CONCATENATE('CH Koordinaten -&gt; GPS'!$F577,"-",'CH Koordinaten -&gt; GPS'!$G577,"-",'CH Koordinaten -&gt; GPS'!$E577)," &lt;/description&gt; &lt;styleUrl&gt;#ico1&lt;/styleUrl&gt;&lt;Point&gt;&lt;coordinates&gt;",'CH Koordinaten -&gt; GPS'!$F577,",",'CH Koordinaten -&gt; GPS'!$G577,", 0.000000&lt;/coordinates&gt;&lt;/Point&gt; &lt;/Placemark&gt;")))</f>
        <v/>
      </c>
    </row>
    <row r="578" spans="1:12" x14ac:dyDescent="0.25">
      <c r="A578" s="20"/>
      <c r="B578" s="21"/>
      <c r="C578" s="23"/>
      <c r="D578" s="32" t="str">
        <f t="shared" si="69"/>
        <v/>
      </c>
      <c r="E578" s="38" t="str">
        <f t="shared" si="67"/>
        <v/>
      </c>
      <c r="F578" s="33" t="str">
        <f t="shared" si="71"/>
        <v/>
      </c>
      <c r="G578" s="33" t="str">
        <f t="shared" si="68"/>
        <v/>
      </c>
      <c r="H578" s="34" t="str">
        <f t="shared" si="73"/>
        <v/>
      </c>
      <c r="I578" s="35" t="str">
        <f t="shared" si="74"/>
        <v/>
      </c>
      <c r="J578" s="36" t="str">
        <f t="shared" si="70"/>
        <v/>
      </c>
      <c r="K578" s="33" t="str">
        <f t="shared" si="72"/>
        <v/>
      </c>
      <c r="L578" s="1" t="str">
        <f ca="1">IF('CH Koordinaten -&gt; GPS'!$A578="","",IF(OFFSET('CH Koordinaten -&gt; GPS'!$A578,1,0)="",CONCATENATE("&lt;Placemark&gt; &lt;name&gt;Geocoding&lt;/name&gt;&lt;description&gt;",CONCATENATE('CH Koordinaten -&gt; GPS'!$F578,"-",'CH Koordinaten -&gt; GPS'!$G578,"-",'CH Koordinaten -&gt; GPS'!$E578)," &lt;/description&gt; &lt;styleUrl&gt;#ico1&lt;/styleUrl&gt;&lt;Point&gt;&lt;coordinates&gt;",'CH Koordinaten -&gt; GPS'!$F578,",",'CH Koordinaten -&gt; GPS'!$G578,", 0.000000&lt;/coordinates&gt;&lt;/Point&gt; &lt;/Placemark&gt;&lt;/Document&gt;&lt;/kml&gt;"),CONCATENATE("&lt;Placemark&gt; &lt;name&gt;Geocoding&lt;/name&gt;&lt;description&gt;",CONCATENATE('CH Koordinaten -&gt; GPS'!$F578,"-",'CH Koordinaten -&gt; GPS'!$G578,"-",'CH Koordinaten -&gt; GPS'!$E578)," &lt;/description&gt; &lt;styleUrl&gt;#ico1&lt;/styleUrl&gt;&lt;Point&gt;&lt;coordinates&gt;",'CH Koordinaten -&gt; GPS'!$F578,",",'CH Koordinaten -&gt; GPS'!$G578,", 0.000000&lt;/coordinates&gt;&lt;/Point&gt; &lt;/Placemark&gt;")))</f>
        <v/>
      </c>
    </row>
    <row r="579" spans="1:12" x14ac:dyDescent="0.25">
      <c r="A579" s="13"/>
      <c r="B579" s="14"/>
      <c r="C579" s="24"/>
      <c r="D579" s="25" t="str">
        <f t="shared" si="69"/>
        <v/>
      </c>
      <c r="E579" s="29" t="str">
        <f t="shared" si="67"/>
        <v/>
      </c>
      <c r="F579" s="17" t="str">
        <f t="shared" si="71"/>
        <v/>
      </c>
      <c r="G579" s="17" t="str">
        <f t="shared" si="68"/>
        <v/>
      </c>
      <c r="H579" s="30" t="str">
        <f t="shared" si="73"/>
        <v/>
      </c>
      <c r="I579" s="26" t="str">
        <f t="shared" si="74"/>
        <v/>
      </c>
      <c r="J579" s="37" t="str">
        <f t="shared" si="70"/>
        <v/>
      </c>
      <c r="K579" s="17" t="str">
        <f t="shared" si="72"/>
        <v/>
      </c>
      <c r="L579" s="1" t="str">
        <f ca="1">IF('CH Koordinaten -&gt; GPS'!$A579="","",IF(OFFSET('CH Koordinaten -&gt; GPS'!$A579,1,0)="",CONCATENATE("&lt;Placemark&gt; &lt;name&gt;Geocoding&lt;/name&gt;&lt;description&gt;",CONCATENATE('CH Koordinaten -&gt; GPS'!$F579,"-",'CH Koordinaten -&gt; GPS'!$G579,"-",'CH Koordinaten -&gt; GPS'!$E579)," &lt;/description&gt; &lt;styleUrl&gt;#ico1&lt;/styleUrl&gt;&lt;Point&gt;&lt;coordinates&gt;",'CH Koordinaten -&gt; GPS'!$F579,",",'CH Koordinaten -&gt; GPS'!$G579,", 0.000000&lt;/coordinates&gt;&lt;/Point&gt; &lt;/Placemark&gt;&lt;/Document&gt;&lt;/kml&gt;"),CONCATENATE("&lt;Placemark&gt; &lt;name&gt;Geocoding&lt;/name&gt;&lt;description&gt;",CONCATENATE('CH Koordinaten -&gt; GPS'!$F579,"-",'CH Koordinaten -&gt; GPS'!$G579,"-",'CH Koordinaten -&gt; GPS'!$E579)," &lt;/description&gt; &lt;styleUrl&gt;#ico1&lt;/styleUrl&gt;&lt;Point&gt;&lt;coordinates&gt;",'CH Koordinaten -&gt; GPS'!$F579,",",'CH Koordinaten -&gt; GPS'!$G579,", 0.000000&lt;/coordinates&gt;&lt;/Point&gt; &lt;/Placemark&gt;")))</f>
        <v/>
      </c>
    </row>
    <row r="580" spans="1:12" x14ac:dyDescent="0.25">
      <c r="A580" s="20"/>
      <c r="B580" s="21"/>
      <c r="C580" s="23"/>
      <c r="D580" s="32" t="str">
        <f t="shared" si="69"/>
        <v/>
      </c>
      <c r="E580" s="38" t="str">
        <f t="shared" si="67"/>
        <v/>
      </c>
      <c r="F580" s="33" t="str">
        <f t="shared" si="71"/>
        <v/>
      </c>
      <c r="G580" s="33" t="str">
        <f t="shared" si="68"/>
        <v/>
      </c>
      <c r="H580" s="34" t="str">
        <f t="shared" si="73"/>
        <v/>
      </c>
      <c r="I580" s="35" t="str">
        <f t="shared" si="74"/>
        <v/>
      </c>
      <c r="J580" s="36" t="str">
        <f t="shared" si="70"/>
        <v/>
      </c>
      <c r="K580" s="33" t="str">
        <f t="shared" si="72"/>
        <v/>
      </c>
      <c r="L580" s="1" t="str">
        <f ca="1">IF('CH Koordinaten -&gt; GPS'!$A580="","",IF(OFFSET('CH Koordinaten -&gt; GPS'!$A580,1,0)="",CONCATENATE("&lt;Placemark&gt; &lt;name&gt;Geocoding&lt;/name&gt;&lt;description&gt;",CONCATENATE('CH Koordinaten -&gt; GPS'!$F580,"-",'CH Koordinaten -&gt; GPS'!$G580,"-",'CH Koordinaten -&gt; GPS'!$E580)," &lt;/description&gt; &lt;styleUrl&gt;#ico1&lt;/styleUrl&gt;&lt;Point&gt;&lt;coordinates&gt;",'CH Koordinaten -&gt; GPS'!$F580,",",'CH Koordinaten -&gt; GPS'!$G580,", 0.000000&lt;/coordinates&gt;&lt;/Point&gt; &lt;/Placemark&gt;&lt;/Document&gt;&lt;/kml&gt;"),CONCATENATE("&lt;Placemark&gt; &lt;name&gt;Geocoding&lt;/name&gt;&lt;description&gt;",CONCATENATE('CH Koordinaten -&gt; GPS'!$F580,"-",'CH Koordinaten -&gt; GPS'!$G580,"-",'CH Koordinaten -&gt; GPS'!$E580)," &lt;/description&gt; &lt;styleUrl&gt;#ico1&lt;/styleUrl&gt;&lt;Point&gt;&lt;coordinates&gt;",'CH Koordinaten -&gt; GPS'!$F580,",",'CH Koordinaten -&gt; GPS'!$G580,", 0.000000&lt;/coordinates&gt;&lt;/Point&gt; &lt;/Placemark&gt;")))</f>
        <v/>
      </c>
    </row>
    <row r="581" spans="1:12" x14ac:dyDescent="0.25">
      <c r="A581" s="13"/>
      <c r="B581" s="14"/>
      <c r="C581" s="24"/>
      <c r="D581" s="25" t="str">
        <f t="shared" si="69"/>
        <v/>
      </c>
      <c r="E581" s="29" t="str">
        <f t="shared" si="67"/>
        <v/>
      </c>
      <c r="F581" s="17" t="str">
        <f t="shared" si="71"/>
        <v/>
      </c>
      <c r="G581" s="17" t="str">
        <f t="shared" si="68"/>
        <v/>
      </c>
      <c r="H581" s="30" t="str">
        <f t="shared" si="73"/>
        <v/>
      </c>
      <c r="I581" s="26" t="str">
        <f t="shared" si="74"/>
        <v/>
      </c>
      <c r="J581" s="37" t="str">
        <f t="shared" si="70"/>
        <v/>
      </c>
      <c r="K581" s="17" t="str">
        <f t="shared" si="72"/>
        <v/>
      </c>
      <c r="L581" s="1" t="str">
        <f ca="1">IF('CH Koordinaten -&gt; GPS'!$A581="","",IF(OFFSET('CH Koordinaten -&gt; GPS'!$A581,1,0)="",CONCATENATE("&lt;Placemark&gt; &lt;name&gt;Geocoding&lt;/name&gt;&lt;description&gt;",CONCATENATE('CH Koordinaten -&gt; GPS'!$F581,"-",'CH Koordinaten -&gt; GPS'!$G581,"-",'CH Koordinaten -&gt; GPS'!$E581)," &lt;/description&gt; &lt;styleUrl&gt;#ico1&lt;/styleUrl&gt;&lt;Point&gt;&lt;coordinates&gt;",'CH Koordinaten -&gt; GPS'!$F581,",",'CH Koordinaten -&gt; GPS'!$G581,", 0.000000&lt;/coordinates&gt;&lt;/Point&gt; &lt;/Placemark&gt;&lt;/Document&gt;&lt;/kml&gt;"),CONCATENATE("&lt;Placemark&gt; &lt;name&gt;Geocoding&lt;/name&gt;&lt;description&gt;",CONCATENATE('CH Koordinaten -&gt; GPS'!$F581,"-",'CH Koordinaten -&gt; GPS'!$G581,"-",'CH Koordinaten -&gt; GPS'!$E581)," &lt;/description&gt; &lt;styleUrl&gt;#ico1&lt;/styleUrl&gt;&lt;Point&gt;&lt;coordinates&gt;",'CH Koordinaten -&gt; GPS'!$F581,",",'CH Koordinaten -&gt; GPS'!$G581,", 0.000000&lt;/coordinates&gt;&lt;/Point&gt; &lt;/Placemark&gt;")))</f>
        <v/>
      </c>
    </row>
    <row r="582" spans="1:12" x14ac:dyDescent="0.25">
      <c r="A582" s="20"/>
      <c r="B582" s="21"/>
      <c r="C582" s="23"/>
      <c r="D582" s="32" t="str">
        <f t="shared" si="69"/>
        <v/>
      </c>
      <c r="E582" s="38" t="str">
        <f t="shared" ref="E582:E645" si="75">IF($C582="","",ROUND(LEFT(TRIM(RIGHT(SUBSTITUTE(TRIM(RIGHT(SUBSTITUTE($D582,",",REPT(" ",LEN($D582))),LEN($D582))),",",REPT(" ",LEN(TRIM(RIGHT(SUBSTITUTE($D582,",",REPT(" ",LEN($D582))),LEN($D582)))))),LEN(TRIM(RIGHT(SUBSTITUTE($D582,",",REPT(" ",LEN($D582))),LEN($D582)))))),7),2))</f>
        <v/>
      </c>
      <c r="F582" s="33" t="str">
        <f t="shared" si="71"/>
        <v/>
      </c>
      <c r="G582" s="33" t="str">
        <f t="shared" ref="G582:G645" si="76">IF($C582="",IF($D582="","",TRIM(MID(MID(LEFT($D582,FIND("]",$D582)-1),FIND("[",$D582)+1,LEN($D582)),FIND(",",MID(LEFT($D582,FIND("]",$D582)-1),FIND("[",$D582)+1,LEN($D582)))+1,256))),TRIM(MID(MID(LEFT($D582,FIND("]",$D582)-1),FIND("[",$D582)+1,LEN($D582)),FIND(",",MID(LEFT($D582,FIND("]",$D582)-1),FIND("[",$D582)+1,LEN($D582)))+1,FIND(",",MID(LEFT($D582,FIND("]",$D582)-1),FIND("[",$D582)+1,LEN($D582)),FIND(",",MID(LEFT($D582,FIND("]",$D582)-1),FIND("[",$D582)+1,LEN($D582)))+1)-FIND(",",MID(LEFT($D582,FIND("]",$D582)-1),FIND("[",$D582)+1,LEN($D582)))-1)))</f>
        <v/>
      </c>
      <c r="H582" s="34" t="str">
        <f t="shared" si="73"/>
        <v/>
      </c>
      <c r="I582" s="35" t="str">
        <f t="shared" si="74"/>
        <v/>
      </c>
      <c r="J582" s="36" t="str">
        <f t="shared" si="70"/>
        <v/>
      </c>
      <c r="K582" s="33" t="str">
        <f t="shared" si="72"/>
        <v/>
      </c>
      <c r="L582" s="1" t="str">
        <f ca="1">IF('CH Koordinaten -&gt; GPS'!$A582="","",IF(OFFSET('CH Koordinaten -&gt; GPS'!$A582,1,0)="",CONCATENATE("&lt;Placemark&gt; &lt;name&gt;Geocoding&lt;/name&gt;&lt;description&gt;",CONCATENATE('CH Koordinaten -&gt; GPS'!$F582,"-",'CH Koordinaten -&gt; GPS'!$G582,"-",'CH Koordinaten -&gt; GPS'!$E582)," &lt;/description&gt; &lt;styleUrl&gt;#ico1&lt;/styleUrl&gt;&lt;Point&gt;&lt;coordinates&gt;",'CH Koordinaten -&gt; GPS'!$F582,",",'CH Koordinaten -&gt; GPS'!$G582,", 0.000000&lt;/coordinates&gt;&lt;/Point&gt; &lt;/Placemark&gt;&lt;/Document&gt;&lt;/kml&gt;"),CONCATENATE("&lt;Placemark&gt; &lt;name&gt;Geocoding&lt;/name&gt;&lt;description&gt;",CONCATENATE('CH Koordinaten -&gt; GPS'!$F582,"-",'CH Koordinaten -&gt; GPS'!$G582,"-",'CH Koordinaten -&gt; GPS'!$E582)," &lt;/description&gt; &lt;styleUrl&gt;#ico1&lt;/styleUrl&gt;&lt;Point&gt;&lt;coordinates&gt;",'CH Koordinaten -&gt; GPS'!$F582,",",'CH Koordinaten -&gt; GPS'!$G582,", 0.000000&lt;/coordinates&gt;&lt;/Point&gt; &lt;/Placemark&gt;")))</f>
        <v/>
      </c>
    </row>
    <row r="583" spans="1:12" x14ac:dyDescent="0.25">
      <c r="A583" s="13"/>
      <c r="B583" s="14"/>
      <c r="C583" s="24"/>
      <c r="D583" s="25" t="str">
        <f t="shared" ref="D583:D646" si="77">IF($A583&lt;30000,"",_xlfn.WEBSERVICE(CONCATENATE("https://geodesy.geo.admin.ch/reframe/lv",IF($A583&gt;2000000,"95","03"),"towgs84?easting=",$A583,"&amp;northing=",$B583,IF($C583="","",CONCATENATE("&amp;altitude=",$C583)))))</f>
        <v/>
      </c>
      <c r="E583" s="29" t="str">
        <f t="shared" si="75"/>
        <v/>
      </c>
      <c r="F583" s="17" t="str">
        <f t="shared" si="71"/>
        <v/>
      </c>
      <c r="G583" s="17" t="str">
        <f t="shared" si="76"/>
        <v/>
      </c>
      <c r="H583" s="30" t="str">
        <f t="shared" si="73"/>
        <v/>
      </c>
      <c r="I583" s="26" t="str">
        <f t="shared" si="74"/>
        <v/>
      </c>
      <c r="J583" s="37" t="str">
        <f t="shared" ref="J583:J646" si="78">IF($B583="","",IF(ISNUMBER(SEARCH("[]",$B583))," ",HYPERLINK(CONCATENATE("https://map.geo.admin.ch/?swisssearch=",$A583,",",$B583,"&amp;zoom=10"),"Karte")))</f>
        <v/>
      </c>
      <c r="K583" s="17" t="str">
        <f t="shared" si="72"/>
        <v/>
      </c>
      <c r="L583" s="1" t="str">
        <f ca="1">IF('CH Koordinaten -&gt; GPS'!$A583="","",IF(OFFSET('CH Koordinaten -&gt; GPS'!$A583,1,0)="",CONCATENATE("&lt;Placemark&gt; &lt;name&gt;Geocoding&lt;/name&gt;&lt;description&gt;",CONCATENATE('CH Koordinaten -&gt; GPS'!$F583,"-",'CH Koordinaten -&gt; GPS'!$G583,"-",'CH Koordinaten -&gt; GPS'!$E583)," &lt;/description&gt; &lt;styleUrl&gt;#ico1&lt;/styleUrl&gt;&lt;Point&gt;&lt;coordinates&gt;",'CH Koordinaten -&gt; GPS'!$F583,",",'CH Koordinaten -&gt; GPS'!$G583,", 0.000000&lt;/coordinates&gt;&lt;/Point&gt; &lt;/Placemark&gt;&lt;/Document&gt;&lt;/kml&gt;"),CONCATENATE("&lt;Placemark&gt; &lt;name&gt;Geocoding&lt;/name&gt;&lt;description&gt;",CONCATENATE('CH Koordinaten -&gt; GPS'!$F583,"-",'CH Koordinaten -&gt; GPS'!$G583,"-",'CH Koordinaten -&gt; GPS'!$E583)," &lt;/description&gt; &lt;styleUrl&gt;#ico1&lt;/styleUrl&gt;&lt;Point&gt;&lt;coordinates&gt;",'CH Koordinaten -&gt; GPS'!$F583,",",'CH Koordinaten -&gt; GPS'!$G583,", 0.000000&lt;/coordinates&gt;&lt;/Point&gt; &lt;/Placemark&gt;")))</f>
        <v/>
      </c>
    </row>
    <row r="584" spans="1:12" x14ac:dyDescent="0.25">
      <c r="A584" s="20"/>
      <c r="B584" s="21"/>
      <c r="C584" s="23"/>
      <c r="D584" s="32" t="str">
        <f t="shared" si="77"/>
        <v/>
      </c>
      <c r="E584" s="38" t="str">
        <f t="shared" si="75"/>
        <v/>
      </c>
      <c r="F584" s="33" t="str">
        <f t="shared" si="71"/>
        <v/>
      </c>
      <c r="G584" s="33" t="str">
        <f t="shared" si="76"/>
        <v/>
      </c>
      <c r="H584" s="34" t="str">
        <f t="shared" si="73"/>
        <v/>
      </c>
      <c r="I584" s="35" t="str">
        <f t="shared" si="74"/>
        <v/>
      </c>
      <c r="J584" s="36" t="str">
        <f t="shared" si="78"/>
        <v/>
      </c>
      <c r="K584" s="33" t="str">
        <f t="shared" si="72"/>
        <v/>
      </c>
      <c r="L584" s="1" t="str">
        <f ca="1">IF('CH Koordinaten -&gt; GPS'!$A584="","",IF(OFFSET('CH Koordinaten -&gt; GPS'!$A584,1,0)="",CONCATENATE("&lt;Placemark&gt; &lt;name&gt;Geocoding&lt;/name&gt;&lt;description&gt;",CONCATENATE('CH Koordinaten -&gt; GPS'!$F584,"-",'CH Koordinaten -&gt; GPS'!$G584,"-",'CH Koordinaten -&gt; GPS'!$E584)," &lt;/description&gt; &lt;styleUrl&gt;#ico1&lt;/styleUrl&gt;&lt;Point&gt;&lt;coordinates&gt;",'CH Koordinaten -&gt; GPS'!$F584,",",'CH Koordinaten -&gt; GPS'!$G584,", 0.000000&lt;/coordinates&gt;&lt;/Point&gt; &lt;/Placemark&gt;&lt;/Document&gt;&lt;/kml&gt;"),CONCATENATE("&lt;Placemark&gt; &lt;name&gt;Geocoding&lt;/name&gt;&lt;description&gt;",CONCATENATE('CH Koordinaten -&gt; GPS'!$F584,"-",'CH Koordinaten -&gt; GPS'!$G584,"-",'CH Koordinaten -&gt; GPS'!$E584)," &lt;/description&gt; &lt;styleUrl&gt;#ico1&lt;/styleUrl&gt;&lt;Point&gt;&lt;coordinates&gt;",'CH Koordinaten -&gt; GPS'!$F584,",",'CH Koordinaten -&gt; GPS'!$G584,", 0.000000&lt;/coordinates&gt;&lt;/Point&gt; &lt;/Placemark&gt;")))</f>
        <v/>
      </c>
    </row>
    <row r="585" spans="1:12" x14ac:dyDescent="0.25">
      <c r="A585" s="13"/>
      <c r="B585" s="14"/>
      <c r="C585" s="24"/>
      <c r="D585" s="25" t="str">
        <f t="shared" si="77"/>
        <v/>
      </c>
      <c r="E585" s="29" t="str">
        <f t="shared" si="75"/>
        <v/>
      </c>
      <c r="F585" s="17" t="str">
        <f t="shared" ref="F585:F648" si="79">IF($D585="","",LEFT(MID(LEFT($D585,FIND("]",$D585)-1),FIND("[",$D585)+1,LEN($D585)),(FIND(",",MID(LEFT($D585,FIND("]",$D585)-1),FIND("[",$D585)+1,LEN($D585)),1)-1)))</f>
        <v/>
      </c>
      <c r="G585" s="17" t="str">
        <f t="shared" si="76"/>
        <v/>
      </c>
      <c r="H585" s="30" t="str">
        <f t="shared" si="73"/>
        <v/>
      </c>
      <c r="I585" s="26" t="str">
        <f t="shared" si="74"/>
        <v/>
      </c>
      <c r="J585" s="37" t="str">
        <f t="shared" si="78"/>
        <v/>
      </c>
      <c r="K585" s="17" t="str">
        <f t="shared" ref="K585:K648" si="80">IF((LEN($D585)-LEN(SUBSTITUTE($D585,"""featureId"":","")))/LEN("""featureId"":")&gt;1,"uU mehrere Adressen","")</f>
        <v/>
      </c>
      <c r="L585" s="1" t="str">
        <f ca="1">IF('CH Koordinaten -&gt; GPS'!$A585="","",IF(OFFSET('CH Koordinaten -&gt; GPS'!$A585,1,0)="",CONCATENATE("&lt;Placemark&gt; &lt;name&gt;Geocoding&lt;/name&gt;&lt;description&gt;",CONCATENATE('CH Koordinaten -&gt; GPS'!$F585,"-",'CH Koordinaten -&gt; GPS'!$G585,"-",'CH Koordinaten -&gt; GPS'!$E585)," &lt;/description&gt; &lt;styleUrl&gt;#ico1&lt;/styleUrl&gt;&lt;Point&gt;&lt;coordinates&gt;",'CH Koordinaten -&gt; GPS'!$F585,",",'CH Koordinaten -&gt; GPS'!$G585,", 0.000000&lt;/coordinates&gt;&lt;/Point&gt; &lt;/Placemark&gt;&lt;/Document&gt;&lt;/kml&gt;"),CONCATENATE("&lt;Placemark&gt; &lt;name&gt;Geocoding&lt;/name&gt;&lt;description&gt;",CONCATENATE('CH Koordinaten -&gt; GPS'!$F585,"-",'CH Koordinaten -&gt; GPS'!$G585,"-",'CH Koordinaten -&gt; GPS'!$E585)," &lt;/description&gt; &lt;styleUrl&gt;#ico1&lt;/styleUrl&gt;&lt;Point&gt;&lt;coordinates&gt;",'CH Koordinaten -&gt; GPS'!$F585,",",'CH Koordinaten -&gt; GPS'!$G585,", 0.000000&lt;/coordinates&gt;&lt;/Point&gt; &lt;/Placemark&gt;")))</f>
        <v/>
      </c>
    </row>
    <row r="586" spans="1:12" x14ac:dyDescent="0.25">
      <c r="A586" s="20"/>
      <c r="B586" s="21"/>
      <c r="C586" s="23"/>
      <c r="D586" s="32" t="str">
        <f t="shared" si="77"/>
        <v/>
      </c>
      <c r="E586" s="38" t="str">
        <f t="shared" si="75"/>
        <v/>
      </c>
      <c r="F586" s="33" t="str">
        <f t="shared" si="79"/>
        <v/>
      </c>
      <c r="G586" s="33" t="str">
        <f t="shared" si="76"/>
        <v/>
      </c>
      <c r="H586" s="34" t="str">
        <f t="shared" si="73"/>
        <v/>
      </c>
      <c r="I586" s="35" t="str">
        <f t="shared" si="74"/>
        <v/>
      </c>
      <c r="J586" s="36" t="str">
        <f t="shared" si="78"/>
        <v/>
      </c>
      <c r="K586" s="33" t="str">
        <f t="shared" si="80"/>
        <v/>
      </c>
      <c r="L586" s="1" t="str">
        <f ca="1">IF('CH Koordinaten -&gt; GPS'!$A586="","",IF(OFFSET('CH Koordinaten -&gt; GPS'!$A586,1,0)="",CONCATENATE("&lt;Placemark&gt; &lt;name&gt;Geocoding&lt;/name&gt;&lt;description&gt;",CONCATENATE('CH Koordinaten -&gt; GPS'!$F586,"-",'CH Koordinaten -&gt; GPS'!$G586,"-",'CH Koordinaten -&gt; GPS'!$E586)," &lt;/description&gt; &lt;styleUrl&gt;#ico1&lt;/styleUrl&gt;&lt;Point&gt;&lt;coordinates&gt;",'CH Koordinaten -&gt; GPS'!$F586,",",'CH Koordinaten -&gt; GPS'!$G586,", 0.000000&lt;/coordinates&gt;&lt;/Point&gt; &lt;/Placemark&gt;&lt;/Document&gt;&lt;/kml&gt;"),CONCATENATE("&lt;Placemark&gt; &lt;name&gt;Geocoding&lt;/name&gt;&lt;description&gt;",CONCATENATE('CH Koordinaten -&gt; GPS'!$F586,"-",'CH Koordinaten -&gt; GPS'!$G586,"-",'CH Koordinaten -&gt; GPS'!$E586)," &lt;/description&gt; &lt;styleUrl&gt;#ico1&lt;/styleUrl&gt;&lt;Point&gt;&lt;coordinates&gt;",'CH Koordinaten -&gt; GPS'!$F586,",",'CH Koordinaten -&gt; GPS'!$G586,", 0.000000&lt;/coordinates&gt;&lt;/Point&gt; &lt;/Placemark&gt;")))</f>
        <v/>
      </c>
    </row>
    <row r="587" spans="1:12" x14ac:dyDescent="0.25">
      <c r="A587" s="13"/>
      <c r="B587" s="14"/>
      <c r="C587" s="24"/>
      <c r="D587" s="25" t="str">
        <f t="shared" si="77"/>
        <v/>
      </c>
      <c r="E587" s="29" t="str">
        <f t="shared" si="75"/>
        <v/>
      </c>
      <c r="F587" s="17" t="str">
        <f t="shared" si="79"/>
        <v/>
      </c>
      <c r="G587" s="17" t="str">
        <f t="shared" si="76"/>
        <v/>
      </c>
      <c r="H587" s="30" t="str">
        <f t="shared" ref="H587:H650" si="81">IF($D587="","",F587/24)</f>
        <v/>
      </c>
      <c r="I587" s="26" t="str">
        <f t="shared" ref="I587:I650" si="82">IF($D587="","",G587/24)</f>
        <v/>
      </c>
      <c r="J587" s="37" t="str">
        <f t="shared" si="78"/>
        <v/>
      </c>
      <c r="K587" s="17" t="str">
        <f t="shared" si="80"/>
        <v/>
      </c>
      <c r="L587" s="1" t="str">
        <f ca="1">IF('CH Koordinaten -&gt; GPS'!$A587="","",IF(OFFSET('CH Koordinaten -&gt; GPS'!$A587,1,0)="",CONCATENATE("&lt;Placemark&gt; &lt;name&gt;Geocoding&lt;/name&gt;&lt;description&gt;",CONCATENATE('CH Koordinaten -&gt; GPS'!$F587,"-",'CH Koordinaten -&gt; GPS'!$G587,"-",'CH Koordinaten -&gt; GPS'!$E587)," &lt;/description&gt; &lt;styleUrl&gt;#ico1&lt;/styleUrl&gt;&lt;Point&gt;&lt;coordinates&gt;",'CH Koordinaten -&gt; GPS'!$F587,",",'CH Koordinaten -&gt; GPS'!$G587,", 0.000000&lt;/coordinates&gt;&lt;/Point&gt; &lt;/Placemark&gt;&lt;/Document&gt;&lt;/kml&gt;"),CONCATENATE("&lt;Placemark&gt; &lt;name&gt;Geocoding&lt;/name&gt;&lt;description&gt;",CONCATENATE('CH Koordinaten -&gt; GPS'!$F587,"-",'CH Koordinaten -&gt; GPS'!$G587,"-",'CH Koordinaten -&gt; GPS'!$E587)," &lt;/description&gt; &lt;styleUrl&gt;#ico1&lt;/styleUrl&gt;&lt;Point&gt;&lt;coordinates&gt;",'CH Koordinaten -&gt; GPS'!$F587,",",'CH Koordinaten -&gt; GPS'!$G587,", 0.000000&lt;/coordinates&gt;&lt;/Point&gt; &lt;/Placemark&gt;")))</f>
        <v/>
      </c>
    </row>
    <row r="588" spans="1:12" x14ac:dyDescent="0.25">
      <c r="A588" s="20"/>
      <c r="B588" s="21"/>
      <c r="C588" s="23"/>
      <c r="D588" s="32" t="str">
        <f t="shared" si="77"/>
        <v/>
      </c>
      <c r="E588" s="38" t="str">
        <f t="shared" si="75"/>
        <v/>
      </c>
      <c r="F588" s="33" t="str">
        <f t="shared" si="79"/>
        <v/>
      </c>
      <c r="G588" s="33" t="str">
        <f t="shared" si="76"/>
        <v/>
      </c>
      <c r="H588" s="34" t="str">
        <f t="shared" si="81"/>
        <v/>
      </c>
      <c r="I588" s="35" t="str">
        <f t="shared" si="82"/>
        <v/>
      </c>
      <c r="J588" s="36" t="str">
        <f t="shared" si="78"/>
        <v/>
      </c>
      <c r="K588" s="33" t="str">
        <f t="shared" si="80"/>
        <v/>
      </c>
      <c r="L588" s="1" t="str">
        <f ca="1">IF('CH Koordinaten -&gt; GPS'!$A588="","",IF(OFFSET('CH Koordinaten -&gt; GPS'!$A588,1,0)="",CONCATENATE("&lt;Placemark&gt; &lt;name&gt;Geocoding&lt;/name&gt;&lt;description&gt;",CONCATENATE('CH Koordinaten -&gt; GPS'!$F588,"-",'CH Koordinaten -&gt; GPS'!$G588,"-",'CH Koordinaten -&gt; GPS'!$E588)," &lt;/description&gt; &lt;styleUrl&gt;#ico1&lt;/styleUrl&gt;&lt;Point&gt;&lt;coordinates&gt;",'CH Koordinaten -&gt; GPS'!$F588,",",'CH Koordinaten -&gt; GPS'!$G588,", 0.000000&lt;/coordinates&gt;&lt;/Point&gt; &lt;/Placemark&gt;&lt;/Document&gt;&lt;/kml&gt;"),CONCATENATE("&lt;Placemark&gt; &lt;name&gt;Geocoding&lt;/name&gt;&lt;description&gt;",CONCATENATE('CH Koordinaten -&gt; GPS'!$F588,"-",'CH Koordinaten -&gt; GPS'!$G588,"-",'CH Koordinaten -&gt; GPS'!$E588)," &lt;/description&gt; &lt;styleUrl&gt;#ico1&lt;/styleUrl&gt;&lt;Point&gt;&lt;coordinates&gt;",'CH Koordinaten -&gt; GPS'!$F588,",",'CH Koordinaten -&gt; GPS'!$G588,", 0.000000&lt;/coordinates&gt;&lt;/Point&gt; &lt;/Placemark&gt;")))</f>
        <v/>
      </c>
    </row>
    <row r="589" spans="1:12" x14ac:dyDescent="0.25">
      <c r="A589" s="13"/>
      <c r="B589" s="14"/>
      <c r="C589" s="24"/>
      <c r="D589" s="25" t="str">
        <f t="shared" si="77"/>
        <v/>
      </c>
      <c r="E589" s="29" t="str">
        <f t="shared" si="75"/>
        <v/>
      </c>
      <c r="F589" s="17" t="str">
        <f t="shared" si="79"/>
        <v/>
      </c>
      <c r="G589" s="17" t="str">
        <f t="shared" si="76"/>
        <v/>
      </c>
      <c r="H589" s="30" t="str">
        <f t="shared" si="81"/>
        <v/>
      </c>
      <c r="I589" s="26" t="str">
        <f t="shared" si="82"/>
        <v/>
      </c>
      <c r="J589" s="37" t="str">
        <f t="shared" si="78"/>
        <v/>
      </c>
      <c r="K589" s="17" t="str">
        <f t="shared" si="80"/>
        <v/>
      </c>
      <c r="L589" s="1" t="str">
        <f ca="1">IF('CH Koordinaten -&gt; GPS'!$A589="","",IF(OFFSET('CH Koordinaten -&gt; GPS'!$A589,1,0)="",CONCATENATE("&lt;Placemark&gt; &lt;name&gt;Geocoding&lt;/name&gt;&lt;description&gt;",CONCATENATE('CH Koordinaten -&gt; GPS'!$F589,"-",'CH Koordinaten -&gt; GPS'!$G589,"-",'CH Koordinaten -&gt; GPS'!$E589)," &lt;/description&gt; &lt;styleUrl&gt;#ico1&lt;/styleUrl&gt;&lt;Point&gt;&lt;coordinates&gt;",'CH Koordinaten -&gt; GPS'!$F589,",",'CH Koordinaten -&gt; GPS'!$G589,", 0.000000&lt;/coordinates&gt;&lt;/Point&gt; &lt;/Placemark&gt;&lt;/Document&gt;&lt;/kml&gt;"),CONCATENATE("&lt;Placemark&gt; &lt;name&gt;Geocoding&lt;/name&gt;&lt;description&gt;",CONCATENATE('CH Koordinaten -&gt; GPS'!$F589,"-",'CH Koordinaten -&gt; GPS'!$G589,"-",'CH Koordinaten -&gt; GPS'!$E589)," &lt;/description&gt; &lt;styleUrl&gt;#ico1&lt;/styleUrl&gt;&lt;Point&gt;&lt;coordinates&gt;",'CH Koordinaten -&gt; GPS'!$F589,",",'CH Koordinaten -&gt; GPS'!$G589,", 0.000000&lt;/coordinates&gt;&lt;/Point&gt; &lt;/Placemark&gt;")))</f>
        <v/>
      </c>
    </row>
    <row r="590" spans="1:12" x14ac:dyDescent="0.25">
      <c r="A590" s="20"/>
      <c r="B590" s="21"/>
      <c r="C590" s="23"/>
      <c r="D590" s="32" t="str">
        <f t="shared" si="77"/>
        <v/>
      </c>
      <c r="E590" s="38" t="str">
        <f t="shared" si="75"/>
        <v/>
      </c>
      <c r="F590" s="33" t="str">
        <f t="shared" si="79"/>
        <v/>
      </c>
      <c r="G590" s="33" t="str">
        <f t="shared" si="76"/>
        <v/>
      </c>
      <c r="H590" s="34" t="str">
        <f t="shared" si="81"/>
        <v/>
      </c>
      <c r="I590" s="35" t="str">
        <f t="shared" si="82"/>
        <v/>
      </c>
      <c r="J590" s="36" t="str">
        <f t="shared" si="78"/>
        <v/>
      </c>
      <c r="K590" s="33" t="str">
        <f t="shared" si="80"/>
        <v/>
      </c>
      <c r="L590" s="1" t="str">
        <f ca="1">IF('CH Koordinaten -&gt; GPS'!$A590="","",IF(OFFSET('CH Koordinaten -&gt; GPS'!$A590,1,0)="",CONCATENATE("&lt;Placemark&gt; &lt;name&gt;Geocoding&lt;/name&gt;&lt;description&gt;",CONCATENATE('CH Koordinaten -&gt; GPS'!$F590,"-",'CH Koordinaten -&gt; GPS'!$G590,"-",'CH Koordinaten -&gt; GPS'!$E590)," &lt;/description&gt; &lt;styleUrl&gt;#ico1&lt;/styleUrl&gt;&lt;Point&gt;&lt;coordinates&gt;",'CH Koordinaten -&gt; GPS'!$F590,",",'CH Koordinaten -&gt; GPS'!$G590,", 0.000000&lt;/coordinates&gt;&lt;/Point&gt; &lt;/Placemark&gt;&lt;/Document&gt;&lt;/kml&gt;"),CONCATENATE("&lt;Placemark&gt; &lt;name&gt;Geocoding&lt;/name&gt;&lt;description&gt;",CONCATENATE('CH Koordinaten -&gt; GPS'!$F590,"-",'CH Koordinaten -&gt; GPS'!$G590,"-",'CH Koordinaten -&gt; GPS'!$E590)," &lt;/description&gt; &lt;styleUrl&gt;#ico1&lt;/styleUrl&gt;&lt;Point&gt;&lt;coordinates&gt;",'CH Koordinaten -&gt; GPS'!$F590,",",'CH Koordinaten -&gt; GPS'!$G590,", 0.000000&lt;/coordinates&gt;&lt;/Point&gt; &lt;/Placemark&gt;")))</f>
        <v/>
      </c>
    </row>
    <row r="591" spans="1:12" x14ac:dyDescent="0.25">
      <c r="A591" s="13"/>
      <c r="B591" s="14"/>
      <c r="C591" s="24"/>
      <c r="D591" s="25" t="str">
        <f t="shared" si="77"/>
        <v/>
      </c>
      <c r="E591" s="29" t="str">
        <f t="shared" si="75"/>
        <v/>
      </c>
      <c r="F591" s="17" t="str">
        <f t="shared" si="79"/>
        <v/>
      </c>
      <c r="G591" s="17" t="str">
        <f t="shared" si="76"/>
        <v/>
      </c>
      <c r="H591" s="30" t="str">
        <f t="shared" si="81"/>
        <v/>
      </c>
      <c r="I591" s="26" t="str">
        <f t="shared" si="82"/>
        <v/>
      </c>
      <c r="J591" s="37" t="str">
        <f t="shared" si="78"/>
        <v/>
      </c>
      <c r="K591" s="17" t="str">
        <f t="shared" si="80"/>
        <v/>
      </c>
      <c r="L591" s="1" t="str">
        <f ca="1">IF('CH Koordinaten -&gt; GPS'!$A591="","",IF(OFFSET('CH Koordinaten -&gt; GPS'!$A591,1,0)="",CONCATENATE("&lt;Placemark&gt; &lt;name&gt;Geocoding&lt;/name&gt;&lt;description&gt;",CONCATENATE('CH Koordinaten -&gt; GPS'!$F591,"-",'CH Koordinaten -&gt; GPS'!$G591,"-",'CH Koordinaten -&gt; GPS'!$E591)," &lt;/description&gt; &lt;styleUrl&gt;#ico1&lt;/styleUrl&gt;&lt;Point&gt;&lt;coordinates&gt;",'CH Koordinaten -&gt; GPS'!$F591,",",'CH Koordinaten -&gt; GPS'!$G591,", 0.000000&lt;/coordinates&gt;&lt;/Point&gt; &lt;/Placemark&gt;&lt;/Document&gt;&lt;/kml&gt;"),CONCATENATE("&lt;Placemark&gt; &lt;name&gt;Geocoding&lt;/name&gt;&lt;description&gt;",CONCATENATE('CH Koordinaten -&gt; GPS'!$F591,"-",'CH Koordinaten -&gt; GPS'!$G591,"-",'CH Koordinaten -&gt; GPS'!$E591)," &lt;/description&gt; &lt;styleUrl&gt;#ico1&lt;/styleUrl&gt;&lt;Point&gt;&lt;coordinates&gt;",'CH Koordinaten -&gt; GPS'!$F591,",",'CH Koordinaten -&gt; GPS'!$G591,", 0.000000&lt;/coordinates&gt;&lt;/Point&gt; &lt;/Placemark&gt;")))</f>
        <v/>
      </c>
    </row>
    <row r="592" spans="1:12" x14ac:dyDescent="0.25">
      <c r="A592" s="20"/>
      <c r="B592" s="21"/>
      <c r="C592" s="23"/>
      <c r="D592" s="32" t="str">
        <f t="shared" si="77"/>
        <v/>
      </c>
      <c r="E592" s="38" t="str">
        <f t="shared" si="75"/>
        <v/>
      </c>
      <c r="F592" s="33" t="str">
        <f t="shared" si="79"/>
        <v/>
      </c>
      <c r="G592" s="33" t="str">
        <f t="shared" si="76"/>
        <v/>
      </c>
      <c r="H592" s="34" t="str">
        <f t="shared" si="81"/>
        <v/>
      </c>
      <c r="I592" s="35" t="str">
        <f t="shared" si="82"/>
        <v/>
      </c>
      <c r="J592" s="36" t="str">
        <f t="shared" si="78"/>
        <v/>
      </c>
      <c r="K592" s="33" t="str">
        <f t="shared" si="80"/>
        <v/>
      </c>
      <c r="L592" s="1" t="str">
        <f ca="1">IF('CH Koordinaten -&gt; GPS'!$A592="","",IF(OFFSET('CH Koordinaten -&gt; GPS'!$A592,1,0)="",CONCATENATE("&lt;Placemark&gt; &lt;name&gt;Geocoding&lt;/name&gt;&lt;description&gt;",CONCATENATE('CH Koordinaten -&gt; GPS'!$F592,"-",'CH Koordinaten -&gt; GPS'!$G592,"-",'CH Koordinaten -&gt; GPS'!$E592)," &lt;/description&gt; &lt;styleUrl&gt;#ico1&lt;/styleUrl&gt;&lt;Point&gt;&lt;coordinates&gt;",'CH Koordinaten -&gt; GPS'!$F592,",",'CH Koordinaten -&gt; GPS'!$G592,", 0.000000&lt;/coordinates&gt;&lt;/Point&gt; &lt;/Placemark&gt;&lt;/Document&gt;&lt;/kml&gt;"),CONCATENATE("&lt;Placemark&gt; &lt;name&gt;Geocoding&lt;/name&gt;&lt;description&gt;",CONCATENATE('CH Koordinaten -&gt; GPS'!$F592,"-",'CH Koordinaten -&gt; GPS'!$G592,"-",'CH Koordinaten -&gt; GPS'!$E592)," &lt;/description&gt; &lt;styleUrl&gt;#ico1&lt;/styleUrl&gt;&lt;Point&gt;&lt;coordinates&gt;",'CH Koordinaten -&gt; GPS'!$F592,",",'CH Koordinaten -&gt; GPS'!$G592,", 0.000000&lt;/coordinates&gt;&lt;/Point&gt; &lt;/Placemark&gt;")))</f>
        <v/>
      </c>
    </row>
    <row r="593" spans="1:12" x14ac:dyDescent="0.25">
      <c r="A593" s="13"/>
      <c r="B593" s="14"/>
      <c r="C593" s="24"/>
      <c r="D593" s="25" t="str">
        <f t="shared" si="77"/>
        <v/>
      </c>
      <c r="E593" s="29" t="str">
        <f t="shared" si="75"/>
        <v/>
      </c>
      <c r="F593" s="17" t="str">
        <f t="shared" si="79"/>
        <v/>
      </c>
      <c r="G593" s="17" t="str">
        <f t="shared" si="76"/>
        <v/>
      </c>
      <c r="H593" s="30" t="str">
        <f t="shared" si="81"/>
        <v/>
      </c>
      <c r="I593" s="26" t="str">
        <f t="shared" si="82"/>
        <v/>
      </c>
      <c r="J593" s="37" t="str">
        <f t="shared" si="78"/>
        <v/>
      </c>
      <c r="K593" s="17" t="str">
        <f t="shared" si="80"/>
        <v/>
      </c>
      <c r="L593" s="1" t="str">
        <f ca="1">IF('CH Koordinaten -&gt; GPS'!$A593="","",IF(OFFSET('CH Koordinaten -&gt; GPS'!$A593,1,0)="",CONCATENATE("&lt;Placemark&gt; &lt;name&gt;Geocoding&lt;/name&gt;&lt;description&gt;",CONCATENATE('CH Koordinaten -&gt; GPS'!$F593,"-",'CH Koordinaten -&gt; GPS'!$G593,"-",'CH Koordinaten -&gt; GPS'!$E593)," &lt;/description&gt; &lt;styleUrl&gt;#ico1&lt;/styleUrl&gt;&lt;Point&gt;&lt;coordinates&gt;",'CH Koordinaten -&gt; GPS'!$F593,",",'CH Koordinaten -&gt; GPS'!$G593,", 0.000000&lt;/coordinates&gt;&lt;/Point&gt; &lt;/Placemark&gt;&lt;/Document&gt;&lt;/kml&gt;"),CONCATENATE("&lt;Placemark&gt; &lt;name&gt;Geocoding&lt;/name&gt;&lt;description&gt;",CONCATENATE('CH Koordinaten -&gt; GPS'!$F593,"-",'CH Koordinaten -&gt; GPS'!$G593,"-",'CH Koordinaten -&gt; GPS'!$E593)," &lt;/description&gt; &lt;styleUrl&gt;#ico1&lt;/styleUrl&gt;&lt;Point&gt;&lt;coordinates&gt;",'CH Koordinaten -&gt; GPS'!$F593,",",'CH Koordinaten -&gt; GPS'!$G593,", 0.000000&lt;/coordinates&gt;&lt;/Point&gt; &lt;/Placemark&gt;")))</f>
        <v/>
      </c>
    </row>
    <row r="594" spans="1:12" x14ac:dyDescent="0.25">
      <c r="A594" s="20"/>
      <c r="B594" s="21"/>
      <c r="C594" s="23"/>
      <c r="D594" s="32" t="str">
        <f t="shared" si="77"/>
        <v/>
      </c>
      <c r="E594" s="38" t="str">
        <f t="shared" si="75"/>
        <v/>
      </c>
      <c r="F594" s="33" t="str">
        <f t="shared" si="79"/>
        <v/>
      </c>
      <c r="G594" s="33" t="str">
        <f t="shared" si="76"/>
        <v/>
      </c>
      <c r="H594" s="34" t="str">
        <f t="shared" si="81"/>
        <v/>
      </c>
      <c r="I594" s="35" t="str">
        <f t="shared" si="82"/>
        <v/>
      </c>
      <c r="J594" s="36" t="str">
        <f t="shared" si="78"/>
        <v/>
      </c>
      <c r="K594" s="33" t="str">
        <f t="shared" si="80"/>
        <v/>
      </c>
      <c r="L594" s="1" t="str">
        <f ca="1">IF('CH Koordinaten -&gt; GPS'!$A594="","",IF(OFFSET('CH Koordinaten -&gt; GPS'!$A594,1,0)="",CONCATENATE("&lt;Placemark&gt; &lt;name&gt;Geocoding&lt;/name&gt;&lt;description&gt;",CONCATENATE('CH Koordinaten -&gt; GPS'!$F594,"-",'CH Koordinaten -&gt; GPS'!$G594,"-",'CH Koordinaten -&gt; GPS'!$E594)," &lt;/description&gt; &lt;styleUrl&gt;#ico1&lt;/styleUrl&gt;&lt;Point&gt;&lt;coordinates&gt;",'CH Koordinaten -&gt; GPS'!$F594,",",'CH Koordinaten -&gt; GPS'!$G594,", 0.000000&lt;/coordinates&gt;&lt;/Point&gt; &lt;/Placemark&gt;&lt;/Document&gt;&lt;/kml&gt;"),CONCATENATE("&lt;Placemark&gt; &lt;name&gt;Geocoding&lt;/name&gt;&lt;description&gt;",CONCATENATE('CH Koordinaten -&gt; GPS'!$F594,"-",'CH Koordinaten -&gt; GPS'!$G594,"-",'CH Koordinaten -&gt; GPS'!$E594)," &lt;/description&gt; &lt;styleUrl&gt;#ico1&lt;/styleUrl&gt;&lt;Point&gt;&lt;coordinates&gt;",'CH Koordinaten -&gt; GPS'!$F594,",",'CH Koordinaten -&gt; GPS'!$G594,", 0.000000&lt;/coordinates&gt;&lt;/Point&gt; &lt;/Placemark&gt;")))</f>
        <v/>
      </c>
    </row>
    <row r="595" spans="1:12" x14ac:dyDescent="0.25">
      <c r="A595" s="13"/>
      <c r="B595" s="14"/>
      <c r="C595" s="24"/>
      <c r="D595" s="25" t="str">
        <f t="shared" si="77"/>
        <v/>
      </c>
      <c r="E595" s="29" t="str">
        <f t="shared" si="75"/>
        <v/>
      </c>
      <c r="F595" s="17" t="str">
        <f t="shared" si="79"/>
        <v/>
      </c>
      <c r="G595" s="17" t="str">
        <f t="shared" si="76"/>
        <v/>
      </c>
      <c r="H595" s="30" t="str">
        <f t="shared" si="81"/>
        <v/>
      </c>
      <c r="I595" s="26" t="str">
        <f t="shared" si="82"/>
        <v/>
      </c>
      <c r="J595" s="37" t="str">
        <f t="shared" si="78"/>
        <v/>
      </c>
      <c r="K595" s="17" t="str">
        <f t="shared" si="80"/>
        <v/>
      </c>
      <c r="L595" s="1" t="str">
        <f ca="1">IF('CH Koordinaten -&gt; GPS'!$A595="","",IF(OFFSET('CH Koordinaten -&gt; GPS'!$A595,1,0)="",CONCATENATE("&lt;Placemark&gt; &lt;name&gt;Geocoding&lt;/name&gt;&lt;description&gt;",CONCATENATE('CH Koordinaten -&gt; GPS'!$F595,"-",'CH Koordinaten -&gt; GPS'!$G595,"-",'CH Koordinaten -&gt; GPS'!$E595)," &lt;/description&gt; &lt;styleUrl&gt;#ico1&lt;/styleUrl&gt;&lt;Point&gt;&lt;coordinates&gt;",'CH Koordinaten -&gt; GPS'!$F595,",",'CH Koordinaten -&gt; GPS'!$G595,", 0.000000&lt;/coordinates&gt;&lt;/Point&gt; &lt;/Placemark&gt;&lt;/Document&gt;&lt;/kml&gt;"),CONCATENATE("&lt;Placemark&gt; &lt;name&gt;Geocoding&lt;/name&gt;&lt;description&gt;",CONCATENATE('CH Koordinaten -&gt; GPS'!$F595,"-",'CH Koordinaten -&gt; GPS'!$G595,"-",'CH Koordinaten -&gt; GPS'!$E595)," &lt;/description&gt; &lt;styleUrl&gt;#ico1&lt;/styleUrl&gt;&lt;Point&gt;&lt;coordinates&gt;",'CH Koordinaten -&gt; GPS'!$F595,",",'CH Koordinaten -&gt; GPS'!$G595,", 0.000000&lt;/coordinates&gt;&lt;/Point&gt; &lt;/Placemark&gt;")))</f>
        <v/>
      </c>
    </row>
    <row r="596" spans="1:12" x14ac:dyDescent="0.25">
      <c r="A596" s="20"/>
      <c r="B596" s="21"/>
      <c r="C596" s="23"/>
      <c r="D596" s="32" t="str">
        <f t="shared" si="77"/>
        <v/>
      </c>
      <c r="E596" s="38" t="str">
        <f t="shared" si="75"/>
        <v/>
      </c>
      <c r="F596" s="33" t="str">
        <f t="shared" si="79"/>
        <v/>
      </c>
      <c r="G596" s="33" t="str">
        <f t="shared" si="76"/>
        <v/>
      </c>
      <c r="H596" s="34" t="str">
        <f t="shared" si="81"/>
        <v/>
      </c>
      <c r="I596" s="35" t="str">
        <f t="shared" si="82"/>
        <v/>
      </c>
      <c r="J596" s="36" t="str">
        <f t="shared" si="78"/>
        <v/>
      </c>
      <c r="K596" s="33" t="str">
        <f t="shared" si="80"/>
        <v/>
      </c>
      <c r="L596" s="1" t="str">
        <f ca="1">IF('CH Koordinaten -&gt; GPS'!$A596="","",IF(OFFSET('CH Koordinaten -&gt; GPS'!$A596,1,0)="",CONCATENATE("&lt;Placemark&gt; &lt;name&gt;Geocoding&lt;/name&gt;&lt;description&gt;",CONCATENATE('CH Koordinaten -&gt; GPS'!$F596,"-",'CH Koordinaten -&gt; GPS'!$G596,"-",'CH Koordinaten -&gt; GPS'!$E596)," &lt;/description&gt; &lt;styleUrl&gt;#ico1&lt;/styleUrl&gt;&lt;Point&gt;&lt;coordinates&gt;",'CH Koordinaten -&gt; GPS'!$F596,",",'CH Koordinaten -&gt; GPS'!$G596,", 0.000000&lt;/coordinates&gt;&lt;/Point&gt; &lt;/Placemark&gt;&lt;/Document&gt;&lt;/kml&gt;"),CONCATENATE("&lt;Placemark&gt; &lt;name&gt;Geocoding&lt;/name&gt;&lt;description&gt;",CONCATENATE('CH Koordinaten -&gt; GPS'!$F596,"-",'CH Koordinaten -&gt; GPS'!$G596,"-",'CH Koordinaten -&gt; GPS'!$E596)," &lt;/description&gt; &lt;styleUrl&gt;#ico1&lt;/styleUrl&gt;&lt;Point&gt;&lt;coordinates&gt;",'CH Koordinaten -&gt; GPS'!$F596,",",'CH Koordinaten -&gt; GPS'!$G596,", 0.000000&lt;/coordinates&gt;&lt;/Point&gt; &lt;/Placemark&gt;")))</f>
        <v/>
      </c>
    </row>
    <row r="597" spans="1:12" x14ac:dyDescent="0.25">
      <c r="A597" s="13"/>
      <c r="B597" s="14"/>
      <c r="C597" s="24"/>
      <c r="D597" s="25" t="str">
        <f t="shared" si="77"/>
        <v/>
      </c>
      <c r="E597" s="29" t="str">
        <f t="shared" si="75"/>
        <v/>
      </c>
      <c r="F597" s="17" t="str">
        <f t="shared" si="79"/>
        <v/>
      </c>
      <c r="G597" s="17" t="str">
        <f t="shared" si="76"/>
        <v/>
      </c>
      <c r="H597" s="30" t="str">
        <f t="shared" si="81"/>
        <v/>
      </c>
      <c r="I597" s="26" t="str">
        <f t="shared" si="82"/>
        <v/>
      </c>
      <c r="J597" s="37" t="str">
        <f t="shared" si="78"/>
        <v/>
      </c>
      <c r="K597" s="17" t="str">
        <f t="shared" si="80"/>
        <v/>
      </c>
      <c r="L597" s="1" t="str">
        <f ca="1">IF('CH Koordinaten -&gt; GPS'!$A597="","",IF(OFFSET('CH Koordinaten -&gt; GPS'!$A597,1,0)="",CONCATENATE("&lt;Placemark&gt; &lt;name&gt;Geocoding&lt;/name&gt;&lt;description&gt;",CONCATENATE('CH Koordinaten -&gt; GPS'!$F597,"-",'CH Koordinaten -&gt; GPS'!$G597,"-",'CH Koordinaten -&gt; GPS'!$E597)," &lt;/description&gt; &lt;styleUrl&gt;#ico1&lt;/styleUrl&gt;&lt;Point&gt;&lt;coordinates&gt;",'CH Koordinaten -&gt; GPS'!$F597,",",'CH Koordinaten -&gt; GPS'!$G597,", 0.000000&lt;/coordinates&gt;&lt;/Point&gt; &lt;/Placemark&gt;&lt;/Document&gt;&lt;/kml&gt;"),CONCATENATE("&lt;Placemark&gt; &lt;name&gt;Geocoding&lt;/name&gt;&lt;description&gt;",CONCATENATE('CH Koordinaten -&gt; GPS'!$F597,"-",'CH Koordinaten -&gt; GPS'!$G597,"-",'CH Koordinaten -&gt; GPS'!$E597)," &lt;/description&gt; &lt;styleUrl&gt;#ico1&lt;/styleUrl&gt;&lt;Point&gt;&lt;coordinates&gt;",'CH Koordinaten -&gt; GPS'!$F597,",",'CH Koordinaten -&gt; GPS'!$G597,", 0.000000&lt;/coordinates&gt;&lt;/Point&gt; &lt;/Placemark&gt;")))</f>
        <v/>
      </c>
    </row>
    <row r="598" spans="1:12" x14ac:dyDescent="0.25">
      <c r="A598" s="20"/>
      <c r="B598" s="21"/>
      <c r="C598" s="23"/>
      <c r="D598" s="32" t="str">
        <f t="shared" si="77"/>
        <v/>
      </c>
      <c r="E598" s="38" t="str">
        <f t="shared" si="75"/>
        <v/>
      </c>
      <c r="F598" s="33" t="str">
        <f t="shared" si="79"/>
        <v/>
      </c>
      <c r="G598" s="33" t="str">
        <f t="shared" si="76"/>
        <v/>
      </c>
      <c r="H598" s="34" t="str">
        <f t="shared" si="81"/>
        <v/>
      </c>
      <c r="I598" s="35" t="str">
        <f t="shared" si="82"/>
        <v/>
      </c>
      <c r="J598" s="36" t="str">
        <f t="shared" si="78"/>
        <v/>
      </c>
      <c r="K598" s="33" t="str">
        <f t="shared" si="80"/>
        <v/>
      </c>
      <c r="L598" s="1" t="str">
        <f ca="1">IF('CH Koordinaten -&gt; GPS'!$A598="","",IF(OFFSET('CH Koordinaten -&gt; GPS'!$A598,1,0)="",CONCATENATE("&lt;Placemark&gt; &lt;name&gt;Geocoding&lt;/name&gt;&lt;description&gt;",CONCATENATE('CH Koordinaten -&gt; GPS'!$F598,"-",'CH Koordinaten -&gt; GPS'!$G598,"-",'CH Koordinaten -&gt; GPS'!$E598)," &lt;/description&gt; &lt;styleUrl&gt;#ico1&lt;/styleUrl&gt;&lt;Point&gt;&lt;coordinates&gt;",'CH Koordinaten -&gt; GPS'!$F598,",",'CH Koordinaten -&gt; GPS'!$G598,", 0.000000&lt;/coordinates&gt;&lt;/Point&gt; &lt;/Placemark&gt;&lt;/Document&gt;&lt;/kml&gt;"),CONCATENATE("&lt;Placemark&gt; &lt;name&gt;Geocoding&lt;/name&gt;&lt;description&gt;",CONCATENATE('CH Koordinaten -&gt; GPS'!$F598,"-",'CH Koordinaten -&gt; GPS'!$G598,"-",'CH Koordinaten -&gt; GPS'!$E598)," &lt;/description&gt; &lt;styleUrl&gt;#ico1&lt;/styleUrl&gt;&lt;Point&gt;&lt;coordinates&gt;",'CH Koordinaten -&gt; GPS'!$F598,",",'CH Koordinaten -&gt; GPS'!$G598,", 0.000000&lt;/coordinates&gt;&lt;/Point&gt; &lt;/Placemark&gt;")))</f>
        <v/>
      </c>
    </row>
    <row r="599" spans="1:12" x14ac:dyDescent="0.25">
      <c r="A599" s="13"/>
      <c r="B599" s="14"/>
      <c r="C599" s="24"/>
      <c r="D599" s="25" t="str">
        <f t="shared" si="77"/>
        <v/>
      </c>
      <c r="E599" s="29" t="str">
        <f t="shared" si="75"/>
        <v/>
      </c>
      <c r="F599" s="17" t="str">
        <f t="shared" si="79"/>
        <v/>
      </c>
      <c r="G599" s="17" t="str">
        <f t="shared" si="76"/>
        <v/>
      </c>
      <c r="H599" s="30" t="str">
        <f t="shared" si="81"/>
        <v/>
      </c>
      <c r="I599" s="26" t="str">
        <f t="shared" si="82"/>
        <v/>
      </c>
      <c r="J599" s="37" t="str">
        <f t="shared" si="78"/>
        <v/>
      </c>
      <c r="K599" s="17" t="str">
        <f t="shared" si="80"/>
        <v/>
      </c>
      <c r="L599" s="1" t="str">
        <f ca="1">IF('CH Koordinaten -&gt; GPS'!$A599="","",IF(OFFSET('CH Koordinaten -&gt; GPS'!$A599,1,0)="",CONCATENATE("&lt;Placemark&gt; &lt;name&gt;Geocoding&lt;/name&gt;&lt;description&gt;",CONCATENATE('CH Koordinaten -&gt; GPS'!$F599,"-",'CH Koordinaten -&gt; GPS'!$G599,"-",'CH Koordinaten -&gt; GPS'!$E599)," &lt;/description&gt; &lt;styleUrl&gt;#ico1&lt;/styleUrl&gt;&lt;Point&gt;&lt;coordinates&gt;",'CH Koordinaten -&gt; GPS'!$F599,",",'CH Koordinaten -&gt; GPS'!$G599,", 0.000000&lt;/coordinates&gt;&lt;/Point&gt; &lt;/Placemark&gt;&lt;/Document&gt;&lt;/kml&gt;"),CONCATENATE("&lt;Placemark&gt; &lt;name&gt;Geocoding&lt;/name&gt;&lt;description&gt;",CONCATENATE('CH Koordinaten -&gt; GPS'!$F599,"-",'CH Koordinaten -&gt; GPS'!$G599,"-",'CH Koordinaten -&gt; GPS'!$E599)," &lt;/description&gt; &lt;styleUrl&gt;#ico1&lt;/styleUrl&gt;&lt;Point&gt;&lt;coordinates&gt;",'CH Koordinaten -&gt; GPS'!$F599,",",'CH Koordinaten -&gt; GPS'!$G599,", 0.000000&lt;/coordinates&gt;&lt;/Point&gt; &lt;/Placemark&gt;")))</f>
        <v/>
      </c>
    </row>
    <row r="600" spans="1:12" x14ac:dyDescent="0.25">
      <c r="A600" s="20"/>
      <c r="B600" s="21"/>
      <c r="C600" s="23"/>
      <c r="D600" s="32" t="str">
        <f t="shared" si="77"/>
        <v/>
      </c>
      <c r="E600" s="38" t="str">
        <f t="shared" si="75"/>
        <v/>
      </c>
      <c r="F600" s="33" t="str">
        <f t="shared" si="79"/>
        <v/>
      </c>
      <c r="G600" s="33" t="str">
        <f t="shared" si="76"/>
        <v/>
      </c>
      <c r="H600" s="34" t="str">
        <f t="shared" si="81"/>
        <v/>
      </c>
      <c r="I600" s="35" t="str">
        <f t="shared" si="82"/>
        <v/>
      </c>
      <c r="J600" s="36" t="str">
        <f t="shared" si="78"/>
        <v/>
      </c>
      <c r="K600" s="33" t="str">
        <f t="shared" si="80"/>
        <v/>
      </c>
      <c r="L600" s="1" t="str">
        <f ca="1">IF('CH Koordinaten -&gt; GPS'!$A600="","",IF(OFFSET('CH Koordinaten -&gt; GPS'!$A600,1,0)="",CONCATENATE("&lt;Placemark&gt; &lt;name&gt;Geocoding&lt;/name&gt;&lt;description&gt;",CONCATENATE('CH Koordinaten -&gt; GPS'!$F600,"-",'CH Koordinaten -&gt; GPS'!$G600,"-",'CH Koordinaten -&gt; GPS'!$E600)," &lt;/description&gt; &lt;styleUrl&gt;#ico1&lt;/styleUrl&gt;&lt;Point&gt;&lt;coordinates&gt;",'CH Koordinaten -&gt; GPS'!$F600,",",'CH Koordinaten -&gt; GPS'!$G600,", 0.000000&lt;/coordinates&gt;&lt;/Point&gt; &lt;/Placemark&gt;&lt;/Document&gt;&lt;/kml&gt;"),CONCATENATE("&lt;Placemark&gt; &lt;name&gt;Geocoding&lt;/name&gt;&lt;description&gt;",CONCATENATE('CH Koordinaten -&gt; GPS'!$F600,"-",'CH Koordinaten -&gt; GPS'!$G600,"-",'CH Koordinaten -&gt; GPS'!$E600)," &lt;/description&gt; &lt;styleUrl&gt;#ico1&lt;/styleUrl&gt;&lt;Point&gt;&lt;coordinates&gt;",'CH Koordinaten -&gt; GPS'!$F600,",",'CH Koordinaten -&gt; GPS'!$G600,", 0.000000&lt;/coordinates&gt;&lt;/Point&gt; &lt;/Placemark&gt;")))</f>
        <v/>
      </c>
    </row>
    <row r="601" spans="1:12" x14ac:dyDescent="0.25">
      <c r="A601" s="13"/>
      <c r="B601" s="14"/>
      <c r="C601" s="24"/>
      <c r="D601" s="25" t="str">
        <f t="shared" si="77"/>
        <v/>
      </c>
      <c r="E601" s="29" t="str">
        <f t="shared" si="75"/>
        <v/>
      </c>
      <c r="F601" s="17" t="str">
        <f t="shared" si="79"/>
        <v/>
      </c>
      <c r="G601" s="17" t="str">
        <f t="shared" si="76"/>
        <v/>
      </c>
      <c r="H601" s="30" t="str">
        <f t="shared" si="81"/>
        <v/>
      </c>
      <c r="I601" s="26" t="str">
        <f t="shared" si="82"/>
        <v/>
      </c>
      <c r="J601" s="37" t="str">
        <f t="shared" si="78"/>
        <v/>
      </c>
      <c r="K601" s="17" t="str">
        <f t="shared" si="80"/>
        <v/>
      </c>
      <c r="L601" s="1" t="str">
        <f ca="1">IF('CH Koordinaten -&gt; GPS'!$A601="","",IF(OFFSET('CH Koordinaten -&gt; GPS'!$A601,1,0)="",CONCATENATE("&lt;Placemark&gt; &lt;name&gt;Geocoding&lt;/name&gt;&lt;description&gt;",CONCATENATE('CH Koordinaten -&gt; GPS'!$F601,"-",'CH Koordinaten -&gt; GPS'!$G601,"-",'CH Koordinaten -&gt; GPS'!$E601)," &lt;/description&gt; &lt;styleUrl&gt;#ico1&lt;/styleUrl&gt;&lt;Point&gt;&lt;coordinates&gt;",'CH Koordinaten -&gt; GPS'!$F601,",",'CH Koordinaten -&gt; GPS'!$G601,", 0.000000&lt;/coordinates&gt;&lt;/Point&gt; &lt;/Placemark&gt;&lt;/Document&gt;&lt;/kml&gt;"),CONCATENATE("&lt;Placemark&gt; &lt;name&gt;Geocoding&lt;/name&gt;&lt;description&gt;",CONCATENATE('CH Koordinaten -&gt; GPS'!$F601,"-",'CH Koordinaten -&gt; GPS'!$G601,"-",'CH Koordinaten -&gt; GPS'!$E601)," &lt;/description&gt; &lt;styleUrl&gt;#ico1&lt;/styleUrl&gt;&lt;Point&gt;&lt;coordinates&gt;",'CH Koordinaten -&gt; GPS'!$F601,",",'CH Koordinaten -&gt; GPS'!$G601,", 0.000000&lt;/coordinates&gt;&lt;/Point&gt; &lt;/Placemark&gt;")))</f>
        <v/>
      </c>
    </row>
    <row r="602" spans="1:12" x14ac:dyDescent="0.25">
      <c r="A602" s="20"/>
      <c r="B602" s="21"/>
      <c r="C602" s="23"/>
      <c r="D602" s="32" t="str">
        <f t="shared" si="77"/>
        <v/>
      </c>
      <c r="E602" s="38" t="str">
        <f t="shared" si="75"/>
        <v/>
      </c>
      <c r="F602" s="33" t="str">
        <f t="shared" si="79"/>
        <v/>
      </c>
      <c r="G602" s="33" t="str">
        <f t="shared" si="76"/>
        <v/>
      </c>
      <c r="H602" s="34" t="str">
        <f t="shared" si="81"/>
        <v/>
      </c>
      <c r="I602" s="35" t="str">
        <f t="shared" si="82"/>
        <v/>
      </c>
      <c r="J602" s="36" t="str">
        <f t="shared" si="78"/>
        <v/>
      </c>
      <c r="K602" s="33" t="str">
        <f t="shared" si="80"/>
        <v/>
      </c>
      <c r="L602" s="1" t="str">
        <f ca="1">IF('CH Koordinaten -&gt; GPS'!$A602="","",IF(OFFSET('CH Koordinaten -&gt; GPS'!$A602,1,0)="",CONCATENATE("&lt;Placemark&gt; &lt;name&gt;Geocoding&lt;/name&gt;&lt;description&gt;",CONCATENATE('CH Koordinaten -&gt; GPS'!$F602,"-",'CH Koordinaten -&gt; GPS'!$G602,"-",'CH Koordinaten -&gt; GPS'!$E602)," &lt;/description&gt; &lt;styleUrl&gt;#ico1&lt;/styleUrl&gt;&lt;Point&gt;&lt;coordinates&gt;",'CH Koordinaten -&gt; GPS'!$F602,",",'CH Koordinaten -&gt; GPS'!$G602,", 0.000000&lt;/coordinates&gt;&lt;/Point&gt; &lt;/Placemark&gt;&lt;/Document&gt;&lt;/kml&gt;"),CONCATENATE("&lt;Placemark&gt; &lt;name&gt;Geocoding&lt;/name&gt;&lt;description&gt;",CONCATENATE('CH Koordinaten -&gt; GPS'!$F602,"-",'CH Koordinaten -&gt; GPS'!$G602,"-",'CH Koordinaten -&gt; GPS'!$E602)," &lt;/description&gt; &lt;styleUrl&gt;#ico1&lt;/styleUrl&gt;&lt;Point&gt;&lt;coordinates&gt;",'CH Koordinaten -&gt; GPS'!$F602,",",'CH Koordinaten -&gt; GPS'!$G602,", 0.000000&lt;/coordinates&gt;&lt;/Point&gt; &lt;/Placemark&gt;")))</f>
        <v/>
      </c>
    </row>
    <row r="603" spans="1:12" x14ac:dyDescent="0.25">
      <c r="A603" s="13"/>
      <c r="B603" s="14"/>
      <c r="C603" s="24"/>
      <c r="D603" s="25" t="str">
        <f t="shared" si="77"/>
        <v/>
      </c>
      <c r="E603" s="29" t="str">
        <f t="shared" si="75"/>
        <v/>
      </c>
      <c r="F603" s="17" t="str">
        <f t="shared" si="79"/>
        <v/>
      </c>
      <c r="G603" s="17" t="str">
        <f t="shared" si="76"/>
        <v/>
      </c>
      <c r="H603" s="30" t="str">
        <f t="shared" si="81"/>
        <v/>
      </c>
      <c r="I603" s="26" t="str">
        <f t="shared" si="82"/>
        <v/>
      </c>
      <c r="J603" s="37" t="str">
        <f t="shared" si="78"/>
        <v/>
      </c>
      <c r="K603" s="17" t="str">
        <f t="shared" si="80"/>
        <v/>
      </c>
      <c r="L603" s="1" t="str">
        <f ca="1">IF('CH Koordinaten -&gt; GPS'!$A603="","",IF(OFFSET('CH Koordinaten -&gt; GPS'!$A603,1,0)="",CONCATENATE("&lt;Placemark&gt; &lt;name&gt;Geocoding&lt;/name&gt;&lt;description&gt;",CONCATENATE('CH Koordinaten -&gt; GPS'!$F603,"-",'CH Koordinaten -&gt; GPS'!$G603,"-",'CH Koordinaten -&gt; GPS'!$E603)," &lt;/description&gt; &lt;styleUrl&gt;#ico1&lt;/styleUrl&gt;&lt;Point&gt;&lt;coordinates&gt;",'CH Koordinaten -&gt; GPS'!$F603,",",'CH Koordinaten -&gt; GPS'!$G603,", 0.000000&lt;/coordinates&gt;&lt;/Point&gt; &lt;/Placemark&gt;&lt;/Document&gt;&lt;/kml&gt;"),CONCATENATE("&lt;Placemark&gt; &lt;name&gt;Geocoding&lt;/name&gt;&lt;description&gt;",CONCATENATE('CH Koordinaten -&gt; GPS'!$F603,"-",'CH Koordinaten -&gt; GPS'!$G603,"-",'CH Koordinaten -&gt; GPS'!$E603)," &lt;/description&gt; &lt;styleUrl&gt;#ico1&lt;/styleUrl&gt;&lt;Point&gt;&lt;coordinates&gt;",'CH Koordinaten -&gt; GPS'!$F603,",",'CH Koordinaten -&gt; GPS'!$G603,", 0.000000&lt;/coordinates&gt;&lt;/Point&gt; &lt;/Placemark&gt;")))</f>
        <v/>
      </c>
    </row>
    <row r="604" spans="1:12" x14ac:dyDescent="0.25">
      <c r="A604" s="20"/>
      <c r="B604" s="21"/>
      <c r="C604" s="23"/>
      <c r="D604" s="32" t="str">
        <f t="shared" si="77"/>
        <v/>
      </c>
      <c r="E604" s="38" t="str">
        <f t="shared" si="75"/>
        <v/>
      </c>
      <c r="F604" s="33" t="str">
        <f t="shared" si="79"/>
        <v/>
      </c>
      <c r="G604" s="33" t="str">
        <f t="shared" si="76"/>
        <v/>
      </c>
      <c r="H604" s="34" t="str">
        <f t="shared" si="81"/>
        <v/>
      </c>
      <c r="I604" s="35" t="str">
        <f t="shared" si="82"/>
        <v/>
      </c>
      <c r="J604" s="36" t="str">
        <f t="shared" si="78"/>
        <v/>
      </c>
      <c r="K604" s="33" t="str">
        <f t="shared" si="80"/>
        <v/>
      </c>
      <c r="L604" s="1" t="str">
        <f ca="1">IF('CH Koordinaten -&gt; GPS'!$A604="","",IF(OFFSET('CH Koordinaten -&gt; GPS'!$A604,1,0)="",CONCATENATE("&lt;Placemark&gt; &lt;name&gt;Geocoding&lt;/name&gt;&lt;description&gt;",CONCATENATE('CH Koordinaten -&gt; GPS'!$F604,"-",'CH Koordinaten -&gt; GPS'!$G604,"-",'CH Koordinaten -&gt; GPS'!$E604)," &lt;/description&gt; &lt;styleUrl&gt;#ico1&lt;/styleUrl&gt;&lt;Point&gt;&lt;coordinates&gt;",'CH Koordinaten -&gt; GPS'!$F604,",",'CH Koordinaten -&gt; GPS'!$G604,", 0.000000&lt;/coordinates&gt;&lt;/Point&gt; &lt;/Placemark&gt;&lt;/Document&gt;&lt;/kml&gt;"),CONCATENATE("&lt;Placemark&gt; &lt;name&gt;Geocoding&lt;/name&gt;&lt;description&gt;",CONCATENATE('CH Koordinaten -&gt; GPS'!$F604,"-",'CH Koordinaten -&gt; GPS'!$G604,"-",'CH Koordinaten -&gt; GPS'!$E604)," &lt;/description&gt; &lt;styleUrl&gt;#ico1&lt;/styleUrl&gt;&lt;Point&gt;&lt;coordinates&gt;",'CH Koordinaten -&gt; GPS'!$F604,",",'CH Koordinaten -&gt; GPS'!$G604,", 0.000000&lt;/coordinates&gt;&lt;/Point&gt; &lt;/Placemark&gt;")))</f>
        <v/>
      </c>
    </row>
    <row r="605" spans="1:12" x14ac:dyDescent="0.25">
      <c r="A605" s="13"/>
      <c r="B605" s="14"/>
      <c r="C605" s="24"/>
      <c r="D605" s="25" t="str">
        <f t="shared" si="77"/>
        <v/>
      </c>
      <c r="E605" s="29" t="str">
        <f t="shared" si="75"/>
        <v/>
      </c>
      <c r="F605" s="17" t="str">
        <f t="shared" si="79"/>
        <v/>
      </c>
      <c r="G605" s="17" t="str">
        <f t="shared" si="76"/>
        <v/>
      </c>
      <c r="H605" s="30" t="str">
        <f t="shared" si="81"/>
        <v/>
      </c>
      <c r="I605" s="26" t="str">
        <f t="shared" si="82"/>
        <v/>
      </c>
      <c r="J605" s="37" t="str">
        <f t="shared" si="78"/>
        <v/>
      </c>
      <c r="K605" s="17" t="str">
        <f t="shared" si="80"/>
        <v/>
      </c>
      <c r="L605" s="1" t="str">
        <f ca="1">IF('CH Koordinaten -&gt; GPS'!$A605="","",IF(OFFSET('CH Koordinaten -&gt; GPS'!$A605,1,0)="",CONCATENATE("&lt;Placemark&gt; &lt;name&gt;Geocoding&lt;/name&gt;&lt;description&gt;",CONCATENATE('CH Koordinaten -&gt; GPS'!$F605,"-",'CH Koordinaten -&gt; GPS'!$G605,"-",'CH Koordinaten -&gt; GPS'!$E605)," &lt;/description&gt; &lt;styleUrl&gt;#ico1&lt;/styleUrl&gt;&lt;Point&gt;&lt;coordinates&gt;",'CH Koordinaten -&gt; GPS'!$F605,",",'CH Koordinaten -&gt; GPS'!$G605,", 0.000000&lt;/coordinates&gt;&lt;/Point&gt; &lt;/Placemark&gt;&lt;/Document&gt;&lt;/kml&gt;"),CONCATENATE("&lt;Placemark&gt; &lt;name&gt;Geocoding&lt;/name&gt;&lt;description&gt;",CONCATENATE('CH Koordinaten -&gt; GPS'!$F605,"-",'CH Koordinaten -&gt; GPS'!$G605,"-",'CH Koordinaten -&gt; GPS'!$E605)," &lt;/description&gt; &lt;styleUrl&gt;#ico1&lt;/styleUrl&gt;&lt;Point&gt;&lt;coordinates&gt;",'CH Koordinaten -&gt; GPS'!$F605,",",'CH Koordinaten -&gt; GPS'!$G605,", 0.000000&lt;/coordinates&gt;&lt;/Point&gt; &lt;/Placemark&gt;")))</f>
        <v/>
      </c>
    </row>
    <row r="606" spans="1:12" x14ac:dyDescent="0.25">
      <c r="A606" s="20"/>
      <c r="B606" s="21"/>
      <c r="C606" s="23"/>
      <c r="D606" s="32" t="str">
        <f t="shared" si="77"/>
        <v/>
      </c>
      <c r="E606" s="38" t="str">
        <f t="shared" si="75"/>
        <v/>
      </c>
      <c r="F606" s="33" t="str">
        <f t="shared" si="79"/>
        <v/>
      </c>
      <c r="G606" s="33" t="str">
        <f t="shared" si="76"/>
        <v/>
      </c>
      <c r="H606" s="34" t="str">
        <f t="shared" si="81"/>
        <v/>
      </c>
      <c r="I606" s="35" t="str">
        <f t="shared" si="82"/>
        <v/>
      </c>
      <c r="J606" s="36" t="str">
        <f t="shared" si="78"/>
        <v/>
      </c>
      <c r="K606" s="33" t="str">
        <f t="shared" si="80"/>
        <v/>
      </c>
      <c r="L606" s="1" t="str">
        <f ca="1">IF('CH Koordinaten -&gt; GPS'!$A606="","",IF(OFFSET('CH Koordinaten -&gt; GPS'!$A606,1,0)="",CONCATENATE("&lt;Placemark&gt; &lt;name&gt;Geocoding&lt;/name&gt;&lt;description&gt;",CONCATENATE('CH Koordinaten -&gt; GPS'!$F606,"-",'CH Koordinaten -&gt; GPS'!$G606,"-",'CH Koordinaten -&gt; GPS'!$E606)," &lt;/description&gt; &lt;styleUrl&gt;#ico1&lt;/styleUrl&gt;&lt;Point&gt;&lt;coordinates&gt;",'CH Koordinaten -&gt; GPS'!$F606,",",'CH Koordinaten -&gt; GPS'!$G606,", 0.000000&lt;/coordinates&gt;&lt;/Point&gt; &lt;/Placemark&gt;&lt;/Document&gt;&lt;/kml&gt;"),CONCATENATE("&lt;Placemark&gt; &lt;name&gt;Geocoding&lt;/name&gt;&lt;description&gt;",CONCATENATE('CH Koordinaten -&gt; GPS'!$F606,"-",'CH Koordinaten -&gt; GPS'!$G606,"-",'CH Koordinaten -&gt; GPS'!$E606)," &lt;/description&gt; &lt;styleUrl&gt;#ico1&lt;/styleUrl&gt;&lt;Point&gt;&lt;coordinates&gt;",'CH Koordinaten -&gt; GPS'!$F606,",",'CH Koordinaten -&gt; GPS'!$G606,", 0.000000&lt;/coordinates&gt;&lt;/Point&gt; &lt;/Placemark&gt;")))</f>
        <v/>
      </c>
    </row>
    <row r="607" spans="1:12" x14ac:dyDescent="0.25">
      <c r="A607" s="13"/>
      <c r="B607" s="14"/>
      <c r="C607" s="24"/>
      <c r="D607" s="25" t="str">
        <f t="shared" si="77"/>
        <v/>
      </c>
      <c r="E607" s="29" t="str">
        <f t="shared" si="75"/>
        <v/>
      </c>
      <c r="F607" s="17" t="str">
        <f t="shared" si="79"/>
        <v/>
      </c>
      <c r="G607" s="17" t="str">
        <f t="shared" si="76"/>
        <v/>
      </c>
      <c r="H607" s="30" t="str">
        <f t="shared" si="81"/>
        <v/>
      </c>
      <c r="I607" s="26" t="str">
        <f t="shared" si="82"/>
        <v/>
      </c>
      <c r="J607" s="37" t="str">
        <f t="shared" si="78"/>
        <v/>
      </c>
      <c r="K607" s="17" t="str">
        <f t="shared" si="80"/>
        <v/>
      </c>
      <c r="L607" s="1" t="str">
        <f ca="1">IF('CH Koordinaten -&gt; GPS'!$A607="","",IF(OFFSET('CH Koordinaten -&gt; GPS'!$A607,1,0)="",CONCATENATE("&lt;Placemark&gt; &lt;name&gt;Geocoding&lt;/name&gt;&lt;description&gt;",CONCATENATE('CH Koordinaten -&gt; GPS'!$F607,"-",'CH Koordinaten -&gt; GPS'!$G607,"-",'CH Koordinaten -&gt; GPS'!$E607)," &lt;/description&gt; &lt;styleUrl&gt;#ico1&lt;/styleUrl&gt;&lt;Point&gt;&lt;coordinates&gt;",'CH Koordinaten -&gt; GPS'!$F607,",",'CH Koordinaten -&gt; GPS'!$G607,", 0.000000&lt;/coordinates&gt;&lt;/Point&gt; &lt;/Placemark&gt;&lt;/Document&gt;&lt;/kml&gt;"),CONCATENATE("&lt;Placemark&gt; &lt;name&gt;Geocoding&lt;/name&gt;&lt;description&gt;",CONCATENATE('CH Koordinaten -&gt; GPS'!$F607,"-",'CH Koordinaten -&gt; GPS'!$G607,"-",'CH Koordinaten -&gt; GPS'!$E607)," &lt;/description&gt; &lt;styleUrl&gt;#ico1&lt;/styleUrl&gt;&lt;Point&gt;&lt;coordinates&gt;",'CH Koordinaten -&gt; GPS'!$F607,",",'CH Koordinaten -&gt; GPS'!$G607,", 0.000000&lt;/coordinates&gt;&lt;/Point&gt; &lt;/Placemark&gt;")))</f>
        <v/>
      </c>
    </row>
    <row r="608" spans="1:12" x14ac:dyDescent="0.25">
      <c r="A608" s="20"/>
      <c r="B608" s="21"/>
      <c r="C608" s="23"/>
      <c r="D608" s="32" t="str">
        <f t="shared" si="77"/>
        <v/>
      </c>
      <c r="E608" s="38" t="str">
        <f t="shared" si="75"/>
        <v/>
      </c>
      <c r="F608" s="33" t="str">
        <f t="shared" si="79"/>
        <v/>
      </c>
      <c r="G608" s="33" t="str">
        <f t="shared" si="76"/>
        <v/>
      </c>
      <c r="H608" s="34" t="str">
        <f t="shared" si="81"/>
        <v/>
      </c>
      <c r="I608" s="35" t="str">
        <f t="shared" si="82"/>
        <v/>
      </c>
      <c r="J608" s="36" t="str">
        <f t="shared" si="78"/>
        <v/>
      </c>
      <c r="K608" s="33" t="str">
        <f t="shared" si="80"/>
        <v/>
      </c>
      <c r="L608" s="1" t="str">
        <f ca="1">IF('CH Koordinaten -&gt; GPS'!$A608="","",IF(OFFSET('CH Koordinaten -&gt; GPS'!$A608,1,0)="",CONCATENATE("&lt;Placemark&gt; &lt;name&gt;Geocoding&lt;/name&gt;&lt;description&gt;",CONCATENATE('CH Koordinaten -&gt; GPS'!$F608,"-",'CH Koordinaten -&gt; GPS'!$G608,"-",'CH Koordinaten -&gt; GPS'!$E608)," &lt;/description&gt; &lt;styleUrl&gt;#ico1&lt;/styleUrl&gt;&lt;Point&gt;&lt;coordinates&gt;",'CH Koordinaten -&gt; GPS'!$F608,",",'CH Koordinaten -&gt; GPS'!$G608,", 0.000000&lt;/coordinates&gt;&lt;/Point&gt; &lt;/Placemark&gt;&lt;/Document&gt;&lt;/kml&gt;"),CONCATENATE("&lt;Placemark&gt; &lt;name&gt;Geocoding&lt;/name&gt;&lt;description&gt;",CONCATENATE('CH Koordinaten -&gt; GPS'!$F608,"-",'CH Koordinaten -&gt; GPS'!$G608,"-",'CH Koordinaten -&gt; GPS'!$E608)," &lt;/description&gt; &lt;styleUrl&gt;#ico1&lt;/styleUrl&gt;&lt;Point&gt;&lt;coordinates&gt;",'CH Koordinaten -&gt; GPS'!$F608,",",'CH Koordinaten -&gt; GPS'!$G608,", 0.000000&lt;/coordinates&gt;&lt;/Point&gt; &lt;/Placemark&gt;")))</f>
        <v/>
      </c>
    </row>
    <row r="609" spans="1:12" x14ac:dyDescent="0.25">
      <c r="A609" s="13"/>
      <c r="B609" s="14"/>
      <c r="C609" s="24"/>
      <c r="D609" s="25" t="str">
        <f t="shared" si="77"/>
        <v/>
      </c>
      <c r="E609" s="29" t="str">
        <f t="shared" si="75"/>
        <v/>
      </c>
      <c r="F609" s="17" t="str">
        <f t="shared" si="79"/>
        <v/>
      </c>
      <c r="G609" s="17" t="str">
        <f t="shared" si="76"/>
        <v/>
      </c>
      <c r="H609" s="30" t="str">
        <f t="shared" si="81"/>
        <v/>
      </c>
      <c r="I609" s="26" t="str">
        <f t="shared" si="82"/>
        <v/>
      </c>
      <c r="J609" s="37" t="str">
        <f t="shared" si="78"/>
        <v/>
      </c>
      <c r="K609" s="17" t="str">
        <f t="shared" si="80"/>
        <v/>
      </c>
      <c r="L609" s="1" t="str">
        <f ca="1">IF('CH Koordinaten -&gt; GPS'!$A609="","",IF(OFFSET('CH Koordinaten -&gt; GPS'!$A609,1,0)="",CONCATENATE("&lt;Placemark&gt; &lt;name&gt;Geocoding&lt;/name&gt;&lt;description&gt;",CONCATENATE('CH Koordinaten -&gt; GPS'!$F609,"-",'CH Koordinaten -&gt; GPS'!$G609,"-",'CH Koordinaten -&gt; GPS'!$E609)," &lt;/description&gt; &lt;styleUrl&gt;#ico1&lt;/styleUrl&gt;&lt;Point&gt;&lt;coordinates&gt;",'CH Koordinaten -&gt; GPS'!$F609,",",'CH Koordinaten -&gt; GPS'!$G609,", 0.000000&lt;/coordinates&gt;&lt;/Point&gt; &lt;/Placemark&gt;&lt;/Document&gt;&lt;/kml&gt;"),CONCATENATE("&lt;Placemark&gt; &lt;name&gt;Geocoding&lt;/name&gt;&lt;description&gt;",CONCATENATE('CH Koordinaten -&gt; GPS'!$F609,"-",'CH Koordinaten -&gt; GPS'!$G609,"-",'CH Koordinaten -&gt; GPS'!$E609)," &lt;/description&gt; &lt;styleUrl&gt;#ico1&lt;/styleUrl&gt;&lt;Point&gt;&lt;coordinates&gt;",'CH Koordinaten -&gt; GPS'!$F609,",",'CH Koordinaten -&gt; GPS'!$G609,", 0.000000&lt;/coordinates&gt;&lt;/Point&gt; &lt;/Placemark&gt;")))</f>
        <v/>
      </c>
    </row>
    <row r="610" spans="1:12" x14ac:dyDescent="0.25">
      <c r="A610" s="20"/>
      <c r="B610" s="21"/>
      <c r="C610" s="23"/>
      <c r="D610" s="32" t="str">
        <f t="shared" si="77"/>
        <v/>
      </c>
      <c r="E610" s="38" t="str">
        <f t="shared" si="75"/>
        <v/>
      </c>
      <c r="F610" s="33" t="str">
        <f t="shared" si="79"/>
        <v/>
      </c>
      <c r="G610" s="33" t="str">
        <f t="shared" si="76"/>
        <v/>
      </c>
      <c r="H610" s="34" t="str">
        <f t="shared" si="81"/>
        <v/>
      </c>
      <c r="I610" s="35" t="str">
        <f t="shared" si="82"/>
        <v/>
      </c>
      <c r="J610" s="36" t="str">
        <f t="shared" si="78"/>
        <v/>
      </c>
      <c r="K610" s="33" t="str">
        <f t="shared" si="80"/>
        <v/>
      </c>
      <c r="L610" s="1" t="str">
        <f ca="1">IF('CH Koordinaten -&gt; GPS'!$A610="","",IF(OFFSET('CH Koordinaten -&gt; GPS'!$A610,1,0)="",CONCATENATE("&lt;Placemark&gt; &lt;name&gt;Geocoding&lt;/name&gt;&lt;description&gt;",CONCATENATE('CH Koordinaten -&gt; GPS'!$F610,"-",'CH Koordinaten -&gt; GPS'!$G610,"-",'CH Koordinaten -&gt; GPS'!$E610)," &lt;/description&gt; &lt;styleUrl&gt;#ico1&lt;/styleUrl&gt;&lt;Point&gt;&lt;coordinates&gt;",'CH Koordinaten -&gt; GPS'!$F610,",",'CH Koordinaten -&gt; GPS'!$G610,", 0.000000&lt;/coordinates&gt;&lt;/Point&gt; &lt;/Placemark&gt;&lt;/Document&gt;&lt;/kml&gt;"),CONCATENATE("&lt;Placemark&gt; &lt;name&gt;Geocoding&lt;/name&gt;&lt;description&gt;",CONCATENATE('CH Koordinaten -&gt; GPS'!$F610,"-",'CH Koordinaten -&gt; GPS'!$G610,"-",'CH Koordinaten -&gt; GPS'!$E610)," &lt;/description&gt; &lt;styleUrl&gt;#ico1&lt;/styleUrl&gt;&lt;Point&gt;&lt;coordinates&gt;",'CH Koordinaten -&gt; GPS'!$F610,",",'CH Koordinaten -&gt; GPS'!$G610,", 0.000000&lt;/coordinates&gt;&lt;/Point&gt; &lt;/Placemark&gt;")))</f>
        <v/>
      </c>
    </row>
    <row r="611" spans="1:12" x14ac:dyDescent="0.25">
      <c r="A611" s="13"/>
      <c r="B611" s="14"/>
      <c r="C611" s="24"/>
      <c r="D611" s="25" t="str">
        <f t="shared" si="77"/>
        <v/>
      </c>
      <c r="E611" s="29" t="str">
        <f t="shared" si="75"/>
        <v/>
      </c>
      <c r="F611" s="17" t="str">
        <f t="shared" si="79"/>
        <v/>
      </c>
      <c r="G611" s="17" t="str">
        <f t="shared" si="76"/>
        <v/>
      </c>
      <c r="H611" s="30" t="str">
        <f t="shared" si="81"/>
        <v/>
      </c>
      <c r="I611" s="26" t="str">
        <f t="shared" si="82"/>
        <v/>
      </c>
      <c r="J611" s="37" t="str">
        <f t="shared" si="78"/>
        <v/>
      </c>
      <c r="K611" s="17" t="str">
        <f t="shared" si="80"/>
        <v/>
      </c>
      <c r="L611" s="1" t="str">
        <f ca="1">IF('CH Koordinaten -&gt; GPS'!$A611="","",IF(OFFSET('CH Koordinaten -&gt; GPS'!$A611,1,0)="",CONCATENATE("&lt;Placemark&gt; &lt;name&gt;Geocoding&lt;/name&gt;&lt;description&gt;",CONCATENATE('CH Koordinaten -&gt; GPS'!$F611,"-",'CH Koordinaten -&gt; GPS'!$G611,"-",'CH Koordinaten -&gt; GPS'!$E611)," &lt;/description&gt; &lt;styleUrl&gt;#ico1&lt;/styleUrl&gt;&lt;Point&gt;&lt;coordinates&gt;",'CH Koordinaten -&gt; GPS'!$F611,",",'CH Koordinaten -&gt; GPS'!$G611,", 0.000000&lt;/coordinates&gt;&lt;/Point&gt; &lt;/Placemark&gt;&lt;/Document&gt;&lt;/kml&gt;"),CONCATENATE("&lt;Placemark&gt; &lt;name&gt;Geocoding&lt;/name&gt;&lt;description&gt;",CONCATENATE('CH Koordinaten -&gt; GPS'!$F611,"-",'CH Koordinaten -&gt; GPS'!$G611,"-",'CH Koordinaten -&gt; GPS'!$E611)," &lt;/description&gt; &lt;styleUrl&gt;#ico1&lt;/styleUrl&gt;&lt;Point&gt;&lt;coordinates&gt;",'CH Koordinaten -&gt; GPS'!$F611,",",'CH Koordinaten -&gt; GPS'!$G611,", 0.000000&lt;/coordinates&gt;&lt;/Point&gt; &lt;/Placemark&gt;")))</f>
        <v/>
      </c>
    </row>
    <row r="612" spans="1:12" x14ac:dyDescent="0.25">
      <c r="A612" s="20"/>
      <c r="B612" s="21"/>
      <c r="C612" s="23"/>
      <c r="D612" s="32" t="str">
        <f t="shared" si="77"/>
        <v/>
      </c>
      <c r="E612" s="38" t="str">
        <f t="shared" si="75"/>
        <v/>
      </c>
      <c r="F612" s="33" t="str">
        <f t="shared" si="79"/>
        <v/>
      </c>
      <c r="G612" s="33" t="str">
        <f t="shared" si="76"/>
        <v/>
      </c>
      <c r="H612" s="34" t="str">
        <f t="shared" si="81"/>
        <v/>
      </c>
      <c r="I612" s="35" t="str">
        <f t="shared" si="82"/>
        <v/>
      </c>
      <c r="J612" s="36" t="str">
        <f t="shared" si="78"/>
        <v/>
      </c>
      <c r="K612" s="33" t="str">
        <f t="shared" si="80"/>
        <v/>
      </c>
      <c r="L612" s="1" t="str">
        <f ca="1">IF('CH Koordinaten -&gt; GPS'!$A612="","",IF(OFFSET('CH Koordinaten -&gt; GPS'!$A612,1,0)="",CONCATENATE("&lt;Placemark&gt; &lt;name&gt;Geocoding&lt;/name&gt;&lt;description&gt;",CONCATENATE('CH Koordinaten -&gt; GPS'!$F612,"-",'CH Koordinaten -&gt; GPS'!$G612,"-",'CH Koordinaten -&gt; GPS'!$E612)," &lt;/description&gt; &lt;styleUrl&gt;#ico1&lt;/styleUrl&gt;&lt;Point&gt;&lt;coordinates&gt;",'CH Koordinaten -&gt; GPS'!$F612,",",'CH Koordinaten -&gt; GPS'!$G612,", 0.000000&lt;/coordinates&gt;&lt;/Point&gt; &lt;/Placemark&gt;&lt;/Document&gt;&lt;/kml&gt;"),CONCATENATE("&lt;Placemark&gt; &lt;name&gt;Geocoding&lt;/name&gt;&lt;description&gt;",CONCATENATE('CH Koordinaten -&gt; GPS'!$F612,"-",'CH Koordinaten -&gt; GPS'!$G612,"-",'CH Koordinaten -&gt; GPS'!$E612)," &lt;/description&gt; &lt;styleUrl&gt;#ico1&lt;/styleUrl&gt;&lt;Point&gt;&lt;coordinates&gt;",'CH Koordinaten -&gt; GPS'!$F612,",",'CH Koordinaten -&gt; GPS'!$G612,", 0.000000&lt;/coordinates&gt;&lt;/Point&gt; &lt;/Placemark&gt;")))</f>
        <v/>
      </c>
    </row>
    <row r="613" spans="1:12" x14ac:dyDescent="0.25">
      <c r="A613" s="13"/>
      <c r="B613" s="14"/>
      <c r="C613" s="24"/>
      <c r="D613" s="25" t="str">
        <f t="shared" si="77"/>
        <v/>
      </c>
      <c r="E613" s="29" t="str">
        <f t="shared" si="75"/>
        <v/>
      </c>
      <c r="F613" s="17" t="str">
        <f t="shared" si="79"/>
        <v/>
      </c>
      <c r="G613" s="17" t="str">
        <f t="shared" si="76"/>
        <v/>
      </c>
      <c r="H613" s="30" t="str">
        <f t="shared" si="81"/>
        <v/>
      </c>
      <c r="I613" s="26" t="str">
        <f t="shared" si="82"/>
        <v/>
      </c>
      <c r="J613" s="37" t="str">
        <f t="shared" si="78"/>
        <v/>
      </c>
      <c r="K613" s="17" t="str">
        <f t="shared" si="80"/>
        <v/>
      </c>
      <c r="L613" s="1" t="str">
        <f ca="1">IF('CH Koordinaten -&gt; GPS'!$A613="","",IF(OFFSET('CH Koordinaten -&gt; GPS'!$A613,1,0)="",CONCATENATE("&lt;Placemark&gt; &lt;name&gt;Geocoding&lt;/name&gt;&lt;description&gt;",CONCATENATE('CH Koordinaten -&gt; GPS'!$F613,"-",'CH Koordinaten -&gt; GPS'!$G613,"-",'CH Koordinaten -&gt; GPS'!$E613)," &lt;/description&gt; &lt;styleUrl&gt;#ico1&lt;/styleUrl&gt;&lt;Point&gt;&lt;coordinates&gt;",'CH Koordinaten -&gt; GPS'!$F613,",",'CH Koordinaten -&gt; GPS'!$G613,", 0.000000&lt;/coordinates&gt;&lt;/Point&gt; &lt;/Placemark&gt;&lt;/Document&gt;&lt;/kml&gt;"),CONCATENATE("&lt;Placemark&gt; &lt;name&gt;Geocoding&lt;/name&gt;&lt;description&gt;",CONCATENATE('CH Koordinaten -&gt; GPS'!$F613,"-",'CH Koordinaten -&gt; GPS'!$G613,"-",'CH Koordinaten -&gt; GPS'!$E613)," &lt;/description&gt; &lt;styleUrl&gt;#ico1&lt;/styleUrl&gt;&lt;Point&gt;&lt;coordinates&gt;",'CH Koordinaten -&gt; GPS'!$F613,",",'CH Koordinaten -&gt; GPS'!$G613,", 0.000000&lt;/coordinates&gt;&lt;/Point&gt; &lt;/Placemark&gt;")))</f>
        <v/>
      </c>
    </row>
    <row r="614" spans="1:12" x14ac:dyDescent="0.25">
      <c r="A614" s="20"/>
      <c r="B614" s="21"/>
      <c r="C614" s="23"/>
      <c r="D614" s="32" t="str">
        <f t="shared" si="77"/>
        <v/>
      </c>
      <c r="E614" s="38" t="str">
        <f t="shared" si="75"/>
        <v/>
      </c>
      <c r="F614" s="33" t="str">
        <f t="shared" si="79"/>
        <v/>
      </c>
      <c r="G614" s="33" t="str">
        <f t="shared" si="76"/>
        <v/>
      </c>
      <c r="H614" s="34" t="str">
        <f t="shared" si="81"/>
        <v/>
      </c>
      <c r="I614" s="35" t="str">
        <f t="shared" si="82"/>
        <v/>
      </c>
      <c r="J614" s="36" t="str">
        <f t="shared" si="78"/>
        <v/>
      </c>
      <c r="K614" s="33" t="str">
        <f t="shared" si="80"/>
        <v/>
      </c>
      <c r="L614" s="1" t="str">
        <f ca="1">IF('CH Koordinaten -&gt; GPS'!$A614="","",IF(OFFSET('CH Koordinaten -&gt; GPS'!$A614,1,0)="",CONCATENATE("&lt;Placemark&gt; &lt;name&gt;Geocoding&lt;/name&gt;&lt;description&gt;",CONCATENATE('CH Koordinaten -&gt; GPS'!$F614,"-",'CH Koordinaten -&gt; GPS'!$G614,"-",'CH Koordinaten -&gt; GPS'!$E614)," &lt;/description&gt; &lt;styleUrl&gt;#ico1&lt;/styleUrl&gt;&lt;Point&gt;&lt;coordinates&gt;",'CH Koordinaten -&gt; GPS'!$F614,",",'CH Koordinaten -&gt; GPS'!$G614,", 0.000000&lt;/coordinates&gt;&lt;/Point&gt; &lt;/Placemark&gt;&lt;/Document&gt;&lt;/kml&gt;"),CONCATENATE("&lt;Placemark&gt; &lt;name&gt;Geocoding&lt;/name&gt;&lt;description&gt;",CONCATENATE('CH Koordinaten -&gt; GPS'!$F614,"-",'CH Koordinaten -&gt; GPS'!$G614,"-",'CH Koordinaten -&gt; GPS'!$E614)," &lt;/description&gt; &lt;styleUrl&gt;#ico1&lt;/styleUrl&gt;&lt;Point&gt;&lt;coordinates&gt;",'CH Koordinaten -&gt; GPS'!$F614,",",'CH Koordinaten -&gt; GPS'!$G614,", 0.000000&lt;/coordinates&gt;&lt;/Point&gt; &lt;/Placemark&gt;")))</f>
        <v/>
      </c>
    </row>
    <row r="615" spans="1:12" x14ac:dyDescent="0.25">
      <c r="A615" s="13"/>
      <c r="B615" s="14"/>
      <c r="C615" s="24"/>
      <c r="D615" s="25" t="str">
        <f t="shared" si="77"/>
        <v/>
      </c>
      <c r="E615" s="29" t="str">
        <f t="shared" si="75"/>
        <v/>
      </c>
      <c r="F615" s="17" t="str">
        <f t="shared" si="79"/>
        <v/>
      </c>
      <c r="G615" s="17" t="str">
        <f t="shared" si="76"/>
        <v/>
      </c>
      <c r="H615" s="30" t="str">
        <f t="shared" si="81"/>
        <v/>
      </c>
      <c r="I615" s="26" t="str">
        <f t="shared" si="82"/>
        <v/>
      </c>
      <c r="J615" s="37" t="str">
        <f t="shared" si="78"/>
        <v/>
      </c>
      <c r="K615" s="17" t="str">
        <f t="shared" si="80"/>
        <v/>
      </c>
      <c r="L615" s="1" t="str">
        <f ca="1">IF('CH Koordinaten -&gt; GPS'!$A615="","",IF(OFFSET('CH Koordinaten -&gt; GPS'!$A615,1,0)="",CONCATENATE("&lt;Placemark&gt; &lt;name&gt;Geocoding&lt;/name&gt;&lt;description&gt;",CONCATENATE('CH Koordinaten -&gt; GPS'!$F615,"-",'CH Koordinaten -&gt; GPS'!$G615,"-",'CH Koordinaten -&gt; GPS'!$E615)," &lt;/description&gt; &lt;styleUrl&gt;#ico1&lt;/styleUrl&gt;&lt;Point&gt;&lt;coordinates&gt;",'CH Koordinaten -&gt; GPS'!$F615,",",'CH Koordinaten -&gt; GPS'!$G615,", 0.000000&lt;/coordinates&gt;&lt;/Point&gt; &lt;/Placemark&gt;&lt;/Document&gt;&lt;/kml&gt;"),CONCATENATE("&lt;Placemark&gt; &lt;name&gt;Geocoding&lt;/name&gt;&lt;description&gt;",CONCATENATE('CH Koordinaten -&gt; GPS'!$F615,"-",'CH Koordinaten -&gt; GPS'!$G615,"-",'CH Koordinaten -&gt; GPS'!$E615)," &lt;/description&gt; &lt;styleUrl&gt;#ico1&lt;/styleUrl&gt;&lt;Point&gt;&lt;coordinates&gt;",'CH Koordinaten -&gt; GPS'!$F615,",",'CH Koordinaten -&gt; GPS'!$G615,", 0.000000&lt;/coordinates&gt;&lt;/Point&gt; &lt;/Placemark&gt;")))</f>
        <v/>
      </c>
    </row>
    <row r="616" spans="1:12" x14ac:dyDescent="0.25">
      <c r="A616" s="20"/>
      <c r="B616" s="21"/>
      <c r="C616" s="23"/>
      <c r="D616" s="32" t="str">
        <f t="shared" si="77"/>
        <v/>
      </c>
      <c r="E616" s="38" t="str">
        <f t="shared" si="75"/>
        <v/>
      </c>
      <c r="F616" s="33" t="str">
        <f t="shared" si="79"/>
        <v/>
      </c>
      <c r="G616" s="33" t="str">
        <f t="shared" si="76"/>
        <v/>
      </c>
      <c r="H616" s="34" t="str">
        <f t="shared" si="81"/>
        <v/>
      </c>
      <c r="I616" s="35" t="str">
        <f t="shared" si="82"/>
        <v/>
      </c>
      <c r="J616" s="36" t="str">
        <f t="shared" si="78"/>
        <v/>
      </c>
      <c r="K616" s="33" t="str">
        <f t="shared" si="80"/>
        <v/>
      </c>
      <c r="L616" s="1" t="str">
        <f ca="1">IF('CH Koordinaten -&gt; GPS'!$A616="","",IF(OFFSET('CH Koordinaten -&gt; GPS'!$A616,1,0)="",CONCATENATE("&lt;Placemark&gt; &lt;name&gt;Geocoding&lt;/name&gt;&lt;description&gt;",CONCATENATE('CH Koordinaten -&gt; GPS'!$F616,"-",'CH Koordinaten -&gt; GPS'!$G616,"-",'CH Koordinaten -&gt; GPS'!$E616)," &lt;/description&gt; &lt;styleUrl&gt;#ico1&lt;/styleUrl&gt;&lt;Point&gt;&lt;coordinates&gt;",'CH Koordinaten -&gt; GPS'!$F616,",",'CH Koordinaten -&gt; GPS'!$G616,", 0.000000&lt;/coordinates&gt;&lt;/Point&gt; &lt;/Placemark&gt;&lt;/Document&gt;&lt;/kml&gt;"),CONCATENATE("&lt;Placemark&gt; &lt;name&gt;Geocoding&lt;/name&gt;&lt;description&gt;",CONCATENATE('CH Koordinaten -&gt; GPS'!$F616,"-",'CH Koordinaten -&gt; GPS'!$G616,"-",'CH Koordinaten -&gt; GPS'!$E616)," &lt;/description&gt; &lt;styleUrl&gt;#ico1&lt;/styleUrl&gt;&lt;Point&gt;&lt;coordinates&gt;",'CH Koordinaten -&gt; GPS'!$F616,",",'CH Koordinaten -&gt; GPS'!$G616,", 0.000000&lt;/coordinates&gt;&lt;/Point&gt; &lt;/Placemark&gt;")))</f>
        <v/>
      </c>
    </row>
    <row r="617" spans="1:12" x14ac:dyDescent="0.25">
      <c r="A617" s="13"/>
      <c r="B617" s="14"/>
      <c r="C617" s="24"/>
      <c r="D617" s="25" t="str">
        <f t="shared" si="77"/>
        <v/>
      </c>
      <c r="E617" s="29" t="str">
        <f t="shared" si="75"/>
        <v/>
      </c>
      <c r="F617" s="17" t="str">
        <f t="shared" si="79"/>
        <v/>
      </c>
      <c r="G617" s="17" t="str">
        <f t="shared" si="76"/>
        <v/>
      </c>
      <c r="H617" s="30" t="str">
        <f t="shared" si="81"/>
        <v/>
      </c>
      <c r="I617" s="26" t="str">
        <f t="shared" si="82"/>
        <v/>
      </c>
      <c r="J617" s="37" t="str">
        <f t="shared" si="78"/>
        <v/>
      </c>
      <c r="K617" s="17" t="str">
        <f t="shared" si="80"/>
        <v/>
      </c>
      <c r="L617" s="1" t="str">
        <f ca="1">IF('CH Koordinaten -&gt; GPS'!$A617="","",IF(OFFSET('CH Koordinaten -&gt; GPS'!$A617,1,0)="",CONCATENATE("&lt;Placemark&gt; &lt;name&gt;Geocoding&lt;/name&gt;&lt;description&gt;",CONCATENATE('CH Koordinaten -&gt; GPS'!$F617,"-",'CH Koordinaten -&gt; GPS'!$G617,"-",'CH Koordinaten -&gt; GPS'!$E617)," &lt;/description&gt; &lt;styleUrl&gt;#ico1&lt;/styleUrl&gt;&lt;Point&gt;&lt;coordinates&gt;",'CH Koordinaten -&gt; GPS'!$F617,",",'CH Koordinaten -&gt; GPS'!$G617,", 0.000000&lt;/coordinates&gt;&lt;/Point&gt; &lt;/Placemark&gt;&lt;/Document&gt;&lt;/kml&gt;"),CONCATENATE("&lt;Placemark&gt; &lt;name&gt;Geocoding&lt;/name&gt;&lt;description&gt;",CONCATENATE('CH Koordinaten -&gt; GPS'!$F617,"-",'CH Koordinaten -&gt; GPS'!$G617,"-",'CH Koordinaten -&gt; GPS'!$E617)," &lt;/description&gt; &lt;styleUrl&gt;#ico1&lt;/styleUrl&gt;&lt;Point&gt;&lt;coordinates&gt;",'CH Koordinaten -&gt; GPS'!$F617,",",'CH Koordinaten -&gt; GPS'!$G617,", 0.000000&lt;/coordinates&gt;&lt;/Point&gt; &lt;/Placemark&gt;")))</f>
        <v/>
      </c>
    </row>
    <row r="618" spans="1:12" x14ac:dyDescent="0.25">
      <c r="A618" s="20"/>
      <c r="B618" s="21"/>
      <c r="C618" s="23"/>
      <c r="D618" s="32" t="str">
        <f t="shared" si="77"/>
        <v/>
      </c>
      <c r="E618" s="38" t="str">
        <f t="shared" si="75"/>
        <v/>
      </c>
      <c r="F618" s="33" t="str">
        <f t="shared" si="79"/>
        <v/>
      </c>
      <c r="G618" s="33" t="str">
        <f t="shared" si="76"/>
        <v/>
      </c>
      <c r="H618" s="34" t="str">
        <f t="shared" si="81"/>
        <v/>
      </c>
      <c r="I618" s="35" t="str">
        <f t="shared" si="82"/>
        <v/>
      </c>
      <c r="J618" s="36" t="str">
        <f t="shared" si="78"/>
        <v/>
      </c>
      <c r="K618" s="33" t="str">
        <f t="shared" si="80"/>
        <v/>
      </c>
      <c r="L618" s="1" t="str">
        <f ca="1">IF('CH Koordinaten -&gt; GPS'!$A618="","",IF(OFFSET('CH Koordinaten -&gt; GPS'!$A618,1,0)="",CONCATENATE("&lt;Placemark&gt; &lt;name&gt;Geocoding&lt;/name&gt;&lt;description&gt;",CONCATENATE('CH Koordinaten -&gt; GPS'!$F618,"-",'CH Koordinaten -&gt; GPS'!$G618,"-",'CH Koordinaten -&gt; GPS'!$E618)," &lt;/description&gt; &lt;styleUrl&gt;#ico1&lt;/styleUrl&gt;&lt;Point&gt;&lt;coordinates&gt;",'CH Koordinaten -&gt; GPS'!$F618,",",'CH Koordinaten -&gt; GPS'!$G618,", 0.000000&lt;/coordinates&gt;&lt;/Point&gt; &lt;/Placemark&gt;&lt;/Document&gt;&lt;/kml&gt;"),CONCATENATE("&lt;Placemark&gt; &lt;name&gt;Geocoding&lt;/name&gt;&lt;description&gt;",CONCATENATE('CH Koordinaten -&gt; GPS'!$F618,"-",'CH Koordinaten -&gt; GPS'!$G618,"-",'CH Koordinaten -&gt; GPS'!$E618)," &lt;/description&gt; &lt;styleUrl&gt;#ico1&lt;/styleUrl&gt;&lt;Point&gt;&lt;coordinates&gt;",'CH Koordinaten -&gt; GPS'!$F618,",",'CH Koordinaten -&gt; GPS'!$G618,", 0.000000&lt;/coordinates&gt;&lt;/Point&gt; &lt;/Placemark&gt;")))</f>
        <v/>
      </c>
    </row>
    <row r="619" spans="1:12" x14ac:dyDescent="0.25">
      <c r="A619" s="13"/>
      <c r="B619" s="14"/>
      <c r="C619" s="24"/>
      <c r="D619" s="25" t="str">
        <f t="shared" si="77"/>
        <v/>
      </c>
      <c r="E619" s="29" t="str">
        <f t="shared" si="75"/>
        <v/>
      </c>
      <c r="F619" s="17" t="str">
        <f t="shared" si="79"/>
        <v/>
      </c>
      <c r="G619" s="17" t="str">
        <f t="shared" si="76"/>
        <v/>
      </c>
      <c r="H619" s="30" t="str">
        <f t="shared" si="81"/>
        <v/>
      </c>
      <c r="I619" s="26" t="str">
        <f t="shared" si="82"/>
        <v/>
      </c>
      <c r="J619" s="37" t="str">
        <f t="shared" si="78"/>
        <v/>
      </c>
      <c r="K619" s="17" t="str">
        <f t="shared" si="80"/>
        <v/>
      </c>
      <c r="L619" s="1" t="str">
        <f ca="1">IF('CH Koordinaten -&gt; GPS'!$A619="","",IF(OFFSET('CH Koordinaten -&gt; GPS'!$A619,1,0)="",CONCATENATE("&lt;Placemark&gt; &lt;name&gt;Geocoding&lt;/name&gt;&lt;description&gt;",CONCATENATE('CH Koordinaten -&gt; GPS'!$F619,"-",'CH Koordinaten -&gt; GPS'!$G619,"-",'CH Koordinaten -&gt; GPS'!$E619)," &lt;/description&gt; &lt;styleUrl&gt;#ico1&lt;/styleUrl&gt;&lt;Point&gt;&lt;coordinates&gt;",'CH Koordinaten -&gt; GPS'!$F619,",",'CH Koordinaten -&gt; GPS'!$G619,", 0.000000&lt;/coordinates&gt;&lt;/Point&gt; &lt;/Placemark&gt;&lt;/Document&gt;&lt;/kml&gt;"),CONCATENATE("&lt;Placemark&gt; &lt;name&gt;Geocoding&lt;/name&gt;&lt;description&gt;",CONCATENATE('CH Koordinaten -&gt; GPS'!$F619,"-",'CH Koordinaten -&gt; GPS'!$G619,"-",'CH Koordinaten -&gt; GPS'!$E619)," &lt;/description&gt; &lt;styleUrl&gt;#ico1&lt;/styleUrl&gt;&lt;Point&gt;&lt;coordinates&gt;",'CH Koordinaten -&gt; GPS'!$F619,",",'CH Koordinaten -&gt; GPS'!$G619,", 0.000000&lt;/coordinates&gt;&lt;/Point&gt; &lt;/Placemark&gt;")))</f>
        <v/>
      </c>
    </row>
    <row r="620" spans="1:12" x14ac:dyDescent="0.25">
      <c r="A620" s="20"/>
      <c r="B620" s="21"/>
      <c r="C620" s="23"/>
      <c r="D620" s="32" t="str">
        <f t="shared" si="77"/>
        <v/>
      </c>
      <c r="E620" s="38" t="str">
        <f t="shared" si="75"/>
        <v/>
      </c>
      <c r="F620" s="33" t="str">
        <f t="shared" si="79"/>
        <v/>
      </c>
      <c r="G620" s="33" t="str">
        <f t="shared" si="76"/>
        <v/>
      </c>
      <c r="H620" s="34" t="str">
        <f t="shared" si="81"/>
        <v/>
      </c>
      <c r="I620" s="35" t="str">
        <f t="shared" si="82"/>
        <v/>
      </c>
      <c r="J620" s="36" t="str">
        <f t="shared" si="78"/>
        <v/>
      </c>
      <c r="K620" s="33" t="str">
        <f t="shared" si="80"/>
        <v/>
      </c>
      <c r="L620" s="1" t="str">
        <f ca="1">IF('CH Koordinaten -&gt; GPS'!$A620="","",IF(OFFSET('CH Koordinaten -&gt; GPS'!$A620,1,0)="",CONCATENATE("&lt;Placemark&gt; &lt;name&gt;Geocoding&lt;/name&gt;&lt;description&gt;",CONCATENATE('CH Koordinaten -&gt; GPS'!$F620,"-",'CH Koordinaten -&gt; GPS'!$G620,"-",'CH Koordinaten -&gt; GPS'!$E620)," &lt;/description&gt; &lt;styleUrl&gt;#ico1&lt;/styleUrl&gt;&lt;Point&gt;&lt;coordinates&gt;",'CH Koordinaten -&gt; GPS'!$F620,",",'CH Koordinaten -&gt; GPS'!$G620,", 0.000000&lt;/coordinates&gt;&lt;/Point&gt; &lt;/Placemark&gt;&lt;/Document&gt;&lt;/kml&gt;"),CONCATENATE("&lt;Placemark&gt; &lt;name&gt;Geocoding&lt;/name&gt;&lt;description&gt;",CONCATENATE('CH Koordinaten -&gt; GPS'!$F620,"-",'CH Koordinaten -&gt; GPS'!$G620,"-",'CH Koordinaten -&gt; GPS'!$E620)," &lt;/description&gt; &lt;styleUrl&gt;#ico1&lt;/styleUrl&gt;&lt;Point&gt;&lt;coordinates&gt;",'CH Koordinaten -&gt; GPS'!$F620,",",'CH Koordinaten -&gt; GPS'!$G620,", 0.000000&lt;/coordinates&gt;&lt;/Point&gt; &lt;/Placemark&gt;")))</f>
        <v/>
      </c>
    </row>
    <row r="621" spans="1:12" x14ac:dyDescent="0.25">
      <c r="A621" s="13"/>
      <c r="B621" s="14"/>
      <c r="C621" s="24"/>
      <c r="D621" s="25" t="str">
        <f t="shared" si="77"/>
        <v/>
      </c>
      <c r="E621" s="29" t="str">
        <f t="shared" si="75"/>
        <v/>
      </c>
      <c r="F621" s="17" t="str">
        <f t="shared" si="79"/>
        <v/>
      </c>
      <c r="G621" s="17" t="str">
        <f t="shared" si="76"/>
        <v/>
      </c>
      <c r="H621" s="30" t="str">
        <f t="shared" si="81"/>
        <v/>
      </c>
      <c r="I621" s="26" t="str">
        <f t="shared" si="82"/>
        <v/>
      </c>
      <c r="J621" s="37" t="str">
        <f t="shared" si="78"/>
        <v/>
      </c>
      <c r="K621" s="17" t="str">
        <f t="shared" si="80"/>
        <v/>
      </c>
      <c r="L621" s="1" t="str">
        <f ca="1">IF('CH Koordinaten -&gt; GPS'!$A621="","",IF(OFFSET('CH Koordinaten -&gt; GPS'!$A621,1,0)="",CONCATENATE("&lt;Placemark&gt; &lt;name&gt;Geocoding&lt;/name&gt;&lt;description&gt;",CONCATENATE('CH Koordinaten -&gt; GPS'!$F621,"-",'CH Koordinaten -&gt; GPS'!$G621,"-",'CH Koordinaten -&gt; GPS'!$E621)," &lt;/description&gt; &lt;styleUrl&gt;#ico1&lt;/styleUrl&gt;&lt;Point&gt;&lt;coordinates&gt;",'CH Koordinaten -&gt; GPS'!$F621,",",'CH Koordinaten -&gt; GPS'!$G621,", 0.000000&lt;/coordinates&gt;&lt;/Point&gt; &lt;/Placemark&gt;&lt;/Document&gt;&lt;/kml&gt;"),CONCATENATE("&lt;Placemark&gt; &lt;name&gt;Geocoding&lt;/name&gt;&lt;description&gt;",CONCATENATE('CH Koordinaten -&gt; GPS'!$F621,"-",'CH Koordinaten -&gt; GPS'!$G621,"-",'CH Koordinaten -&gt; GPS'!$E621)," &lt;/description&gt; &lt;styleUrl&gt;#ico1&lt;/styleUrl&gt;&lt;Point&gt;&lt;coordinates&gt;",'CH Koordinaten -&gt; GPS'!$F621,",",'CH Koordinaten -&gt; GPS'!$G621,", 0.000000&lt;/coordinates&gt;&lt;/Point&gt; &lt;/Placemark&gt;")))</f>
        <v/>
      </c>
    </row>
    <row r="622" spans="1:12" x14ac:dyDescent="0.25">
      <c r="A622" s="20"/>
      <c r="B622" s="21"/>
      <c r="C622" s="23"/>
      <c r="D622" s="32" t="str">
        <f t="shared" si="77"/>
        <v/>
      </c>
      <c r="E622" s="38" t="str">
        <f t="shared" si="75"/>
        <v/>
      </c>
      <c r="F622" s="33" t="str">
        <f t="shared" si="79"/>
        <v/>
      </c>
      <c r="G622" s="33" t="str">
        <f t="shared" si="76"/>
        <v/>
      </c>
      <c r="H622" s="34" t="str">
        <f t="shared" si="81"/>
        <v/>
      </c>
      <c r="I622" s="35" t="str">
        <f t="shared" si="82"/>
        <v/>
      </c>
      <c r="J622" s="36" t="str">
        <f t="shared" si="78"/>
        <v/>
      </c>
      <c r="K622" s="33" t="str">
        <f t="shared" si="80"/>
        <v/>
      </c>
      <c r="L622" s="1" t="str">
        <f ca="1">IF('CH Koordinaten -&gt; GPS'!$A622="","",IF(OFFSET('CH Koordinaten -&gt; GPS'!$A622,1,0)="",CONCATENATE("&lt;Placemark&gt; &lt;name&gt;Geocoding&lt;/name&gt;&lt;description&gt;",CONCATENATE('CH Koordinaten -&gt; GPS'!$F622,"-",'CH Koordinaten -&gt; GPS'!$G622,"-",'CH Koordinaten -&gt; GPS'!$E622)," &lt;/description&gt; &lt;styleUrl&gt;#ico1&lt;/styleUrl&gt;&lt;Point&gt;&lt;coordinates&gt;",'CH Koordinaten -&gt; GPS'!$F622,",",'CH Koordinaten -&gt; GPS'!$G622,", 0.000000&lt;/coordinates&gt;&lt;/Point&gt; &lt;/Placemark&gt;&lt;/Document&gt;&lt;/kml&gt;"),CONCATENATE("&lt;Placemark&gt; &lt;name&gt;Geocoding&lt;/name&gt;&lt;description&gt;",CONCATENATE('CH Koordinaten -&gt; GPS'!$F622,"-",'CH Koordinaten -&gt; GPS'!$G622,"-",'CH Koordinaten -&gt; GPS'!$E622)," &lt;/description&gt; &lt;styleUrl&gt;#ico1&lt;/styleUrl&gt;&lt;Point&gt;&lt;coordinates&gt;",'CH Koordinaten -&gt; GPS'!$F622,",",'CH Koordinaten -&gt; GPS'!$G622,", 0.000000&lt;/coordinates&gt;&lt;/Point&gt; &lt;/Placemark&gt;")))</f>
        <v/>
      </c>
    </row>
    <row r="623" spans="1:12" x14ac:dyDescent="0.25">
      <c r="A623" s="13"/>
      <c r="B623" s="14"/>
      <c r="C623" s="24"/>
      <c r="D623" s="25" t="str">
        <f t="shared" si="77"/>
        <v/>
      </c>
      <c r="E623" s="29" t="str">
        <f t="shared" si="75"/>
        <v/>
      </c>
      <c r="F623" s="17" t="str">
        <f t="shared" si="79"/>
        <v/>
      </c>
      <c r="G623" s="17" t="str">
        <f t="shared" si="76"/>
        <v/>
      </c>
      <c r="H623" s="30" t="str">
        <f t="shared" si="81"/>
        <v/>
      </c>
      <c r="I623" s="26" t="str">
        <f t="shared" si="82"/>
        <v/>
      </c>
      <c r="J623" s="37" t="str">
        <f t="shared" si="78"/>
        <v/>
      </c>
      <c r="K623" s="17" t="str">
        <f t="shared" si="80"/>
        <v/>
      </c>
      <c r="L623" s="1" t="str">
        <f ca="1">IF('CH Koordinaten -&gt; GPS'!$A623="","",IF(OFFSET('CH Koordinaten -&gt; GPS'!$A623,1,0)="",CONCATENATE("&lt;Placemark&gt; &lt;name&gt;Geocoding&lt;/name&gt;&lt;description&gt;",CONCATENATE('CH Koordinaten -&gt; GPS'!$F623,"-",'CH Koordinaten -&gt; GPS'!$G623,"-",'CH Koordinaten -&gt; GPS'!$E623)," &lt;/description&gt; &lt;styleUrl&gt;#ico1&lt;/styleUrl&gt;&lt;Point&gt;&lt;coordinates&gt;",'CH Koordinaten -&gt; GPS'!$F623,",",'CH Koordinaten -&gt; GPS'!$G623,", 0.000000&lt;/coordinates&gt;&lt;/Point&gt; &lt;/Placemark&gt;&lt;/Document&gt;&lt;/kml&gt;"),CONCATENATE("&lt;Placemark&gt; &lt;name&gt;Geocoding&lt;/name&gt;&lt;description&gt;",CONCATENATE('CH Koordinaten -&gt; GPS'!$F623,"-",'CH Koordinaten -&gt; GPS'!$G623,"-",'CH Koordinaten -&gt; GPS'!$E623)," &lt;/description&gt; &lt;styleUrl&gt;#ico1&lt;/styleUrl&gt;&lt;Point&gt;&lt;coordinates&gt;",'CH Koordinaten -&gt; GPS'!$F623,",",'CH Koordinaten -&gt; GPS'!$G623,", 0.000000&lt;/coordinates&gt;&lt;/Point&gt; &lt;/Placemark&gt;")))</f>
        <v/>
      </c>
    </row>
    <row r="624" spans="1:12" x14ac:dyDescent="0.25">
      <c r="A624" s="20"/>
      <c r="B624" s="21"/>
      <c r="C624" s="23"/>
      <c r="D624" s="32" t="str">
        <f t="shared" si="77"/>
        <v/>
      </c>
      <c r="E624" s="38" t="str">
        <f t="shared" si="75"/>
        <v/>
      </c>
      <c r="F624" s="33" t="str">
        <f t="shared" si="79"/>
        <v/>
      </c>
      <c r="G624" s="33" t="str">
        <f t="shared" si="76"/>
        <v/>
      </c>
      <c r="H624" s="34" t="str">
        <f t="shared" si="81"/>
        <v/>
      </c>
      <c r="I624" s="35" t="str">
        <f t="shared" si="82"/>
        <v/>
      </c>
      <c r="J624" s="36" t="str">
        <f t="shared" si="78"/>
        <v/>
      </c>
      <c r="K624" s="33" t="str">
        <f t="shared" si="80"/>
        <v/>
      </c>
      <c r="L624" s="1" t="str">
        <f ca="1">IF('CH Koordinaten -&gt; GPS'!$A624="","",IF(OFFSET('CH Koordinaten -&gt; GPS'!$A624,1,0)="",CONCATENATE("&lt;Placemark&gt; &lt;name&gt;Geocoding&lt;/name&gt;&lt;description&gt;",CONCATENATE('CH Koordinaten -&gt; GPS'!$F624,"-",'CH Koordinaten -&gt; GPS'!$G624,"-",'CH Koordinaten -&gt; GPS'!$E624)," &lt;/description&gt; &lt;styleUrl&gt;#ico1&lt;/styleUrl&gt;&lt;Point&gt;&lt;coordinates&gt;",'CH Koordinaten -&gt; GPS'!$F624,",",'CH Koordinaten -&gt; GPS'!$G624,", 0.000000&lt;/coordinates&gt;&lt;/Point&gt; &lt;/Placemark&gt;&lt;/Document&gt;&lt;/kml&gt;"),CONCATENATE("&lt;Placemark&gt; &lt;name&gt;Geocoding&lt;/name&gt;&lt;description&gt;",CONCATENATE('CH Koordinaten -&gt; GPS'!$F624,"-",'CH Koordinaten -&gt; GPS'!$G624,"-",'CH Koordinaten -&gt; GPS'!$E624)," &lt;/description&gt; &lt;styleUrl&gt;#ico1&lt;/styleUrl&gt;&lt;Point&gt;&lt;coordinates&gt;",'CH Koordinaten -&gt; GPS'!$F624,",",'CH Koordinaten -&gt; GPS'!$G624,", 0.000000&lt;/coordinates&gt;&lt;/Point&gt; &lt;/Placemark&gt;")))</f>
        <v/>
      </c>
    </row>
    <row r="625" spans="1:12" x14ac:dyDescent="0.25">
      <c r="A625" s="13"/>
      <c r="B625" s="14"/>
      <c r="C625" s="24"/>
      <c r="D625" s="25" t="str">
        <f t="shared" si="77"/>
        <v/>
      </c>
      <c r="E625" s="29" t="str">
        <f t="shared" si="75"/>
        <v/>
      </c>
      <c r="F625" s="17" t="str">
        <f t="shared" si="79"/>
        <v/>
      </c>
      <c r="G625" s="17" t="str">
        <f t="shared" si="76"/>
        <v/>
      </c>
      <c r="H625" s="30" t="str">
        <f t="shared" si="81"/>
        <v/>
      </c>
      <c r="I625" s="26" t="str">
        <f t="shared" si="82"/>
        <v/>
      </c>
      <c r="J625" s="37" t="str">
        <f t="shared" si="78"/>
        <v/>
      </c>
      <c r="K625" s="17" t="str">
        <f t="shared" si="80"/>
        <v/>
      </c>
      <c r="L625" s="1" t="str">
        <f ca="1">IF('CH Koordinaten -&gt; GPS'!$A625="","",IF(OFFSET('CH Koordinaten -&gt; GPS'!$A625,1,0)="",CONCATENATE("&lt;Placemark&gt; &lt;name&gt;Geocoding&lt;/name&gt;&lt;description&gt;",CONCATENATE('CH Koordinaten -&gt; GPS'!$F625,"-",'CH Koordinaten -&gt; GPS'!$G625,"-",'CH Koordinaten -&gt; GPS'!$E625)," &lt;/description&gt; &lt;styleUrl&gt;#ico1&lt;/styleUrl&gt;&lt;Point&gt;&lt;coordinates&gt;",'CH Koordinaten -&gt; GPS'!$F625,",",'CH Koordinaten -&gt; GPS'!$G625,", 0.000000&lt;/coordinates&gt;&lt;/Point&gt; &lt;/Placemark&gt;&lt;/Document&gt;&lt;/kml&gt;"),CONCATENATE("&lt;Placemark&gt; &lt;name&gt;Geocoding&lt;/name&gt;&lt;description&gt;",CONCATENATE('CH Koordinaten -&gt; GPS'!$F625,"-",'CH Koordinaten -&gt; GPS'!$G625,"-",'CH Koordinaten -&gt; GPS'!$E625)," &lt;/description&gt; &lt;styleUrl&gt;#ico1&lt;/styleUrl&gt;&lt;Point&gt;&lt;coordinates&gt;",'CH Koordinaten -&gt; GPS'!$F625,",",'CH Koordinaten -&gt; GPS'!$G625,", 0.000000&lt;/coordinates&gt;&lt;/Point&gt; &lt;/Placemark&gt;")))</f>
        <v/>
      </c>
    </row>
    <row r="626" spans="1:12" x14ac:dyDescent="0.25">
      <c r="A626" s="20"/>
      <c r="B626" s="21"/>
      <c r="C626" s="23"/>
      <c r="D626" s="32" t="str">
        <f t="shared" si="77"/>
        <v/>
      </c>
      <c r="E626" s="38" t="str">
        <f t="shared" si="75"/>
        <v/>
      </c>
      <c r="F626" s="33" t="str">
        <f t="shared" si="79"/>
        <v/>
      </c>
      <c r="G626" s="33" t="str">
        <f t="shared" si="76"/>
        <v/>
      </c>
      <c r="H626" s="34" t="str">
        <f t="shared" si="81"/>
        <v/>
      </c>
      <c r="I626" s="35" t="str">
        <f t="shared" si="82"/>
        <v/>
      </c>
      <c r="J626" s="36" t="str">
        <f t="shared" si="78"/>
        <v/>
      </c>
      <c r="K626" s="33" t="str">
        <f t="shared" si="80"/>
        <v/>
      </c>
      <c r="L626" s="1" t="str">
        <f ca="1">IF('CH Koordinaten -&gt; GPS'!$A626="","",IF(OFFSET('CH Koordinaten -&gt; GPS'!$A626,1,0)="",CONCATENATE("&lt;Placemark&gt; &lt;name&gt;Geocoding&lt;/name&gt;&lt;description&gt;",CONCATENATE('CH Koordinaten -&gt; GPS'!$F626,"-",'CH Koordinaten -&gt; GPS'!$G626,"-",'CH Koordinaten -&gt; GPS'!$E626)," &lt;/description&gt; &lt;styleUrl&gt;#ico1&lt;/styleUrl&gt;&lt;Point&gt;&lt;coordinates&gt;",'CH Koordinaten -&gt; GPS'!$F626,",",'CH Koordinaten -&gt; GPS'!$G626,", 0.000000&lt;/coordinates&gt;&lt;/Point&gt; &lt;/Placemark&gt;&lt;/Document&gt;&lt;/kml&gt;"),CONCATENATE("&lt;Placemark&gt; &lt;name&gt;Geocoding&lt;/name&gt;&lt;description&gt;",CONCATENATE('CH Koordinaten -&gt; GPS'!$F626,"-",'CH Koordinaten -&gt; GPS'!$G626,"-",'CH Koordinaten -&gt; GPS'!$E626)," &lt;/description&gt; &lt;styleUrl&gt;#ico1&lt;/styleUrl&gt;&lt;Point&gt;&lt;coordinates&gt;",'CH Koordinaten -&gt; GPS'!$F626,",",'CH Koordinaten -&gt; GPS'!$G626,", 0.000000&lt;/coordinates&gt;&lt;/Point&gt; &lt;/Placemark&gt;")))</f>
        <v/>
      </c>
    </row>
    <row r="627" spans="1:12" x14ac:dyDescent="0.25">
      <c r="A627" s="13"/>
      <c r="B627" s="14"/>
      <c r="C627" s="24"/>
      <c r="D627" s="25" t="str">
        <f t="shared" si="77"/>
        <v/>
      </c>
      <c r="E627" s="29" t="str">
        <f t="shared" si="75"/>
        <v/>
      </c>
      <c r="F627" s="17" t="str">
        <f t="shared" si="79"/>
        <v/>
      </c>
      <c r="G627" s="17" t="str">
        <f t="shared" si="76"/>
        <v/>
      </c>
      <c r="H627" s="30" t="str">
        <f t="shared" si="81"/>
        <v/>
      </c>
      <c r="I627" s="26" t="str">
        <f t="shared" si="82"/>
        <v/>
      </c>
      <c r="J627" s="37" t="str">
        <f t="shared" si="78"/>
        <v/>
      </c>
      <c r="K627" s="17" t="str">
        <f t="shared" si="80"/>
        <v/>
      </c>
      <c r="L627" s="1" t="str">
        <f ca="1">IF('CH Koordinaten -&gt; GPS'!$A627="","",IF(OFFSET('CH Koordinaten -&gt; GPS'!$A627,1,0)="",CONCATENATE("&lt;Placemark&gt; &lt;name&gt;Geocoding&lt;/name&gt;&lt;description&gt;",CONCATENATE('CH Koordinaten -&gt; GPS'!$F627,"-",'CH Koordinaten -&gt; GPS'!$G627,"-",'CH Koordinaten -&gt; GPS'!$E627)," &lt;/description&gt; &lt;styleUrl&gt;#ico1&lt;/styleUrl&gt;&lt;Point&gt;&lt;coordinates&gt;",'CH Koordinaten -&gt; GPS'!$F627,",",'CH Koordinaten -&gt; GPS'!$G627,", 0.000000&lt;/coordinates&gt;&lt;/Point&gt; &lt;/Placemark&gt;&lt;/Document&gt;&lt;/kml&gt;"),CONCATENATE("&lt;Placemark&gt; &lt;name&gt;Geocoding&lt;/name&gt;&lt;description&gt;",CONCATENATE('CH Koordinaten -&gt; GPS'!$F627,"-",'CH Koordinaten -&gt; GPS'!$G627,"-",'CH Koordinaten -&gt; GPS'!$E627)," &lt;/description&gt; &lt;styleUrl&gt;#ico1&lt;/styleUrl&gt;&lt;Point&gt;&lt;coordinates&gt;",'CH Koordinaten -&gt; GPS'!$F627,",",'CH Koordinaten -&gt; GPS'!$G627,", 0.000000&lt;/coordinates&gt;&lt;/Point&gt; &lt;/Placemark&gt;")))</f>
        <v/>
      </c>
    </row>
    <row r="628" spans="1:12" x14ac:dyDescent="0.25">
      <c r="A628" s="20"/>
      <c r="B628" s="21"/>
      <c r="C628" s="23"/>
      <c r="D628" s="32" t="str">
        <f t="shared" si="77"/>
        <v/>
      </c>
      <c r="E628" s="38" t="str">
        <f t="shared" si="75"/>
        <v/>
      </c>
      <c r="F628" s="33" t="str">
        <f t="shared" si="79"/>
        <v/>
      </c>
      <c r="G628" s="33" t="str">
        <f t="shared" si="76"/>
        <v/>
      </c>
      <c r="H628" s="34" t="str">
        <f t="shared" si="81"/>
        <v/>
      </c>
      <c r="I628" s="35" t="str">
        <f t="shared" si="82"/>
        <v/>
      </c>
      <c r="J628" s="36" t="str">
        <f t="shared" si="78"/>
        <v/>
      </c>
      <c r="K628" s="33" t="str">
        <f t="shared" si="80"/>
        <v/>
      </c>
      <c r="L628" s="1" t="str">
        <f ca="1">IF('CH Koordinaten -&gt; GPS'!$A628="","",IF(OFFSET('CH Koordinaten -&gt; GPS'!$A628,1,0)="",CONCATENATE("&lt;Placemark&gt; &lt;name&gt;Geocoding&lt;/name&gt;&lt;description&gt;",CONCATENATE('CH Koordinaten -&gt; GPS'!$F628,"-",'CH Koordinaten -&gt; GPS'!$G628,"-",'CH Koordinaten -&gt; GPS'!$E628)," &lt;/description&gt; &lt;styleUrl&gt;#ico1&lt;/styleUrl&gt;&lt;Point&gt;&lt;coordinates&gt;",'CH Koordinaten -&gt; GPS'!$F628,",",'CH Koordinaten -&gt; GPS'!$G628,", 0.000000&lt;/coordinates&gt;&lt;/Point&gt; &lt;/Placemark&gt;&lt;/Document&gt;&lt;/kml&gt;"),CONCATENATE("&lt;Placemark&gt; &lt;name&gt;Geocoding&lt;/name&gt;&lt;description&gt;",CONCATENATE('CH Koordinaten -&gt; GPS'!$F628,"-",'CH Koordinaten -&gt; GPS'!$G628,"-",'CH Koordinaten -&gt; GPS'!$E628)," &lt;/description&gt; &lt;styleUrl&gt;#ico1&lt;/styleUrl&gt;&lt;Point&gt;&lt;coordinates&gt;",'CH Koordinaten -&gt; GPS'!$F628,",",'CH Koordinaten -&gt; GPS'!$G628,", 0.000000&lt;/coordinates&gt;&lt;/Point&gt; &lt;/Placemark&gt;")))</f>
        <v/>
      </c>
    </row>
    <row r="629" spans="1:12" x14ac:dyDescent="0.25">
      <c r="A629" s="13"/>
      <c r="B629" s="14"/>
      <c r="C629" s="24"/>
      <c r="D629" s="25" t="str">
        <f t="shared" si="77"/>
        <v/>
      </c>
      <c r="E629" s="29" t="str">
        <f t="shared" si="75"/>
        <v/>
      </c>
      <c r="F629" s="17" t="str">
        <f t="shared" si="79"/>
        <v/>
      </c>
      <c r="G629" s="17" t="str">
        <f t="shared" si="76"/>
        <v/>
      </c>
      <c r="H629" s="30" t="str">
        <f t="shared" si="81"/>
        <v/>
      </c>
      <c r="I629" s="26" t="str">
        <f t="shared" si="82"/>
        <v/>
      </c>
      <c r="J629" s="37" t="str">
        <f t="shared" si="78"/>
        <v/>
      </c>
      <c r="K629" s="17" t="str">
        <f t="shared" si="80"/>
        <v/>
      </c>
      <c r="L629" s="1" t="str">
        <f ca="1">IF('CH Koordinaten -&gt; GPS'!$A629="","",IF(OFFSET('CH Koordinaten -&gt; GPS'!$A629,1,0)="",CONCATENATE("&lt;Placemark&gt; &lt;name&gt;Geocoding&lt;/name&gt;&lt;description&gt;",CONCATENATE('CH Koordinaten -&gt; GPS'!$F629,"-",'CH Koordinaten -&gt; GPS'!$G629,"-",'CH Koordinaten -&gt; GPS'!$E629)," &lt;/description&gt; &lt;styleUrl&gt;#ico1&lt;/styleUrl&gt;&lt;Point&gt;&lt;coordinates&gt;",'CH Koordinaten -&gt; GPS'!$F629,",",'CH Koordinaten -&gt; GPS'!$G629,", 0.000000&lt;/coordinates&gt;&lt;/Point&gt; &lt;/Placemark&gt;&lt;/Document&gt;&lt;/kml&gt;"),CONCATENATE("&lt;Placemark&gt; &lt;name&gt;Geocoding&lt;/name&gt;&lt;description&gt;",CONCATENATE('CH Koordinaten -&gt; GPS'!$F629,"-",'CH Koordinaten -&gt; GPS'!$G629,"-",'CH Koordinaten -&gt; GPS'!$E629)," &lt;/description&gt; &lt;styleUrl&gt;#ico1&lt;/styleUrl&gt;&lt;Point&gt;&lt;coordinates&gt;",'CH Koordinaten -&gt; GPS'!$F629,",",'CH Koordinaten -&gt; GPS'!$G629,", 0.000000&lt;/coordinates&gt;&lt;/Point&gt; &lt;/Placemark&gt;")))</f>
        <v/>
      </c>
    </row>
    <row r="630" spans="1:12" x14ac:dyDescent="0.25">
      <c r="A630" s="20"/>
      <c r="B630" s="21"/>
      <c r="C630" s="23"/>
      <c r="D630" s="32" t="str">
        <f t="shared" si="77"/>
        <v/>
      </c>
      <c r="E630" s="38" t="str">
        <f t="shared" si="75"/>
        <v/>
      </c>
      <c r="F630" s="33" t="str">
        <f t="shared" si="79"/>
        <v/>
      </c>
      <c r="G630" s="33" t="str">
        <f t="shared" si="76"/>
        <v/>
      </c>
      <c r="H630" s="34" t="str">
        <f t="shared" si="81"/>
        <v/>
      </c>
      <c r="I630" s="35" t="str">
        <f t="shared" si="82"/>
        <v/>
      </c>
      <c r="J630" s="36" t="str">
        <f t="shared" si="78"/>
        <v/>
      </c>
      <c r="K630" s="33" t="str">
        <f t="shared" si="80"/>
        <v/>
      </c>
      <c r="L630" s="1" t="str">
        <f ca="1">IF('CH Koordinaten -&gt; GPS'!$A630="","",IF(OFFSET('CH Koordinaten -&gt; GPS'!$A630,1,0)="",CONCATENATE("&lt;Placemark&gt; &lt;name&gt;Geocoding&lt;/name&gt;&lt;description&gt;",CONCATENATE('CH Koordinaten -&gt; GPS'!$F630,"-",'CH Koordinaten -&gt; GPS'!$G630,"-",'CH Koordinaten -&gt; GPS'!$E630)," &lt;/description&gt; &lt;styleUrl&gt;#ico1&lt;/styleUrl&gt;&lt;Point&gt;&lt;coordinates&gt;",'CH Koordinaten -&gt; GPS'!$F630,",",'CH Koordinaten -&gt; GPS'!$G630,", 0.000000&lt;/coordinates&gt;&lt;/Point&gt; &lt;/Placemark&gt;&lt;/Document&gt;&lt;/kml&gt;"),CONCATENATE("&lt;Placemark&gt; &lt;name&gt;Geocoding&lt;/name&gt;&lt;description&gt;",CONCATENATE('CH Koordinaten -&gt; GPS'!$F630,"-",'CH Koordinaten -&gt; GPS'!$G630,"-",'CH Koordinaten -&gt; GPS'!$E630)," &lt;/description&gt; &lt;styleUrl&gt;#ico1&lt;/styleUrl&gt;&lt;Point&gt;&lt;coordinates&gt;",'CH Koordinaten -&gt; GPS'!$F630,",",'CH Koordinaten -&gt; GPS'!$G630,", 0.000000&lt;/coordinates&gt;&lt;/Point&gt; &lt;/Placemark&gt;")))</f>
        <v/>
      </c>
    </row>
    <row r="631" spans="1:12" x14ac:dyDescent="0.25">
      <c r="A631" s="13"/>
      <c r="B631" s="14"/>
      <c r="C631" s="24"/>
      <c r="D631" s="25" t="str">
        <f t="shared" si="77"/>
        <v/>
      </c>
      <c r="E631" s="29" t="str">
        <f t="shared" si="75"/>
        <v/>
      </c>
      <c r="F631" s="17" t="str">
        <f t="shared" si="79"/>
        <v/>
      </c>
      <c r="G631" s="17" t="str">
        <f t="shared" si="76"/>
        <v/>
      </c>
      <c r="H631" s="30" t="str">
        <f t="shared" si="81"/>
        <v/>
      </c>
      <c r="I631" s="26" t="str">
        <f t="shared" si="82"/>
        <v/>
      </c>
      <c r="J631" s="37" t="str">
        <f t="shared" si="78"/>
        <v/>
      </c>
      <c r="K631" s="17" t="str">
        <f t="shared" si="80"/>
        <v/>
      </c>
      <c r="L631" s="1" t="str">
        <f ca="1">IF('CH Koordinaten -&gt; GPS'!$A631="","",IF(OFFSET('CH Koordinaten -&gt; GPS'!$A631,1,0)="",CONCATENATE("&lt;Placemark&gt; &lt;name&gt;Geocoding&lt;/name&gt;&lt;description&gt;",CONCATENATE('CH Koordinaten -&gt; GPS'!$F631,"-",'CH Koordinaten -&gt; GPS'!$G631,"-",'CH Koordinaten -&gt; GPS'!$E631)," &lt;/description&gt; &lt;styleUrl&gt;#ico1&lt;/styleUrl&gt;&lt;Point&gt;&lt;coordinates&gt;",'CH Koordinaten -&gt; GPS'!$F631,",",'CH Koordinaten -&gt; GPS'!$G631,", 0.000000&lt;/coordinates&gt;&lt;/Point&gt; &lt;/Placemark&gt;&lt;/Document&gt;&lt;/kml&gt;"),CONCATENATE("&lt;Placemark&gt; &lt;name&gt;Geocoding&lt;/name&gt;&lt;description&gt;",CONCATENATE('CH Koordinaten -&gt; GPS'!$F631,"-",'CH Koordinaten -&gt; GPS'!$G631,"-",'CH Koordinaten -&gt; GPS'!$E631)," &lt;/description&gt; &lt;styleUrl&gt;#ico1&lt;/styleUrl&gt;&lt;Point&gt;&lt;coordinates&gt;",'CH Koordinaten -&gt; GPS'!$F631,",",'CH Koordinaten -&gt; GPS'!$G631,", 0.000000&lt;/coordinates&gt;&lt;/Point&gt; &lt;/Placemark&gt;")))</f>
        <v/>
      </c>
    </row>
    <row r="632" spans="1:12" x14ac:dyDescent="0.25">
      <c r="A632" s="20"/>
      <c r="B632" s="21"/>
      <c r="C632" s="23"/>
      <c r="D632" s="32" t="str">
        <f t="shared" si="77"/>
        <v/>
      </c>
      <c r="E632" s="38" t="str">
        <f t="shared" si="75"/>
        <v/>
      </c>
      <c r="F632" s="33" t="str">
        <f t="shared" si="79"/>
        <v/>
      </c>
      <c r="G632" s="33" t="str">
        <f t="shared" si="76"/>
        <v/>
      </c>
      <c r="H632" s="34" t="str">
        <f t="shared" si="81"/>
        <v/>
      </c>
      <c r="I632" s="35" t="str">
        <f t="shared" si="82"/>
        <v/>
      </c>
      <c r="J632" s="36" t="str">
        <f t="shared" si="78"/>
        <v/>
      </c>
      <c r="K632" s="33" t="str">
        <f t="shared" si="80"/>
        <v/>
      </c>
      <c r="L632" s="1" t="str">
        <f ca="1">IF('CH Koordinaten -&gt; GPS'!$A632="","",IF(OFFSET('CH Koordinaten -&gt; GPS'!$A632,1,0)="",CONCATENATE("&lt;Placemark&gt; &lt;name&gt;Geocoding&lt;/name&gt;&lt;description&gt;",CONCATENATE('CH Koordinaten -&gt; GPS'!$F632,"-",'CH Koordinaten -&gt; GPS'!$G632,"-",'CH Koordinaten -&gt; GPS'!$E632)," &lt;/description&gt; &lt;styleUrl&gt;#ico1&lt;/styleUrl&gt;&lt;Point&gt;&lt;coordinates&gt;",'CH Koordinaten -&gt; GPS'!$F632,",",'CH Koordinaten -&gt; GPS'!$G632,", 0.000000&lt;/coordinates&gt;&lt;/Point&gt; &lt;/Placemark&gt;&lt;/Document&gt;&lt;/kml&gt;"),CONCATENATE("&lt;Placemark&gt; &lt;name&gt;Geocoding&lt;/name&gt;&lt;description&gt;",CONCATENATE('CH Koordinaten -&gt; GPS'!$F632,"-",'CH Koordinaten -&gt; GPS'!$G632,"-",'CH Koordinaten -&gt; GPS'!$E632)," &lt;/description&gt; &lt;styleUrl&gt;#ico1&lt;/styleUrl&gt;&lt;Point&gt;&lt;coordinates&gt;",'CH Koordinaten -&gt; GPS'!$F632,",",'CH Koordinaten -&gt; GPS'!$G632,", 0.000000&lt;/coordinates&gt;&lt;/Point&gt; &lt;/Placemark&gt;")))</f>
        <v/>
      </c>
    </row>
    <row r="633" spans="1:12" x14ac:dyDescent="0.25">
      <c r="A633" s="13"/>
      <c r="B633" s="14"/>
      <c r="C633" s="24"/>
      <c r="D633" s="25" t="str">
        <f t="shared" si="77"/>
        <v/>
      </c>
      <c r="E633" s="29" t="str">
        <f t="shared" si="75"/>
        <v/>
      </c>
      <c r="F633" s="17" t="str">
        <f t="shared" si="79"/>
        <v/>
      </c>
      <c r="G633" s="17" t="str">
        <f t="shared" si="76"/>
        <v/>
      </c>
      <c r="H633" s="30" t="str">
        <f t="shared" si="81"/>
        <v/>
      </c>
      <c r="I633" s="26" t="str">
        <f t="shared" si="82"/>
        <v/>
      </c>
      <c r="J633" s="37" t="str">
        <f t="shared" si="78"/>
        <v/>
      </c>
      <c r="K633" s="17" t="str">
        <f t="shared" si="80"/>
        <v/>
      </c>
      <c r="L633" s="1" t="str">
        <f ca="1">IF('CH Koordinaten -&gt; GPS'!$A633="","",IF(OFFSET('CH Koordinaten -&gt; GPS'!$A633,1,0)="",CONCATENATE("&lt;Placemark&gt; &lt;name&gt;Geocoding&lt;/name&gt;&lt;description&gt;",CONCATENATE('CH Koordinaten -&gt; GPS'!$F633,"-",'CH Koordinaten -&gt; GPS'!$G633,"-",'CH Koordinaten -&gt; GPS'!$E633)," &lt;/description&gt; &lt;styleUrl&gt;#ico1&lt;/styleUrl&gt;&lt;Point&gt;&lt;coordinates&gt;",'CH Koordinaten -&gt; GPS'!$F633,",",'CH Koordinaten -&gt; GPS'!$G633,", 0.000000&lt;/coordinates&gt;&lt;/Point&gt; &lt;/Placemark&gt;&lt;/Document&gt;&lt;/kml&gt;"),CONCATENATE("&lt;Placemark&gt; &lt;name&gt;Geocoding&lt;/name&gt;&lt;description&gt;",CONCATENATE('CH Koordinaten -&gt; GPS'!$F633,"-",'CH Koordinaten -&gt; GPS'!$G633,"-",'CH Koordinaten -&gt; GPS'!$E633)," &lt;/description&gt; &lt;styleUrl&gt;#ico1&lt;/styleUrl&gt;&lt;Point&gt;&lt;coordinates&gt;",'CH Koordinaten -&gt; GPS'!$F633,",",'CH Koordinaten -&gt; GPS'!$G633,", 0.000000&lt;/coordinates&gt;&lt;/Point&gt; &lt;/Placemark&gt;")))</f>
        <v/>
      </c>
    </row>
    <row r="634" spans="1:12" x14ac:dyDescent="0.25">
      <c r="A634" s="20"/>
      <c r="B634" s="21"/>
      <c r="C634" s="23"/>
      <c r="D634" s="32" t="str">
        <f t="shared" si="77"/>
        <v/>
      </c>
      <c r="E634" s="38" t="str">
        <f t="shared" si="75"/>
        <v/>
      </c>
      <c r="F634" s="33" t="str">
        <f t="shared" si="79"/>
        <v/>
      </c>
      <c r="G634" s="33" t="str">
        <f t="shared" si="76"/>
        <v/>
      </c>
      <c r="H634" s="34" t="str">
        <f t="shared" si="81"/>
        <v/>
      </c>
      <c r="I634" s="35" t="str">
        <f t="shared" si="82"/>
        <v/>
      </c>
      <c r="J634" s="36" t="str">
        <f t="shared" si="78"/>
        <v/>
      </c>
      <c r="K634" s="33" t="str">
        <f t="shared" si="80"/>
        <v/>
      </c>
      <c r="L634" s="1" t="str">
        <f ca="1">IF('CH Koordinaten -&gt; GPS'!$A634="","",IF(OFFSET('CH Koordinaten -&gt; GPS'!$A634,1,0)="",CONCATENATE("&lt;Placemark&gt; &lt;name&gt;Geocoding&lt;/name&gt;&lt;description&gt;",CONCATENATE('CH Koordinaten -&gt; GPS'!$F634,"-",'CH Koordinaten -&gt; GPS'!$G634,"-",'CH Koordinaten -&gt; GPS'!$E634)," &lt;/description&gt; &lt;styleUrl&gt;#ico1&lt;/styleUrl&gt;&lt;Point&gt;&lt;coordinates&gt;",'CH Koordinaten -&gt; GPS'!$F634,",",'CH Koordinaten -&gt; GPS'!$G634,", 0.000000&lt;/coordinates&gt;&lt;/Point&gt; &lt;/Placemark&gt;&lt;/Document&gt;&lt;/kml&gt;"),CONCATENATE("&lt;Placemark&gt; &lt;name&gt;Geocoding&lt;/name&gt;&lt;description&gt;",CONCATENATE('CH Koordinaten -&gt; GPS'!$F634,"-",'CH Koordinaten -&gt; GPS'!$G634,"-",'CH Koordinaten -&gt; GPS'!$E634)," &lt;/description&gt; &lt;styleUrl&gt;#ico1&lt;/styleUrl&gt;&lt;Point&gt;&lt;coordinates&gt;",'CH Koordinaten -&gt; GPS'!$F634,",",'CH Koordinaten -&gt; GPS'!$G634,", 0.000000&lt;/coordinates&gt;&lt;/Point&gt; &lt;/Placemark&gt;")))</f>
        <v/>
      </c>
    </row>
    <row r="635" spans="1:12" x14ac:dyDescent="0.25">
      <c r="A635" s="13"/>
      <c r="B635" s="14"/>
      <c r="C635" s="24"/>
      <c r="D635" s="25" t="str">
        <f t="shared" si="77"/>
        <v/>
      </c>
      <c r="E635" s="29" t="str">
        <f t="shared" si="75"/>
        <v/>
      </c>
      <c r="F635" s="17" t="str">
        <f t="shared" si="79"/>
        <v/>
      </c>
      <c r="G635" s="17" t="str">
        <f t="shared" si="76"/>
        <v/>
      </c>
      <c r="H635" s="30" t="str">
        <f t="shared" si="81"/>
        <v/>
      </c>
      <c r="I635" s="26" t="str">
        <f t="shared" si="82"/>
        <v/>
      </c>
      <c r="J635" s="37" t="str">
        <f t="shared" si="78"/>
        <v/>
      </c>
      <c r="K635" s="17" t="str">
        <f t="shared" si="80"/>
        <v/>
      </c>
      <c r="L635" s="1" t="str">
        <f ca="1">IF('CH Koordinaten -&gt; GPS'!$A635="","",IF(OFFSET('CH Koordinaten -&gt; GPS'!$A635,1,0)="",CONCATENATE("&lt;Placemark&gt; &lt;name&gt;Geocoding&lt;/name&gt;&lt;description&gt;",CONCATENATE('CH Koordinaten -&gt; GPS'!$F635,"-",'CH Koordinaten -&gt; GPS'!$G635,"-",'CH Koordinaten -&gt; GPS'!$E635)," &lt;/description&gt; &lt;styleUrl&gt;#ico1&lt;/styleUrl&gt;&lt;Point&gt;&lt;coordinates&gt;",'CH Koordinaten -&gt; GPS'!$F635,",",'CH Koordinaten -&gt; GPS'!$G635,", 0.000000&lt;/coordinates&gt;&lt;/Point&gt; &lt;/Placemark&gt;&lt;/Document&gt;&lt;/kml&gt;"),CONCATENATE("&lt;Placemark&gt; &lt;name&gt;Geocoding&lt;/name&gt;&lt;description&gt;",CONCATENATE('CH Koordinaten -&gt; GPS'!$F635,"-",'CH Koordinaten -&gt; GPS'!$G635,"-",'CH Koordinaten -&gt; GPS'!$E635)," &lt;/description&gt; &lt;styleUrl&gt;#ico1&lt;/styleUrl&gt;&lt;Point&gt;&lt;coordinates&gt;",'CH Koordinaten -&gt; GPS'!$F635,",",'CH Koordinaten -&gt; GPS'!$G635,", 0.000000&lt;/coordinates&gt;&lt;/Point&gt; &lt;/Placemark&gt;")))</f>
        <v/>
      </c>
    </row>
    <row r="636" spans="1:12" x14ac:dyDescent="0.25">
      <c r="A636" s="20"/>
      <c r="B636" s="21"/>
      <c r="C636" s="23"/>
      <c r="D636" s="32" t="str">
        <f t="shared" si="77"/>
        <v/>
      </c>
      <c r="E636" s="38" t="str">
        <f t="shared" si="75"/>
        <v/>
      </c>
      <c r="F636" s="33" t="str">
        <f t="shared" si="79"/>
        <v/>
      </c>
      <c r="G636" s="33" t="str">
        <f t="shared" si="76"/>
        <v/>
      </c>
      <c r="H636" s="34" t="str">
        <f t="shared" si="81"/>
        <v/>
      </c>
      <c r="I636" s="35" t="str">
        <f t="shared" si="82"/>
        <v/>
      </c>
      <c r="J636" s="36" t="str">
        <f t="shared" si="78"/>
        <v/>
      </c>
      <c r="K636" s="33" t="str">
        <f t="shared" si="80"/>
        <v/>
      </c>
      <c r="L636" s="1" t="str">
        <f ca="1">IF('CH Koordinaten -&gt; GPS'!$A636="","",IF(OFFSET('CH Koordinaten -&gt; GPS'!$A636,1,0)="",CONCATENATE("&lt;Placemark&gt; &lt;name&gt;Geocoding&lt;/name&gt;&lt;description&gt;",CONCATENATE('CH Koordinaten -&gt; GPS'!$F636,"-",'CH Koordinaten -&gt; GPS'!$G636,"-",'CH Koordinaten -&gt; GPS'!$E636)," &lt;/description&gt; &lt;styleUrl&gt;#ico1&lt;/styleUrl&gt;&lt;Point&gt;&lt;coordinates&gt;",'CH Koordinaten -&gt; GPS'!$F636,",",'CH Koordinaten -&gt; GPS'!$G636,", 0.000000&lt;/coordinates&gt;&lt;/Point&gt; &lt;/Placemark&gt;&lt;/Document&gt;&lt;/kml&gt;"),CONCATENATE("&lt;Placemark&gt; &lt;name&gt;Geocoding&lt;/name&gt;&lt;description&gt;",CONCATENATE('CH Koordinaten -&gt; GPS'!$F636,"-",'CH Koordinaten -&gt; GPS'!$G636,"-",'CH Koordinaten -&gt; GPS'!$E636)," &lt;/description&gt; &lt;styleUrl&gt;#ico1&lt;/styleUrl&gt;&lt;Point&gt;&lt;coordinates&gt;",'CH Koordinaten -&gt; GPS'!$F636,",",'CH Koordinaten -&gt; GPS'!$G636,", 0.000000&lt;/coordinates&gt;&lt;/Point&gt; &lt;/Placemark&gt;")))</f>
        <v/>
      </c>
    </row>
    <row r="637" spans="1:12" x14ac:dyDescent="0.25">
      <c r="A637" s="13"/>
      <c r="B637" s="14"/>
      <c r="C637" s="24"/>
      <c r="D637" s="25" t="str">
        <f t="shared" si="77"/>
        <v/>
      </c>
      <c r="E637" s="29" t="str">
        <f t="shared" si="75"/>
        <v/>
      </c>
      <c r="F637" s="17" t="str">
        <f t="shared" si="79"/>
        <v/>
      </c>
      <c r="G637" s="17" t="str">
        <f t="shared" si="76"/>
        <v/>
      </c>
      <c r="H637" s="30" t="str">
        <f t="shared" si="81"/>
        <v/>
      </c>
      <c r="I637" s="26" t="str">
        <f t="shared" si="82"/>
        <v/>
      </c>
      <c r="J637" s="37" t="str">
        <f t="shared" si="78"/>
        <v/>
      </c>
      <c r="K637" s="17" t="str">
        <f t="shared" si="80"/>
        <v/>
      </c>
      <c r="L637" s="1" t="str">
        <f ca="1">IF('CH Koordinaten -&gt; GPS'!$A637="","",IF(OFFSET('CH Koordinaten -&gt; GPS'!$A637,1,0)="",CONCATENATE("&lt;Placemark&gt; &lt;name&gt;Geocoding&lt;/name&gt;&lt;description&gt;",CONCATENATE('CH Koordinaten -&gt; GPS'!$F637,"-",'CH Koordinaten -&gt; GPS'!$G637,"-",'CH Koordinaten -&gt; GPS'!$E637)," &lt;/description&gt; &lt;styleUrl&gt;#ico1&lt;/styleUrl&gt;&lt;Point&gt;&lt;coordinates&gt;",'CH Koordinaten -&gt; GPS'!$F637,",",'CH Koordinaten -&gt; GPS'!$G637,", 0.000000&lt;/coordinates&gt;&lt;/Point&gt; &lt;/Placemark&gt;&lt;/Document&gt;&lt;/kml&gt;"),CONCATENATE("&lt;Placemark&gt; &lt;name&gt;Geocoding&lt;/name&gt;&lt;description&gt;",CONCATENATE('CH Koordinaten -&gt; GPS'!$F637,"-",'CH Koordinaten -&gt; GPS'!$G637,"-",'CH Koordinaten -&gt; GPS'!$E637)," &lt;/description&gt; &lt;styleUrl&gt;#ico1&lt;/styleUrl&gt;&lt;Point&gt;&lt;coordinates&gt;",'CH Koordinaten -&gt; GPS'!$F637,",",'CH Koordinaten -&gt; GPS'!$G637,", 0.000000&lt;/coordinates&gt;&lt;/Point&gt; &lt;/Placemark&gt;")))</f>
        <v/>
      </c>
    </row>
    <row r="638" spans="1:12" x14ac:dyDescent="0.25">
      <c r="A638" s="20"/>
      <c r="B638" s="21"/>
      <c r="C638" s="23"/>
      <c r="D638" s="32" t="str">
        <f t="shared" si="77"/>
        <v/>
      </c>
      <c r="E638" s="38" t="str">
        <f t="shared" si="75"/>
        <v/>
      </c>
      <c r="F638" s="33" t="str">
        <f t="shared" si="79"/>
        <v/>
      </c>
      <c r="G638" s="33" t="str">
        <f t="shared" si="76"/>
        <v/>
      </c>
      <c r="H638" s="34" t="str">
        <f t="shared" si="81"/>
        <v/>
      </c>
      <c r="I638" s="35" t="str">
        <f t="shared" si="82"/>
        <v/>
      </c>
      <c r="J638" s="36" t="str">
        <f t="shared" si="78"/>
        <v/>
      </c>
      <c r="K638" s="33" t="str">
        <f t="shared" si="80"/>
        <v/>
      </c>
      <c r="L638" s="1" t="str">
        <f ca="1">IF('CH Koordinaten -&gt; GPS'!$A638="","",IF(OFFSET('CH Koordinaten -&gt; GPS'!$A638,1,0)="",CONCATENATE("&lt;Placemark&gt; &lt;name&gt;Geocoding&lt;/name&gt;&lt;description&gt;",CONCATENATE('CH Koordinaten -&gt; GPS'!$F638,"-",'CH Koordinaten -&gt; GPS'!$G638,"-",'CH Koordinaten -&gt; GPS'!$E638)," &lt;/description&gt; &lt;styleUrl&gt;#ico1&lt;/styleUrl&gt;&lt;Point&gt;&lt;coordinates&gt;",'CH Koordinaten -&gt; GPS'!$F638,",",'CH Koordinaten -&gt; GPS'!$G638,", 0.000000&lt;/coordinates&gt;&lt;/Point&gt; &lt;/Placemark&gt;&lt;/Document&gt;&lt;/kml&gt;"),CONCATENATE("&lt;Placemark&gt; &lt;name&gt;Geocoding&lt;/name&gt;&lt;description&gt;",CONCATENATE('CH Koordinaten -&gt; GPS'!$F638,"-",'CH Koordinaten -&gt; GPS'!$G638,"-",'CH Koordinaten -&gt; GPS'!$E638)," &lt;/description&gt; &lt;styleUrl&gt;#ico1&lt;/styleUrl&gt;&lt;Point&gt;&lt;coordinates&gt;",'CH Koordinaten -&gt; GPS'!$F638,",",'CH Koordinaten -&gt; GPS'!$G638,", 0.000000&lt;/coordinates&gt;&lt;/Point&gt; &lt;/Placemark&gt;")))</f>
        <v/>
      </c>
    </row>
    <row r="639" spans="1:12" x14ac:dyDescent="0.25">
      <c r="A639" s="13"/>
      <c r="B639" s="14"/>
      <c r="C639" s="24"/>
      <c r="D639" s="25" t="str">
        <f t="shared" si="77"/>
        <v/>
      </c>
      <c r="E639" s="29" t="str">
        <f t="shared" si="75"/>
        <v/>
      </c>
      <c r="F639" s="17" t="str">
        <f t="shared" si="79"/>
        <v/>
      </c>
      <c r="G639" s="17" t="str">
        <f t="shared" si="76"/>
        <v/>
      </c>
      <c r="H639" s="30" t="str">
        <f t="shared" si="81"/>
        <v/>
      </c>
      <c r="I639" s="26" t="str">
        <f t="shared" si="82"/>
        <v/>
      </c>
      <c r="J639" s="37" t="str">
        <f t="shared" si="78"/>
        <v/>
      </c>
      <c r="K639" s="17" t="str">
        <f t="shared" si="80"/>
        <v/>
      </c>
      <c r="L639" s="1" t="str">
        <f ca="1">IF('CH Koordinaten -&gt; GPS'!$A639="","",IF(OFFSET('CH Koordinaten -&gt; GPS'!$A639,1,0)="",CONCATENATE("&lt;Placemark&gt; &lt;name&gt;Geocoding&lt;/name&gt;&lt;description&gt;",CONCATENATE('CH Koordinaten -&gt; GPS'!$F639,"-",'CH Koordinaten -&gt; GPS'!$G639,"-",'CH Koordinaten -&gt; GPS'!$E639)," &lt;/description&gt; &lt;styleUrl&gt;#ico1&lt;/styleUrl&gt;&lt;Point&gt;&lt;coordinates&gt;",'CH Koordinaten -&gt; GPS'!$F639,",",'CH Koordinaten -&gt; GPS'!$G639,", 0.000000&lt;/coordinates&gt;&lt;/Point&gt; &lt;/Placemark&gt;&lt;/Document&gt;&lt;/kml&gt;"),CONCATENATE("&lt;Placemark&gt; &lt;name&gt;Geocoding&lt;/name&gt;&lt;description&gt;",CONCATENATE('CH Koordinaten -&gt; GPS'!$F639,"-",'CH Koordinaten -&gt; GPS'!$G639,"-",'CH Koordinaten -&gt; GPS'!$E639)," &lt;/description&gt; &lt;styleUrl&gt;#ico1&lt;/styleUrl&gt;&lt;Point&gt;&lt;coordinates&gt;",'CH Koordinaten -&gt; GPS'!$F639,",",'CH Koordinaten -&gt; GPS'!$G639,", 0.000000&lt;/coordinates&gt;&lt;/Point&gt; &lt;/Placemark&gt;")))</f>
        <v/>
      </c>
    </row>
    <row r="640" spans="1:12" x14ac:dyDescent="0.25">
      <c r="A640" s="20"/>
      <c r="B640" s="21"/>
      <c r="C640" s="23"/>
      <c r="D640" s="32" t="str">
        <f t="shared" si="77"/>
        <v/>
      </c>
      <c r="E640" s="38" t="str">
        <f t="shared" si="75"/>
        <v/>
      </c>
      <c r="F640" s="33" t="str">
        <f t="shared" si="79"/>
        <v/>
      </c>
      <c r="G640" s="33" t="str">
        <f t="shared" si="76"/>
        <v/>
      </c>
      <c r="H640" s="34" t="str">
        <f t="shared" si="81"/>
        <v/>
      </c>
      <c r="I640" s="35" t="str">
        <f t="shared" si="82"/>
        <v/>
      </c>
      <c r="J640" s="36" t="str">
        <f t="shared" si="78"/>
        <v/>
      </c>
      <c r="K640" s="33" t="str">
        <f t="shared" si="80"/>
        <v/>
      </c>
      <c r="L640" s="1" t="str">
        <f ca="1">IF('CH Koordinaten -&gt; GPS'!$A640="","",IF(OFFSET('CH Koordinaten -&gt; GPS'!$A640,1,0)="",CONCATENATE("&lt;Placemark&gt; &lt;name&gt;Geocoding&lt;/name&gt;&lt;description&gt;",CONCATENATE('CH Koordinaten -&gt; GPS'!$F640,"-",'CH Koordinaten -&gt; GPS'!$G640,"-",'CH Koordinaten -&gt; GPS'!$E640)," &lt;/description&gt; &lt;styleUrl&gt;#ico1&lt;/styleUrl&gt;&lt;Point&gt;&lt;coordinates&gt;",'CH Koordinaten -&gt; GPS'!$F640,",",'CH Koordinaten -&gt; GPS'!$G640,", 0.000000&lt;/coordinates&gt;&lt;/Point&gt; &lt;/Placemark&gt;&lt;/Document&gt;&lt;/kml&gt;"),CONCATENATE("&lt;Placemark&gt; &lt;name&gt;Geocoding&lt;/name&gt;&lt;description&gt;",CONCATENATE('CH Koordinaten -&gt; GPS'!$F640,"-",'CH Koordinaten -&gt; GPS'!$G640,"-",'CH Koordinaten -&gt; GPS'!$E640)," &lt;/description&gt; &lt;styleUrl&gt;#ico1&lt;/styleUrl&gt;&lt;Point&gt;&lt;coordinates&gt;",'CH Koordinaten -&gt; GPS'!$F640,",",'CH Koordinaten -&gt; GPS'!$G640,", 0.000000&lt;/coordinates&gt;&lt;/Point&gt; &lt;/Placemark&gt;")))</f>
        <v/>
      </c>
    </row>
    <row r="641" spans="1:12" x14ac:dyDescent="0.25">
      <c r="A641" s="13"/>
      <c r="B641" s="14"/>
      <c r="C641" s="24"/>
      <c r="D641" s="25" t="str">
        <f t="shared" si="77"/>
        <v/>
      </c>
      <c r="E641" s="29" t="str">
        <f t="shared" si="75"/>
        <v/>
      </c>
      <c r="F641" s="17" t="str">
        <f t="shared" si="79"/>
        <v/>
      </c>
      <c r="G641" s="17" t="str">
        <f t="shared" si="76"/>
        <v/>
      </c>
      <c r="H641" s="30" t="str">
        <f t="shared" si="81"/>
        <v/>
      </c>
      <c r="I641" s="26" t="str">
        <f t="shared" si="82"/>
        <v/>
      </c>
      <c r="J641" s="37" t="str">
        <f t="shared" si="78"/>
        <v/>
      </c>
      <c r="K641" s="17" t="str">
        <f t="shared" si="80"/>
        <v/>
      </c>
      <c r="L641" s="1" t="str">
        <f ca="1">IF('CH Koordinaten -&gt; GPS'!$A641="","",IF(OFFSET('CH Koordinaten -&gt; GPS'!$A641,1,0)="",CONCATENATE("&lt;Placemark&gt; &lt;name&gt;Geocoding&lt;/name&gt;&lt;description&gt;",CONCATENATE('CH Koordinaten -&gt; GPS'!$F641,"-",'CH Koordinaten -&gt; GPS'!$G641,"-",'CH Koordinaten -&gt; GPS'!$E641)," &lt;/description&gt; &lt;styleUrl&gt;#ico1&lt;/styleUrl&gt;&lt;Point&gt;&lt;coordinates&gt;",'CH Koordinaten -&gt; GPS'!$F641,",",'CH Koordinaten -&gt; GPS'!$G641,", 0.000000&lt;/coordinates&gt;&lt;/Point&gt; &lt;/Placemark&gt;&lt;/Document&gt;&lt;/kml&gt;"),CONCATENATE("&lt;Placemark&gt; &lt;name&gt;Geocoding&lt;/name&gt;&lt;description&gt;",CONCATENATE('CH Koordinaten -&gt; GPS'!$F641,"-",'CH Koordinaten -&gt; GPS'!$G641,"-",'CH Koordinaten -&gt; GPS'!$E641)," &lt;/description&gt; &lt;styleUrl&gt;#ico1&lt;/styleUrl&gt;&lt;Point&gt;&lt;coordinates&gt;",'CH Koordinaten -&gt; GPS'!$F641,",",'CH Koordinaten -&gt; GPS'!$G641,", 0.000000&lt;/coordinates&gt;&lt;/Point&gt; &lt;/Placemark&gt;")))</f>
        <v/>
      </c>
    </row>
    <row r="642" spans="1:12" x14ac:dyDescent="0.25">
      <c r="A642" s="20"/>
      <c r="B642" s="21"/>
      <c r="C642" s="23"/>
      <c r="D642" s="32" t="str">
        <f t="shared" si="77"/>
        <v/>
      </c>
      <c r="E642" s="38" t="str">
        <f t="shared" si="75"/>
        <v/>
      </c>
      <c r="F642" s="33" t="str">
        <f t="shared" si="79"/>
        <v/>
      </c>
      <c r="G642" s="33" t="str">
        <f t="shared" si="76"/>
        <v/>
      </c>
      <c r="H642" s="34" t="str">
        <f t="shared" si="81"/>
        <v/>
      </c>
      <c r="I642" s="35" t="str">
        <f t="shared" si="82"/>
        <v/>
      </c>
      <c r="J642" s="36" t="str">
        <f t="shared" si="78"/>
        <v/>
      </c>
      <c r="K642" s="33" t="str">
        <f t="shared" si="80"/>
        <v/>
      </c>
      <c r="L642" s="1" t="str">
        <f ca="1">IF('CH Koordinaten -&gt; GPS'!$A642="","",IF(OFFSET('CH Koordinaten -&gt; GPS'!$A642,1,0)="",CONCATENATE("&lt;Placemark&gt; &lt;name&gt;Geocoding&lt;/name&gt;&lt;description&gt;",CONCATENATE('CH Koordinaten -&gt; GPS'!$F642,"-",'CH Koordinaten -&gt; GPS'!$G642,"-",'CH Koordinaten -&gt; GPS'!$E642)," &lt;/description&gt; &lt;styleUrl&gt;#ico1&lt;/styleUrl&gt;&lt;Point&gt;&lt;coordinates&gt;",'CH Koordinaten -&gt; GPS'!$F642,",",'CH Koordinaten -&gt; GPS'!$G642,", 0.000000&lt;/coordinates&gt;&lt;/Point&gt; &lt;/Placemark&gt;&lt;/Document&gt;&lt;/kml&gt;"),CONCATENATE("&lt;Placemark&gt; &lt;name&gt;Geocoding&lt;/name&gt;&lt;description&gt;",CONCATENATE('CH Koordinaten -&gt; GPS'!$F642,"-",'CH Koordinaten -&gt; GPS'!$G642,"-",'CH Koordinaten -&gt; GPS'!$E642)," &lt;/description&gt; &lt;styleUrl&gt;#ico1&lt;/styleUrl&gt;&lt;Point&gt;&lt;coordinates&gt;",'CH Koordinaten -&gt; GPS'!$F642,",",'CH Koordinaten -&gt; GPS'!$G642,", 0.000000&lt;/coordinates&gt;&lt;/Point&gt; &lt;/Placemark&gt;")))</f>
        <v/>
      </c>
    </row>
    <row r="643" spans="1:12" x14ac:dyDescent="0.25">
      <c r="A643" s="13"/>
      <c r="B643" s="14"/>
      <c r="C643" s="24"/>
      <c r="D643" s="25" t="str">
        <f t="shared" si="77"/>
        <v/>
      </c>
      <c r="E643" s="29" t="str">
        <f t="shared" si="75"/>
        <v/>
      </c>
      <c r="F643" s="17" t="str">
        <f t="shared" si="79"/>
        <v/>
      </c>
      <c r="G643" s="17" t="str">
        <f t="shared" si="76"/>
        <v/>
      </c>
      <c r="H643" s="30" t="str">
        <f t="shared" si="81"/>
        <v/>
      </c>
      <c r="I643" s="26" t="str">
        <f t="shared" si="82"/>
        <v/>
      </c>
      <c r="J643" s="37" t="str">
        <f t="shared" si="78"/>
        <v/>
      </c>
      <c r="K643" s="17" t="str">
        <f t="shared" si="80"/>
        <v/>
      </c>
      <c r="L643" s="1" t="str">
        <f ca="1">IF('CH Koordinaten -&gt; GPS'!$A643="","",IF(OFFSET('CH Koordinaten -&gt; GPS'!$A643,1,0)="",CONCATENATE("&lt;Placemark&gt; &lt;name&gt;Geocoding&lt;/name&gt;&lt;description&gt;",CONCATENATE('CH Koordinaten -&gt; GPS'!$F643,"-",'CH Koordinaten -&gt; GPS'!$G643,"-",'CH Koordinaten -&gt; GPS'!$E643)," &lt;/description&gt; &lt;styleUrl&gt;#ico1&lt;/styleUrl&gt;&lt;Point&gt;&lt;coordinates&gt;",'CH Koordinaten -&gt; GPS'!$F643,",",'CH Koordinaten -&gt; GPS'!$G643,", 0.000000&lt;/coordinates&gt;&lt;/Point&gt; &lt;/Placemark&gt;&lt;/Document&gt;&lt;/kml&gt;"),CONCATENATE("&lt;Placemark&gt; &lt;name&gt;Geocoding&lt;/name&gt;&lt;description&gt;",CONCATENATE('CH Koordinaten -&gt; GPS'!$F643,"-",'CH Koordinaten -&gt; GPS'!$G643,"-",'CH Koordinaten -&gt; GPS'!$E643)," &lt;/description&gt; &lt;styleUrl&gt;#ico1&lt;/styleUrl&gt;&lt;Point&gt;&lt;coordinates&gt;",'CH Koordinaten -&gt; GPS'!$F643,",",'CH Koordinaten -&gt; GPS'!$G643,", 0.000000&lt;/coordinates&gt;&lt;/Point&gt; &lt;/Placemark&gt;")))</f>
        <v/>
      </c>
    </row>
    <row r="644" spans="1:12" x14ac:dyDescent="0.25">
      <c r="A644" s="20"/>
      <c r="B644" s="21"/>
      <c r="C644" s="23"/>
      <c r="D644" s="32" t="str">
        <f t="shared" si="77"/>
        <v/>
      </c>
      <c r="E644" s="38" t="str">
        <f t="shared" si="75"/>
        <v/>
      </c>
      <c r="F644" s="33" t="str">
        <f t="shared" si="79"/>
        <v/>
      </c>
      <c r="G644" s="33" t="str">
        <f t="shared" si="76"/>
        <v/>
      </c>
      <c r="H644" s="34" t="str">
        <f t="shared" si="81"/>
        <v/>
      </c>
      <c r="I644" s="35" t="str">
        <f t="shared" si="82"/>
        <v/>
      </c>
      <c r="J644" s="36" t="str">
        <f t="shared" si="78"/>
        <v/>
      </c>
      <c r="K644" s="33" t="str">
        <f t="shared" si="80"/>
        <v/>
      </c>
      <c r="L644" s="1" t="str">
        <f ca="1">IF('CH Koordinaten -&gt; GPS'!$A644="","",IF(OFFSET('CH Koordinaten -&gt; GPS'!$A644,1,0)="",CONCATENATE("&lt;Placemark&gt; &lt;name&gt;Geocoding&lt;/name&gt;&lt;description&gt;",CONCATENATE('CH Koordinaten -&gt; GPS'!$F644,"-",'CH Koordinaten -&gt; GPS'!$G644,"-",'CH Koordinaten -&gt; GPS'!$E644)," &lt;/description&gt; &lt;styleUrl&gt;#ico1&lt;/styleUrl&gt;&lt;Point&gt;&lt;coordinates&gt;",'CH Koordinaten -&gt; GPS'!$F644,",",'CH Koordinaten -&gt; GPS'!$G644,", 0.000000&lt;/coordinates&gt;&lt;/Point&gt; &lt;/Placemark&gt;&lt;/Document&gt;&lt;/kml&gt;"),CONCATENATE("&lt;Placemark&gt; &lt;name&gt;Geocoding&lt;/name&gt;&lt;description&gt;",CONCATENATE('CH Koordinaten -&gt; GPS'!$F644,"-",'CH Koordinaten -&gt; GPS'!$G644,"-",'CH Koordinaten -&gt; GPS'!$E644)," &lt;/description&gt; &lt;styleUrl&gt;#ico1&lt;/styleUrl&gt;&lt;Point&gt;&lt;coordinates&gt;",'CH Koordinaten -&gt; GPS'!$F644,",",'CH Koordinaten -&gt; GPS'!$G644,", 0.000000&lt;/coordinates&gt;&lt;/Point&gt; &lt;/Placemark&gt;")))</f>
        <v/>
      </c>
    </row>
    <row r="645" spans="1:12" x14ac:dyDescent="0.25">
      <c r="A645" s="13"/>
      <c r="B645" s="14"/>
      <c r="C645" s="24"/>
      <c r="D645" s="25" t="str">
        <f t="shared" si="77"/>
        <v/>
      </c>
      <c r="E645" s="29" t="str">
        <f t="shared" si="75"/>
        <v/>
      </c>
      <c r="F645" s="17" t="str">
        <f t="shared" si="79"/>
        <v/>
      </c>
      <c r="G645" s="17" t="str">
        <f t="shared" si="76"/>
        <v/>
      </c>
      <c r="H645" s="30" t="str">
        <f t="shared" si="81"/>
        <v/>
      </c>
      <c r="I645" s="26" t="str">
        <f t="shared" si="82"/>
        <v/>
      </c>
      <c r="J645" s="37" t="str">
        <f t="shared" si="78"/>
        <v/>
      </c>
      <c r="K645" s="17" t="str">
        <f t="shared" si="80"/>
        <v/>
      </c>
      <c r="L645" s="1" t="str">
        <f ca="1">IF('CH Koordinaten -&gt; GPS'!$A645="","",IF(OFFSET('CH Koordinaten -&gt; GPS'!$A645,1,0)="",CONCATENATE("&lt;Placemark&gt; &lt;name&gt;Geocoding&lt;/name&gt;&lt;description&gt;",CONCATENATE('CH Koordinaten -&gt; GPS'!$F645,"-",'CH Koordinaten -&gt; GPS'!$G645,"-",'CH Koordinaten -&gt; GPS'!$E645)," &lt;/description&gt; &lt;styleUrl&gt;#ico1&lt;/styleUrl&gt;&lt;Point&gt;&lt;coordinates&gt;",'CH Koordinaten -&gt; GPS'!$F645,",",'CH Koordinaten -&gt; GPS'!$G645,", 0.000000&lt;/coordinates&gt;&lt;/Point&gt; &lt;/Placemark&gt;&lt;/Document&gt;&lt;/kml&gt;"),CONCATENATE("&lt;Placemark&gt; &lt;name&gt;Geocoding&lt;/name&gt;&lt;description&gt;",CONCATENATE('CH Koordinaten -&gt; GPS'!$F645,"-",'CH Koordinaten -&gt; GPS'!$G645,"-",'CH Koordinaten -&gt; GPS'!$E645)," &lt;/description&gt; &lt;styleUrl&gt;#ico1&lt;/styleUrl&gt;&lt;Point&gt;&lt;coordinates&gt;",'CH Koordinaten -&gt; GPS'!$F645,",",'CH Koordinaten -&gt; GPS'!$G645,", 0.000000&lt;/coordinates&gt;&lt;/Point&gt; &lt;/Placemark&gt;")))</f>
        <v/>
      </c>
    </row>
    <row r="646" spans="1:12" x14ac:dyDescent="0.25">
      <c r="A646" s="20"/>
      <c r="B646" s="21"/>
      <c r="C646" s="23"/>
      <c r="D646" s="32" t="str">
        <f t="shared" si="77"/>
        <v/>
      </c>
      <c r="E646" s="38" t="str">
        <f t="shared" ref="E646:E709" si="83">IF($C646="","",ROUND(LEFT(TRIM(RIGHT(SUBSTITUTE(TRIM(RIGHT(SUBSTITUTE($D646,",",REPT(" ",LEN($D646))),LEN($D646))),",",REPT(" ",LEN(TRIM(RIGHT(SUBSTITUTE($D646,",",REPT(" ",LEN($D646))),LEN($D646)))))),LEN(TRIM(RIGHT(SUBSTITUTE($D646,",",REPT(" ",LEN($D646))),LEN($D646)))))),7),2))</f>
        <v/>
      </c>
      <c r="F646" s="33" t="str">
        <f t="shared" si="79"/>
        <v/>
      </c>
      <c r="G646" s="33" t="str">
        <f t="shared" ref="G646:G709" si="84">IF($C646="",IF($D646="","",TRIM(MID(MID(LEFT($D646,FIND("]",$D646)-1),FIND("[",$D646)+1,LEN($D646)),FIND(",",MID(LEFT($D646,FIND("]",$D646)-1),FIND("[",$D646)+1,LEN($D646)))+1,256))),TRIM(MID(MID(LEFT($D646,FIND("]",$D646)-1),FIND("[",$D646)+1,LEN($D646)),FIND(",",MID(LEFT($D646,FIND("]",$D646)-1),FIND("[",$D646)+1,LEN($D646)))+1,FIND(",",MID(LEFT($D646,FIND("]",$D646)-1),FIND("[",$D646)+1,LEN($D646)),FIND(",",MID(LEFT($D646,FIND("]",$D646)-1),FIND("[",$D646)+1,LEN($D646)))+1)-FIND(",",MID(LEFT($D646,FIND("]",$D646)-1),FIND("[",$D646)+1,LEN($D646)))-1)))</f>
        <v/>
      </c>
      <c r="H646" s="34" t="str">
        <f t="shared" si="81"/>
        <v/>
      </c>
      <c r="I646" s="35" t="str">
        <f t="shared" si="82"/>
        <v/>
      </c>
      <c r="J646" s="36" t="str">
        <f t="shared" si="78"/>
        <v/>
      </c>
      <c r="K646" s="33" t="str">
        <f t="shared" si="80"/>
        <v/>
      </c>
      <c r="L646" s="1" t="str">
        <f ca="1">IF('CH Koordinaten -&gt; GPS'!$A646="","",IF(OFFSET('CH Koordinaten -&gt; GPS'!$A646,1,0)="",CONCATENATE("&lt;Placemark&gt; &lt;name&gt;Geocoding&lt;/name&gt;&lt;description&gt;",CONCATENATE('CH Koordinaten -&gt; GPS'!$F646,"-",'CH Koordinaten -&gt; GPS'!$G646,"-",'CH Koordinaten -&gt; GPS'!$E646)," &lt;/description&gt; &lt;styleUrl&gt;#ico1&lt;/styleUrl&gt;&lt;Point&gt;&lt;coordinates&gt;",'CH Koordinaten -&gt; GPS'!$F646,",",'CH Koordinaten -&gt; GPS'!$G646,", 0.000000&lt;/coordinates&gt;&lt;/Point&gt; &lt;/Placemark&gt;&lt;/Document&gt;&lt;/kml&gt;"),CONCATENATE("&lt;Placemark&gt; &lt;name&gt;Geocoding&lt;/name&gt;&lt;description&gt;",CONCATENATE('CH Koordinaten -&gt; GPS'!$F646,"-",'CH Koordinaten -&gt; GPS'!$G646,"-",'CH Koordinaten -&gt; GPS'!$E646)," &lt;/description&gt; &lt;styleUrl&gt;#ico1&lt;/styleUrl&gt;&lt;Point&gt;&lt;coordinates&gt;",'CH Koordinaten -&gt; GPS'!$F646,",",'CH Koordinaten -&gt; GPS'!$G646,", 0.000000&lt;/coordinates&gt;&lt;/Point&gt; &lt;/Placemark&gt;")))</f>
        <v/>
      </c>
    </row>
    <row r="647" spans="1:12" x14ac:dyDescent="0.25">
      <c r="A647" s="13"/>
      <c r="B647" s="14"/>
      <c r="C647" s="24"/>
      <c r="D647" s="25" t="str">
        <f t="shared" ref="D647:D710" si="85">IF($A647&lt;30000,"",_xlfn.WEBSERVICE(CONCATENATE("https://geodesy.geo.admin.ch/reframe/lv",IF($A647&gt;2000000,"95","03"),"towgs84?easting=",$A647,"&amp;northing=",$B647,IF($C647="","",CONCATENATE("&amp;altitude=",$C647)))))</f>
        <v/>
      </c>
      <c r="E647" s="29" t="str">
        <f t="shared" si="83"/>
        <v/>
      </c>
      <c r="F647" s="17" t="str">
        <f t="shared" si="79"/>
        <v/>
      </c>
      <c r="G647" s="17" t="str">
        <f t="shared" si="84"/>
        <v/>
      </c>
      <c r="H647" s="30" t="str">
        <f t="shared" si="81"/>
        <v/>
      </c>
      <c r="I647" s="26" t="str">
        <f t="shared" si="82"/>
        <v/>
      </c>
      <c r="J647" s="37" t="str">
        <f t="shared" ref="J647:J710" si="86">IF($B647="","",IF(ISNUMBER(SEARCH("[]",$B647))," ",HYPERLINK(CONCATENATE("https://map.geo.admin.ch/?swisssearch=",$A647,",",$B647,"&amp;zoom=10"),"Karte")))</f>
        <v/>
      </c>
      <c r="K647" s="17" t="str">
        <f t="shared" si="80"/>
        <v/>
      </c>
      <c r="L647" s="1" t="str">
        <f ca="1">IF('CH Koordinaten -&gt; GPS'!$A647="","",IF(OFFSET('CH Koordinaten -&gt; GPS'!$A647,1,0)="",CONCATENATE("&lt;Placemark&gt; &lt;name&gt;Geocoding&lt;/name&gt;&lt;description&gt;",CONCATENATE('CH Koordinaten -&gt; GPS'!$F647,"-",'CH Koordinaten -&gt; GPS'!$G647,"-",'CH Koordinaten -&gt; GPS'!$E647)," &lt;/description&gt; &lt;styleUrl&gt;#ico1&lt;/styleUrl&gt;&lt;Point&gt;&lt;coordinates&gt;",'CH Koordinaten -&gt; GPS'!$F647,",",'CH Koordinaten -&gt; GPS'!$G647,", 0.000000&lt;/coordinates&gt;&lt;/Point&gt; &lt;/Placemark&gt;&lt;/Document&gt;&lt;/kml&gt;"),CONCATENATE("&lt;Placemark&gt; &lt;name&gt;Geocoding&lt;/name&gt;&lt;description&gt;",CONCATENATE('CH Koordinaten -&gt; GPS'!$F647,"-",'CH Koordinaten -&gt; GPS'!$G647,"-",'CH Koordinaten -&gt; GPS'!$E647)," &lt;/description&gt; &lt;styleUrl&gt;#ico1&lt;/styleUrl&gt;&lt;Point&gt;&lt;coordinates&gt;",'CH Koordinaten -&gt; GPS'!$F647,",",'CH Koordinaten -&gt; GPS'!$G647,", 0.000000&lt;/coordinates&gt;&lt;/Point&gt; &lt;/Placemark&gt;")))</f>
        <v/>
      </c>
    </row>
    <row r="648" spans="1:12" x14ac:dyDescent="0.25">
      <c r="A648" s="20"/>
      <c r="B648" s="21"/>
      <c r="C648" s="23"/>
      <c r="D648" s="32" t="str">
        <f t="shared" si="85"/>
        <v/>
      </c>
      <c r="E648" s="38" t="str">
        <f t="shared" si="83"/>
        <v/>
      </c>
      <c r="F648" s="33" t="str">
        <f t="shared" si="79"/>
        <v/>
      </c>
      <c r="G648" s="33" t="str">
        <f t="shared" si="84"/>
        <v/>
      </c>
      <c r="H648" s="34" t="str">
        <f t="shared" si="81"/>
        <v/>
      </c>
      <c r="I648" s="35" t="str">
        <f t="shared" si="82"/>
        <v/>
      </c>
      <c r="J648" s="36" t="str">
        <f t="shared" si="86"/>
        <v/>
      </c>
      <c r="K648" s="33" t="str">
        <f t="shared" si="80"/>
        <v/>
      </c>
      <c r="L648" s="1" t="str">
        <f ca="1">IF('CH Koordinaten -&gt; GPS'!$A648="","",IF(OFFSET('CH Koordinaten -&gt; GPS'!$A648,1,0)="",CONCATENATE("&lt;Placemark&gt; &lt;name&gt;Geocoding&lt;/name&gt;&lt;description&gt;",CONCATENATE('CH Koordinaten -&gt; GPS'!$F648,"-",'CH Koordinaten -&gt; GPS'!$G648,"-",'CH Koordinaten -&gt; GPS'!$E648)," &lt;/description&gt; &lt;styleUrl&gt;#ico1&lt;/styleUrl&gt;&lt;Point&gt;&lt;coordinates&gt;",'CH Koordinaten -&gt; GPS'!$F648,",",'CH Koordinaten -&gt; GPS'!$G648,", 0.000000&lt;/coordinates&gt;&lt;/Point&gt; &lt;/Placemark&gt;&lt;/Document&gt;&lt;/kml&gt;"),CONCATENATE("&lt;Placemark&gt; &lt;name&gt;Geocoding&lt;/name&gt;&lt;description&gt;",CONCATENATE('CH Koordinaten -&gt; GPS'!$F648,"-",'CH Koordinaten -&gt; GPS'!$G648,"-",'CH Koordinaten -&gt; GPS'!$E648)," &lt;/description&gt; &lt;styleUrl&gt;#ico1&lt;/styleUrl&gt;&lt;Point&gt;&lt;coordinates&gt;",'CH Koordinaten -&gt; GPS'!$F648,",",'CH Koordinaten -&gt; GPS'!$G648,", 0.000000&lt;/coordinates&gt;&lt;/Point&gt; &lt;/Placemark&gt;")))</f>
        <v/>
      </c>
    </row>
    <row r="649" spans="1:12" x14ac:dyDescent="0.25">
      <c r="A649" s="13"/>
      <c r="B649" s="14"/>
      <c r="C649" s="24"/>
      <c r="D649" s="25" t="str">
        <f t="shared" si="85"/>
        <v/>
      </c>
      <c r="E649" s="29" t="str">
        <f t="shared" si="83"/>
        <v/>
      </c>
      <c r="F649" s="17" t="str">
        <f t="shared" ref="F649:F712" si="87">IF($D649="","",LEFT(MID(LEFT($D649,FIND("]",$D649)-1),FIND("[",$D649)+1,LEN($D649)),(FIND(",",MID(LEFT($D649,FIND("]",$D649)-1),FIND("[",$D649)+1,LEN($D649)),1)-1)))</f>
        <v/>
      </c>
      <c r="G649" s="17" t="str">
        <f t="shared" si="84"/>
        <v/>
      </c>
      <c r="H649" s="30" t="str">
        <f t="shared" si="81"/>
        <v/>
      </c>
      <c r="I649" s="26" t="str">
        <f t="shared" si="82"/>
        <v/>
      </c>
      <c r="J649" s="37" t="str">
        <f t="shared" si="86"/>
        <v/>
      </c>
      <c r="K649" s="17" t="str">
        <f t="shared" ref="K649:K712" si="88">IF((LEN($D649)-LEN(SUBSTITUTE($D649,"""featureId"":","")))/LEN("""featureId"":")&gt;1,"uU mehrere Adressen","")</f>
        <v/>
      </c>
      <c r="L649" s="1" t="str">
        <f ca="1">IF('CH Koordinaten -&gt; GPS'!$A649="","",IF(OFFSET('CH Koordinaten -&gt; GPS'!$A649,1,0)="",CONCATENATE("&lt;Placemark&gt; &lt;name&gt;Geocoding&lt;/name&gt;&lt;description&gt;",CONCATENATE('CH Koordinaten -&gt; GPS'!$F649,"-",'CH Koordinaten -&gt; GPS'!$G649,"-",'CH Koordinaten -&gt; GPS'!$E649)," &lt;/description&gt; &lt;styleUrl&gt;#ico1&lt;/styleUrl&gt;&lt;Point&gt;&lt;coordinates&gt;",'CH Koordinaten -&gt; GPS'!$F649,",",'CH Koordinaten -&gt; GPS'!$G649,", 0.000000&lt;/coordinates&gt;&lt;/Point&gt; &lt;/Placemark&gt;&lt;/Document&gt;&lt;/kml&gt;"),CONCATENATE("&lt;Placemark&gt; &lt;name&gt;Geocoding&lt;/name&gt;&lt;description&gt;",CONCATENATE('CH Koordinaten -&gt; GPS'!$F649,"-",'CH Koordinaten -&gt; GPS'!$G649,"-",'CH Koordinaten -&gt; GPS'!$E649)," &lt;/description&gt; &lt;styleUrl&gt;#ico1&lt;/styleUrl&gt;&lt;Point&gt;&lt;coordinates&gt;",'CH Koordinaten -&gt; GPS'!$F649,",",'CH Koordinaten -&gt; GPS'!$G649,", 0.000000&lt;/coordinates&gt;&lt;/Point&gt; &lt;/Placemark&gt;")))</f>
        <v/>
      </c>
    </row>
    <row r="650" spans="1:12" x14ac:dyDescent="0.25">
      <c r="A650" s="20"/>
      <c r="B650" s="21"/>
      <c r="C650" s="23"/>
      <c r="D650" s="32" t="str">
        <f t="shared" si="85"/>
        <v/>
      </c>
      <c r="E650" s="38" t="str">
        <f t="shared" si="83"/>
        <v/>
      </c>
      <c r="F650" s="33" t="str">
        <f t="shared" si="87"/>
        <v/>
      </c>
      <c r="G650" s="33" t="str">
        <f t="shared" si="84"/>
        <v/>
      </c>
      <c r="H650" s="34" t="str">
        <f t="shared" si="81"/>
        <v/>
      </c>
      <c r="I650" s="35" t="str">
        <f t="shared" si="82"/>
        <v/>
      </c>
      <c r="J650" s="36" t="str">
        <f t="shared" si="86"/>
        <v/>
      </c>
      <c r="K650" s="33" t="str">
        <f t="shared" si="88"/>
        <v/>
      </c>
      <c r="L650" s="1" t="str">
        <f ca="1">IF('CH Koordinaten -&gt; GPS'!$A650="","",IF(OFFSET('CH Koordinaten -&gt; GPS'!$A650,1,0)="",CONCATENATE("&lt;Placemark&gt; &lt;name&gt;Geocoding&lt;/name&gt;&lt;description&gt;",CONCATENATE('CH Koordinaten -&gt; GPS'!$F650,"-",'CH Koordinaten -&gt; GPS'!$G650,"-",'CH Koordinaten -&gt; GPS'!$E650)," &lt;/description&gt; &lt;styleUrl&gt;#ico1&lt;/styleUrl&gt;&lt;Point&gt;&lt;coordinates&gt;",'CH Koordinaten -&gt; GPS'!$F650,",",'CH Koordinaten -&gt; GPS'!$G650,", 0.000000&lt;/coordinates&gt;&lt;/Point&gt; &lt;/Placemark&gt;&lt;/Document&gt;&lt;/kml&gt;"),CONCATENATE("&lt;Placemark&gt; &lt;name&gt;Geocoding&lt;/name&gt;&lt;description&gt;",CONCATENATE('CH Koordinaten -&gt; GPS'!$F650,"-",'CH Koordinaten -&gt; GPS'!$G650,"-",'CH Koordinaten -&gt; GPS'!$E650)," &lt;/description&gt; &lt;styleUrl&gt;#ico1&lt;/styleUrl&gt;&lt;Point&gt;&lt;coordinates&gt;",'CH Koordinaten -&gt; GPS'!$F650,",",'CH Koordinaten -&gt; GPS'!$G650,", 0.000000&lt;/coordinates&gt;&lt;/Point&gt; &lt;/Placemark&gt;")))</f>
        <v/>
      </c>
    </row>
    <row r="651" spans="1:12" x14ac:dyDescent="0.25">
      <c r="A651" s="13"/>
      <c r="B651" s="14"/>
      <c r="C651" s="24"/>
      <c r="D651" s="25" t="str">
        <f t="shared" si="85"/>
        <v/>
      </c>
      <c r="E651" s="29" t="str">
        <f t="shared" si="83"/>
        <v/>
      </c>
      <c r="F651" s="17" t="str">
        <f t="shared" si="87"/>
        <v/>
      </c>
      <c r="G651" s="17" t="str">
        <f t="shared" si="84"/>
        <v/>
      </c>
      <c r="H651" s="30" t="str">
        <f t="shared" ref="H651:H714" si="89">IF($D651="","",F651/24)</f>
        <v/>
      </c>
      <c r="I651" s="26" t="str">
        <f t="shared" ref="I651:I714" si="90">IF($D651="","",G651/24)</f>
        <v/>
      </c>
      <c r="J651" s="37" t="str">
        <f t="shared" si="86"/>
        <v/>
      </c>
      <c r="K651" s="17" t="str">
        <f t="shared" si="88"/>
        <v/>
      </c>
      <c r="L651" s="1" t="str">
        <f ca="1">IF('CH Koordinaten -&gt; GPS'!$A651="","",IF(OFFSET('CH Koordinaten -&gt; GPS'!$A651,1,0)="",CONCATENATE("&lt;Placemark&gt; &lt;name&gt;Geocoding&lt;/name&gt;&lt;description&gt;",CONCATENATE('CH Koordinaten -&gt; GPS'!$F651,"-",'CH Koordinaten -&gt; GPS'!$G651,"-",'CH Koordinaten -&gt; GPS'!$E651)," &lt;/description&gt; &lt;styleUrl&gt;#ico1&lt;/styleUrl&gt;&lt;Point&gt;&lt;coordinates&gt;",'CH Koordinaten -&gt; GPS'!$F651,",",'CH Koordinaten -&gt; GPS'!$G651,", 0.000000&lt;/coordinates&gt;&lt;/Point&gt; &lt;/Placemark&gt;&lt;/Document&gt;&lt;/kml&gt;"),CONCATENATE("&lt;Placemark&gt; &lt;name&gt;Geocoding&lt;/name&gt;&lt;description&gt;",CONCATENATE('CH Koordinaten -&gt; GPS'!$F651,"-",'CH Koordinaten -&gt; GPS'!$G651,"-",'CH Koordinaten -&gt; GPS'!$E651)," &lt;/description&gt; &lt;styleUrl&gt;#ico1&lt;/styleUrl&gt;&lt;Point&gt;&lt;coordinates&gt;",'CH Koordinaten -&gt; GPS'!$F651,",",'CH Koordinaten -&gt; GPS'!$G651,", 0.000000&lt;/coordinates&gt;&lt;/Point&gt; &lt;/Placemark&gt;")))</f>
        <v/>
      </c>
    </row>
    <row r="652" spans="1:12" x14ac:dyDescent="0.25">
      <c r="A652" s="20"/>
      <c r="B652" s="21"/>
      <c r="C652" s="23"/>
      <c r="D652" s="32" t="str">
        <f t="shared" si="85"/>
        <v/>
      </c>
      <c r="E652" s="38" t="str">
        <f t="shared" si="83"/>
        <v/>
      </c>
      <c r="F652" s="33" t="str">
        <f t="shared" si="87"/>
        <v/>
      </c>
      <c r="G652" s="33" t="str">
        <f t="shared" si="84"/>
        <v/>
      </c>
      <c r="H652" s="34" t="str">
        <f t="shared" si="89"/>
        <v/>
      </c>
      <c r="I652" s="35" t="str">
        <f t="shared" si="90"/>
        <v/>
      </c>
      <c r="J652" s="36" t="str">
        <f t="shared" si="86"/>
        <v/>
      </c>
      <c r="K652" s="33" t="str">
        <f t="shared" si="88"/>
        <v/>
      </c>
      <c r="L652" s="1" t="str">
        <f ca="1">IF('CH Koordinaten -&gt; GPS'!$A652="","",IF(OFFSET('CH Koordinaten -&gt; GPS'!$A652,1,0)="",CONCATENATE("&lt;Placemark&gt; &lt;name&gt;Geocoding&lt;/name&gt;&lt;description&gt;",CONCATENATE('CH Koordinaten -&gt; GPS'!$F652,"-",'CH Koordinaten -&gt; GPS'!$G652,"-",'CH Koordinaten -&gt; GPS'!$E652)," &lt;/description&gt; &lt;styleUrl&gt;#ico1&lt;/styleUrl&gt;&lt;Point&gt;&lt;coordinates&gt;",'CH Koordinaten -&gt; GPS'!$F652,",",'CH Koordinaten -&gt; GPS'!$G652,", 0.000000&lt;/coordinates&gt;&lt;/Point&gt; &lt;/Placemark&gt;&lt;/Document&gt;&lt;/kml&gt;"),CONCATENATE("&lt;Placemark&gt; &lt;name&gt;Geocoding&lt;/name&gt;&lt;description&gt;",CONCATENATE('CH Koordinaten -&gt; GPS'!$F652,"-",'CH Koordinaten -&gt; GPS'!$G652,"-",'CH Koordinaten -&gt; GPS'!$E652)," &lt;/description&gt; &lt;styleUrl&gt;#ico1&lt;/styleUrl&gt;&lt;Point&gt;&lt;coordinates&gt;",'CH Koordinaten -&gt; GPS'!$F652,",",'CH Koordinaten -&gt; GPS'!$G652,", 0.000000&lt;/coordinates&gt;&lt;/Point&gt; &lt;/Placemark&gt;")))</f>
        <v/>
      </c>
    </row>
    <row r="653" spans="1:12" x14ac:dyDescent="0.25">
      <c r="A653" s="13"/>
      <c r="B653" s="14"/>
      <c r="C653" s="24"/>
      <c r="D653" s="25" t="str">
        <f t="shared" si="85"/>
        <v/>
      </c>
      <c r="E653" s="29" t="str">
        <f t="shared" si="83"/>
        <v/>
      </c>
      <c r="F653" s="17" t="str">
        <f t="shared" si="87"/>
        <v/>
      </c>
      <c r="G653" s="17" t="str">
        <f t="shared" si="84"/>
        <v/>
      </c>
      <c r="H653" s="30" t="str">
        <f t="shared" si="89"/>
        <v/>
      </c>
      <c r="I653" s="26" t="str">
        <f t="shared" si="90"/>
        <v/>
      </c>
      <c r="J653" s="37" t="str">
        <f t="shared" si="86"/>
        <v/>
      </c>
      <c r="K653" s="17" t="str">
        <f t="shared" si="88"/>
        <v/>
      </c>
      <c r="L653" s="1" t="str">
        <f ca="1">IF('CH Koordinaten -&gt; GPS'!$A653="","",IF(OFFSET('CH Koordinaten -&gt; GPS'!$A653,1,0)="",CONCATENATE("&lt;Placemark&gt; &lt;name&gt;Geocoding&lt;/name&gt;&lt;description&gt;",CONCATENATE('CH Koordinaten -&gt; GPS'!$F653,"-",'CH Koordinaten -&gt; GPS'!$G653,"-",'CH Koordinaten -&gt; GPS'!$E653)," &lt;/description&gt; &lt;styleUrl&gt;#ico1&lt;/styleUrl&gt;&lt;Point&gt;&lt;coordinates&gt;",'CH Koordinaten -&gt; GPS'!$F653,",",'CH Koordinaten -&gt; GPS'!$G653,", 0.000000&lt;/coordinates&gt;&lt;/Point&gt; &lt;/Placemark&gt;&lt;/Document&gt;&lt;/kml&gt;"),CONCATENATE("&lt;Placemark&gt; &lt;name&gt;Geocoding&lt;/name&gt;&lt;description&gt;",CONCATENATE('CH Koordinaten -&gt; GPS'!$F653,"-",'CH Koordinaten -&gt; GPS'!$G653,"-",'CH Koordinaten -&gt; GPS'!$E653)," &lt;/description&gt; &lt;styleUrl&gt;#ico1&lt;/styleUrl&gt;&lt;Point&gt;&lt;coordinates&gt;",'CH Koordinaten -&gt; GPS'!$F653,",",'CH Koordinaten -&gt; GPS'!$G653,", 0.000000&lt;/coordinates&gt;&lt;/Point&gt; &lt;/Placemark&gt;")))</f>
        <v/>
      </c>
    </row>
    <row r="654" spans="1:12" x14ac:dyDescent="0.25">
      <c r="A654" s="20"/>
      <c r="B654" s="21"/>
      <c r="C654" s="23"/>
      <c r="D654" s="32" t="str">
        <f t="shared" si="85"/>
        <v/>
      </c>
      <c r="E654" s="38" t="str">
        <f t="shared" si="83"/>
        <v/>
      </c>
      <c r="F654" s="33" t="str">
        <f t="shared" si="87"/>
        <v/>
      </c>
      <c r="G654" s="33" t="str">
        <f t="shared" si="84"/>
        <v/>
      </c>
      <c r="H654" s="34" t="str">
        <f t="shared" si="89"/>
        <v/>
      </c>
      <c r="I654" s="35" t="str">
        <f t="shared" si="90"/>
        <v/>
      </c>
      <c r="J654" s="36" t="str">
        <f t="shared" si="86"/>
        <v/>
      </c>
      <c r="K654" s="33" t="str">
        <f t="shared" si="88"/>
        <v/>
      </c>
      <c r="L654" s="1" t="str">
        <f ca="1">IF('CH Koordinaten -&gt; GPS'!$A654="","",IF(OFFSET('CH Koordinaten -&gt; GPS'!$A654,1,0)="",CONCATENATE("&lt;Placemark&gt; &lt;name&gt;Geocoding&lt;/name&gt;&lt;description&gt;",CONCATENATE('CH Koordinaten -&gt; GPS'!$F654,"-",'CH Koordinaten -&gt; GPS'!$G654,"-",'CH Koordinaten -&gt; GPS'!$E654)," &lt;/description&gt; &lt;styleUrl&gt;#ico1&lt;/styleUrl&gt;&lt;Point&gt;&lt;coordinates&gt;",'CH Koordinaten -&gt; GPS'!$F654,",",'CH Koordinaten -&gt; GPS'!$G654,", 0.000000&lt;/coordinates&gt;&lt;/Point&gt; &lt;/Placemark&gt;&lt;/Document&gt;&lt;/kml&gt;"),CONCATENATE("&lt;Placemark&gt; &lt;name&gt;Geocoding&lt;/name&gt;&lt;description&gt;",CONCATENATE('CH Koordinaten -&gt; GPS'!$F654,"-",'CH Koordinaten -&gt; GPS'!$G654,"-",'CH Koordinaten -&gt; GPS'!$E654)," &lt;/description&gt; &lt;styleUrl&gt;#ico1&lt;/styleUrl&gt;&lt;Point&gt;&lt;coordinates&gt;",'CH Koordinaten -&gt; GPS'!$F654,",",'CH Koordinaten -&gt; GPS'!$G654,", 0.000000&lt;/coordinates&gt;&lt;/Point&gt; &lt;/Placemark&gt;")))</f>
        <v/>
      </c>
    </row>
    <row r="655" spans="1:12" x14ac:dyDescent="0.25">
      <c r="A655" s="13"/>
      <c r="B655" s="14"/>
      <c r="C655" s="24"/>
      <c r="D655" s="25" t="str">
        <f t="shared" si="85"/>
        <v/>
      </c>
      <c r="E655" s="29" t="str">
        <f t="shared" si="83"/>
        <v/>
      </c>
      <c r="F655" s="17" t="str">
        <f t="shared" si="87"/>
        <v/>
      </c>
      <c r="G655" s="17" t="str">
        <f t="shared" si="84"/>
        <v/>
      </c>
      <c r="H655" s="30" t="str">
        <f t="shared" si="89"/>
        <v/>
      </c>
      <c r="I655" s="26" t="str">
        <f t="shared" si="90"/>
        <v/>
      </c>
      <c r="J655" s="37" t="str">
        <f t="shared" si="86"/>
        <v/>
      </c>
      <c r="K655" s="17" t="str">
        <f t="shared" si="88"/>
        <v/>
      </c>
      <c r="L655" s="1" t="str">
        <f ca="1">IF('CH Koordinaten -&gt; GPS'!$A655="","",IF(OFFSET('CH Koordinaten -&gt; GPS'!$A655,1,0)="",CONCATENATE("&lt;Placemark&gt; &lt;name&gt;Geocoding&lt;/name&gt;&lt;description&gt;",CONCATENATE('CH Koordinaten -&gt; GPS'!$F655,"-",'CH Koordinaten -&gt; GPS'!$G655,"-",'CH Koordinaten -&gt; GPS'!$E655)," &lt;/description&gt; &lt;styleUrl&gt;#ico1&lt;/styleUrl&gt;&lt;Point&gt;&lt;coordinates&gt;",'CH Koordinaten -&gt; GPS'!$F655,",",'CH Koordinaten -&gt; GPS'!$G655,", 0.000000&lt;/coordinates&gt;&lt;/Point&gt; &lt;/Placemark&gt;&lt;/Document&gt;&lt;/kml&gt;"),CONCATENATE("&lt;Placemark&gt; &lt;name&gt;Geocoding&lt;/name&gt;&lt;description&gt;",CONCATENATE('CH Koordinaten -&gt; GPS'!$F655,"-",'CH Koordinaten -&gt; GPS'!$G655,"-",'CH Koordinaten -&gt; GPS'!$E655)," &lt;/description&gt; &lt;styleUrl&gt;#ico1&lt;/styleUrl&gt;&lt;Point&gt;&lt;coordinates&gt;",'CH Koordinaten -&gt; GPS'!$F655,",",'CH Koordinaten -&gt; GPS'!$G655,", 0.000000&lt;/coordinates&gt;&lt;/Point&gt; &lt;/Placemark&gt;")))</f>
        <v/>
      </c>
    </row>
    <row r="656" spans="1:12" x14ac:dyDescent="0.25">
      <c r="A656" s="20"/>
      <c r="B656" s="21"/>
      <c r="C656" s="23"/>
      <c r="D656" s="32" t="str">
        <f t="shared" si="85"/>
        <v/>
      </c>
      <c r="E656" s="38" t="str">
        <f t="shared" si="83"/>
        <v/>
      </c>
      <c r="F656" s="33" t="str">
        <f t="shared" si="87"/>
        <v/>
      </c>
      <c r="G656" s="33" t="str">
        <f t="shared" si="84"/>
        <v/>
      </c>
      <c r="H656" s="34" t="str">
        <f t="shared" si="89"/>
        <v/>
      </c>
      <c r="I656" s="35" t="str">
        <f t="shared" si="90"/>
        <v/>
      </c>
      <c r="J656" s="36" t="str">
        <f t="shared" si="86"/>
        <v/>
      </c>
      <c r="K656" s="33" t="str">
        <f t="shared" si="88"/>
        <v/>
      </c>
      <c r="L656" s="1" t="str">
        <f ca="1">IF('CH Koordinaten -&gt; GPS'!$A656="","",IF(OFFSET('CH Koordinaten -&gt; GPS'!$A656,1,0)="",CONCATENATE("&lt;Placemark&gt; &lt;name&gt;Geocoding&lt;/name&gt;&lt;description&gt;",CONCATENATE('CH Koordinaten -&gt; GPS'!$F656,"-",'CH Koordinaten -&gt; GPS'!$G656,"-",'CH Koordinaten -&gt; GPS'!$E656)," &lt;/description&gt; &lt;styleUrl&gt;#ico1&lt;/styleUrl&gt;&lt;Point&gt;&lt;coordinates&gt;",'CH Koordinaten -&gt; GPS'!$F656,",",'CH Koordinaten -&gt; GPS'!$G656,", 0.000000&lt;/coordinates&gt;&lt;/Point&gt; &lt;/Placemark&gt;&lt;/Document&gt;&lt;/kml&gt;"),CONCATENATE("&lt;Placemark&gt; &lt;name&gt;Geocoding&lt;/name&gt;&lt;description&gt;",CONCATENATE('CH Koordinaten -&gt; GPS'!$F656,"-",'CH Koordinaten -&gt; GPS'!$G656,"-",'CH Koordinaten -&gt; GPS'!$E656)," &lt;/description&gt; &lt;styleUrl&gt;#ico1&lt;/styleUrl&gt;&lt;Point&gt;&lt;coordinates&gt;",'CH Koordinaten -&gt; GPS'!$F656,",",'CH Koordinaten -&gt; GPS'!$G656,", 0.000000&lt;/coordinates&gt;&lt;/Point&gt; &lt;/Placemark&gt;")))</f>
        <v/>
      </c>
    </row>
    <row r="657" spans="1:12" x14ac:dyDescent="0.25">
      <c r="A657" s="13"/>
      <c r="B657" s="14"/>
      <c r="C657" s="24"/>
      <c r="D657" s="25" t="str">
        <f t="shared" si="85"/>
        <v/>
      </c>
      <c r="E657" s="29" t="str">
        <f t="shared" si="83"/>
        <v/>
      </c>
      <c r="F657" s="17" t="str">
        <f t="shared" si="87"/>
        <v/>
      </c>
      <c r="G657" s="17" t="str">
        <f t="shared" si="84"/>
        <v/>
      </c>
      <c r="H657" s="30" t="str">
        <f t="shared" si="89"/>
        <v/>
      </c>
      <c r="I657" s="26" t="str">
        <f t="shared" si="90"/>
        <v/>
      </c>
      <c r="J657" s="37" t="str">
        <f t="shared" si="86"/>
        <v/>
      </c>
      <c r="K657" s="17" t="str">
        <f t="shared" si="88"/>
        <v/>
      </c>
      <c r="L657" s="1" t="str">
        <f ca="1">IF('CH Koordinaten -&gt; GPS'!$A657="","",IF(OFFSET('CH Koordinaten -&gt; GPS'!$A657,1,0)="",CONCATENATE("&lt;Placemark&gt; &lt;name&gt;Geocoding&lt;/name&gt;&lt;description&gt;",CONCATENATE('CH Koordinaten -&gt; GPS'!$F657,"-",'CH Koordinaten -&gt; GPS'!$G657,"-",'CH Koordinaten -&gt; GPS'!$E657)," &lt;/description&gt; &lt;styleUrl&gt;#ico1&lt;/styleUrl&gt;&lt;Point&gt;&lt;coordinates&gt;",'CH Koordinaten -&gt; GPS'!$F657,",",'CH Koordinaten -&gt; GPS'!$G657,", 0.000000&lt;/coordinates&gt;&lt;/Point&gt; &lt;/Placemark&gt;&lt;/Document&gt;&lt;/kml&gt;"),CONCATENATE("&lt;Placemark&gt; &lt;name&gt;Geocoding&lt;/name&gt;&lt;description&gt;",CONCATENATE('CH Koordinaten -&gt; GPS'!$F657,"-",'CH Koordinaten -&gt; GPS'!$G657,"-",'CH Koordinaten -&gt; GPS'!$E657)," &lt;/description&gt; &lt;styleUrl&gt;#ico1&lt;/styleUrl&gt;&lt;Point&gt;&lt;coordinates&gt;",'CH Koordinaten -&gt; GPS'!$F657,",",'CH Koordinaten -&gt; GPS'!$G657,", 0.000000&lt;/coordinates&gt;&lt;/Point&gt; &lt;/Placemark&gt;")))</f>
        <v/>
      </c>
    </row>
    <row r="658" spans="1:12" x14ac:dyDescent="0.25">
      <c r="A658" s="20"/>
      <c r="B658" s="21"/>
      <c r="C658" s="23"/>
      <c r="D658" s="32" t="str">
        <f t="shared" si="85"/>
        <v/>
      </c>
      <c r="E658" s="38" t="str">
        <f t="shared" si="83"/>
        <v/>
      </c>
      <c r="F658" s="33" t="str">
        <f t="shared" si="87"/>
        <v/>
      </c>
      <c r="G658" s="33" t="str">
        <f t="shared" si="84"/>
        <v/>
      </c>
      <c r="H658" s="34" t="str">
        <f t="shared" si="89"/>
        <v/>
      </c>
      <c r="I658" s="35" t="str">
        <f t="shared" si="90"/>
        <v/>
      </c>
      <c r="J658" s="36" t="str">
        <f t="shared" si="86"/>
        <v/>
      </c>
      <c r="K658" s="33" t="str">
        <f t="shared" si="88"/>
        <v/>
      </c>
      <c r="L658" s="1" t="str">
        <f ca="1">IF('CH Koordinaten -&gt; GPS'!$A658="","",IF(OFFSET('CH Koordinaten -&gt; GPS'!$A658,1,0)="",CONCATENATE("&lt;Placemark&gt; &lt;name&gt;Geocoding&lt;/name&gt;&lt;description&gt;",CONCATENATE('CH Koordinaten -&gt; GPS'!$F658,"-",'CH Koordinaten -&gt; GPS'!$G658,"-",'CH Koordinaten -&gt; GPS'!$E658)," &lt;/description&gt; &lt;styleUrl&gt;#ico1&lt;/styleUrl&gt;&lt;Point&gt;&lt;coordinates&gt;",'CH Koordinaten -&gt; GPS'!$F658,",",'CH Koordinaten -&gt; GPS'!$G658,", 0.000000&lt;/coordinates&gt;&lt;/Point&gt; &lt;/Placemark&gt;&lt;/Document&gt;&lt;/kml&gt;"),CONCATENATE("&lt;Placemark&gt; &lt;name&gt;Geocoding&lt;/name&gt;&lt;description&gt;",CONCATENATE('CH Koordinaten -&gt; GPS'!$F658,"-",'CH Koordinaten -&gt; GPS'!$G658,"-",'CH Koordinaten -&gt; GPS'!$E658)," &lt;/description&gt; &lt;styleUrl&gt;#ico1&lt;/styleUrl&gt;&lt;Point&gt;&lt;coordinates&gt;",'CH Koordinaten -&gt; GPS'!$F658,",",'CH Koordinaten -&gt; GPS'!$G658,", 0.000000&lt;/coordinates&gt;&lt;/Point&gt; &lt;/Placemark&gt;")))</f>
        <v/>
      </c>
    </row>
    <row r="659" spans="1:12" x14ac:dyDescent="0.25">
      <c r="A659" s="13"/>
      <c r="B659" s="14"/>
      <c r="C659" s="24"/>
      <c r="D659" s="25" t="str">
        <f t="shared" si="85"/>
        <v/>
      </c>
      <c r="E659" s="29" t="str">
        <f t="shared" si="83"/>
        <v/>
      </c>
      <c r="F659" s="17" t="str">
        <f t="shared" si="87"/>
        <v/>
      </c>
      <c r="G659" s="17" t="str">
        <f t="shared" si="84"/>
        <v/>
      </c>
      <c r="H659" s="30" t="str">
        <f t="shared" si="89"/>
        <v/>
      </c>
      <c r="I659" s="26" t="str">
        <f t="shared" si="90"/>
        <v/>
      </c>
      <c r="J659" s="37" t="str">
        <f t="shared" si="86"/>
        <v/>
      </c>
      <c r="K659" s="17" t="str">
        <f t="shared" si="88"/>
        <v/>
      </c>
      <c r="L659" s="1" t="str">
        <f ca="1">IF('CH Koordinaten -&gt; GPS'!$A659="","",IF(OFFSET('CH Koordinaten -&gt; GPS'!$A659,1,0)="",CONCATENATE("&lt;Placemark&gt; &lt;name&gt;Geocoding&lt;/name&gt;&lt;description&gt;",CONCATENATE('CH Koordinaten -&gt; GPS'!$F659,"-",'CH Koordinaten -&gt; GPS'!$G659,"-",'CH Koordinaten -&gt; GPS'!$E659)," &lt;/description&gt; &lt;styleUrl&gt;#ico1&lt;/styleUrl&gt;&lt;Point&gt;&lt;coordinates&gt;",'CH Koordinaten -&gt; GPS'!$F659,",",'CH Koordinaten -&gt; GPS'!$G659,", 0.000000&lt;/coordinates&gt;&lt;/Point&gt; &lt;/Placemark&gt;&lt;/Document&gt;&lt;/kml&gt;"),CONCATENATE("&lt;Placemark&gt; &lt;name&gt;Geocoding&lt;/name&gt;&lt;description&gt;",CONCATENATE('CH Koordinaten -&gt; GPS'!$F659,"-",'CH Koordinaten -&gt; GPS'!$G659,"-",'CH Koordinaten -&gt; GPS'!$E659)," &lt;/description&gt; &lt;styleUrl&gt;#ico1&lt;/styleUrl&gt;&lt;Point&gt;&lt;coordinates&gt;",'CH Koordinaten -&gt; GPS'!$F659,",",'CH Koordinaten -&gt; GPS'!$G659,", 0.000000&lt;/coordinates&gt;&lt;/Point&gt; &lt;/Placemark&gt;")))</f>
        <v/>
      </c>
    </row>
    <row r="660" spans="1:12" x14ac:dyDescent="0.25">
      <c r="A660" s="20"/>
      <c r="B660" s="21"/>
      <c r="C660" s="23"/>
      <c r="D660" s="32" t="str">
        <f t="shared" si="85"/>
        <v/>
      </c>
      <c r="E660" s="38" t="str">
        <f t="shared" si="83"/>
        <v/>
      </c>
      <c r="F660" s="33" t="str">
        <f t="shared" si="87"/>
        <v/>
      </c>
      <c r="G660" s="33" t="str">
        <f t="shared" si="84"/>
        <v/>
      </c>
      <c r="H660" s="34" t="str">
        <f t="shared" si="89"/>
        <v/>
      </c>
      <c r="I660" s="35" t="str">
        <f t="shared" si="90"/>
        <v/>
      </c>
      <c r="J660" s="36" t="str">
        <f t="shared" si="86"/>
        <v/>
      </c>
      <c r="K660" s="33" t="str">
        <f t="shared" si="88"/>
        <v/>
      </c>
      <c r="L660" s="1" t="str">
        <f ca="1">IF('CH Koordinaten -&gt; GPS'!$A660="","",IF(OFFSET('CH Koordinaten -&gt; GPS'!$A660,1,0)="",CONCATENATE("&lt;Placemark&gt; &lt;name&gt;Geocoding&lt;/name&gt;&lt;description&gt;",CONCATENATE('CH Koordinaten -&gt; GPS'!$F660,"-",'CH Koordinaten -&gt; GPS'!$G660,"-",'CH Koordinaten -&gt; GPS'!$E660)," &lt;/description&gt; &lt;styleUrl&gt;#ico1&lt;/styleUrl&gt;&lt;Point&gt;&lt;coordinates&gt;",'CH Koordinaten -&gt; GPS'!$F660,",",'CH Koordinaten -&gt; GPS'!$G660,", 0.000000&lt;/coordinates&gt;&lt;/Point&gt; &lt;/Placemark&gt;&lt;/Document&gt;&lt;/kml&gt;"),CONCATENATE("&lt;Placemark&gt; &lt;name&gt;Geocoding&lt;/name&gt;&lt;description&gt;",CONCATENATE('CH Koordinaten -&gt; GPS'!$F660,"-",'CH Koordinaten -&gt; GPS'!$G660,"-",'CH Koordinaten -&gt; GPS'!$E660)," &lt;/description&gt; &lt;styleUrl&gt;#ico1&lt;/styleUrl&gt;&lt;Point&gt;&lt;coordinates&gt;",'CH Koordinaten -&gt; GPS'!$F660,",",'CH Koordinaten -&gt; GPS'!$G660,", 0.000000&lt;/coordinates&gt;&lt;/Point&gt; &lt;/Placemark&gt;")))</f>
        <v/>
      </c>
    </row>
    <row r="661" spans="1:12" x14ac:dyDescent="0.25">
      <c r="A661" s="13"/>
      <c r="B661" s="14"/>
      <c r="C661" s="24"/>
      <c r="D661" s="25" t="str">
        <f t="shared" si="85"/>
        <v/>
      </c>
      <c r="E661" s="29" t="str">
        <f t="shared" si="83"/>
        <v/>
      </c>
      <c r="F661" s="17" t="str">
        <f t="shared" si="87"/>
        <v/>
      </c>
      <c r="G661" s="17" t="str">
        <f t="shared" si="84"/>
        <v/>
      </c>
      <c r="H661" s="30" t="str">
        <f t="shared" si="89"/>
        <v/>
      </c>
      <c r="I661" s="26" t="str">
        <f t="shared" si="90"/>
        <v/>
      </c>
      <c r="J661" s="37" t="str">
        <f t="shared" si="86"/>
        <v/>
      </c>
      <c r="K661" s="17" t="str">
        <f t="shared" si="88"/>
        <v/>
      </c>
      <c r="L661" s="1" t="str">
        <f ca="1">IF('CH Koordinaten -&gt; GPS'!$A661="","",IF(OFFSET('CH Koordinaten -&gt; GPS'!$A661,1,0)="",CONCATENATE("&lt;Placemark&gt; &lt;name&gt;Geocoding&lt;/name&gt;&lt;description&gt;",CONCATENATE('CH Koordinaten -&gt; GPS'!$F661,"-",'CH Koordinaten -&gt; GPS'!$G661,"-",'CH Koordinaten -&gt; GPS'!$E661)," &lt;/description&gt; &lt;styleUrl&gt;#ico1&lt;/styleUrl&gt;&lt;Point&gt;&lt;coordinates&gt;",'CH Koordinaten -&gt; GPS'!$F661,",",'CH Koordinaten -&gt; GPS'!$G661,", 0.000000&lt;/coordinates&gt;&lt;/Point&gt; &lt;/Placemark&gt;&lt;/Document&gt;&lt;/kml&gt;"),CONCATENATE("&lt;Placemark&gt; &lt;name&gt;Geocoding&lt;/name&gt;&lt;description&gt;",CONCATENATE('CH Koordinaten -&gt; GPS'!$F661,"-",'CH Koordinaten -&gt; GPS'!$G661,"-",'CH Koordinaten -&gt; GPS'!$E661)," &lt;/description&gt; &lt;styleUrl&gt;#ico1&lt;/styleUrl&gt;&lt;Point&gt;&lt;coordinates&gt;",'CH Koordinaten -&gt; GPS'!$F661,",",'CH Koordinaten -&gt; GPS'!$G661,", 0.000000&lt;/coordinates&gt;&lt;/Point&gt; &lt;/Placemark&gt;")))</f>
        <v/>
      </c>
    </row>
    <row r="662" spans="1:12" x14ac:dyDescent="0.25">
      <c r="A662" s="20"/>
      <c r="B662" s="21"/>
      <c r="C662" s="23"/>
      <c r="D662" s="32" t="str">
        <f t="shared" si="85"/>
        <v/>
      </c>
      <c r="E662" s="38" t="str">
        <f t="shared" si="83"/>
        <v/>
      </c>
      <c r="F662" s="33" t="str">
        <f t="shared" si="87"/>
        <v/>
      </c>
      <c r="G662" s="33" t="str">
        <f t="shared" si="84"/>
        <v/>
      </c>
      <c r="H662" s="34" t="str">
        <f t="shared" si="89"/>
        <v/>
      </c>
      <c r="I662" s="35" t="str">
        <f t="shared" si="90"/>
        <v/>
      </c>
      <c r="J662" s="36" t="str">
        <f t="shared" si="86"/>
        <v/>
      </c>
      <c r="K662" s="33" t="str">
        <f t="shared" si="88"/>
        <v/>
      </c>
      <c r="L662" s="1" t="str">
        <f ca="1">IF('CH Koordinaten -&gt; GPS'!$A662="","",IF(OFFSET('CH Koordinaten -&gt; GPS'!$A662,1,0)="",CONCATENATE("&lt;Placemark&gt; &lt;name&gt;Geocoding&lt;/name&gt;&lt;description&gt;",CONCATENATE('CH Koordinaten -&gt; GPS'!$F662,"-",'CH Koordinaten -&gt; GPS'!$G662,"-",'CH Koordinaten -&gt; GPS'!$E662)," &lt;/description&gt; &lt;styleUrl&gt;#ico1&lt;/styleUrl&gt;&lt;Point&gt;&lt;coordinates&gt;",'CH Koordinaten -&gt; GPS'!$F662,",",'CH Koordinaten -&gt; GPS'!$G662,", 0.000000&lt;/coordinates&gt;&lt;/Point&gt; &lt;/Placemark&gt;&lt;/Document&gt;&lt;/kml&gt;"),CONCATENATE("&lt;Placemark&gt; &lt;name&gt;Geocoding&lt;/name&gt;&lt;description&gt;",CONCATENATE('CH Koordinaten -&gt; GPS'!$F662,"-",'CH Koordinaten -&gt; GPS'!$G662,"-",'CH Koordinaten -&gt; GPS'!$E662)," &lt;/description&gt; &lt;styleUrl&gt;#ico1&lt;/styleUrl&gt;&lt;Point&gt;&lt;coordinates&gt;",'CH Koordinaten -&gt; GPS'!$F662,",",'CH Koordinaten -&gt; GPS'!$G662,", 0.000000&lt;/coordinates&gt;&lt;/Point&gt; &lt;/Placemark&gt;")))</f>
        <v/>
      </c>
    </row>
    <row r="663" spans="1:12" x14ac:dyDescent="0.25">
      <c r="A663" s="13"/>
      <c r="B663" s="14"/>
      <c r="C663" s="24"/>
      <c r="D663" s="25" t="str">
        <f t="shared" si="85"/>
        <v/>
      </c>
      <c r="E663" s="29" t="str">
        <f t="shared" si="83"/>
        <v/>
      </c>
      <c r="F663" s="17" t="str">
        <f t="shared" si="87"/>
        <v/>
      </c>
      <c r="G663" s="17" t="str">
        <f t="shared" si="84"/>
        <v/>
      </c>
      <c r="H663" s="30" t="str">
        <f t="shared" si="89"/>
        <v/>
      </c>
      <c r="I663" s="26" t="str">
        <f t="shared" si="90"/>
        <v/>
      </c>
      <c r="J663" s="37" t="str">
        <f t="shared" si="86"/>
        <v/>
      </c>
      <c r="K663" s="17" t="str">
        <f t="shared" si="88"/>
        <v/>
      </c>
      <c r="L663" s="1" t="str">
        <f ca="1">IF('CH Koordinaten -&gt; GPS'!$A663="","",IF(OFFSET('CH Koordinaten -&gt; GPS'!$A663,1,0)="",CONCATENATE("&lt;Placemark&gt; &lt;name&gt;Geocoding&lt;/name&gt;&lt;description&gt;",CONCATENATE('CH Koordinaten -&gt; GPS'!$F663,"-",'CH Koordinaten -&gt; GPS'!$G663,"-",'CH Koordinaten -&gt; GPS'!$E663)," &lt;/description&gt; &lt;styleUrl&gt;#ico1&lt;/styleUrl&gt;&lt;Point&gt;&lt;coordinates&gt;",'CH Koordinaten -&gt; GPS'!$F663,",",'CH Koordinaten -&gt; GPS'!$G663,", 0.000000&lt;/coordinates&gt;&lt;/Point&gt; &lt;/Placemark&gt;&lt;/Document&gt;&lt;/kml&gt;"),CONCATENATE("&lt;Placemark&gt; &lt;name&gt;Geocoding&lt;/name&gt;&lt;description&gt;",CONCATENATE('CH Koordinaten -&gt; GPS'!$F663,"-",'CH Koordinaten -&gt; GPS'!$G663,"-",'CH Koordinaten -&gt; GPS'!$E663)," &lt;/description&gt; &lt;styleUrl&gt;#ico1&lt;/styleUrl&gt;&lt;Point&gt;&lt;coordinates&gt;",'CH Koordinaten -&gt; GPS'!$F663,",",'CH Koordinaten -&gt; GPS'!$G663,", 0.000000&lt;/coordinates&gt;&lt;/Point&gt; &lt;/Placemark&gt;")))</f>
        <v/>
      </c>
    </row>
    <row r="664" spans="1:12" x14ac:dyDescent="0.25">
      <c r="A664" s="20"/>
      <c r="B664" s="21"/>
      <c r="C664" s="23"/>
      <c r="D664" s="32" t="str">
        <f t="shared" si="85"/>
        <v/>
      </c>
      <c r="E664" s="38" t="str">
        <f t="shared" si="83"/>
        <v/>
      </c>
      <c r="F664" s="33" t="str">
        <f t="shared" si="87"/>
        <v/>
      </c>
      <c r="G664" s="33" t="str">
        <f t="shared" si="84"/>
        <v/>
      </c>
      <c r="H664" s="34" t="str">
        <f t="shared" si="89"/>
        <v/>
      </c>
      <c r="I664" s="35" t="str">
        <f t="shared" si="90"/>
        <v/>
      </c>
      <c r="J664" s="36" t="str">
        <f t="shared" si="86"/>
        <v/>
      </c>
      <c r="K664" s="33" t="str">
        <f t="shared" si="88"/>
        <v/>
      </c>
      <c r="L664" s="1" t="str">
        <f ca="1">IF('CH Koordinaten -&gt; GPS'!$A664="","",IF(OFFSET('CH Koordinaten -&gt; GPS'!$A664,1,0)="",CONCATENATE("&lt;Placemark&gt; &lt;name&gt;Geocoding&lt;/name&gt;&lt;description&gt;",CONCATENATE('CH Koordinaten -&gt; GPS'!$F664,"-",'CH Koordinaten -&gt; GPS'!$G664,"-",'CH Koordinaten -&gt; GPS'!$E664)," &lt;/description&gt; &lt;styleUrl&gt;#ico1&lt;/styleUrl&gt;&lt;Point&gt;&lt;coordinates&gt;",'CH Koordinaten -&gt; GPS'!$F664,",",'CH Koordinaten -&gt; GPS'!$G664,", 0.000000&lt;/coordinates&gt;&lt;/Point&gt; &lt;/Placemark&gt;&lt;/Document&gt;&lt;/kml&gt;"),CONCATENATE("&lt;Placemark&gt; &lt;name&gt;Geocoding&lt;/name&gt;&lt;description&gt;",CONCATENATE('CH Koordinaten -&gt; GPS'!$F664,"-",'CH Koordinaten -&gt; GPS'!$G664,"-",'CH Koordinaten -&gt; GPS'!$E664)," &lt;/description&gt; &lt;styleUrl&gt;#ico1&lt;/styleUrl&gt;&lt;Point&gt;&lt;coordinates&gt;",'CH Koordinaten -&gt; GPS'!$F664,",",'CH Koordinaten -&gt; GPS'!$G664,", 0.000000&lt;/coordinates&gt;&lt;/Point&gt; &lt;/Placemark&gt;")))</f>
        <v/>
      </c>
    </row>
    <row r="665" spans="1:12" x14ac:dyDescent="0.25">
      <c r="A665" s="13"/>
      <c r="B665" s="14"/>
      <c r="C665" s="24"/>
      <c r="D665" s="25" t="str">
        <f t="shared" si="85"/>
        <v/>
      </c>
      <c r="E665" s="29" t="str">
        <f t="shared" si="83"/>
        <v/>
      </c>
      <c r="F665" s="17" t="str">
        <f t="shared" si="87"/>
        <v/>
      </c>
      <c r="G665" s="17" t="str">
        <f t="shared" si="84"/>
        <v/>
      </c>
      <c r="H665" s="30" t="str">
        <f t="shared" si="89"/>
        <v/>
      </c>
      <c r="I665" s="26" t="str">
        <f t="shared" si="90"/>
        <v/>
      </c>
      <c r="J665" s="37" t="str">
        <f t="shared" si="86"/>
        <v/>
      </c>
      <c r="K665" s="17" t="str">
        <f t="shared" si="88"/>
        <v/>
      </c>
      <c r="L665" s="1" t="str">
        <f ca="1">IF('CH Koordinaten -&gt; GPS'!$A665="","",IF(OFFSET('CH Koordinaten -&gt; GPS'!$A665,1,0)="",CONCATENATE("&lt;Placemark&gt; &lt;name&gt;Geocoding&lt;/name&gt;&lt;description&gt;",CONCATENATE('CH Koordinaten -&gt; GPS'!$F665,"-",'CH Koordinaten -&gt; GPS'!$G665,"-",'CH Koordinaten -&gt; GPS'!$E665)," &lt;/description&gt; &lt;styleUrl&gt;#ico1&lt;/styleUrl&gt;&lt;Point&gt;&lt;coordinates&gt;",'CH Koordinaten -&gt; GPS'!$F665,",",'CH Koordinaten -&gt; GPS'!$G665,", 0.000000&lt;/coordinates&gt;&lt;/Point&gt; &lt;/Placemark&gt;&lt;/Document&gt;&lt;/kml&gt;"),CONCATENATE("&lt;Placemark&gt; &lt;name&gt;Geocoding&lt;/name&gt;&lt;description&gt;",CONCATENATE('CH Koordinaten -&gt; GPS'!$F665,"-",'CH Koordinaten -&gt; GPS'!$G665,"-",'CH Koordinaten -&gt; GPS'!$E665)," &lt;/description&gt; &lt;styleUrl&gt;#ico1&lt;/styleUrl&gt;&lt;Point&gt;&lt;coordinates&gt;",'CH Koordinaten -&gt; GPS'!$F665,",",'CH Koordinaten -&gt; GPS'!$G665,", 0.000000&lt;/coordinates&gt;&lt;/Point&gt; &lt;/Placemark&gt;")))</f>
        <v/>
      </c>
    </row>
    <row r="666" spans="1:12" x14ac:dyDescent="0.25">
      <c r="A666" s="20"/>
      <c r="B666" s="21"/>
      <c r="C666" s="23"/>
      <c r="D666" s="32" t="str">
        <f t="shared" si="85"/>
        <v/>
      </c>
      <c r="E666" s="38" t="str">
        <f t="shared" si="83"/>
        <v/>
      </c>
      <c r="F666" s="33" t="str">
        <f t="shared" si="87"/>
        <v/>
      </c>
      <c r="G666" s="33" t="str">
        <f t="shared" si="84"/>
        <v/>
      </c>
      <c r="H666" s="34" t="str">
        <f t="shared" si="89"/>
        <v/>
      </c>
      <c r="I666" s="35" t="str">
        <f t="shared" si="90"/>
        <v/>
      </c>
      <c r="J666" s="36" t="str">
        <f t="shared" si="86"/>
        <v/>
      </c>
      <c r="K666" s="33" t="str">
        <f t="shared" si="88"/>
        <v/>
      </c>
      <c r="L666" s="1" t="str">
        <f ca="1">IF('CH Koordinaten -&gt; GPS'!$A666="","",IF(OFFSET('CH Koordinaten -&gt; GPS'!$A666,1,0)="",CONCATENATE("&lt;Placemark&gt; &lt;name&gt;Geocoding&lt;/name&gt;&lt;description&gt;",CONCATENATE('CH Koordinaten -&gt; GPS'!$F666,"-",'CH Koordinaten -&gt; GPS'!$G666,"-",'CH Koordinaten -&gt; GPS'!$E666)," &lt;/description&gt; &lt;styleUrl&gt;#ico1&lt;/styleUrl&gt;&lt;Point&gt;&lt;coordinates&gt;",'CH Koordinaten -&gt; GPS'!$F666,",",'CH Koordinaten -&gt; GPS'!$G666,", 0.000000&lt;/coordinates&gt;&lt;/Point&gt; &lt;/Placemark&gt;&lt;/Document&gt;&lt;/kml&gt;"),CONCATENATE("&lt;Placemark&gt; &lt;name&gt;Geocoding&lt;/name&gt;&lt;description&gt;",CONCATENATE('CH Koordinaten -&gt; GPS'!$F666,"-",'CH Koordinaten -&gt; GPS'!$G666,"-",'CH Koordinaten -&gt; GPS'!$E666)," &lt;/description&gt; &lt;styleUrl&gt;#ico1&lt;/styleUrl&gt;&lt;Point&gt;&lt;coordinates&gt;",'CH Koordinaten -&gt; GPS'!$F666,",",'CH Koordinaten -&gt; GPS'!$G666,", 0.000000&lt;/coordinates&gt;&lt;/Point&gt; &lt;/Placemark&gt;")))</f>
        <v/>
      </c>
    </row>
    <row r="667" spans="1:12" x14ac:dyDescent="0.25">
      <c r="A667" s="13"/>
      <c r="B667" s="14"/>
      <c r="C667" s="24"/>
      <c r="D667" s="25" t="str">
        <f t="shared" si="85"/>
        <v/>
      </c>
      <c r="E667" s="29" t="str">
        <f t="shared" si="83"/>
        <v/>
      </c>
      <c r="F667" s="17" t="str">
        <f t="shared" si="87"/>
        <v/>
      </c>
      <c r="G667" s="17" t="str">
        <f t="shared" si="84"/>
        <v/>
      </c>
      <c r="H667" s="30" t="str">
        <f t="shared" si="89"/>
        <v/>
      </c>
      <c r="I667" s="26" t="str">
        <f t="shared" si="90"/>
        <v/>
      </c>
      <c r="J667" s="37" t="str">
        <f t="shared" si="86"/>
        <v/>
      </c>
      <c r="K667" s="17" t="str">
        <f t="shared" si="88"/>
        <v/>
      </c>
      <c r="L667" s="1" t="str">
        <f ca="1">IF('CH Koordinaten -&gt; GPS'!$A667="","",IF(OFFSET('CH Koordinaten -&gt; GPS'!$A667,1,0)="",CONCATENATE("&lt;Placemark&gt; &lt;name&gt;Geocoding&lt;/name&gt;&lt;description&gt;",CONCATENATE('CH Koordinaten -&gt; GPS'!$F667,"-",'CH Koordinaten -&gt; GPS'!$G667,"-",'CH Koordinaten -&gt; GPS'!$E667)," &lt;/description&gt; &lt;styleUrl&gt;#ico1&lt;/styleUrl&gt;&lt;Point&gt;&lt;coordinates&gt;",'CH Koordinaten -&gt; GPS'!$F667,",",'CH Koordinaten -&gt; GPS'!$G667,", 0.000000&lt;/coordinates&gt;&lt;/Point&gt; &lt;/Placemark&gt;&lt;/Document&gt;&lt;/kml&gt;"),CONCATENATE("&lt;Placemark&gt; &lt;name&gt;Geocoding&lt;/name&gt;&lt;description&gt;",CONCATENATE('CH Koordinaten -&gt; GPS'!$F667,"-",'CH Koordinaten -&gt; GPS'!$G667,"-",'CH Koordinaten -&gt; GPS'!$E667)," &lt;/description&gt; &lt;styleUrl&gt;#ico1&lt;/styleUrl&gt;&lt;Point&gt;&lt;coordinates&gt;",'CH Koordinaten -&gt; GPS'!$F667,",",'CH Koordinaten -&gt; GPS'!$G667,", 0.000000&lt;/coordinates&gt;&lt;/Point&gt; &lt;/Placemark&gt;")))</f>
        <v/>
      </c>
    </row>
    <row r="668" spans="1:12" x14ac:dyDescent="0.25">
      <c r="A668" s="20"/>
      <c r="B668" s="21"/>
      <c r="C668" s="23"/>
      <c r="D668" s="32" t="str">
        <f t="shared" si="85"/>
        <v/>
      </c>
      <c r="E668" s="38" t="str">
        <f t="shared" si="83"/>
        <v/>
      </c>
      <c r="F668" s="33" t="str">
        <f t="shared" si="87"/>
        <v/>
      </c>
      <c r="G668" s="33" t="str">
        <f t="shared" si="84"/>
        <v/>
      </c>
      <c r="H668" s="34" t="str">
        <f t="shared" si="89"/>
        <v/>
      </c>
      <c r="I668" s="35" t="str">
        <f t="shared" si="90"/>
        <v/>
      </c>
      <c r="J668" s="36" t="str">
        <f t="shared" si="86"/>
        <v/>
      </c>
      <c r="K668" s="33" t="str">
        <f t="shared" si="88"/>
        <v/>
      </c>
      <c r="L668" s="1" t="str">
        <f ca="1">IF('CH Koordinaten -&gt; GPS'!$A668="","",IF(OFFSET('CH Koordinaten -&gt; GPS'!$A668,1,0)="",CONCATENATE("&lt;Placemark&gt; &lt;name&gt;Geocoding&lt;/name&gt;&lt;description&gt;",CONCATENATE('CH Koordinaten -&gt; GPS'!$F668,"-",'CH Koordinaten -&gt; GPS'!$G668,"-",'CH Koordinaten -&gt; GPS'!$E668)," &lt;/description&gt; &lt;styleUrl&gt;#ico1&lt;/styleUrl&gt;&lt;Point&gt;&lt;coordinates&gt;",'CH Koordinaten -&gt; GPS'!$F668,",",'CH Koordinaten -&gt; GPS'!$G668,", 0.000000&lt;/coordinates&gt;&lt;/Point&gt; &lt;/Placemark&gt;&lt;/Document&gt;&lt;/kml&gt;"),CONCATENATE("&lt;Placemark&gt; &lt;name&gt;Geocoding&lt;/name&gt;&lt;description&gt;",CONCATENATE('CH Koordinaten -&gt; GPS'!$F668,"-",'CH Koordinaten -&gt; GPS'!$G668,"-",'CH Koordinaten -&gt; GPS'!$E668)," &lt;/description&gt; &lt;styleUrl&gt;#ico1&lt;/styleUrl&gt;&lt;Point&gt;&lt;coordinates&gt;",'CH Koordinaten -&gt; GPS'!$F668,",",'CH Koordinaten -&gt; GPS'!$G668,", 0.000000&lt;/coordinates&gt;&lt;/Point&gt; &lt;/Placemark&gt;")))</f>
        <v/>
      </c>
    </row>
    <row r="669" spans="1:12" x14ac:dyDescent="0.25">
      <c r="A669" s="13"/>
      <c r="B669" s="14"/>
      <c r="C669" s="24"/>
      <c r="D669" s="25" t="str">
        <f t="shared" si="85"/>
        <v/>
      </c>
      <c r="E669" s="29" t="str">
        <f t="shared" si="83"/>
        <v/>
      </c>
      <c r="F669" s="17" t="str">
        <f t="shared" si="87"/>
        <v/>
      </c>
      <c r="G669" s="17" t="str">
        <f t="shared" si="84"/>
        <v/>
      </c>
      <c r="H669" s="30" t="str">
        <f t="shared" si="89"/>
        <v/>
      </c>
      <c r="I669" s="26" t="str">
        <f t="shared" si="90"/>
        <v/>
      </c>
      <c r="J669" s="37" t="str">
        <f t="shared" si="86"/>
        <v/>
      </c>
      <c r="K669" s="17" t="str">
        <f t="shared" si="88"/>
        <v/>
      </c>
      <c r="L669" s="1" t="str">
        <f ca="1">IF('CH Koordinaten -&gt; GPS'!$A669="","",IF(OFFSET('CH Koordinaten -&gt; GPS'!$A669,1,0)="",CONCATENATE("&lt;Placemark&gt; &lt;name&gt;Geocoding&lt;/name&gt;&lt;description&gt;",CONCATENATE('CH Koordinaten -&gt; GPS'!$F669,"-",'CH Koordinaten -&gt; GPS'!$G669,"-",'CH Koordinaten -&gt; GPS'!$E669)," &lt;/description&gt; &lt;styleUrl&gt;#ico1&lt;/styleUrl&gt;&lt;Point&gt;&lt;coordinates&gt;",'CH Koordinaten -&gt; GPS'!$F669,",",'CH Koordinaten -&gt; GPS'!$G669,", 0.000000&lt;/coordinates&gt;&lt;/Point&gt; &lt;/Placemark&gt;&lt;/Document&gt;&lt;/kml&gt;"),CONCATENATE("&lt;Placemark&gt; &lt;name&gt;Geocoding&lt;/name&gt;&lt;description&gt;",CONCATENATE('CH Koordinaten -&gt; GPS'!$F669,"-",'CH Koordinaten -&gt; GPS'!$G669,"-",'CH Koordinaten -&gt; GPS'!$E669)," &lt;/description&gt; &lt;styleUrl&gt;#ico1&lt;/styleUrl&gt;&lt;Point&gt;&lt;coordinates&gt;",'CH Koordinaten -&gt; GPS'!$F669,",",'CH Koordinaten -&gt; GPS'!$G669,", 0.000000&lt;/coordinates&gt;&lt;/Point&gt; &lt;/Placemark&gt;")))</f>
        <v/>
      </c>
    </row>
    <row r="670" spans="1:12" x14ac:dyDescent="0.25">
      <c r="A670" s="20"/>
      <c r="B670" s="21"/>
      <c r="C670" s="23"/>
      <c r="D670" s="32" t="str">
        <f t="shared" si="85"/>
        <v/>
      </c>
      <c r="E670" s="38" t="str">
        <f t="shared" si="83"/>
        <v/>
      </c>
      <c r="F670" s="33" t="str">
        <f t="shared" si="87"/>
        <v/>
      </c>
      <c r="G670" s="33" t="str">
        <f t="shared" si="84"/>
        <v/>
      </c>
      <c r="H670" s="34" t="str">
        <f t="shared" si="89"/>
        <v/>
      </c>
      <c r="I670" s="35" t="str">
        <f t="shared" si="90"/>
        <v/>
      </c>
      <c r="J670" s="36" t="str">
        <f t="shared" si="86"/>
        <v/>
      </c>
      <c r="K670" s="33" t="str">
        <f t="shared" si="88"/>
        <v/>
      </c>
      <c r="L670" s="1" t="str">
        <f ca="1">IF('CH Koordinaten -&gt; GPS'!$A670="","",IF(OFFSET('CH Koordinaten -&gt; GPS'!$A670,1,0)="",CONCATENATE("&lt;Placemark&gt; &lt;name&gt;Geocoding&lt;/name&gt;&lt;description&gt;",CONCATENATE('CH Koordinaten -&gt; GPS'!$F670,"-",'CH Koordinaten -&gt; GPS'!$G670,"-",'CH Koordinaten -&gt; GPS'!$E670)," &lt;/description&gt; &lt;styleUrl&gt;#ico1&lt;/styleUrl&gt;&lt;Point&gt;&lt;coordinates&gt;",'CH Koordinaten -&gt; GPS'!$F670,",",'CH Koordinaten -&gt; GPS'!$G670,", 0.000000&lt;/coordinates&gt;&lt;/Point&gt; &lt;/Placemark&gt;&lt;/Document&gt;&lt;/kml&gt;"),CONCATENATE("&lt;Placemark&gt; &lt;name&gt;Geocoding&lt;/name&gt;&lt;description&gt;",CONCATENATE('CH Koordinaten -&gt; GPS'!$F670,"-",'CH Koordinaten -&gt; GPS'!$G670,"-",'CH Koordinaten -&gt; GPS'!$E670)," &lt;/description&gt; &lt;styleUrl&gt;#ico1&lt;/styleUrl&gt;&lt;Point&gt;&lt;coordinates&gt;",'CH Koordinaten -&gt; GPS'!$F670,",",'CH Koordinaten -&gt; GPS'!$G670,", 0.000000&lt;/coordinates&gt;&lt;/Point&gt; &lt;/Placemark&gt;")))</f>
        <v/>
      </c>
    </row>
    <row r="671" spans="1:12" x14ac:dyDescent="0.25">
      <c r="A671" s="13"/>
      <c r="B671" s="14"/>
      <c r="C671" s="24"/>
      <c r="D671" s="25" t="str">
        <f t="shared" si="85"/>
        <v/>
      </c>
      <c r="E671" s="29" t="str">
        <f t="shared" si="83"/>
        <v/>
      </c>
      <c r="F671" s="17" t="str">
        <f t="shared" si="87"/>
        <v/>
      </c>
      <c r="G671" s="17" t="str">
        <f t="shared" si="84"/>
        <v/>
      </c>
      <c r="H671" s="30" t="str">
        <f t="shared" si="89"/>
        <v/>
      </c>
      <c r="I671" s="26" t="str">
        <f t="shared" si="90"/>
        <v/>
      </c>
      <c r="J671" s="37" t="str">
        <f t="shared" si="86"/>
        <v/>
      </c>
      <c r="K671" s="17" t="str">
        <f t="shared" si="88"/>
        <v/>
      </c>
      <c r="L671" s="1" t="str">
        <f ca="1">IF('CH Koordinaten -&gt; GPS'!$A671="","",IF(OFFSET('CH Koordinaten -&gt; GPS'!$A671,1,0)="",CONCATENATE("&lt;Placemark&gt; &lt;name&gt;Geocoding&lt;/name&gt;&lt;description&gt;",CONCATENATE('CH Koordinaten -&gt; GPS'!$F671,"-",'CH Koordinaten -&gt; GPS'!$G671,"-",'CH Koordinaten -&gt; GPS'!$E671)," &lt;/description&gt; &lt;styleUrl&gt;#ico1&lt;/styleUrl&gt;&lt;Point&gt;&lt;coordinates&gt;",'CH Koordinaten -&gt; GPS'!$F671,",",'CH Koordinaten -&gt; GPS'!$G671,", 0.000000&lt;/coordinates&gt;&lt;/Point&gt; &lt;/Placemark&gt;&lt;/Document&gt;&lt;/kml&gt;"),CONCATENATE("&lt;Placemark&gt; &lt;name&gt;Geocoding&lt;/name&gt;&lt;description&gt;",CONCATENATE('CH Koordinaten -&gt; GPS'!$F671,"-",'CH Koordinaten -&gt; GPS'!$G671,"-",'CH Koordinaten -&gt; GPS'!$E671)," &lt;/description&gt; &lt;styleUrl&gt;#ico1&lt;/styleUrl&gt;&lt;Point&gt;&lt;coordinates&gt;",'CH Koordinaten -&gt; GPS'!$F671,",",'CH Koordinaten -&gt; GPS'!$G671,", 0.000000&lt;/coordinates&gt;&lt;/Point&gt; &lt;/Placemark&gt;")))</f>
        <v/>
      </c>
    </row>
    <row r="672" spans="1:12" x14ac:dyDescent="0.25">
      <c r="A672" s="20"/>
      <c r="B672" s="21"/>
      <c r="C672" s="23"/>
      <c r="D672" s="32" t="str">
        <f t="shared" si="85"/>
        <v/>
      </c>
      <c r="E672" s="38" t="str">
        <f t="shared" si="83"/>
        <v/>
      </c>
      <c r="F672" s="33" t="str">
        <f t="shared" si="87"/>
        <v/>
      </c>
      <c r="G672" s="33" t="str">
        <f t="shared" si="84"/>
        <v/>
      </c>
      <c r="H672" s="34" t="str">
        <f t="shared" si="89"/>
        <v/>
      </c>
      <c r="I672" s="35" t="str">
        <f t="shared" si="90"/>
        <v/>
      </c>
      <c r="J672" s="36" t="str">
        <f t="shared" si="86"/>
        <v/>
      </c>
      <c r="K672" s="33" t="str">
        <f t="shared" si="88"/>
        <v/>
      </c>
      <c r="L672" s="1" t="str">
        <f ca="1">IF('CH Koordinaten -&gt; GPS'!$A672="","",IF(OFFSET('CH Koordinaten -&gt; GPS'!$A672,1,0)="",CONCATENATE("&lt;Placemark&gt; &lt;name&gt;Geocoding&lt;/name&gt;&lt;description&gt;",CONCATENATE('CH Koordinaten -&gt; GPS'!$F672,"-",'CH Koordinaten -&gt; GPS'!$G672,"-",'CH Koordinaten -&gt; GPS'!$E672)," &lt;/description&gt; &lt;styleUrl&gt;#ico1&lt;/styleUrl&gt;&lt;Point&gt;&lt;coordinates&gt;",'CH Koordinaten -&gt; GPS'!$F672,",",'CH Koordinaten -&gt; GPS'!$G672,", 0.000000&lt;/coordinates&gt;&lt;/Point&gt; &lt;/Placemark&gt;&lt;/Document&gt;&lt;/kml&gt;"),CONCATENATE("&lt;Placemark&gt; &lt;name&gt;Geocoding&lt;/name&gt;&lt;description&gt;",CONCATENATE('CH Koordinaten -&gt; GPS'!$F672,"-",'CH Koordinaten -&gt; GPS'!$G672,"-",'CH Koordinaten -&gt; GPS'!$E672)," &lt;/description&gt; &lt;styleUrl&gt;#ico1&lt;/styleUrl&gt;&lt;Point&gt;&lt;coordinates&gt;",'CH Koordinaten -&gt; GPS'!$F672,",",'CH Koordinaten -&gt; GPS'!$G672,", 0.000000&lt;/coordinates&gt;&lt;/Point&gt; &lt;/Placemark&gt;")))</f>
        <v/>
      </c>
    </row>
    <row r="673" spans="1:12" x14ac:dyDescent="0.25">
      <c r="A673" s="13"/>
      <c r="B673" s="14"/>
      <c r="C673" s="24"/>
      <c r="D673" s="25" t="str">
        <f t="shared" si="85"/>
        <v/>
      </c>
      <c r="E673" s="29" t="str">
        <f t="shared" si="83"/>
        <v/>
      </c>
      <c r="F673" s="17" t="str">
        <f t="shared" si="87"/>
        <v/>
      </c>
      <c r="G673" s="17" t="str">
        <f t="shared" si="84"/>
        <v/>
      </c>
      <c r="H673" s="30" t="str">
        <f t="shared" si="89"/>
        <v/>
      </c>
      <c r="I673" s="26" t="str">
        <f t="shared" si="90"/>
        <v/>
      </c>
      <c r="J673" s="37" t="str">
        <f t="shared" si="86"/>
        <v/>
      </c>
      <c r="K673" s="17" t="str">
        <f t="shared" si="88"/>
        <v/>
      </c>
      <c r="L673" s="1" t="str">
        <f ca="1">IF('CH Koordinaten -&gt; GPS'!$A673="","",IF(OFFSET('CH Koordinaten -&gt; GPS'!$A673,1,0)="",CONCATENATE("&lt;Placemark&gt; &lt;name&gt;Geocoding&lt;/name&gt;&lt;description&gt;",CONCATENATE('CH Koordinaten -&gt; GPS'!$F673,"-",'CH Koordinaten -&gt; GPS'!$G673,"-",'CH Koordinaten -&gt; GPS'!$E673)," &lt;/description&gt; &lt;styleUrl&gt;#ico1&lt;/styleUrl&gt;&lt;Point&gt;&lt;coordinates&gt;",'CH Koordinaten -&gt; GPS'!$F673,",",'CH Koordinaten -&gt; GPS'!$G673,", 0.000000&lt;/coordinates&gt;&lt;/Point&gt; &lt;/Placemark&gt;&lt;/Document&gt;&lt;/kml&gt;"),CONCATENATE("&lt;Placemark&gt; &lt;name&gt;Geocoding&lt;/name&gt;&lt;description&gt;",CONCATENATE('CH Koordinaten -&gt; GPS'!$F673,"-",'CH Koordinaten -&gt; GPS'!$G673,"-",'CH Koordinaten -&gt; GPS'!$E673)," &lt;/description&gt; &lt;styleUrl&gt;#ico1&lt;/styleUrl&gt;&lt;Point&gt;&lt;coordinates&gt;",'CH Koordinaten -&gt; GPS'!$F673,",",'CH Koordinaten -&gt; GPS'!$G673,", 0.000000&lt;/coordinates&gt;&lt;/Point&gt; &lt;/Placemark&gt;")))</f>
        <v/>
      </c>
    </row>
    <row r="674" spans="1:12" x14ac:dyDescent="0.25">
      <c r="A674" s="20"/>
      <c r="B674" s="21"/>
      <c r="C674" s="23"/>
      <c r="D674" s="32" t="str">
        <f t="shared" si="85"/>
        <v/>
      </c>
      <c r="E674" s="38" t="str">
        <f t="shared" si="83"/>
        <v/>
      </c>
      <c r="F674" s="33" t="str">
        <f t="shared" si="87"/>
        <v/>
      </c>
      <c r="G674" s="33" t="str">
        <f t="shared" si="84"/>
        <v/>
      </c>
      <c r="H674" s="34" t="str">
        <f t="shared" si="89"/>
        <v/>
      </c>
      <c r="I674" s="35" t="str">
        <f t="shared" si="90"/>
        <v/>
      </c>
      <c r="J674" s="36" t="str">
        <f t="shared" si="86"/>
        <v/>
      </c>
      <c r="K674" s="33" t="str">
        <f t="shared" si="88"/>
        <v/>
      </c>
      <c r="L674" s="1" t="str">
        <f ca="1">IF('CH Koordinaten -&gt; GPS'!$A674="","",IF(OFFSET('CH Koordinaten -&gt; GPS'!$A674,1,0)="",CONCATENATE("&lt;Placemark&gt; &lt;name&gt;Geocoding&lt;/name&gt;&lt;description&gt;",CONCATENATE('CH Koordinaten -&gt; GPS'!$F674,"-",'CH Koordinaten -&gt; GPS'!$G674,"-",'CH Koordinaten -&gt; GPS'!$E674)," &lt;/description&gt; &lt;styleUrl&gt;#ico1&lt;/styleUrl&gt;&lt;Point&gt;&lt;coordinates&gt;",'CH Koordinaten -&gt; GPS'!$F674,",",'CH Koordinaten -&gt; GPS'!$G674,", 0.000000&lt;/coordinates&gt;&lt;/Point&gt; &lt;/Placemark&gt;&lt;/Document&gt;&lt;/kml&gt;"),CONCATENATE("&lt;Placemark&gt; &lt;name&gt;Geocoding&lt;/name&gt;&lt;description&gt;",CONCATENATE('CH Koordinaten -&gt; GPS'!$F674,"-",'CH Koordinaten -&gt; GPS'!$G674,"-",'CH Koordinaten -&gt; GPS'!$E674)," &lt;/description&gt; &lt;styleUrl&gt;#ico1&lt;/styleUrl&gt;&lt;Point&gt;&lt;coordinates&gt;",'CH Koordinaten -&gt; GPS'!$F674,",",'CH Koordinaten -&gt; GPS'!$G674,", 0.000000&lt;/coordinates&gt;&lt;/Point&gt; &lt;/Placemark&gt;")))</f>
        <v/>
      </c>
    </row>
    <row r="675" spans="1:12" x14ac:dyDescent="0.25">
      <c r="A675" s="13"/>
      <c r="B675" s="14"/>
      <c r="C675" s="24"/>
      <c r="D675" s="25" t="str">
        <f t="shared" si="85"/>
        <v/>
      </c>
      <c r="E675" s="29" t="str">
        <f t="shared" si="83"/>
        <v/>
      </c>
      <c r="F675" s="17" t="str">
        <f t="shared" si="87"/>
        <v/>
      </c>
      <c r="G675" s="17" t="str">
        <f t="shared" si="84"/>
        <v/>
      </c>
      <c r="H675" s="30" t="str">
        <f t="shared" si="89"/>
        <v/>
      </c>
      <c r="I675" s="26" t="str">
        <f t="shared" si="90"/>
        <v/>
      </c>
      <c r="J675" s="37" t="str">
        <f t="shared" si="86"/>
        <v/>
      </c>
      <c r="K675" s="17" t="str">
        <f t="shared" si="88"/>
        <v/>
      </c>
      <c r="L675" s="1" t="str">
        <f ca="1">IF('CH Koordinaten -&gt; GPS'!$A675="","",IF(OFFSET('CH Koordinaten -&gt; GPS'!$A675,1,0)="",CONCATENATE("&lt;Placemark&gt; &lt;name&gt;Geocoding&lt;/name&gt;&lt;description&gt;",CONCATENATE('CH Koordinaten -&gt; GPS'!$F675,"-",'CH Koordinaten -&gt; GPS'!$G675,"-",'CH Koordinaten -&gt; GPS'!$E675)," &lt;/description&gt; &lt;styleUrl&gt;#ico1&lt;/styleUrl&gt;&lt;Point&gt;&lt;coordinates&gt;",'CH Koordinaten -&gt; GPS'!$F675,",",'CH Koordinaten -&gt; GPS'!$G675,", 0.000000&lt;/coordinates&gt;&lt;/Point&gt; &lt;/Placemark&gt;&lt;/Document&gt;&lt;/kml&gt;"),CONCATENATE("&lt;Placemark&gt; &lt;name&gt;Geocoding&lt;/name&gt;&lt;description&gt;",CONCATENATE('CH Koordinaten -&gt; GPS'!$F675,"-",'CH Koordinaten -&gt; GPS'!$G675,"-",'CH Koordinaten -&gt; GPS'!$E675)," &lt;/description&gt; &lt;styleUrl&gt;#ico1&lt;/styleUrl&gt;&lt;Point&gt;&lt;coordinates&gt;",'CH Koordinaten -&gt; GPS'!$F675,",",'CH Koordinaten -&gt; GPS'!$G675,", 0.000000&lt;/coordinates&gt;&lt;/Point&gt; &lt;/Placemark&gt;")))</f>
        <v/>
      </c>
    </row>
    <row r="676" spans="1:12" x14ac:dyDescent="0.25">
      <c r="A676" s="20"/>
      <c r="B676" s="21"/>
      <c r="C676" s="23"/>
      <c r="D676" s="32" t="str">
        <f t="shared" si="85"/>
        <v/>
      </c>
      <c r="E676" s="38" t="str">
        <f t="shared" si="83"/>
        <v/>
      </c>
      <c r="F676" s="33" t="str">
        <f t="shared" si="87"/>
        <v/>
      </c>
      <c r="G676" s="33" t="str">
        <f t="shared" si="84"/>
        <v/>
      </c>
      <c r="H676" s="34" t="str">
        <f t="shared" si="89"/>
        <v/>
      </c>
      <c r="I676" s="35" t="str">
        <f t="shared" si="90"/>
        <v/>
      </c>
      <c r="J676" s="36" t="str">
        <f t="shared" si="86"/>
        <v/>
      </c>
      <c r="K676" s="33" t="str">
        <f t="shared" si="88"/>
        <v/>
      </c>
      <c r="L676" s="1" t="str">
        <f ca="1">IF('CH Koordinaten -&gt; GPS'!$A676="","",IF(OFFSET('CH Koordinaten -&gt; GPS'!$A676,1,0)="",CONCATENATE("&lt;Placemark&gt; &lt;name&gt;Geocoding&lt;/name&gt;&lt;description&gt;",CONCATENATE('CH Koordinaten -&gt; GPS'!$F676,"-",'CH Koordinaten -&gt; GPS'!$G676,"-",'CH Koordinaten -&gt; GPS'!$E676)," &lt;/description&gt; &lt;styleUrl&gt;#ico1&lt;/styleUrl&gt;&lt;Point&gt;&lt;coordinates&gt;",'CH Koordinaten -&gt; GPS'!$F676,",",'CH Koordinaten -&gt; GPS'!$G676,", 0.000000&lt;/coordinates&gt;&lt;/Point&gt; &lt;/Placemark&gt;&lt;/Document&gt;&lt;/kml&gt;"),CONCATENATE("&lt;Placemark&gt; &lt;name&gt;Geocoding&lt;/name&gt;&lt;description&gt;",CONCATENATE('CH Koordinaten -&gt; GPS'!$F676,"-",'CH Koordinaten -&gt; GPS'!$G676,"-",'CH Koordinaten -&gt; GPS'!$E676)," &lt;/description&gt; &lt;styleUrl&gt;#ico1&lt;/styleUrl&gt;&lt;Point&gt;&lt;coordinates&gt;",'CH Koordinaten -&gt; GPS'!$F676,",",'CH Koordinaten -&gt; GPS'!$G676,", 0.000000&lt;/coordinates&gt;&lt;/Point&gt; &lt;/Placemark&gt;")))</f>
        <v/>
      </c>
    </row>
    <row r="677" spans="1:12" x14ac:dyDescent="0.25">
      <c r="A677" s="13"/>
      <c r="B677" s="14"/>
      <c r="C677" s="24"/>
      <c r="D677" s="25" t="str">
        <f t="shared" si="85"/>
        <v/>
      </c>
      <c r="E677" s="29" t="str">
        <f t="shared" si="83"/>
        <v/>
      </c>
      <c r="F677" s="17" t="str">
        <f t="shared" si="87"/>
        <v/>
      </c>
      <c r="G677" s="17" t="str">
        <f t="shared" si="84"/>
        <v/>
      </c>
      <c r="H677" s="30" t="str">
        <f t="shared" si="89"/>
        <v/>
      </c>
      <c r="I677" s="26" t="str">
        <f t="shared" si="90"/>
        <v/>
      </c>
      <c r="J677" s="37" t="str">
        <f t="shared" si="86"/>
        <v/>
      </c>
      <c r="K677" s="17" t="str">
        <f t="shared" si="88"/>
        <v/>
      </c>
      <c r="L677" s="1" t="str">
        <f ca="1">IF('CH Koordinaten -&gt; GPS'!$A677="","",IF(OFFSET('CH Koordinaten -&gt; GPS'!$A677,1,0)="",CONCATENATE("&lt;Placemark&gt; &lt;name&gt;Geocoding&lt;/name&gt;&lt;description&gt;",CONCATENATE('CH Koordinaten -&gt; GPS'!$F677,"-",'CH Koordinaten -&gt; GPS'!$G677,"-",'CH Koordinaten -&gt; GPS'!$E677)," &lt;/description&gt; &lt;styleUrl&gt;#ico1&lt;/styleUrl&gt;&lt;Point&gt;&lt;coordinates&gt;",'CH Koordinaten -&gt; GPS'!$F677,",",'CH Koordinaten -&gt; GPS'!$G677,", 0.000000&lt;/coordinates&gt;&lt;/Point&gt; &lt;/Placemark&gt;&lt;/Document&gt;&lt;/kml&gt;"),CONCATENATE("&lt;Placemark&gt; &lt;name&gt;Geocoding&lt;/name&gt;&lt;description&gt;",CONCATENATE('CH Koordinaten -&gt; GPS'!$F677,"-",'CH Koordinaten -&gt; GPS'!$G677,"-",'CH Koordinaten -&gt; GPS'!$E677)," &lt;/description&gt; &lt;styleUrl&gt;#ico1&lt;/styleUrl&gt;&lt;Point&gt;&lt;coordinates&gt;",'CH Koordinaten -&gt; GPS'!$F677,",",'CH Koordinaten -&gt; GPS'!$G677,", 0.000000&lt;/coordinates&gt;&lt;/Point&gt; &lt;/Placemark&gt;")))</f>
        <v/>
      </c>
    </row>
    <row r="678" spans="1:12" x14ac:dyDescent="0.25">
      <c r="A678" s="20"/>
      <c r="B678" s="21"/>
      <c r="C678" s="23"/>
      <c r="D678" s="32" t="str">
        <f t="shared" si="85"/>
        <v/>
      </c>
      <c r="E678" s="38" t="str">
        <f t="shared" si="83"/>
        <v/>
      </c>
      <c r="F678" s="33" t="str">
        <f t="shared" si="87"/>
        <v/>
      </c>
      <c r="G678" s="33" t="str">
        <f t="shared" si="84"/>
        <v/>
      </c>
      <c r="H678" s="34" t="str">
        <f t="shared" si="89"/>
        <v/>
      </c>
      <c r="I678" s="35" t="str">
        <f t="shared" si="90"/>
        <v/>
      </c>
      <c r="J678" s="36" t="str">
        <f t="shared" si="86"/>
        <v/>
      </c>
      <c r="K678" s="33" t="str">
        <f t="shared" si="88"/>
        <v/>
      </c>
      <c r="L678" s="1" t="str">
        <f ca="1">IF('CH Koordinaten -&gt; GPS'!$A678="","",IF(OFFSET('CH Koordinaten -&gt; GPS'!$A678,1,0)="",CONCATENATE("&lt;Placemark&gt; &lt;name&gt;Geocoding&lt;/name&gt;&lt;description&gt;",CONCATENATE('CH Koordinaten -&gt; GPS'!$F678,"-",'CH Koordinaten -&gt; GPS'!$G678,"-",'CH Koordinaten -&gt; GPS'!$E678)," &lt;/description&gt; &lt;styleUrl&gt;#ico1&lt;/styleUrl&gt;&lt;Point&gt;&lt;coordinates&gt;",'CH Koordinaten -&gt; GPS'!$F678,",",'CH Koordinaten -&gt; GPS'!$G678,", 0.000000&lt;/coordinates&gt;&lt;/Point&gt; &lt;/Placemark&gt;&lt;/Document&gt;&lt;/kml&gt;"),CONCATENATE("&lt;Placemark&gt; &lt;name&gt;Geocoding&lt;/name&gt;&lt;description&gt;",CONCATENATE('CH Koordinaten -&gt; GPS'!$F678,"-",'CH Koordinaten -&gt; GPS'!$G678,"-",'CH Koordinaten -&gt; GPS'!$E678)," &lt;/description&gt; &lt;styleUrl&gt;#ico1&lt;/styleUrl&gt;&lt;Point&gt;&lt;coordinates&gt;",'CH Koordinaten -&gt; GPS'!$F678,",",'CH Koordinaten -&gt; GPS'!$G678,", 0.000000&lt;/coordinates&gt;&lt;/Point&gt; &lt;/Placemark&gt;")))</f>
        <v/>
      </c>
    </row>
    <row r="679" spans="1:12" x14ac:dyDescent="0.25">
      <c r="A679" s="13"/>
      <c r="B679" s="14"/>
      <c r="C679" s="24"/>
      <c r="D679" s="25" t="str">
        <f t="shared" si="85"/>
        <v/>
      </c>
      <c r="E679" s="29" t="str">
        <f t="shared" si="83"/>
        <v/>
      </c>
      <c r="F679" s="17" t="str">
        <f t="shared" si="87"/>
        <v/>
      </c>
      <c r="G679" s="17" t="str">
        <f t="shared" si="84"/>
        <v/>
      </c>
      <c r="H679" s="30" t="str">
        <f t="shared" si="89"/>
        <v/>
      </c>
      <c r="I679" s="26" t="str">
        <f t="shared" si="90"/>
        <v/>
      </c>
      <c r="J679" s="37" t="str">
        <f t="shared" si="86"/>
        <v/>
      </c>
      <c r="K679" s="17" t="str">
        <f t="shared" si="88"/>
        <v/>
      </c>
      <c r="L679" s="1" t="str">
        <f ca="1">IF('CH Koordinaten -&gt; GPS'!$A679="","",IF(OFFSET('CH Koordinaten -&gt; GPS'!$A679,1,0)="",CONCATENATE("&lt;Placemark&gt; &lt;name&gt;Geocoding&lt;/name&gt;&lt;description&gt;",CONCATENATE('CH Koordinaten -&gt; GPS'!$F679,"-",'CH Koordinaten -&gt; GPS'!$G679,"-",'CH Koordinaten -&gt; GPS'!$E679)," &lt;/description&gt; &lt;styleUrl&gt;#ico1&lt;/styleUrl&gt;&lt;Point&gt;&lt;coordinates&gt;",'CH Koordinaten -&gt; GPS'!$F679,",",'CH Koordinaten -&gt; GPS'!$G679,", 0.000000&lt;/coordinates&gt;&lt;/Point&gt; &lt;/Placemark&gt;&lt;/Document&gt;&lt;/kml&gt;"),CONCATENATE("&lt;Placemark&gt; &lt;name&gt;Geocoding&lt;/name&gt;&lt;description&gt;",CONCATENATE('CH Koordinaten -&gt; GPS'!$F679,"-",'CH Koordinaten -&gt; GPS'!$G679,"-",'CH Koordinaten -&gt; GPS'!$E679)," &lt;/description&gt; &lt;styleUrl&gt;#ico1&lt;/styleUrl&gt;&lt;Point&gt;&lt;coordinates&gt;",'CH Koordinaten -&gt; GPS'!$F679,",",'CH Koordinaten -&gt; GPS'!$G679,", 0.000000&lt;/coordinates&gt;&lt;/Point&gt; &lt;/Placemark&gt;")))</f>
        <v/>
      </c>
    </row>
    <row r="680" spans="1:12" x14ac:dyDescent="0.25">
      <c r="A680" s="20"/>
      <c r="B680" s="21"/>
      <c r="C680" s="23"/>
      <c r="D680" s="32" t="str">
        <f t="shared" si="85"/>
        <v/>
      </c>
      <c r="E680" s="38" t="str">
        <f t="shared" si="83"/>
        <v/>
      </c>
      <c r="F680" s="33" t="str">
        <f t="shared" si="87"/>
        <v/>
      </c>
      <c r="G680" s="33" t="str">
        <f t="shared" si="84"/>
        <v/>
      </c>
      <c r="H680" s="34" t="str">
        <f t="shared" si="89"/>
        <v/>
      </c>
      <c r="I680" s="35" t="str">
        <f t="shared" si="90"/>
        <v/>
      </c>
      <c r="J680" s="36" t="str">
        <f t="shared" si="86"/>
        <v/>
      </c>
      <c r="K680" s="33" t="str">
        <f t="shared" si="88"/>
        <v/>
      </c>
      <c r="L680" s="1" t="str">
        <f ca="1">IF('CH Koordinaten -&gt; GPS'!$A680="","",IF(OFFSET('CH Koordinaten -&gt; GPS'!$A680,1,0)="",CONCATENATE("&lt;Placemark&gt; &lt;name&gt;Geocoding&lt;/name&gt;&lt;description&gt;",CONCATENATE('CH Koordinaten -&gt; GPS'!$F680,"-",'CH Koordinaten -&gt; GPS'!$G680,"-",'CH Koordinaten -&gt; GPS'!$E680)," &lt;/description&gt; &lt;styleUrl&gt;#ico1&lt;/styleUrl&gt;&lt;Point&gt;&lt;coordinates&gt;",'CH Koordinaten -&gt; GPS'!$F680,",",'CH Koordinaten -&gt; GPS'!$G680,", 0.000000&lt;/coordinates&gt;&lt;/Point&gt; &lt;/Placemark&gt;&lt;/Document&gt;&lt;/kml&gt;"),CONCATENATE("&lt;Placemark&gt; &lt;name&gt;Geocoding&lt;/name&gt;&lt;description&gt;",CONCATENATE('CH Koordinaten -&gt; GPS'!$F680,"-",'CH Koordinaten -&gt; GPS'!$G680,"-",'CH Koordinaten -&gt; GPS'!$E680)," &lt;/description&gt; &lt;styleUrl&gt;#ico1&lt;/styleUrl&gt;&lt;Point&gt;&lt;coordinates&gt;",'CH Koordinaten -&gt; GPS'!$F680,",",'CH Koordinaten -&gt; GPS'!$G680,", 0.000000&lt;/coordinates&gt;&lt;/Point&gt; &lt;/Placemark&gt;")))</f>
        <v/>
      </c>
    </row>
    <row r="681" spans="1:12" x14ac:dyDescent="0.25">
      <c r="A681" s="13"/>
      <c r="B681" s="14"/>
      <c r="C681" s="24"/>
      <c r="D681" s="25" t="str">
        <f t="shared" si="85"/>
        <v/>
      </c>
      <c r="E681" s="29" t="str">
        <f t="shared" si="83"/>
        <v/>
      </c>
      <c r="F681" s="17" t="str">
        <f t="shared" si="87"/>
        <v/>
      </c>
      <c r="G681" s="17" t="str">
        <f t="shared" si="84"/>
        <v/>
      </c>
      <c r="H681" s="30" t="str">
        <f t="shared" si="89"/>
        <v/>
      </c>
      <c r="I681" s="26" t="str">
        <f t="shared" si="90"/>
        <v/>
      </c>
      <c r="J681" s="37" t="str">
        <f t="shared" si="86"/>
        <v/>
      </c>
      <c r="K681" s="17" t="str">
        <f t="shared" si="88"/>
        <v/>
      </c>
      <c r="L681" s="1" t="str">
        <f ca="1">IF('CH Koordinaten -&gt; GPS'!$A681="","",IF(OFFSET('CH Koordinaten -&gt; GPS'!$A681,1,0)="",CONCATENATE("&lt;Placemark&gt; &lt;name&gt;Geocoding&lt;/name&gt;&lt;description&gt;",CONCATENATE('CH Koordinaten -&gt; GPS'!$F681,"-",'CH Koordinaten -&gt; GPS'!$G681,"-",'CH Koordinaten -&gt; GPS'!$E681)," &lt;/description&gt; &lt;styleUrl&gt;#ico1&lt;/styleUrl&gt;&lt;Point&gt;&lt;coordinates&gt;",'CH Koordinaten -&gt; GPS'!$F681,",",'CH Koordinaten -&gt; GPS'!$G681,", 0.000000&lt;/coordinates&gt;&lt;/Point&gt; &lt;/Placemark&gt;&lt;/Document&gt;&lt;/kml&gt;"),CONCATENATE("&lt;Placemark&gt; &lt;name&gt;Geocoding&lt;/name&gt;&lt;description&gt;",CONCATENATE('CH Koordinaten -&gt; GPS'!$F681,"-",'CH Koordinaten -&gt; GPS'!$G681,"-",'CH Koordinaten -&gt; GPS'!$E681)," &lt;/description&gt; &lt;styleUrl&gt;#ico1&lt;/styleUrl&gt;&lt;Point&gt;&lt;coordinates&gt;",'CH Koordinaten -&gt; GPS'!$F681,",",'CH Koordinaten -&gt; GPS'!$G681,", 0.000000&lt;/coordinates&gt;&lt;/Point&gt; &lt;/Placemark&gt;")))</f>
        <v/>
      </c>
    </row>
    <row r="682" spans="1:12" x14ac:dyDescent="0.25">
      <c r="A682" s="20"/>
      <c r="B682" s="21"/>
      <c r="C682" s="23"/>
      <c r="D682" s="32" t="str">
        <f t="shared" si="85"/>
        <v/>
      </c>
      <c r="E682" s="38" t="str">
        <f t="shared" si="83"/>
        <v/>
      </c>
      <c r="F682" s="33" t="str">
        <f t="shared" si="87"/>
        <v/>
      </c>
      <c r="G682" s="33" t="str">
        <f t="shared" si="84"/>
        <v/>
      </c>
      <c r="H682" s="34" t="str">
        <f t="shared" si="89"/>
        <v/>
      </c>
      <c r="I682" s="35" t="str">
        <f t="shared" si="90"/>
        <v/>
      </c>
      <c r="J682" s="36" t="str">
        <f t="shared" si="86"/>
        <v/>
      </c>
      <c r="K682" s="33" t="str">
        <f t="shared" si="88"/>
        <v/>
      </c>
      <c r="L682" s="1" t="str">
        <f ca="1">IF('CH Koordinaten -&gt; GPS'!$A682="","",IF(OFFSET('CH Koordinaten -&gt; GPS'!$A682,1,0)="",CONCATENATE("&lt;Placemark&gt; &lt;name&gt;Geocoding&lt;/name&gt;&lt;description&gt;",CONCATENATE('CH Koordinaten -&gt; GPS'!$F682,"-",'CH Koordinaten -&gt; GPS'!$G682,"-",'CH Koordinaten -&gt; GPS'!$E682)," &lt;/description&gt; &lt;styleUrl&gt;#ico1&lt;/styleUrl&gt;&lt;Point&gt;&lt;coordinates&gt;",'CH Koordinaten -&gt; GPS'!$F682,",",'CH Koordinaten -&gt; GPS'!$G682,", 0.000000&lt;/coordinates&gt;&lt;/Point&gt; &lt;/Placemark&gt;&lt;/Document&gt;&lt;/kml&gt;"),CONCATENATE("&lt;Placemark&gt; &lt;name&gt;Geocoding&lt;/name&gt;&lt;description&gt;",CONCATENATE('CH Koordinaten -&gt; GPS'!$F682,"-",'CH Koordinaten -&gt; GPS'!$G682,"-",'CH Koordinaten -&gt; GPS'!$E682)," &lt;/description&gt; &lt;styleUrl&gt;#ico1&lt;/styleUrl&gt;&lt;Point&gt;&lt;coordinates&gt;",'CH Koordinaten -&gt; GPS'!$F682,",",'CH Koordinaten -&gt; GPS'!$G682,", 0.000000&lt;/coordinates&gt;&lt;/Point&gt; &lt;/Placemark&gt;")))</f>
        <v/>
      </c>
    </row>
    <row r="683" spans="1:12" x14ac:dyDescent="0.25">
      <c r="A683" s="13"/>
      <c r="B683" s="14"/>
      <c r="C683" s="24"/>
      <c r="D683" s="25" t="str">
        <f t="shared" si="85"/>
        <v/>
      </c>
      <c r="E683" s="29" t="str">
        <f t="shared" si="83"/>
        <v/>
      </c>
      <c r="F683" s="17" t="str">
        <f t="shared" si="87"/>
        <v/>
      </c>
      <c r="G683" s="17" t="str">
        <f t="shared" si="84"/>
        <v/>
      </c>
      <c r="H683" s="30" t="str">
        <f t="shared" si="89"/>
        <v/>
      </c>
      <c r="I683" s="26" t="str">
        <f t="shared" si="90"/>
        <v/>
      </c>
      <c r="J683" s="37" t="str">
        <f t="shared" si="86"/>
        <v/>
      </c>
      <c r="K683" s="17" t="str">
        <f t="shared" si="88"/>
        <v/>
      </c>
      <c r="L683" s="1" t="str">
        <f ca="1">IF('CH Koordinaten -&gt; GPS'!$A683="","",IF(OFFSET('CH Koordinaten -&gt; GPS'!$A683,1,0)="",CONCATENATE("&lt;Placemark&gt; &lt;name&gt;Geocoding&lt;/name&gt;&lt;description&gt;",CONCATENATE('CH Koordinaten -&gt; GPS'!$F683,"-",'CH Koordinaten -&gt; GPS'!$G683,"-",'CH Koordinaten -&gt; GPS'!$E683)," &lt;/description&gt; &lt;styleUrl&gt;#ico1&lt;/styleUrl&gt;&lt;Point&gt;&lt;coordinates&gt;",'CH Koordinaten -&gt; GPS'!$F683,",",'CH Koordinaten -&gt; GPS'!$G683,", 0.000000&lt;/coordinates&gt;&lt;/Point&gt; &lt;/Placemark&gt;&lt;/Document&gt;&lt;/kml&gt;"),CONCATENATE("&lt;Placemark&gt; &lt;name&gt;Geocoding&lt;/name&gt;&lt;description&gt;",CONCATENATE('CH Koordinaten -&gt; GPS'!$F683,"-",'CH Koordinaten -&gt; GPS'!$G683,"-",'CH Koordinaten -&gt; GPS'!$E683)," &lt;/description&gt; &lt;styleUrl&gt;#ico1&lt;/styleUrl&gt;&lt;Point&gt;&lt;coordinates&gt;",'CH Koordinaten -&gt; GPS'!$F683,",",'CH Koordinaten -&gt; GPS'!$G683,", 0.000000&lt;/coordinates&gt;&lt;/Point&gt; &lt;/Placemark&gt;")))</f>
        <v/>
      </c>
    </row>
    <row r="684" spans="1:12" x14ac:dyDescent="0.25">
      <c r="A684" s="20"/>
      <c r="B684" s="21"/>
      <c r="C684" s="23"/>
      <c r="D684" s="32" t="str">
        <f t="shared" si="85"/>
        <v/>
      </c>
      <c r="E684" s="38" t="str">
        <f t="shared" si="83"/>
        <v/>
      </c>
      <c r="F684" s="33" t="str">
        <f t="shared" si="87"/>
        <v/>
      </c>
      <c r="G684" s="33" t="str">
        <f t="shared" si="84"/>
        <v/>
      </c>
      <c r="H684" s="34" t="str">
        <f t="shared" si="89"/>
        <v/>
      </c>
      <c r="I684" s="35" t="str">
        <f t="shared" si="90"/>
        <v/>
      </c>
      <c r="J684" s="36" t="str">
        <f t="shared" si="86"/>
        <v/>
      </c>
      <c r="K684" s="33" t="str">
        <f t="shared" si="88"/>
        <v/>
      </c>
      <c r="L684" s="1" t="str">
        <f ca="1">IF('CH Koordinaten -&gt; GPS'!$A684="","",IF(OFFSET('CH Koordinaten -&gt; GPS'!$A684,1,0)="",CONCATENATE("&lt;Placemark&gt; &lt;name&gt;Geocoding&lt;/name&gt;&lt;description&gt;",CONCATENATE('CH Koordinaten -&gt; GPS'!$F684,"-",'CH Koordinaten -&gt; GPS'!$G684,"-",'CH Koordinaten -&gt; GPS'!$E684)," &lt;/description&gt; &lt;styleUrl&gt;#ico1&lt;/styleUrl&gt;&lt;Point&gt;&lt;coordinates&gt;",'CH Koordinaten -&gt; GPS'!$F684,",",'CH Koordinaten -&gt; GPS'!$G684,", 0.000000&lt;/coordinates&gt;&lt;/Point&gt; &lt;/Placemark&gt;&lt;/Document&gt;&lt;/kml&gt;"),CONCATENATE("&lt;Placemark&gt; &lt;name&gt;Geocoding&lt;/name&gt;&lt;description&gt;",CONCATENATE('CH Koordinaten -&gt; GPS'!$F684,"-",'CH Koordinaten -&gt; GPS'!$G684,"-",'CH Koordinaten -&gt; GPS'!$E684)," &lt;/description&gt; &lt;styleUrl&gt;#ico1&lt;/styleUrl&gt;&lt;Point&gt;&lt;coordinates&gt;",'CH Koordinaten -&gt; GPS'!$F684,",",'CH Koordinaten -&gt; GPS'!$G684,", 0.000000&lt;/coordinates&gt;&lt;/Point&gt; &lt;/Placemark&gt;")))</f>
        <v/>
      </c>
    </row>
    <row r="685" spans="1:12" x14ac:dyDescent="0.25">
      <c r="A685" s="13"/>
      <c r="B685" s="14"/>
      <c r="C685" s="24"/>
      <c r="D685" s="25" t="str">
        <f t="shared" si="85"/>
        <v/>
      </c>
      <c r="E685" s="29" t="str">
        <f t="shared" si="83"/>
        <v/>
      </c>
      <c r="F685" s="17" t="str">
        <f t="shared" si="87"/>
        <v/>
      </c>
      <c r="G685" s="17" t="str">
        <f t="shared" si="84"/>
        <v/>
      </c>
      <c r="H685" s="30" t="str">
        <f t="shared" si="89"/>
        <v/>
      </c>
      <c r="I685" s="26" t="str">
        <f t="shared" si="90"/>
        <v/>
      </c>
      <c r="J685" s="37" t="str">
        <f t="shared" si="86"/>
        <v/>
      </c>
      <c r="K685" s="17" t="str">
        <f t="shared" si="88"/>
        <v/>
      </c>
      <c r="L685" s="1" t="str">
        <f ca="1">IF('CH Koordinaten -&gt; GPS'!$A685="","",IF(OFFSET('CH Koordinaten -&gt; GPS'!$A685,1,0)="",CONCATENATE("&lt;Placemark&gt; &lt;name&gt;Geocoding&lt;/name&gt;&lt;description&gt;",CONCATENATE('CH Koordinaten -&gt; GPS'!$F685,"-",'CH Koordinaten -&gt; GPS'!$G685,"-",'CH Koordinaten -&gt; GPS'!$E685)," &lt;/description&gt; &lt;styleUrl&gt;#ico1&lt;/styleUrl&gt;&lt;Point&gt;&lt;coordinates&gt;",'CH Koordinaten -&gt; GPS'!$F685,",",'CH Koordinaten -&gt; GPS'!$G685,", 0.000000&lt;/coordinates&gt;&lt;/Point&gt; &lt;/Placemark&gt;&lt;/Document&gt;&lt;/kml&gt;"),CONCATENATE("&lt;Placemark&gt; &lt;name&gt;Geocoding&lt;/name&gt;&lt;description&gt;",CONCATENATE('CH Koordinaten -&gt; GPS'!$F685,"-",'CH Koordinaten -&gt; GPS'!$G685,"-",'CH Koordinaten -&gt; GPS'!$E685)," &lt;/description&gt; &lt;styleUrl&gt;#ico1&lt;/styleUrl&gt;&lt;Point&gt;&lt;coordinates&gt;",'CH Koordinaten -&gt; GPS'!$F685,",",'CH Koordinaten -&gt; GPS'!$G685,", 0.000000&lt;/coordinates&gt;&lt;/Point&gt; &lt;/Placemark&gt;")))</f>
        <v/>
      </c>
    </row>
    <row r="686" spans="1:12" x14ac:dyDescent="0.25">
      <c r="A686" s="20"/>
      <c r="B686" s="21"/>
      <c r="C686" s="23"/>
      <c r="D686" s="32" t="str">
        <f t="shared" si="85"/>
        <v/>
      </c>
      <c r="E686" s="38" t="str">
        <f t="shared" si="83"/>
        <v/>
      </c>
      <c r="F686" s="33" t="str">
        <f t="shared" si="87"/>
        <v/>
      </c>
      <c r="G686" s="33" t="str">
        <f t="shared" si="84"/>
        <v/>
      </c>
      <c r="H686" s="34" t="str">
        <f t="shared" si="89"/>
        <v/>
      </c>
      <c r="I686" s="35" t="str">
        <f t="shared" si="90"/>
        <v/>
      </c>
      <c r="J686" s="36" t="str">
        <f t="shared" si="86"/>
        <v/>
      </c>
      <c r="K686" s="33" t="str">
        <f t="shared" si="88"/>
        <v/>
      </c>
      <c r="L686" s="1" t="str">
        <f ca="1">IF('CH Koordinaten -&gt; GPS'!$A686="","",IF(OFFSET('CH Koordinaten -&gt; GPS'!$A686,1,0)="",CONCATENATE("&lt;Placemark&gt; &lt;name&gt;Geocoding&lt;/name&gt;&lt;description&gt;",CONCATENATE('CH Koordinaten -&gt; GPS'!$F686,"-",'CH Koordinaten -&gt; GPS'!$G686,"-",'CH Koordinaten -&gt; GPS'!$E686)," &lt;/description&gt; &lt;styleUrl&gt;#ico1&lt;/styleUrl&gt;&lt;Point&gt;&lt;coordinates&gt;",'CH Koordinaten -&gt; GPS'!$F686,",",'CH Koordinaten -&gt; GPS'!$G686,", 0.000000&lt;/coordinates&gt;&lt;/Point&gt; &lt;/Placemark&gt;&lt;/Document&gt;&lt;/kml&gt;"),CONCATENATE("&lt;Placemark&gt; &lt;name&gt;Geocoding&lt;/name&gt;&lt;description&gt;",CONCATENATE('CH Koordinaten -&gt; GPS'!$F686,"-",'CH Koordinaten -&gt; GPS'!$G686,"-",'CH Koordinaten -&gt; GPS'!$E686)," &lt;/description&gt; &lt;styleUrl&gt;#ico1&lt;/styleUrl&gt;&lt;Point&gt;&lt;coordinates&gt;",'CH Koordinaten -&gt; GPS'!$F686,",",'CH Koordinaten -&gt; GPS'!$G686,", 0.000000&lt;/coordinates&gt;&lt;/Point&gt; &lt;/Placemark&gt;")))</f>
        <v/>
      </c>
    </row>
    <row r="687" spans="1:12" x14ac:dyDescent="0.25">
      <c r="A687" s="13"/>
      <c r="B687" s="14"/>
      <c r="C687" s="24"/>
      <c r="D687" s="25" t="str">
        <f t="shared" si="85"/>
        <v/>
      </c>
      <c r="E687" s="29" t="str">
        <f t="shared" si="83"/>
        <v/>
      </c>
      <c r="F687" s="17" t="str">
        <f t="shared" si="87"/>
        <v/>
      </c>
      <c r="G687" s="17" t="str">
        <f t="shared" si="84"/>
        <v/>
      </c>
      <c r="H687" s="30" t="str">
        <f t="shared" si="89"/>
        <v/>
      </c>
      <c r="I687" s="26" t="str">
        <f t="shared" si="90"/>
        <v/>
      </c>
      <c r="J687" s="37" t="str">
        <f t="shared" si="86"/>
        <v/>
      </c>
      <c r="K687" s="17" t="str">
        <f t="shared" si="88"/>
        <v/>
      </c>
      <c r="L687" s="1" t="str">
        <f ca="1">IF('CH Koordinaten -&gt; GPS'!$A687="","",IF(OFFSET('CH Koordinaten -&gt; GPS'!$A687,1,0)="",CONCATENATE("&lt;Placemark&gt; &lt;name&gt;Geocoding&lt;/name&gt;&lt;description&gt;",CONCATENATE('CH Koordinaten -&gt; GPS'!$F687,"-",'CH Koordinaten -&gt; GPS'!$G687,"-",'CH Koordinaten -&gt; GPS'!$E687)," &lt;/description&gt; &lt;styleUrl&gt;#ico1&lt;/styleUrl&gt;&lt;Point&gt;&lt;coordinates&gt;",'CH Koordinaten -&gt; GPS'!$F687,",",'CH Koordinaten -&gt; GPS'!$G687,", 0.000000&lt;/coordinates&gt;&lt;/Point&gt; &lt;/Placemark&gt;&lt;/Document&gt;&lt;/kml&gt;"),CONCATENATE("&lt;Placemark&gt; &lt;name&gt;Geocoding&lt;/name&gt;&lt;description&gt;",CONCATENATE('CH Koordinaten -&gt; GPS'!$F687,"-",'CH Koordinaten -&gt; GPS'!$G687,"-",'CH Koordinaten -&gt; GPS'!$E687)," &lt;/description&gt; &lt;styleUrl&gt;#ico1&lt;/styleUrl&gt;&lt;Point&gt;&lt;coordinates&gt;",'CH Koordinaten -&gt; GPS'!$F687,",",'CH Koordinaten -&gt; GPS'!$G687,", 0.000000&lt;/coordinates&gt;&lt;/Point&gt; &lt;/Placemark&gt;")))</f>
        <v/>
      </c>
    </row>
    <row r="688" spans="1:12" x14ac:dyDescent="0.25">
      <c r="A688" s="20"/>
      <c r="B688" s="21"/>
      <c r="C688" s="23"/>
      <c r="D688" s="32" t="str">
        <f t="shared" si="85"/>
        <v/>
      </c>
      <c r="E688" s="38" t="str">
        <f t="shared" si="83"/>
        <v/>
      </c>
      <c r="F688" s="33" t="str">
        <f t="shared" si="87"/>
        <v/>
      </c>
      <c r="G688" s="33" t="str">
        <f t="shared" si="84"/>
        <v/>
      </c>
      <c r="H688" s="34" t="str">
        <f t="shared" si="89"/>
        <v/>
      </c>
      <c r="I688" s="35" t="str">
        <f t="shared" si="90"/>
        <v/>
      </c>
      <c r="J688" s="36" t="str">
        <f t="shared" si="86"/>
        <v/>
      </c>
      <c r="K688" s="33" t="str">
        <f t="shared" si="88"/>
        <v/>
      </c>
      <c r="L688" s="1" t="str">
        <f ca="1">IF('CH Koordinaten -&gt; GPS'!$A688="","",IF(OFFSET('CH Koordinaten -&gt; GPS'!$A688,1,0)="",CONCATENATE("&lt;Placemark&gt; &lt;name&gt;Geocoding&lt;/name&gt;&lt;description&gt;",CONCATENATE('CH Koordinaten -&gt; GPS'!$F688,"-",'CH Koordinaten -&gt; GPS'!$G688,"-",'CH Koordinaten -&gt; GPS'!$E688)," &lt;/description&gt; &lt;styleUrl&gt;#ico1&lt;/styleUrl&gt;&lt;Point&gt;&lt;coordinates&gt;",'CH Koordinaten -&gt; GPS'!$F688,",",'CH Koordinaten -&gt; GPS'!$G688,", 0.000000&lt;/coordinates&gt;&lt;/Point&gt; &lt;/Placemark&gt;&lt;/Document&gt;&lt;/kml&gt;"),CONCATENATE("&lt;Placemark&gt; &lt;name&gt;Geocoding&lt;/name&gt;&lt;description&gt;",CONCATENATE('CH Koordinaten -&gt; GPS'!$F688,"-",'CH Koordinaten -&gt; GPS'!$G688,"-",'CH Koordinaten -&gt; GPS'!$E688)," &lt;/description&gt; &lt;styleUrl&gt;#ico1&lt;/styleUrl&gt;&lt;Point&gt;&lt;coordinates&gt;",'CH Koordinaten -&gt; GPS'!$F688,",",'CH Koordinaten -&gt; GPS'!$G688,", 0.000000&lt;/coordinates&gt;&lt;/Point&gt; &lt;/Placemark&gt;")))</f>
        <v/>
      </c>
    </row>
    <row r="689" spans="1:12" x14ac:dyDescent="0.25">
      <c r="A689" s="13"/>
      <c r="B689" s="14"/>
      <c r="C689" s="24"/>
      <c r="D689" s="25" t="str">
        <f t="shared" si="85"/>
        <v/>
      </c>
      <c r="E689" s="29" t="str">
        <f t="shared" si="83"/>
        <v/>
      </c>
      <c r="F689" s="17" t="str">
        <f t="shared" si="87"/>
        <v/>
      </c>
      <c r="G689" s="17" t="str">
        <f t="shared" si="84"/>
        <v/>
      </c>
      <c r="H689" s="30" t="str">
        <f t="shared" si="89"/>
        <v/>
      </c>
      <c r="I689" s="26" t="str">
        <f t="shared" si="90"/>
        <v/>
      </c>
      <c r="J689" s="37" t="str">
        <f t="shared" si="86"/>
        <v/>
      </c>
      <c r="K689" s="17" t="str">
        <f t="shared" si="88"/>
        <v/>
      </c>
      <c r="L689" s="1" t="str">
        <f ca="1">IF('CH Koordinaten -&gt; GPS'!$A689="","",IF(OFFSET('CH Koordinaten -&gt; GPS'!$A689,1,0)="",CONCATENATE("&lt;Placemark&gt; &lt;name&gt;Geocoding&lt;/name&gt;&lt;description&gt;",CONCATENATE('CH Koordinaten -&gt; GPS'!$F689,"-",'CH Koordinaten -&gt; GPS'!$G689,"-",'CH Koordinaten -&gt; GPS'!$E689)," &lt;/description&gt; &lt;styleUrl&gt;#ico1&lt;/styleUrl&gt;&lt;Point&gt;&lt;coordinates&gt;",'CH Koordinaten -&gt; GPS'!$F689,",",'CH Koordinaten -&gt; GPS'!$G689,", 0.000000&lt;/coordinates&gt;&lt;/Point&gt; &lt;/Placemark&gt;&lt;/Document&gt;&lt;/kml&gt;"),CONCATENATE("&lt;Placemark&gt; &lt;name&gt;Geocoding&lt;/name&gt;&lt;description&gt;",CONCATENATE('CH Koordinaten -&gt; GPS'!$F689,"-",'CH Koordinaten -&gt; GPS'!$G689,"-",'CH Koordinaten -&gt; GPS'!$E689)," &lt;/description&gt; &lt;styleUrl&gt;#ico1&lt;/styleUrl&gt;&lt;Point&gt;&lt;coordinates&gt;",'CH Koordinaten -&gt; GPS'!$F689,",",'CH Koordinaten -&gt; GPS'!$G689,", 0.000000&lt;/coordinates&gt;&lt;/Point&gt; &lt;/Placemark&gt;")))</f>
        <v/>
      </c>
    </row>
    <row r="690" spans="1:12" x14ac:dyDescent="0.25">
      <c r="A690" s="20"/>
      <c r="B690" s="21"/>
      <c r="C690" s="23"/>
      <c r="D690" s="32" t="str">
        <f t="shared" si="85"/>
        <v/>
      </c>
      <c r="E690" s="38" t="str">
        <f t="shared" si="83"/>
        <v/>
      </c>
      <c r="F690" s="33" t="str">
        <f t="shared" si="87"/>
        <v/>
      </c>
      <c r="G690" s="33" t="str">
        <f t="shared" si="84"/>
        <v/>
      </c>
      <c r="H690" s="34" t="str">
        <f t="shared" si="89"/>
        <v/>
      </c>
      <c r="I690" s="35" t="str">
        <f t="shared" si="90"/>
        <v/>
      </c>
      <c r="J690" s="36" t="str">
        <f t="shared" si="86"/>
        <v/>
      </c>
      <c r="K690" s="33" t="str">
        <f t="shared" si="88"/>
        <v/>
      </c>
      <c r="L690" s="1" t="str">
        <f ca="1">IF('CH Koordinaten -&gt; GPS'!$A690="","",IF(OFFSET('CH Koordinaten -&gt; GPS'!$A690,1,0)="",CONCATENATE("&lt;Placemark&gt; &lt;name&gt;Geocoding&lt;/name&gt;&lt;description&gt;",CONCATENATE('CH Koordinaten -&gt; GPS'!$F690,"-",'CH Koordinaten -&gt; GPS'!$G690,"-",'CH Koordinaten -&gt; GPS'!$E690)," &lt;/description&gt; &lt;styleUrl&gt;#ico1&lt;/styleUrl&gt;&lt;Point&gt;&lt;coordinates&gt;",'CH Koordinaten -&gt; GPS'!$F690,",",'CH Koordinaten -&gt; GPS'!$G690,", 0.000000&lt;/coordinates&gt;&lt;/Point&gt; &lt;/Placemark&gt;&lt;/Document&gt;&lt;/kml&gt;"),CONCATENATE("&lt;Placemark&gt; &lt;name&gt;Geocoding&lt;/name&gt;&lt;description&gt;",CONCATENATE('CH Koordinaten -&gt; GPS'!$F690,"-",'CH Koordinaten -&gt; GPS'!$G690,"-",'CH Koordinaten -&gt; GPS'!$E690)," &lt;/description&gt; &lt;styleUrl&gt;#ico1&lt;/styleUrl&gt;&lt;Point&gt;&lt;coordinates&gt;",'CH Koordinaten -&gt; GPS'!$F690,",",'CH Koordinaten -&gt; GPS'!$G690,", 0.000000&lt;/coordinates&gt;&lt;/Point&gt; &lt;/Placemark&gt;")))</f>
        <v/>
      </c>
    </row>
    <row r="691" spans="1:12" x14ac:dyDescent="0.25">
      <c r="A691" s="13"/>
      <c r="B691" s="14"/>
      <c r="C691" s="24"/>
      <c r="D691" s="25" t="str">
        <f t="shared" si="85"/>
        <v/>
      </c>
      <c r="E691" s="29" t="str">
        <f t="shared" si="83"/>
        <v/>
      </c>
      <c r="F691" s="17" t="str">
        <f t="shared" si="87"/>
        <v/>
      </c>
      <c r="G691" s="17" t="str">
        <f t="shared" si="84"/>
        <v/>
      </c>
      <c r="H691" s="30" t="str">
        <f t="shared" si="89"/>
        <v/>
      </c>
      <c r="I691" s="26" t="str">
        <f t="shared" si="90"/>
        <v/>
      </c>
      <c r="J691" s="37" t="str">
        <f t="shared" si="86"/>
        <v/>
      </c>
      <c r="K691" s="17" t="str">
        <f t="shared" si="88"/>
        <v/>
      </c>
      <c r="L691" s="1" t="str">
        <f ca="1">IF('CH Koordinaten -&gt; GPS'!$A691="","",IF(OFFSET('CH Koordinaten -&gt; GPS'!$A691,1,0)="",CONCATENATE("&lt;Placemark&gt; &lt;name&gt;Geocoding&lt;/name&gt;&lt;description&gt;",CONCATENATE('CH Koordinaten -&gt; GPS'!$F691,"-",'CH Koordinaten -&gt; GPS'!$G691,"-",'CH Koordinaten -&gt; GPS'!$E691)," &lt;/description&gt; &lt;styleUrl&gt;#ico1&lt;/styleUrl&gt;&lt;Point&gt;&lt;coordinates&gt;",'CH Koordinaten -&gt; GPS'!$F691,",",'CH Koordinaten -&gt; GPS'!$G691,", 0.000000&lt;/coordinates&gt;&lt;/Point&gt; &lt;/Placemark&gt;&lt;/Document&gt;&lt;/kml&gt;"),CONCATENATE("&lt;Placemark&gt; &lt;name&gt;Geocoding&lt;/name&gt;&lt;description&gt;",CONCATENATE('CH Koordinaten -&gt; GPS'!$F691,"-",'CH Koordinaten -&gt; GPS'!$G691,"-",'CH Koordinaten -&gt; GPS'!$E691)," &lt;/description&gt; &lt;styleUrl&gt;#ico1&lt;/styleUrl&gt;&lt;Point&gt;&lt;coordinates&gt;",'CH Koordinaten -&gt; GPS'!$F691,",",'CH Koordinaten -&gt; GPS'!$G691,", 0.000000&lt;/coordinates&gt;&lt;/Point&gt; &lt;/Placemark&gt;")))</f>
        <v/>
      </c>
    </row>
    <row r="692" spans="1:12" x14ac:dyDescent="0.25">
      <c r="A692" s="20"/>
      <c r="B692" s="21"/>
      <c r="C692" s="23"/>
      <c r="D692" s="32" t="str">
        <f t="shared" si="85"/>
        <v/>
      </c>
      <c r="E692" s="38" t="str">
        <f t="shared" si="83"/>
        <v/>
      </c>
      <c r="F692" s="33" t="str">
        <f t="shared" si="87"/>
        <v/>
      </c>
      <c r="G692" s="33" t="str">
        <f t="shared" si="84"/>
        <v/>
      </c>
      <c r="H692" s="34" t="str">
        <f t="shared" si="89"/>
        <v/>
      </c>
      <c r="I692" s="35" t="str">
        <f t="shared" si="90"/>
        <v/>
      </c>
      <c r="J692" s="36" t="str">
        <f t="shared" si="86"/>
        <v/>
      </c>
      <c r="K692" s="33" t="str">
        <f t="shared" si="88"/>
        <v/>
      </c>
      <c r="L692" s="1" t="str">
        <f ca="1">IF('CH Koordinaten -&gt; GPS'!$A692="","",IF(OFFSET('CH Koordinaten -&gt; GPS'!$A692,1,0)="",CONCATENATE("&lt;Placemark&gt; &lt;name&gt;Geocoding&lt;/name&gt;&lt;description&gt;",CONCATENATE('CH Koordinaten -&gt; GPS'!$F692,"-",'CH Koordinaten -&gt; GPS'!$G692,"-",'CH Koordinaten -&gt; GPS'!$E692)," &lt;/description&gt; &lt;styleUrl&gt;#ico1&lt;/styleUrl&gt;&lt;Point&gt;&lt;coordinates&gt;",'CH Koordinaten -&gt; GPS'!$F692,",",'CH Koordinaten -&gt; GPS'!$G692,", 0.000000&lt;/coordinates&gt;&lt;/Point&gt; &lt;/Placemark&gt;&lt;/Document&gt;&lt;/kml&gt;"),CONCATENATE("&lt;Placemark&gt; &lt;name&gt;Geocoding&lt;/name&gt;&lt;description&gt;",CONCATENATE('CH Koordinaten -&gt; GPS'!$F692,"-",'CH Koordinaten -&gt; GPS'!$G692,"-",'CH Koordinaten -&gt; GPS'!$E692)," &lt;/description&gt; &lt;styleUrl&gt;#ico1&lt;/styleUrl&gt;&lt;Point&gt;&lt;coordinates&gt;",'CH Koordinaten -&gt; GPS'!$F692,",",'CH Koordinaten -&gt; GPS'!$G692,", 0.000000&lt;/coordinates&gt;&lt;/Point&gt; &lt;/Placemark&gt;")))</f>
        <v/>
      </c>
    </row>
    <row r="693" spans="1:12" x14ac:dyDescent="0.25">
      <c r="A693" s="13"/>
      <c r="B693" s="14"/>
      <c r="C693" s="24"/>
      <c r="D693" s="25" t="str">
        <f t="shared" si="85"/>
        <v/>
      </c>
      <c r="E693" s="29" t="str">
        <f t="shared" si="83"/>
        <v/>
      </c>
      <c r="F693" s="17" t="str">
        <f t="shared" si="87"/>
        <v/>
      </c>
      <c r="G693" s="17" t="str">
        <f t="shared" si="84"/>
        <v/>
      </c>
      <c r="H693" s="30" t="str">
        <f t="shared" si="89"/>
        <v/>
      </c>
      <c r="I693" s="26" t="str">
        <f t="shared" si="90"/>
        <v/>
      </c>
      <c r="J693" s="37" t="str">
        <f t="shared" si="86"/>
        <v/>
      </c>
      <c r="K693" s="17" t="str">
        <f t="shared" si="88"/>
        <v/>
      </c>
      <c r="L693" s="1" t="str">
        <f ca="1">IF('CH Koordinaten -&gt; GPS'!$A693="","",IF(OFFSET('CH Koordinaten -&gt; GPS'!$A693,1,0)="",CONCATENATE("&lt;Placemark&gt; &lt;name&gt;Geocoding&lt;/name&gt;&lt;description&gt;",CONCATENATE('CH Koordinaten -&gt; GPS'!$F693,"-",'CH Koordinaten -&gt; GPS'!$G693,"-",'CH Koordinaten -&gt; GPS'!$E693)," &lt;/description&gt; &lt;styleUrl&gt;#ico1&lt;/styleUrl&gt;&lt;Point&gt;&lt;coordinates&gt;",'CH Koordinaten -&gt; GPS'!$F693,",",'CH Koordinaten -&gt; GPS'!$G693,", 0.000000&lt;/coordinates&gt;&lt;/Point&gt; &lt;/Placemark&gt;&lt;/Document&gt;&lt;/kml&gt;"),CONCATENATE("&lt;Placemark&gt; &lt;name&gt;Geocoding&lt;/name&gt;&lt;description&gt;",CONCATENATE('CH Koordinaten -&gt; GPS'!$F693,"-",'CH Koordinaten -&gt; GPS'!$G693,"-",'CH Koordinaten -&gt; GPS'!$E693)," &lt;/description&gt; &lt;styleUrl&gt;#ico1&lt;/styleUrl&gt;&lt;Point&gt;&lt;coordinates&gt;",'CH Koordinaten -&gt; GPS'!$F693,",",'CH Koordinaten -&gt; GPS'!$G693,", 0.000000&lt;/coordinates&gt;&lt;/Point&gt; &lt;/Placemark&gt;")))</f>
        <v/>
      </c>
    </row>
    <row r="694" spans="1:12" x14ac:dyDescent="0.25">
      <c r="A694" s="20"/>
      <c r="B694" s="21"/>
      <c r="C694" s="23"/>
      <c r="D694" s="32" t="str">
        <f t="shared" si="85"/>
        <v/>
      </c>
      <c r="E694" s="38" t="str">
        <f t="shared" si="83"/>
        <v/>
      </c>
      <c r="F694" s="33" t="str">
        <f t="shared" si="87"/>
        <v/>
      </c>
      <c r="G694" s="33" t="str">
        <f t="shared" si="84"/>
        <v/>
      </c>
      <c r="H694" s="34" t="str">
        <f t="shared" si="89"/>
        <v/>
      </c>
      <c r="I694" s="35" t="str">
        <f t="shared" si="90"/>
        <v/>
      </c>
      <c r="J694" s="36" t="str">
        <f t="shared" si="86"/>
        <v/>
      </c>
      <c r="K694" s="33" t="str">
        <f t="shared" si="88"/>
        <v/>
      </c>
      <c r="L694" s="1" t="str">
        <f ca="1">IF('CH Koordinaten -&gt; GPS'!$A694="","",IF(OFFSET('CH Koordinaten -&gt; GPS'!$A694,1,0)="",CONCATENATE("&lt;Placemark&gt; &lt;name&gt;Geocoding&lt;/name&gt;&lt;description&gt;",CONCATENATE('CH Koordinaten -&gt; GPS'!$F694,"-",'CH Koordinaten -&gt; GPS'!$G694,"-",'CH Koordinaten -&gt; GPS'!$E694)," &lt;/description&gt; &lt;styleUrl&gt;#ico1&lt;/styleUrl&gt;&lt;Point&gt;&lt;coordinates&gt;",'CH Koordinaten -&gt; GPS'!$F694,",",'CH Koordinaten -&gt; GPS'!$G694,", 0.000000&lt;/coordinates&gt;&lt;/Point&gt; &lt;/Placemark&gt;&lt;/Document&gt;&lt;/kml&gt;"),CONCATENATE("&lt;Placemark&gt; &lt;name&gt;Geocoding&lt;/name&gt;&lt;description&gt;",CONCATENATE('CH Koordinaten -&gt; GPS'!$F694,"-",'CH Koordinaten -&gt; GPS'!$G694,"-",'CH Koordinaten -&gt; GPS'!$E694)," &lt;/description&gt; &lt;styleUrl&gt;#ico1&lt;/styleUrl&gt;&lt;Point&gt;&lt;coordinates&gt;",'CH Koordinaten -&gt; GPS'!$F694,",",'CH Koordinaten -&gt; GPS'!$G694,", 0.000000&lt;/coordinates&gt;&lt;/Point&gt; &lt;/Placemark&gt;")))</f>
        <v/>
      </c>
    </row>
    <row r="695" spans="1:12" x14ac:dyDescent="0.25">
      <c r="A695" s="13"/>
      <c r="B695" s="14"/>
      <c r="C695" s="24"/>
      <c r="D695" s="25" t="str">
        <f t="shared" si="85"/>
        <v/>
      </c>
      <c r="E695" s="29" t="str">
        <f t="shared" si="83"/>
        <v/>
      </c>
      <c r="F695" s="17" t="str">
        <f t="shared" si="87"/>
        <v/>
      </c>
      <c r="G695" s="17" t="str">
        <f t="shared" si="84"/>
        <v/>
      </c>
      <c r="H695" s="30" t="str">
        <f t="shared" si="89"/>
        <v/>
      </c>
      <c r="I695" s="26" t="str">
        <f t="shared" si="90"/>
        <v/>
      </c>
      <c r="J695" s="37" t="str">
        <f t="shared" si="86"/>
        <v/>
      </c>
      <c r="K695" s="17" t="str">
        <f t="shared" si="88"/>
        <v/>
      </c>
      <c r="L695" s="1" t="str">
        <f ca="1">IF('CH Koordinaten -&gt; GPS'!$A695="","",IF(OFFSET('CH Koordinaten -&gt; GPS'!$A695,1,0)="",CONCATENATE("&lt;Placemark&gt; &lt;name&gt;Geocoding&lt;/name&gt;&lt;description&gt;",CONCATENATE('CH Koordinaten -&gt; GPS'!$F695,"-",'CH Koordinaten -&gt; GPS'!$G695,"-",'CH Koordinaten -&gt; GPS'!$E695)," &lt;/description&gt; &lt;styleUrl&gt;#ico1&lt;/styleUrl&gt;&lt;Point&gt;&lt;coordinates&gt;",'CH Koordinaten -&gt; GPS'!$F695,",",'CH Koordinaten -&gt; GPS'!$G695,", 0.000000&lt;/coordinates&gt;&lt;/Point&gt; &lt;/Placemark&gt;&lt;/Document&gt;&lt;/kml&gt;"),CONCATENATE("&lt;Placemark&gt; &lt;name&gt;Geocoding&lt;/name&gt;&lt;description&gt;",CONCATENATE('CH Koordinaten -&gt; GPS'!$F695,"-",'CH Koordinaten -&gt; GPS'!$G695,"-",'CH Koordinaten -&gt; GPS'!$E695)," &lt;/description&gt; &lt;styleUrl&gt;#ico1&lt;/styleUrl&gt;&lt;Point&gt;&lt;coordinates&gt;",'CH Koordinaten -&gt; GPS'!$F695,",",'CH Koordinaten -&gt; GPS'!$G695,", 0.000000&lt;/coordinates&gt;&lt;/Point&gt; &lt;/Placemark&gt;")))</f>
        <v/>
      </c>
    </row>
    <row r="696" spans="1:12" x14ac:dyDescent="0.25">
      <c r="A696" s="20"/>
      <c r="B696" s="21"/>
      <c r="C696" s="23"/>
      <c r="D696" s="32" t="str">
        <f t="shared" si="85"/>
        <v/>
      </c>
      <c r="E696" s="38" t="str">
        <f t="shared" si="83"/>
        <v/>
      </c>
      <c r="F696" s="33" t="str">
        <f t="shared" si="87"/>
        <v/>
      </c>
      <c r="G696" s="33" t="str">
        <f t="shared" si="84"/>
        <v/>
      </c>
      <c r="H696" s="34" t="str">
        <f t="shared" si="89"/>
        <v/>
      </c>
      <c r="I696" s="35" t="str">
        <f t="shared" si="90"/>
        <v/>
      </c>
      <c r="J696" s="36" t="str">
        <f t="shared" si="86"/>
        <v/>
      </c>
      <c r="K696" s="33" t="str">
        <f t="shared" si="88"/>
        <v/>
      </c>
      <c r="L696" s="1" t="str">
        <f ca="1">IF('CH Koordinaten -&gt; GPS'!$A696="","",IF(OFFSET('CH Koordinaten -&gt; GPS'!$A696,1,0)="",CONCATENATE("&lt;Placemark&gt; &lt;name&gt;Geocoding&lt;/name&gt;&lt;description&gt;",CONCATENATE('CH Koordinaten -&gt; GPS'!$F696,"-",'CH Koordinaten -&gt; GPS'!$G696,"-",'CH Koordinaten -&gt; GPS'!$E696)," &lt;/description&gt; &lt;styleUrl&gt;#ico1&lt;/styleUrl&gt;&lt;Point&gt;&lt;coordinates&gt;",'CH Koordinaten -&gt; GPS'!$F696,",",'CH Koordinaten -&gt; GPS'!$G696,", 0.000000&lt;/coordinates&gt;&lt;/Point&gt; &lt;/Placemark&gt;&lt;/Document&gt;&lt;/kml&gt;"),CONCATENATE("&lt;Placemark&gt; &lt;name&gt;Geocoding&lt;/name&gt;&lt;description&gt;",CONCATENATE('CH Koordinaten -&gt; GPS'!$F696,"-",'CH Koordinaten -&gt; GPS'!$G696,"-",'CH Koordinaten -&gt; GPS'!$E696)," &lt;/description&gt; &lt;styleUrl&gt;#ico1&lt;/styleUrl&gt;&lt;Point&gt;&lt;coordinates&gt;",'CH Koordinaten -&gt; GPS'!$F696,",",'CH Koordinaten -&gt; GPS'!$G696,", 0.000000&lt;/coordinates&gt;&lt;/Point&gt; &lt;/Placemark&gt;")))</f>
        <v/>
      </c>
    </row>
    <row r="697" spans="1:12" x14ac:dyDescent="0.25">
      <c r="A697" s="13"/>
      <c r="B697" s="14"/>
      <c r="C697" s="24"/>
      <c r="D697" s="25" t="str">
        <f t="shared" si="85"/>
        <v/>
      </c>
      <c r="E697" s="29" t="str">
        <f t="shared" si="83"/>
        <v/>
      </c>
      <c r="F697" s="17" t="str">
        <f t="shared" si="87"/>
        <v/>
      </c>
      <c r="G697" s="17" t="str">
        <f t="shared" si="84"/>
        <v/>
      </c>
      <c r="H697" s="30" t="str">
        <f t="shared" si="89"/>
        <v/>
      </c>
      <c r="I697" s="26" t="str">
        <f t="shared" si="90"/>
        <v/>
      </c>
      <c r="J697" s="37" t="str">
        <f t="shared" si="86"/>
        <v/>
      </c>
      <c r="K697" s="17" t="str">
        <f t="shared" si="88"/>
        <v/>
      </c>
      <c r="L697" s="1" t="str">
        <f ca="1">IF('CH Koordinaten -&gt; GPS'!$A697="","",IF(OFFSET('CH Koordinaten -&gt; GPS'!$A697,1,0)="",CONCATENATE("&lt;Placemark&gt; &lt;name&gt;Geocoding&lt;/name&gt;&lt;description&gt;",CONCATENATE('CH Koordinaten -&gt; GPS'!$F697,"-",'CH Koordinaten -&gt; GPS'!$G697,"-",'CH Koordinaten -&gt; GPS'!$E697)," &lt;/description&gt; &lt;styleUrl&gt;#ico1&lt;/styleUrl&gt;&lt;Point&gt;&lt;coordinates&gt;",'CH Koordinaten -&gt; GPS'!$F697,",",'CH Koordinaten -&gt; GPS'!$G697,", 0.000000&lt;/coordinates&gt;&lt;/Point&gt; &lt;/Placemark&gt;&lt;/Document&gt;&lt;/kml&gt;"),CONCATENATE("&lt;Placemark&gt; &lt;name&gt;Geocoding&lt;/name&gt;&lt;description&gt;",CONCATENATE('CH Koordinaten -&gt; GPS'!$F697,"-",'CH Koordinaten -&gt; GPS'!$G697,"-",'CH Koordinaten -&gt; GPS'!$E697)," &lt;/description&gt; &lt;styleUrl&gt;#ico1&lt;/styleUrl&gt;&lt;Point&gt;&lt;coordinates&gt;",'CH Koordinaten -&gt; GPS'!$F697,",",'CH Koordinaten -&gt; GPS'!$G697,", 0.000000&lt;/coordinates&gt;&lt;/Point&gt; &lt;/Placemark&gt;")))</f>
        <v/>
      </c>
    </row>
    <row r="698" spans="1:12" x14ac:dyDescent="0.25">
      <c r="A698" s="20"/>
      <c r="B698" s="21"/>
      <c r="C698" s="23"/>
      <c r="D698" s="32" t="str">
        <f t="shared" si="85"/>
        <v/>
      </c>
      <c r="E698" s="38" t="str">
        <f t="shared" si="83"/>
        <v/>
      </c>
      <c r="F698" s="33" t="str">
        <f t="shared" si="87"/>
        <v/>
      </c>
      <c r="G698" s="33" t="str">
        <f t="shared" si="84"/>
        <v/>
      </c>
      <c r="H698" s="34" t="str">
        <f t="shared" si="89"/>
        <v/>
      </c>
      <c r="I698" s="35" t="str">
        <f t="shared" si="90"/>
        <v/>
      </c>
      <c r="J698" s="36" t="str">
        <f t="shared" si="86"/>
        <v/>
      </c>
      <c r="K698" s="33" t="str">
        <f t="shared" si="88"/>
        <v/>
      </c>
      <c r="L698" s="1" t="str">
        <f ca="1">IF('CH Koordinaten -&gt; GPS'!$A698="","",IF(OFFSET('CH Koordinaten -&gt; GPS'!$A698,1,0)="",CONCATENATE("&lt;Placemark&gt; &lt;name&gt;Geocoding&lt;/name&gt;&lt;description&gt;",CONCATENATE('CH Koordinaten -&gt; GPS'!$F698,"-",'CH Koordinaten -&gt; GPS'!$G698,"-",'CH Koordinaten -&gt; GPS'!$E698)," &lt;/description&gt; &lt;styleUrl&gt;#ico1&lt;/styleUrl&gt;&lt;Point&gt;&lt;coordinates&gt;",'CH Koordinaten -&gt; GPS'!$F698,",",'CH Koordinaten -&gt; GPS'!$G698,", 0.000000&lt;/coordinates&gt;&lt;/Point&gt; &lt;/Placemark&gt;&lt;/Document&gt;&lt;/kml&gt;"),CONCATENATE("&lt;Placemark&gt; &lt;name&gt;Geocoding&lt;/name&gt;&lt;description&gt;",CONCATENATE('CH Koordinaten -&gt; GPS'!$F698,"-",'CH Koordinaten -&gt; GPS'!$G698,"-",'CH Koordinaten -&gt; GPS'!$E698)," &lt;/description&gt; &lt;styleUrl&gt;#ico1&lt;/styleUrl&gt;&lt;Point&gt;&lt;coordinates&gt;",'CH Koordinaten -&gt; GPS'!$F698,",",'CH Koordinaten -&gt; GPS'!$G698,", 0.000000&lt;/coordinates&gt;&lt;/Point&gt; &lt;/Placemark&gt;")))</f>
        <v/>
      </c>
    </row>
    <row r="699" spans="1:12" x14ac:dyDescent="0.25">
      <c r="A699" s="13"/>
      <c r="B699" s="14"/>
      <c r="C699" s="24"/>
      <c r="D699" s="25" t="str">
        <f t="shared" si="85"/>
        <v/>
      </c>
      <c r="E699" s="29" t="str">
        <f t="shared" si="83"/>
        <v/>
      </c>
      <c r="F699" s="17" t="str">
        <f t="shared" si="87"/>
        <v/>
      </c>
      <c r="G699" s="17" t="str">
        <f t="shared" si="84"/>
        <v/>
      </c>
      <c r="H699" s="30" t="str">
        <f t="shared" si="89"/>
        <v/>
      </c>
      <c r="I699" s="26" t="str">
        <f t="shared" si="90"/>
        <v/>
      </c>
      <c r="J699" s="37" t="str">
        <f t="shared" si="86"/>
        <v/>
      </c>
      <c r="K699" s="17" t="str">
        <f t="shared" si="88"/>
        <v/>
      </c>
      <c r="L699" s="1" t="str">
        <f ca="1">IF('CH Koordinaten -&gt; GPS'!$A699="","",IF(OFFSET('CH Koordinaten -&gt; GPS'!$A699,1,0)="",CONCATENATE("&lt;Placemark&gt; &lt;name&gt;Geocoding&lt;/name&gt;&lt;description&gt;",CONCATENATE('CH Koordinaten -&gt; GPS'!$F699,"-",'CH Koordinaten -&gt; GPS'!$G699,"-",'CH Koordinaten -&gt; GPS'!$E699)," &lt;/description&gt; &lt;styleUrl&gt;#ico1&lt;/styleUrl&gt;&lt;Point&gt;&lt;coordinates&gt;",'CH Koordinaten -&gt; GPS'!$F699,",",'CH Koordinaten -&gt; GPS'!$G699,", 0.000000&lt;/coordinates&gt;&lt;/Point&gt; &lt;/Placemark&gt;&lt;/Document&gt;&lt;/kml&gt;"),CONCATENATE("&lt;Placemark&gt; &lt;name&gt;Geocoding&lt;/name&gt;&lt;description&gt;",CONCATENATE('CH Koordinaten -&gt; GPS'!$F699,"-",'CH Koordinaten -&gt; GPS'!$G699,"-",'CH Koordinaten -&gt; GPS'!$E699)," &lt;/description&gt; &lt;styleUrl&gt;#ico1&lt;/styleUrl&gt;&lt;Point&gt;&lt;coordinates&gt;",'CH Koordinaten -&gt; GPS'!$F699,",",'CH Koordinaten -&gt; GPS'!$G699,", 0.000000&lt;/coordinates&gt;&lt;/Point&gt; &lt;/Placemark&gt;")))</f>
        <v/>
      </c>
    </row>
    <row r="700" spans="1:12" x14ac:dyDescent="0.25">
      <c r="A700" s="20"/>
      <c r="B700" s="21"/>
      <c r="C700" s="23"/>
      <c r="D700" s="32" t="str">
        <f t="shared" si="85"/>
        <v/>
      </c>
      <c r="E700" s="38" t="str">
        <f t="shared" si="83"/>
        <v/>
      </c>
      <c r="F700" s="33" t="str">
        <f t="shared" si="87"/>
        <v/>
      </c>
      <c r="G700" s="33" t="str">
        <f t="shared" si="84"/>
        <v/>
      </c>
      <c r="H700" s="34" t="str">
        <f t="shared" si="89"/>
        <v/>
      </c>
      <c r="I700" s="35" t="str">
        <f t="shared" si="90"/>
        <v/>
      </c>
      <c r="J700" s="36" t="str">
        <f t="shared" si="86"/>
        <v/>
      </c>
      <c r="K700" s="33" t="str">
        <f t="shared" si="88"/>
        <v/>
      </c>
      <c r="L700" s="1" t="str">
        <f ca="1">IF('CH Koordinaten -&gt; GPS'!$A700="","",IF(OFFSET('CH Koordinaten -&gt; GPS'!$A700,1,0)="",CONCATENATE("&lt;Placemark&gt; &lt;name&gt;Geocoding&lt;/name&gt;&lt;description&gt;",CONCATENATE('CH Koordinaten -&gt; GPS'!$F700,"-",'CH Koordinaten -&gt; GPS'!$G700,"-",'CH Koordinaten -&gt; GPS'!$E700)," &lt;/description&gt; &lt;styleUrl&gt;#ico1&lt;/styleUrl&gt;&lt;Point&gt;&lt;coordinates&gt;",'CH Koordinaten -&gt; GPS'!$F700,",",'CH Koordinaten -&gt; GPS'!$G700,", 0.000000&lt;/coordinates&gt;&lt;/Point&gt; &lt;/Placemark&gt;&lt;/Document&gt;&lt;/kml&gt;"),CONCATENATE("&lt;Placemark&gt; &lt;name&gt;Geocoding&lt;/name&gt;&lt;description&gt;",CONCATENATE('CH Koordinaten -&gt; GPS'!$F700,"-",'CH Koordinaten -&gt; GPS'!$G700,"-",'CH Koordinaten -&gt; GPS'!$E700)," &lt;/description&gt; &lt;styleUrl&gt;#ico1&lt;/styleUrl&gt;&lt;Point&gt;&lt;coordinates&gt;",'CH Koordinaten -&gt; GPS'!$F700,",",'CH Koordinaten -&gt; GPS'!$G700,", 0.000000&lt;/coordinates&gt;&lt;/Point&gt; &lt;/Placemark&gt;")))</f>
        <v/>
      </c>
    </row>
    <row r="701" spans="1:12" x14ac:dyDescent="0.25">
      <c r="A701" s="13"/>
      <c r="B701" s="14"/>
      <c r="C701" s="24"/>
      <c r="D701" s="25" t="str">
        <f t="shared" si="85"/>
        <v/>
      </c>
      <c r="E701" s="29" t="str">
        <f t="shared" si="83"/>
        <v/>
      </c>
      <c r="F701" s="17" t="str">
        <f t="shared" si="87"/>
        <v/>
      </c>
      <c r="G701" s="17" t="str">
        <f t="shared" si="84"/>
        <v/>
      </c>
      <c r="H701" s="30" t="str">
        <f t="shared" si="89"/>
        <v/>
      </c>
      <c r="I701" s="26" t="str">
        <f t="shared" si="90"/>
        <v/>
      </c>
      <c r="J701" s="37" t="str">
        <f t="shared" si="86"/>
        <v/>
      </c>
      <c r="K701" s="17" t="str">
        <f t="shared" si="88"/>
        <v/>
      </c>
      <c r="L701" s="1" t="str">
        <f ca="1">IF('CH Koordinaten -&gt; GPS'!$A701="","",IF(OFFSET('CH Koordinaten -&gt; GPS'!$A701,1,0)="",CONCATENATE("&lt;Placemark&gt; &lt;name&gt;Geocoding&lt;/name&gt;&lt;description&gt;",CONCATENATE('CH Koordinaten -&gt; GPS'!$F701,"-",'CH Koordinaten -&gt; GPS'!$G701,"-",'CH Koordinaten -&gt; GPS'!$E701)," &lt;/description&gt; &lt;styleUrl&gt;#ico1&lt;/styleUrl&gt;&lt;Point&gt;&lt;coordinates&gt;",'CH Koordinaten -&gt; GPS'!$F701,",",'CH Koordinaten -&gt; GPS'!$G701,", 0.000000&lt;/coordinates&gt;&lt;/Point&gt; &lt;/Placemark&gt;&lt;/Document&gt;&lt;/kml&gt;"),CONCATENATE("&lt;Placemark&gt; &lt;name&gt;Geocoding&lt;/name&gt;&lt;description&gt;",CONCATENATE('CH Koordinaten -&gt; GPS'!$F701,"-",'CH Koordinaten -&gt; GPS'!$G701,"-",'CH Koordinaten -&gt; GPS'!$E701)," &lt;/description&gt; &lt;styleUrl&gt;#ico1&lt;/styleUrl&gt;&lt;Point&gt;&lt;coordinates&gt;",'CH Koordinaten -&gt; GPS'!$F701,",",'CH Koordinaten -&gt; GPS'!$G701,", 0.000000&lt;/coordinates&gt;&lt;/Point&gt; &lt;/Placemark&gt;")))</f>
        <v/>
      </c>
    </row>
    <row r="702" spans="1:12" x14ac:dyDescent="0.25">
      <c r="A702" s="20"/>
      <c r="B702" s="21"/>
      <c r="C702" s="23"/>
      <c r="D702" s="32" t="str">
        <f t="shared" si="85"/>
        <v/>
      </c>
      <c r="E702" s="38" t="str">
        <f t="shared" si="83"/>
        <v/>
      </c>
      <c r="F702" s="33" t="str">
        <f t="shared" si="87"/>
        <v/>
      </c>
      <c r="G702" s="33" t="str">
        <f t="shared" si="84"/>
        <v/>
      </c>
      <c r="H702" s="34" t="str">
        <f t="shared" si="89"/>
        <v/>
      </c>
      <c r="I702" s="35" t="str">
        <f t="shared" si="90"/>
        <v/>
      </c>
      <c r="J702" s="36" t="str">
        <f t="shared" si="86"/>
        <v/>
      </c>
      <c r="K702" s="33" t="str">
        <f t="shared" si="88"/>
        <v/>
      </c>
      <c r="L702" s="1" t="str">
        <f ca="1">IF('CH Koordinaten -&gt; GPS'!$A702="","",IF(OFFSET('CH Koordinaten -&gt; GPS'!$A702,1,0)="",CONCATENATE("&lt;Placemark&gt; &lt;name&gt;Geocoding&lt;/name&gt;&lt;description&gt;",CONCATENATE('CH Koordinaten -&gt; GPS'!$F702,"-",'CH Koordinaten -&gt; GPS'!$G702,"-",'CH Koordinaten -&gt; GPS'!$E702)," &lt;/description&gt; &lt;styleUrl&gt;#ico1&lt;/styleUrl&gt;&lt;Point&gt;&lt;coordinates&gt;",'CH Koordinaten -&gt; GPS'!$F702,",",'CH Koordinaten -&gt; GPS'!$G702,", 0.000000&lt;/coordinates&gt;&lt;/Point&gt; &lt;/Placemark&gt;&lt;/Document&gt;&lt;/kml&gt;"),CONCATENATE("&lt;Placemark&gt; &lt;name&gt;Geocoding&lt;/name&gt;&lt;description&gt;",CONCATENATE('CH Koordinaten -&gt; GPS'!$F702,"-",'CH Koordinaten -&gt; GPS'!$G702,"-",'CH Koordinaten -&gt; GPS'!$E702)," &lt;/description&gt; &lt;styleUrl&gt;#ico1&lt;/styleUrl&gt;&lt;Point&gt;&lt;coordinates&gt;",'CH Koordinaten -&gt; GPS'!$F702,",",'CH Koordinaten -&gt; GPS'!$G702,", 0.000000&lt;/coordinates&gt;&lt;/Point&gt; &lt;/Placemark&gt;")))</f>
        <v/>
      </c>
    </row>
    <row r="703" spans="1:12" x14ac:dyDescent="0.25">
      <c r="A703" s="13"/>
      <c r="B703" s="14"/>
      <c r="C703" s="24"/>
      <c r="D703" s="25" t="str">
        <f t="shared" si="85"/>
        <v/>
      </c>
      <c r="E703" s="29" t="str">
        <f t="shared" si="83"/>
        <v/>
      </c>
      <c r="F703" s="17" t="str">
        <f t="shared" si="87"/>
        <v/>
      </c>
      <c r="G703" s="17" t="str">
        <f t="shared" si="84"/>
        <v/>
      </c>
      <c r="H703" s="30" t="str">
        <f t="shared" si="89"/>
        <v/>
      </c>
      <c r="I703" s="26" t="str">
        <f t="shared" si="90"/>
        <v/>
      </c>
      <c r="J703" s="37" t="str">
        <f t="shared" si="86"/>
        <v/>
      </c>
      <c r="K703" s="17" t="str">
        <f t="shared" si="88"/>
        <v/>
      </c>
      <c r="L703" s="1" t="str">
        <f ca="1">IF('CH Koordinaten -&gt; GPS'!$A703="","",IF(OFFSET('CH Koordinaten -&gt; GPS'!$A703,1,0)="",CONCATENATE("&lt;Placemark&gt; &lt;name&gt;Geocoding&lt;/name&gt;&lt;description&gt;",CONCATENATE('CH Koordinaten -&gt; GPS'!$F703,"-",'CH Koordinaten -&gt; GPS'!$G703,"-",'CH Koordinaten -&gt; GPS'!$E703)," &lt;/description&gt; &lt;styleUrl&gt;#ico1&lt;/styleUrl&gt;&lt;Point&gt;&lt;coordinates&gt;",'CH Koordinaten -&gt; GPS'!$F703,",",'CH Koordinaten -&gt; GPS'!$G703,", 0.000000&lt;/coordinates&gt;&lt;/Point&gt; &lt;/Placemark&gt;&lt;/Document&gt;&lt;/kml&gt;"),CONCATENATE("&lt;Placemark&gt; &lt;name&gt;Geocoding&lt;/name&gt;&lt;description&gt;",CONCATENATE('CH Koordinaten -&gt; GPS'!$F703,"-",'CH Koordinaten -&gt; GPS'!$G703,"-",'CH Koordinaten -&gt; GPS'!$E703)," &lt;/description&gt; &lt;styleUrl&gt;#ico1&lt;/styleUrl&gt;&lt;Point&gt;&lt;coordinates&gt;",'CH Koordinaten -&gt; GPS'!$F703,",",'CH Koordinaten -&gt; GPS'!$G703,", 0.000000&lt;/coordinates&gt;&lt;/Point&gt; &lt;/Placemark&gt;")))</f>
        <v/>
      </c>
    </row>
    <row r="704" spans="1:12" x14ac:dyDescent="0.25">
      <c r="A704" s="20"/>
      <c r="B704" s="21"/>
      <c r="C704" s="23"/>
      <c r="D704" s="32" t="str">
        <f t="shared" si="85"/>
        <v/>
      </c>
      <c r="E704" s="38" t="str">
        <f t="shared" si="83"/>
        <v/>
      </c>
      <c r="F704" s="33" t="str">
        <f t="shared" si="87"/>
        <v/>
      </c>
      <c r="G704" s="33" t="str">
        <f t="shared" si="84"/>
        <v/>
      </c>
      <c r="H704" s="34" t="str">
        <f t="shared" si="89"/>
        <v/>
      </c>
      <c r="I704" s="35" t="str">
        <f t="shared" si="90"/>
        <v/>
      </c>
      <c r="J704" s="36" t="str">
        <f t="shared" si="86"/>
        <v/>
      </c>
      <c r="K704" s="33" t="str">
        <f t="shared" si="88"/>
        <v/>
      </c>
      <c r="L704" s="1" t="str">
        <f ca="1">IF('CH Koordinaten -&gt; GPS'!$A704="","",IF(OFFSET('CH Koordinaten -&gt; GPS'!$A704,1,0)="",CONCATENATE("&lt;Placemark&gt; &lt;name&gt;Geocoding&lt;/name&gt;&lt;description&gt;",CONCATENATE('CH Koordinaten -&gt; GPS'!$F704,"-",'CH Koordinaten -&gt; GPS'!$G704,"-",'CH Koordinaten -&gt; GPS'!$E704)," &lt;/description&gt; &lt;styleUrl&gt;#ico1&lt;/styleUrl&gt;&lt;Point&gt;&lt;coordinates&gt;",'CH Koordinaten -&gt; GPS'!$F704,",",'CH Koordinaten -&gt; GPS'!$G704,", 0.000000&lt;/coordinates&gt;&lt;/Point&gt; &lt;/Placemark&gt;&lt;/Document&gt;&lt;/kml&gt;"),CONCATENATE("&lt;Placemark&gt; &lt;name&gt;Geocoding&lt;/name&gt;&lt;description&gt;",CONCATENATE('CH Koordinaten -&gt; GPS'!$F704,"-",'CH Koordinaten -&gt; GPS'!$G704,"-",'CH Koordinaten -&gt; GPS'!$E704)," &lt;/description&gt; &lt;styleUrl&gt;#ico1&lt;/styleUrl&gt;&lt;Point&gt;&lt;coordinates&gt;",'CH Koordinaten -&gt; GPS'!$F704,",",'CH Koordinaten -&gt; GPS'!$G704,", 0.000000&lt;/coordinates&gt;&lt;/Point&gt; &lt;/Placemark&gt;")))</f>
        <v/>
      </c>
    </row>
    <row r="705" spans="1:12" x14ac:dyDescent="0.25">
      <c r="A705" s="13"/>
      <c r="B705" s="14"/>
      <c r="C705" s="24"/>
      <c r="D705" s="25" t="str">
        <f t="shared" si="85"/>
        <v/>
      </c>
      <c r="E705" s="29" t="str">
        <f t="shared" si="83"/>
        <v/>
      </c>
      <c r="F705" s="17" t="str">
        <f t="shared" si="87"/>
        <v/>
      </c>
      <c r="G705" s="17" t="str">
        <f t="shared" si="84"/>
        <v/>
      </c>
      <c r="H705" s="30" t="str">
        <f t="shared" si="89"/>
        <v/>
      </c>
      <c r="I705" s="26" t="str">
        <f t="shared" si="90"/>
        <v/>
      </c>
      <c r="J705" s="37" t="str">
        <f t="shared" si="86"/>
        <v/>
      </c>
      <c r="K705" s="17" t="str">
        <f t="shared" si="88"/>
        <v/>
      </c>
      <c r="L705" s="1" t="str">
        <f ca="1">IF('CH Koordinaten -&gt; GPS'!$A705="","",IF(OFFSET('CH Koordinaten -&gt; GPS'!$A705,1,0)="",CONCATENATE("&lt;Placemark&gt; &lt;name&gt;Geocoding&lt;/name&gt;&lt;description&gt;",CONCATENATE('CH Koordinaten -&gt; GPS'!$F705,"-",'CH Koordinaten -&gt; GPS'!$G705,"-",'CH Koordinaten -&gt; GPS'!$E705)," &lt;/description&gt; &lt;styleUrl&gt;#ico1&lt;/styleUrl&gt;&lt;Point&gt;&lt;coordinates&gt;",'CH Koordinaten -&gt; GPS'!$F705,",",'CH Koordinaten -&gt; GPS'!$G705,", 0.000000&lt;/coordinates&gt;&lt;/Point&gt; &lt;/Placemark&gt;&lt;/Document&gt;&lt;/kml&gt;"),CONCATENATE("&lt;Placemark&gt; &lt;name&gt;Geocoding&lt;/name&gt;&lt;description&gt;",CONCATENATE('CH Koordinaten -&gt; GPS'!$F705,"-",'CH Koordinaten -&gt; GPS'!$G705,"-",'CH Koordinaten -&gt; GPS'!$E705)," &lt;/description&gt; &lt;styleUrl&gt;#ico1&lt;/styleUrl&gt;&lt;Point&gt;&lt;coordinates&gt;",'CH Koordinaten -&gt; GPS'!$F705,",",'CH Koordinaten -&gt; GPS'!$G705,", 0.000000&lt;/coordinates&gt;&lt;/Point&gt; &lt;/Placemark&gt;")))</f>
        <v/>
      </c>
    </row>
    <row r="706" spans="1:12" x14ac:dyDescent="0.25">
      <c r="A706" s="20"/>
      <c r="B706" s="21"/>
      <c r="C706" s="23"/>
      <c r="D706" s="32" t="str">
        <f t="shared" si="85"/>
        <v/>
      </c>
      <c r="E706" s="38" t="str">
        <f t="shared" si="83"/>
        <v/>
      </c>
      <c r="F706" s="33" t="str">
        <f t="shared" si="87"/>
        <v/>
      </c>
      <c r="G706" s="33" t="str">
        <f t="shared" si="84"/>
        <v/>
      </c>
      <c r="H706" s="34" t="str">
        <f t="shared" si="89"/>
        <v/>
      </c>
      <c r="I706" s="35" t="str">
        <f t="shared" si="90"/>
        <v/>
      </c>
      <c r="J706" s="36" t="str">
        <f t="shared" si="86"/>
        <v/>
      </c>
      <c r="K706" s="33" t="str">
        <f t="shared" si="88"/>
        <v/>
      </c>
      <c r="L706" s="1" t="str">
        <f ca="1">IF('CH Koordinaten -&gt; GPS'!$A706="","",IF(OFFSET('CH Koordinaten -&gt; GPS'!$A706,1,0)="",CONCATENATE("&lt;Placemark&gt; &lt;name&gt;Geocoding&lt;/name&gt;&lt;description&gt;",CONCATENATE('CH Koordinaten -&gt; GPS'!$F706,"-",'CH Koordinaten -&gt; GPS'!$G706,"-",'CH Koordinaten -&gt; GPS'!$E706)," &lt;/description&gt; &lt;styleUrl&gt;#ico1&lt;/styleUrl&gt;&lt;Point&gt;&lt;coordinates&gt;",'CH Koordinaten -&gt; GPS'!$F706,",",'CH Koordinaten -&gt; GPS'!$G706,", 0.000000&lt;/coordinates&gt;&lt;/Point&gt; &lt;/Placemark&gt;&lt;/Document&gt;&lt;/kml&gt;"),CONCATENATE("&lt;Placemark&gt; &lt;name&gt;Geocoding&lt;/name&gt;&lt;description&gt;",CONCATENATE('CH Koordinaten -&gt; GPS'!$F706,"-",'CH Koordinaten -&gt; GPS'!$G706,"-",'CH Koordinaten -&gt; GPS'!$E706)," &lt;/description&gt; &lt;styleUrl&gt;#ico1&lt;/styleUrl&gt;&lt;Point&gt;&lt;coordinates&gt;",'CH Koordinaten -&gt; GPS'!$F706,",",'CH Koordinaten -&gt; GPS'!$G706,", 0.000000&lt;/coordinates&gt;&lt;/Point&gt; &lt;/Placemark&gt;")))</f>
        <v/>
      </c>
    </row>
    <row r="707" spans="1:12" x14ac:dyDescent="0.25">
      <c r="A707" s="13"/>
      <c r="B707" s="14"/>
      <c r="C707" s="24"/>
      <c r="D707" s="25" t="str">
        <f t="shared" si="85"/>
        <v/>
      </c>
      <c r="E707" s="29" t="str">
        <f t="shared" si="83"/>
        <v/>
      </c>
      <c r="F707" s="17" t="str">
        <f t="shared" si="87"/>
        <v/>
      </c>
      <c r="G707" s="17" t="str">
        <f t="shared" si="84"/>
        <v/>
      </c>
      <c r="H707" s="30" t="str">
        <f t="shared" si="89"/>
        <v/>
      </c>
      <c r="I707" s="26" t="str">
        <f t="shared" si="90"/>
        <v/>
      </c>
      <c r="J707" s="37" t="str">
        <f t="shared" si="86"/>
        <v/>
      </c>
      <c r="K707" s="17" t="str">
        <f t="shared" si="88"/>
        <v/>
      </c>
      <c r="L707" s="1" t="str">
        <f ca="1">IF('CH Koordinaten -&gt; GPS'!$A707="","",IF(OFFSET('CH Koordinaten -&gt; GPS'!$A707,1,0)="",CONCATENATE("&lt;Placemark&gt; &lt;name&gt;Geocoding&lt;/name&gt;&lt;description&gt;",CONCATENATE('CH Koordinaten -&gt; GPS'!$F707,"-",'CH Koordinaten -&gt; GPS'!$G707,"-",'CH Koordinaten -&gt; GPS'!$E707)," &lt;/description&gt; &lt;styleUrl&gt;#ico1&lt;/styleUrl&gt;&lt;Point&gt;&lt;coordinates&gt;",'CH Koordinaten -&gt; GPS'!$F707,",",'CH Koordinaten -&gt; GPS'!$G707,", 0.000000&lt;/coordinates&gt;&lt;/Point&gt; &lt;/Placemark&gt;&lt;/Document&gt;&lt;/kml&gt;"),CONCATENATE("&lt;Placemark&gt; &lt;name&gt;Geocoding&lt;/name&gt;&lt;description&gt;",CONCATENATE('CH Koordinaten -&gt; GPS'!$F707,"-",'CH Koordinaten -&gt; GPS'!$G707,"-",'CH Koordinaten -&gt; GPS'!$E707)," &lt;/description&gt; &lt;styleUrl&gt;#ico1&lt;/styleUrl&gt;&lt;Point&gt;&lt;coordinates&gt;",'CH Koordinaten -&gt; GPS'!$F707,",",'CH Koordinaten -&gt; GPS'!$G707,", 0.000000&lt;/coordinates&gt;&lt;/Point&gt; &lt;/Placemark&gt;")))</f>
        <v/>
      </c>
    </row>
    <row r="708" spans="1:12" x14ac:dyDescent="0.25">
      <c r="A708" s="20"/>
      <c r="B708" s="21"/>
      <c r="C708" s="23"/>
      <c r="D708" s="32" t="str">
        <f t="shared" si="85"/>
        <v/>
      </c>
      <c r="E708" s="38" t="str">
        <f t="shared" si="83"/>
        <v/>
      </c>
      <c r="F708" s="33" t="str">
        <f t="shared" si="87"/>
        <v/>
      </c>
      <c r="G708" s="33" t="str">
        <f t="shared" si="84"/>
        <v/>
      </c>
      <c r="H708" s="34" t="str">
        <f t="shared" si="89"/>
        <v/>
      </c>
      <c r="I708" s="35" t="str">
        <f t="shared" si="90"/>
        <v/>
      </c>
      <c r="J708" s="36" t="str">
        <f t="shared" si="86"/>
        <v/>
      </c>
      <c r="K708" s="33" t="str">
        <f t="shared" si="88"/>
        <v/>
      </c>
      <c r="L708" s="1" t="str">
        <f ca="1">IF('CH Koordinaten -&gt; GPS'!$A708="","",IF(OFFSET('CH Koordinaten -&gt; GPS'!$A708,1,0)="",CONCATENATE("&lt;Placemark&gt; &lt;name&gt;Geocoding&lt;/name&gt;&lt;description&gt;",CONCATENATE('CH Koordinaten -&gt; GPS'!$F708,"-",'CH Koordinaten -&gt; GPS'!$G708,"-",'CH Koordinaten -&gt; GPS'!$E708)," &lt;/description&gt; &lt;styleUrl&gt;#ico1&lt;/styleUrl&gt;&lt;Point&gt;&lt;coordinates&gt;",'CH Koordinaten -&gt; GPS'!$F708,",",'CH Koordinaten -&gt; GPS'!$G708,", 0.000000&lt;/coordinates&gt;&lt;/Point&gt; &lt;/Placemark&gt;&lt;/Document&gt;&lt;/kml&gt;"),CONCATENATE("&lt;Placemark&gt; &lt;name&gt;Geocoding&lt;/name&gt;&lt;description&gt;",CONCATENATE('CH Koordinaten -&gt; GPS'!$F708,"-",'CH Koordinaten -&gt; GPS'!$G708,"-",'CH Koordinaten -&gt; GPS'!$E708)," &lt;/description&gt; &lt;styleUrl&gt;#ico1&lt;/styleUrl&gt;&lt;Point&gt;&lt;coordinates&gt;",'CH Koordinaten -&gt; GPS'!$F708,",",'CH Koordinaten -&gt; GPS'!$G708,", 0.000000&lt;/coordinates&gt;&lt;/Point&gt; &lt;/Placemark&gt;")))</f>
        <v/>
      </c>
    </row>
    <row r="709" spans="1:12" x14ac:dyDescent="0.25">
      <c r="A709" s="13"/>
      <c r="B709" s="14"/>
      <c r="C709" s="24"/>
      <c r="D709" s="25" t="str">
        <f t="shared" si="85"/>
        <v/>
      </c>
      <c r="E709" s="29" t="str">
        <f t="shared" si="83"/>
        <v/>
      </c>
      <c r="F709" s="17" t="str">
        <f t="shared" si="87"/>
        <v/>
      </c>
      <c r="G709" s="17" t="str">
        <f t="shared" si="84"/>
        <v/>
      </c>
      <c r="H709" s="30" t="str">
        <f t="shared" si="89"/>
        <v/>
      </c>
      <c r="I709" s="26" t="str">
        <f t="shared" si="90"/>
        <v/>
      </c>
      <c r="J709" s="37" t="str">
        <f t="shared" si="86"/>
        <v/>
      </c>
      <c r="K709" s="17" t="str">
        <f t="shared" si="88"/>
        <v/>
      </c>
      <c r="L709" s="1" t="str">
        <f ca="1">IF('CH Koordinaten -&gt; GPS'!$A709="","",IF(OFFSET('CH Koordinaten -&gt; GPS'!$A709,1,0)="",CONCATENATE("&lt;Placemark&gt; &lt;name&gt;Geocoding&lt;/name&gt;&lt;description&gt;",CONCATENATE('CH Koordinaten -&gt; GPS'!$F709,"-",'CH Koordinaten -&gt; GPS'!$G709,"-",'CH Koordinaten -&gt; GPS'!$E709)," &lt;/description&gt; &lt;styleUrl&gt;#ico1&lt;/styleUrl&gt;&lt;Point&gt;&lt;coordinates&gt;",'CH Koordinaten -&gt; GPS'!$F709,",",'CH Koordinaten -&gt; GPS'!$G709,", 0.000000&lt;/coordinates&gt;&lt;/Point&gt; &lt;/Placemark&gt;&lt;/Document&gt;&lt;/kml&gt;"),CONCATENATE("&lt;Placemark&gt; &lt;name&gt;Geocoding&lt;/name&gt;&lt;description&gt;",CONCATENATE('CH Koordinaten -&gt; GPS'!$F709,"-",'CH Koordinaten -&gt; GPS'!$G709,"-",'CH Koordinaten -&gt; GPS'!$E709)," &lt;/description&gt; &lt;styleUrl&gt;#ico1&lt;/styleUrl&gt;&lt;Point&gt;&lt;coordinates&gt;",'CH Koordinaten -&gt; GPS'!$F709,",",'CH Koordinaten -&gt; GPS'!$G709,", 0.000000&lt;/coordinates&gt;&lt;/Point&gt; &lt;/Placemark&gt;")))</f>
        <v/>
      </c>
    </row>
    <row r="710" spans="1:12" x14ac:dyDescent="0.25">
      <c r="A710" s="20"/>
      <c r="B710" s="21"/>
      <c r="C710" s="23"/>
      <c r="D710" s="32" t="str">
        <f t="shared" si="85"/>
        <v/>
      </c>
      <c r="E710" s="38" t="str">
        <f t="shared" ref="E710:E773" si="91">IF($C710="","",ROUND(LEFT(TRIM(RIGHT(SUBSTITUTE(TRIM(RIGHT(SUBSTITUTE($D710,",",REPT(" ",LEN($D710))),LEN($D710))),",",REPT(" ",LEN(TRIM(RIGHT(SUBSTITUTE($D710,",",REPT(" ",LEN($D710))),LEN($D710)))))),LEN(TRIM(RIGHT(SUBSTITUTE($D710,",",REPT(" ",LEN($D710))),LEN($D710)))))),7),2))</f>
        <v/>
      </c>
      <c r="F710" s="33" t="str">
        <f t="shared" si="87"/>
        <v/>
      </c>
      <c r="G710" s="33" t="str">
        <f t="shared" ref="G710:G773" si="92">IF($C710="",IF($D710="","",TRIM(MID(MID(LEFT($D710,FIND("]",$D710)-1),FIND("[",$D710)+1,LEN($D710)),FIND(",",MID(LEFT($D710,FIND("]",$D710)-1),FIND("[",$D710)+1,LEN($D710)))+1,256))),TRIM(MID(MID(LEFT($D710,FIND("]",$D710)-1),FIND("[",$D710)+1,LEN($D710)),FIND(",",MID(LEFT($D710,FIND("]",$D710)-1),FIND("[",$D710)+1,LEN($D710)))+1,FIND(",",MID(LEFT($D710,FIND("]",$D710)-1),FIND("[",$D710)+1,LEN($D710)),FIND(",",MID(LEFT($D710,FIND("]",$D710)-1),FIND("[",$D710)+1,LEN($D710)))+1)-FIND(",",MID(LEFT($D710,FIND("]",$D710)-1),FIND("[",$D710)+1,LEN($D710)))-1)))</f>
        <v/>
      </c>
      <c r="H710" s="34" t="str">
        <f t="shared" si="89"/>
        <v/>
      </c>
      <c r="I710" s="35" t="str">
        <f t="shared" si="90"/>
        <v/>
      </c>
      <c r="J710" s="36" t="str">
        <f t="shared" si="86"/>
        <v/>
      </c>
      <c r="K710" s="33" t="str">
        <f t="shared" si="88"/>
        <v/>
      </c>
      <c r="L710" s="1" t="str">
        <f ca="1">IF('CH Koordinaten -&gt; GPS'!$A710="","",IF(OFFSET('CH Koordinaten -&gt; GPS'!$A710,1,0)="",CONCATENATE("&lt;Placemark&gt; &lt;name&gt;Geocoding&lt;/name&gt;&lt;description&gt;",CONCATENATE('CH Koordinaten -&gt; GPS'!$F710,"-",'CH Koordinaten -&gt; GPS'!$G710,"-",'CH Koordinaten -&gt; GPS'!$E710)," &lt;/description&gt; &lt;styleUrl&gt;#ico1&lt;/styleUrl&gt;&lt;Point&gt;&lt;coordinates&gt;",'CH Koordinaten -&gt; GPS'!$F710,",",'CH Koordinaten -&gt; GPS'!$G710,", 0.000000&lt;/coordinates&gt;&lt;/Point&gt; &lt;/Placemark&gt;&lt;/Document&gt;&lt;/kml&gt;"),CONCATENATE("&lt;Placemark&gt; &lt;name&gt;Geocoding&lt;/name&gt;&lt;description&gt;",CONCATENATE('CH Koordinaten -&gt; GPS'!$F710,"-",'CH Koordinaten -&gt; GPS'!$G710,"-",'CH Koordinaten -&gt; GPS'!$E710)," &lt;/description&gt; &lt;styleUrl&gt;#ico1&lt;/styleUrl&gt;&lt;Point&gt;&lt;coordinates&gt;",'CH Koordinaten -&gt; GPS'!$F710,",",'CH Koordinaten -&gt; GPS'!$G710,", 0.000000&lt;/coordinates&gt;&lt;/Point&gt; &lt;/Placemark&gt;")))</f>
        <v/>
      </c>
    </row>
    <row r="711" spans="1:12" x14ac:dyDescent="0.25">
      <c r="A711" s="13"/>
      <c r="B711" s="14"/>
      <c r="C711" s="24"/>
      <c r="D711" s="25" t="str">
        <f t="shared" ref="D711:D774" si="93">IF($A711&lt;30000,"",_xlfn.WEBSERVICE(CONCATENATE("https://geodesy.geo.admin.ch/reframe/lv",IF($A711&gt;2000000,"95","03"),"towgs84?easting=",$A711,"&amp;northing=",$B711,IF($C711="","",CONCATENATE("&amp;altitude=",$C711)))))</f>
        <v/>
      </c>
      <c r="E711" s="29" t="str">
        <f t="shared" si="91"/>
        <v/>
      </c>
      <c r="F711" s="17" t="str">
        <f t="shared" si="87"/>
        <v/>
      </c>
      <c r="G711" s="17" t="str">
        <f t="shared" si="92"/>
        <v/>
      </c>
      <c r="H711" s="30" t="str">
        <f t="shared" si="89"/>
        <v/>
      </c>
      <c r="I711" s="26" t="str">
        <f t="shared" si="90"/>
        <v/>
      </c>
      <c r="J711" s="37" t="str">
        <f t="shared" ref="J711:J774" si="94">IF($B711="","",IF(ISNUMBER(SEARCH("[]",$B711))," ",HYPERLINK(CONCATENATE("https://map.geo.admin.ch/?swisssearch=",$A711,",",$B711,"&amp;zoom=10"),"Karte")))</f>
        <v/>
      </c>
      <c r="K711" s="17" t="str">
        <f t="shared" si="88"/>
        <v/>
      </c>
      <c r="L711" s="1" t="str">
        <f ca="1">IF('CH Koordinaten -&gt; GPS'!$A711="","",IF(OFFSET('CH Koordinaten -&gt; GPS'!$A711,1,0)="",CONCATENATE("&lt;Placemark&gt; &lt;name&gt;Geocoding&lt;/name&gt;&lt;description&gt;",CONCATENATE('CH Koordinaten -&gt; GPS'!$F711,"-",'CH Koordinaten -&gt; GPS'!$G711,"-",'CH Koordinaten -&gt; GPS'!$E711)," &lt;/description&gt; &lt;styleUrl&gt;#ico1&lt;/styleUrl&gt;&lt;Point&gt;&lt;coordinates&gt;",'CH Koordinaten -&gt; GPS'!$F711,",",'CH Koordinaten -&gt; GPS'!$G711,", 0.000000&lt;/coordinates&gt;&lt;/Point&gt; &lt;/Placemark&gt;&lt;/Document&gt;&lt;/kml&gt;"),CONCATENATE("&lt;Placemark&gt; &lt;name&gt;Geocoding&lt;/name&gt;&lt;description&gt;",CONCATENATE('CH Koordinaten -&gt; GPS'!$F711,"-",'CH Koordinaten -&gt; GPS'!$G711,"-",'CH Koordinaten -&gt; GPS'!$E711)," &lt;/description&gt; &lt;styleUrl&gt;#ico1&lt;/styleUrl&gt;&lt;Point&gt;&lt;coordinates&gt;",'CH Koordinaten -&gt; GPS'!$F711,",",'CH Koordinaten -&gt; GPS'!$G711,", 0.000000&lt;/coordinates&gt;&lt;/Point&gt; &lt;/Placemark&gt;")))</f>
        <v/>
      </c>
    </row>
    <row r="712" spans="1:12" x14ac:dyDescent="0.25">
      <c r="A712" s="20"/>
      <c r="B712" s="21"/>
      <c r="C712" s="23"/>
      <c r="D712" s="32" t="str">
        <f t="shared" si="93"/>
        <v/>
      </c>
      <c r="E712" s="38" t="str">
        <f t="shared" si="91"/>
        <v/>
      </c>
      <c r="F712" s="33" t="str">
        <f t="shared" si="87"/>
        <v/>
      </c>
      <c r="G712" s="33" t="str">
        <f t="shared" si="92"/>
        <v/>
      </c>
      <c r="H712" s="34" t="str">
        <f t="shared" si="89"/>
        <v/>
      </c>
      <c r="I712" s="35" t="str">
        <f t="shared" si="90"/>
        <v/>
      </c>
      <c r="J712" s="36" t="str">
        <f t="shared" si="94"/>
        <v/>
      </c>
      <c r="K712" s="33" t="str">
        <f t="shared" si="88"/>
        <v/>
      </c>
      <c r="L712" s="1" t="str">
        <f ca="1">IF('CH Koordinaten -&gt; GPS'!$A712="","",IF(OFFSET('CH Koordinaten -&gt; GPS'!$A712,1,0)="",CONCATENATE("&lt;Placemark&gt; &lt;name&gt;Geocoding&lt;/name&gt;&lt;description&gt;",CONCATENATE('CH Koordinaten -&gt; GPS'!$F712,"-",'CH Koordinaten -&gt; GPS'!$G712,"-",'CH Koordinaten -&gt; GPS'!$E712)," &lt;/description&gt; &lt;styleUrl&gt;#ico1&lt;/styleUrl&gt;&lt;Point&gt;&lt;coordinates&gt;",'CH Koordinaten -&gt; GPS'!$F712,",",'CH Koordinaten -&gt; GPS'!$G712,", 0.000000&lt;/coordinates&gt;&lt;/Point&gt; &lt;/Placemark&gt;&lt;/Document&gt;&lt;/kml&gt;"),CONCATENATE("&lt;Placemark&gt; &lt;name&gt;Geocoding&lt;/name&gt;&lt;description&gt;",CONCATENATE('CH Koordinaten -&gt; GPS'!$F712,"-",'CH Koordinaten -&gt; GPS'!$G712,"-",'CH Koordinaten -&gt; GPS'!$E712)," &lt;/description&gt; &lt;styleUrl&gt;#ico1&lt;/styleUrl&gt;&lt;Point&gt;&lt;coordinates&gt;",'CH Koordinaten -&gt; GPS'!$F712,",",'CH Koordinaten -&gt; GPS'!$G712,", 0.000000&lt;/coordinates&gt;&lt;/Point&gt; &lt;/Placemark&gt;")))</f>
        <v/>
      </c>
    </row>
    <row r="713" spans="1:12" x14ac:dyDescent="0.25">
      <c r="A713" s="13"/>
      <c r="B713" s="14"/>
      <c r="C713" s="24"/>
      <c r="D713" s="25" t="str">
        <f t="shared" si="93"/>
        <v/>
      </c>
      <c r="E713" s="29" t="str">
        <f t="shared" si="91"/>
        <v/>
      </c>
      <c r="F713" s="17" t="str">
        <f t="shared" ref="F713:F776" si="95">IF($D713="","",LEFT(MID(LEFT($D713,FIND("]",$D713)-1),FIND("[",$D713)+1,LEN($D713)),(FIND(",",MID(LEFT($D713,FIND("]",$D713)-1),FIND("[",$D713)+1,LEN($D713)),1)-1)))</f>
        <v/>
      </c>
      <c r="G713" s="17" t="str">
        <f t="shared" si="92"/>
        <v/>
      </c>
      <c r="H713" s="30" t="str">
        <f t="shared" si="89"/>
        <v/>
      </c>
      <c r="I713" s="26" t="str">
        <f t="shared" si="90"/>
        <v/>
      </c>
      <c r="J713" s="37" t="str">
        <f t="shared" si="94"/>
        <v/>
      </c>
      <c r="K713" s="17" t="str">
        <f t="shared" ref="K713:K776" si="96">IF((LEN($D713)-LEN(SUBSTITUTE($D713,"""featureId"":","")))/LEN("""featureId"":")&gt;1,"uU mehrere Adressen","")</f>
        <v/>
      </c>
      <c r="L713" s="1" t="str">
        <f ca="1">IF('CH Koordinaten -&gt; GPS'!$A713="","",IF(OFFSET('CH Koordinaten -&gt; GPS'!$A713,1,0)="",CONCATENATE("&lt;Placemark&gt; &lt;name&gt;Geocoding&lt;/name&gt;&lt;description&gt;",CONCATENATE('CH Koordinaten -&gt; GPS'!$F713,"-",'CH Koordinaten -&gt; GPS'!$G713,"-",'CH Koordinaten -&gt; GPS'!$E713)," &lt;/description&gt; &lt;styleUrl&gt;#ico1&lt;/styleUrl&gt;&lt;Point&gt;&lt;coordinates&gt;",'CH Koordinaten -&gt; GPS'!$F713,",",'CH Koordinaten -&gt; GPS'!$G713,", 0.000000&lt;/coordinates&gt;&lt;/Point&gt; &lt;/Placemark&gt;&lt;/Document&gt;&lt;/kml&gt;"),CONCATENATE("&lt;Placemark&gt; &lt;name&gt;Geocoding&lt;/name&gt;&lt;description&gt;",CONCATENATE('CH Koordinaten -&gt; GPS'!$F713,"-",'CH Koordinaten -&gt; GPS'!$G713,"-",'CH Koordinaten -&gt; GPS'!$E713)," &lt;/description&gt; &lt;styleUrl&gt;#ico1&lt;/styleUrl&gt;&lt;Point&gt;&lt;coordinates&gt;",'CH Koordinaten -&gt; GPS'!$F713,",",'CH Koordinaten -&gt; GPS'!$G713,", 0.000000&lt;/coordinates&gt;&lt;/Point&gt; &lt;/Placemark&gt;")))</f>
        <v/>
      </c>
    </row>
    <row r="714" spans="1:12" x14ac:dyDescent="0.25">
      <c r="A714" s="20"/>
      <c r="B714" s="21"/>
      <c r="C714" s="23"/>
      <c r="D714" s="32" t="str">
        <f t="shared" si="93"/>
        <v/>
      </c>
      <c r="E714" s="38" t="str">
        <f t="shared" si="91"/>
        <v/>
      </c>
      <c r="F714" s="33" t="str">
        <f t="shared" si="95"/>
        <v/>
      </c>
      <c r="G714" s="33" t="str">
        <f t="shared" si="92"/>
        <v/>
      </c>
      <c r="H714" s="34" t="str">
        <f t="shared" si="89"/>
        <v/>
      </c>
      <c r="I714" s="35" t="str">
        <f t="shared" si="90"/>
        <v/>
      </c>
      <c r="J714" s="36" t="str">
        <f t="shared" si="94"/>
        <v/>
      </c>
      <c r="K714" s="33" t="str">
        <f t="shared" si="96"/>
        <v/>
      </c>
      <c r="L714" s="1" t="str">
        <f ca="1">IF('CH Koordinaten -&gt; GPS'!$A714="","",IF(OFFSET('CH Koordinaten -&gt; GPS'!$A714,1,0)="",CONCATENATE("&lt;Placemark&gt; &lt;name&gt;Geocoding&lt;/name&gt;&lt;description&gt;",CONCATENATE('CH Koordinaten -&gt; GPS'!$F714,"-",'CH Koordinaten -&gt; GPS'!$G714,"-",'CH Koordinaten -&gt; GPS'!$E714)," &lt;/description&gt; &lt;styleUrl&gt;#ico1&lt;/styleUrl&gt;&lt;Point&gt;&lt;coordinates&gt;",'CH Koordinaten -&gt; GPS'!$F714,",",'CH Koordinaten -&gt; GPS'!$G714,", 0.000000&lt;/coordinates&gt;&lt;/Point&gt; &lt;/Placemark&gt;&lt;/Document&gt;&lt;/kml&gt;"),CONCATENATE("&lt;Placemark&gt; &lt;name&gt;Geocoding&lt;/name&gt;&lt;description&gt;",CONCATENATE('CH Koordinaten -&gt; GPS'!$F714,"-",'CH Koordinaten -&gt; GPS'!$G714,"-",'CH Koordinaten -&gt; GPS'!$E714)," &lt;/description&gt; &lt;styleUrl&gt;#ico1&lt;/styleUrl&gt;&lt;Point&gt;&lt;coordinates&gt;",'CH Koordinaten -&gt; GPS'!$F714,",",'CH Koordinaten -&gt; GPS'!$G714,", 0.000000&lt;/coordinates&gt;&lt;/Point&gt; &lt;/Placemark&gt;")))</f>
        <v/>
      </c>
    </row>
    <row r="715" spans="1:12" x14ac:dyDescent="0.25">
      <c r="A715" s="13"/>
      <c r="B715" s="14"/>
      <c r="C715" s="24"/>
      <c r="D715" s="25" t="str">
        <f t="shared" si="93"/>
        <v/>
      </c>
      <c r="E715" s="29" t="str">
        <f t="shared" si="91"/>
        <v/>
      </c>
      <c r="F715" s="17" t="str">
        <f t="shared" si="95"/>
        <v/>
      </c>
      <c r="G715" s="17" t="str">
        <f t="shared" si="92"/>
        <v/>
      </c>
      <c r="H715" s="30" t="str">
        <f t="shared" ref="H715:H778" si="97">IF($D715="","",F715/24)</f>
        <v/>
      </c>
      <c r="I715" s="26" t="str">
        <f t="shared" ref="I715:I778" si="98">IF($D715="","",G715/24)</f>
        <v/>
      </c>
      <c r="J715" s="37" t="str">
        <f t="shared" si="94"/>
        <v/>
      </c>
      <c r="K715" s="17" t="str">
        <f t="shared" si="96"/>
        <v/>
      </c>
      <c r="L715" s="1" t="str">
        <f ca="1">IF('CH Koordinaten -&gt; GPS'!$A715="","",IF(OFFSET('CH Koordinaten -&gt; GPS'!$A715,1,0)="",CONCATENATE("&lt;Placemark&gt; &lt;name&gt;Geocoding&lt;/name&gt;&lt;description&gt;",CONCATENATE('CH Koordinaten -&gt; GPS'!$F715,"-",'CH Koordinaten -&gt; GPS'!$G715,"-",'CH Koordinaten -&gt; GPS'!$E715)," &lt;/description&gt; &lt;styleUrl&gt;#ico1&lt;/styleUrl&gt;&lt;Point&gt;&lt;coordinates&gt;",'CH Koordinaten -&gt; GPS'!$F715,",",'CH Koordinaten -&gt; GPS'!$G715,", 0.000000&lt;/coordinates&gt;&lt;/Point&gt; &lt;/Placemark&gt;&lt;/Document&gt;&lt;/kml&gt;"),CONCATENATE("&lt;Placemark&gt; &lt;name&gt;Geocoding&lt;/name&gt;&lt;description&gt;",CONCATENATE('CH Koordinaten -&gt; GPS'!$F715,"-",'CH Koordinaten -&gt; GPS'!$G715,"-",'CH Koordinaten -&gt; GPS'!$E715)," &lt;/description&gt; &lt;styleUrl&gt;#ico1&lt;/styleUrl&gt;&lt;Point&gt;&lt;coordinates&gt;",'CH Koordinaten -&gt; GPS'!$F715,",",'CH Koordinaten -&gt; GPS'!$G715,", 0.000000&lt;/coordinates&gt;&lt;/Point&gt; &lt;/Placemark&gt;")))</f>
        <v/>
      </c>
    </row>
    <row r="716" spans="1:12" x14ac:dyDescent="0.25">
      <c r="A716" s="20"/>
      <c r="B716" s="21"/>
      <c r="C716" s="23"/>
      <c r="D716" s="32" t="str">
        <f t="shared" si="93"/>
        <v/>
      </c>
      <c r="E716" s="38" t="str">
        <f t="shared" si="91"/>
        <v/>
      </c>
      <c r="F716" s="33" t="str">
        <f t="shared" si="95"/>
        <v/>
      </c>
      <c r="G716" s="33" t="str">
        <f t="shared" si="92"/>
        <v/>
      </c>
      <c r="H716" s="34" t="str">
        <f t="shared" si="97"/>
        <v/>
      </c>
      <c r="I716" s="35" t="str">
        <f t="shared" si="98"/>
        <v/>
      </c>
      <c r="J716" s="36" t="str">
        <f t="shared" si="94"/>
        <v/>
      </c>
      <c r="K716" s="33" t="str">
        <f t="shared" si="96"/>
        <v/>
      </c>
      <c r="L716" s="1" t="str">
        <f ca="1">IF('CH Koordinaten -&gt; GPS'!$A716="","",IF(OFFSET('CH Koordinaten -&gt; GPS'!$A716,1,0)="",CONCATENATE("&lt;Placemark&gt; &lt;name&gt;Geocoding&lt;/name&gt;&lt;description&gt;",CONCATENATE('CH Koordinaten -&gt; GPS'!$F716,"-",'CH Koordinaten -&gt; GPS'!$G716,"-",'CH Koordinaten -&gt; GPS'!$E716)," &lt;/description&gt; &lt;styleUrl&gt;#ico1&lt;/styleUrl&gt;&lt;Point&gt;&lt;coordinates&gt;",'CH Koordinaten -&gt; GPS'!$F716,",",'CH Koordinaten -&gt; GPS'!$G716,", 0.000000&lt;/coordinates&gt;&lt;/Point&gt; &lt;/Placemark&gt;&lt;/Document&gt;&lt;/kml&gt;"),CONCATENATE("&lt;Placemark&gt; &lt;name&gt;Geocoding&lt;/name&gt;&lt;description&gt;",CONCATENATE('CH Koordinaten -&gt; GPS'!$F716,"-",'CH Koordinaten -&gt; GPS'!$G716,"-",'CH Koordinaten -&gt; GPS'!$E716)," &lt;/description&gt; &lt;styleUrl&gt;#ico1&lt;/styleUrl&gt;&lt;Point&gt;&lt;coordinates&gt;",'CH Koordinaten -&gt; GPS'!$F716,",",'CH Koordinaten -&gt; GPS'!$G716,", 0.000000&lt;/coordinates&gt;&lt;/Point&gt; &lt;/Placemark&gt;")))</f>
        <v/>
      </c>
    </row>
    <row r="717" spans="1:12" x14ac:dyDescent="0.25">
      <c r="A717" s="13"/>
      <c r="B717" s="14"/>
      <c r="C717" s="24"/>
      <c r="D717" s="25" t="str">
        <f t="shared" si="93"/>
        <v/>
      </c>
      <c r="E717" s="29" t="str">
        <f t="shared" si="91"/>
        <v/>
      </c>
      <c r="F717" s="17" t="str">
        <f t="shared" si="95"/>
        <v/>
      </c>
      <c r="G717" s="17" t="str">
        <f t="shared" si="92"/>
        <v/>
      </c>
      <c r="H717" s="30" t="str">
        <f t="shared" si="97"/>
        <v/>
      </c>
      <c r="I717" s="26" t="str">
        <f t="shared" si="98"/>
        <v/>
      </c>
      <c r="J717" s="37" t="str">
        <f t="shared" si="94"/>
        <v/>
      </c>
      <c r="K717" s="17" t="str">
        <f t="shared" si="96"/>
        <v/>
      </c>
      <c r="L717" s="1" t="str">
        <f ca="1">IF('CH Koordinaten -&gt; GPS'!$A717="","",IF(OFFSET('CH Koordinaten -&gt; GPS'!$A717,1,0)="",CONCATENATE("&lt;Placemark&gt; &lt;name&gt;Geocoding&lt;/name&gt;&lt;description&gt;",CONCATENATE('CH Koordinaten -&gt; GPS'!$F717,"-",'CH Koordinaten -&gt; GPS'!$G717,"-",'CH Koordinaten -&gt; GPS'!$E717)," &lt;/description&gt; &lt;styleUrl&gt;#ico1&lt;/styleUrl&gt;&lt;Point&gt;&lt;coordinates&gt;",'CH Koordinaten -&gt; GPS'!$F717,",",'CH Koordinaten -&gt; GPS'!$G717,", 0.000000&lt;/coordinates&gt;&lt;/Point&gt; &lt;/Placemark&gt;&lt;/Document&gt;&lt;/kml&gt;"),CONCATENATE("&lt;Placemark&gt; &lt;name&gt;Geocoding&lt;/name&gt;&lt;description&gt;",CONCATENATE('CH Koordinaten -&gt; GPS'!$F717,"-",'CH Koordinaten -&gt; GPS'!$G717,"-",'CH Koordinaten -&gt; GPS'!$E717)," &lt;/description&gt; &lt;styleUrl&gt;#ico1&lt;/styleUrl&gt;&lt;Point&gt;&lt;coordinates&gt;",'CH Koordinaten -&gt; GPS'!$F717,",",'CH Koordinaten -&gt; GPS'!$G717,", 0.000000&lt;/coordinates&gt;&lt;/Point&gt; &lt;/Placemark&gt;")))</f>
        <v/>
      </c>
    </row>
    <row r="718" spans="1:12" x14ac:dyDescent="0.25">
      <c r="A718" s="20"/>
      <c r="B718" s="21"/>
      <c r="C718" s="23"/>
      <c r="D718" s="32" t="str">
        <f t="shared" si="93"/>
        <v/>
      </c>
      <c r="E718" s="38" t="str">
        <f t="shared" si="91"/>
        <v/>
      </c>
      <c r="F718" s="33" t="str">
        <f t="shared" si="95"/>
        <v/>
      </c>
      <c r="G718" s="33" t="str">
        <f t="shared" si="92"/>
        <v/>
      </c>
      <c r="H718" s="34" t="str">
        <f t="shared" si="97"/>
        <v/>
      </c>
      <c r="I718" s="35" t="str">
        <f t="shared" si="98"/>
        <v/>
      </c>
      <c r="J718" s="36" t="str">
        <f t="shared" si="94"/>
        <v/>
      </c>
      <c r="K718" s="33" t="str">
        <f t="shared" si="96"/>
        <v/>
      </c>
      <c r="L718" s="1" t="str">
        <f ca="1">IF('CH Koordinaten -&gt; GPS'!$A718="","",IF(OFFSET('CH Koordinaten -&gt; GPS'!$A718,1,0)="",CONCATENATE("&lt;Placemark&gt; &lt;name&gt;Geocoding&lt;/name&gt;&lt;description&gt;",CONCATENATE('CH Koordinaten -&gt; GPS'!$F718,"-",'CH Koordinaten -&gt; GPS'!$G718,"-",'CH Koordinaten -&gt; GPS'!$E718)," &lt;/description&gt; &lt;styleUrl&gt;#ico1&lt;/styleUrl&gt;&lt;Point&gt;&lt;coordinates&gt;",'CH Koordinaten -&gt; GPS'!$F718,",",'CH Koordinaten -&gt; GPS'!$G718,", 0.000000&lt;/coordinates&gt;&lt;/Point&gt; &lt;/Placemark&gt;&lt;/Document&gt;&lt;/kml&gt;"),CONCATENATE("&lt;Placemark&gt; &lt;name&gt;Geocoding&lt;/name&gt;&lt;description&gt;",CONCATENATE('CH Koordinaten -&gt; GPS'!$F718,"-",'CH Koordinaten -&gt; GPS'!$G718,"-",'CH Koordinaten -&gt; GPS'!$E718)," &lt;/description&gt; &lt;styleUrl&gt;#ico1&lt;/styleUrl&gt;&lt;Point&gt;&lt;coordinates&gt;",'CH Koordinaten -&gt; GPS'!$F718,",",'CH Koordinaten -&gt; GPS'!$G718,", 0.000000&lt;/coordinates&gt;&lt;/Point&gt; &lt;/Placemark&gt;")))</f>
        <v/>
      </c>
    </row>
    <row r="719" spans="1:12" x14ac:dyDescent="0.25">
      <c r="A719" s="13"/>
      <c r="B719" s="14"/>
      <c r="C719" s="24"/>
      <c r="D719" s="25" t="str">
        <f t="shared" si="93"/>
        <v/>
      </c>
      <c r="E719" s="29" t="str">
        <f t="shared" si="91"/>
        <v/>
      </c>
      <c r="F719" s="17" t="str">
        <f t="shared" si="95"/>
        <v/>
      </c>
      <c r="G719" s="17" t="str">
        <f t="shared" si="92"/>
        <v/>
      </c>
      <c r="H719" s="30" t="str">
        <f t="shared" si="97"/>
        <v/>
      </c>
      <c r="I719" s="26" t="str">
        <f t="shared" si="98"/>
        <v/>
      </c>
      <c r="J719" s="37" t="str">
        <f t="shared" si="94"/>
        <v/>
      </c>
      <c r="K719" s="17" t="str">
        <f t="shared" si="96"/>
        <v/>
      </c>
      <c r="L719" s="1" t="str">
        <f ca="1">IF('CH Koordinaten -&gt; GPS'!$A719="","",IF(OFFSET('CH Koordinaten -&gt; GPS'!$A719,1,0)="",CONCATENATE("&lt;Placemark&gt; &lt;name&gt;Geocoding&lt;/name&gt;&lt;description&gt;",CONCATENATE('CH Koordinaten -&gt; GPS'!$F719,"-",'CH Koordinaten -&gt; GPS'!$G719,"-",'CH Koordinaten -&gt; GPS'!$E719)," &lt;/description&gt; &lt;styleUrl&gt;#ico1&lt;/styleUrl&gt;&lt;Point&gt;&lt;coordinates&gt;",'CH Koordinaten -&gt; GPS'!$F719,",",'CH Koordinaten -&gt; GPS'!$G719,", 0.000000&lt;/coordinates&gt;&lt;/Point&gt; &lt;/Placemark&gt;&lt;/Document&gt;&lt;/kml&gt;"),CONCATENATE("&lt;Placemark&gt; &lt;name&gt;Geocoding&lt;/name&gt;&lt;description&gt;",CONCATENATE('CH Koordinaten -&gt; GPS'!$F719,"-",'CH Koordinaten -&gt; GPS'!$G719,"-",'CH Koordinaten -&gt; GPS'!$E719)," &lt;/description&gt; &lt;styleUrl&gt;#ico1&lt;/styleUrl&gt;&lt;Point&gt;&lt;coordinates&gt;",'CH Koordinaten -&gt; GPS'!$F719,",",'CH Koordinaten -&gt; GPS'!$G719,", 0.000000&lt;/coordinates&gt;&lt;/Point&gt; &lt;/Placemark&gt;")))</f>
        <v/>
      </c>
    </row>
    <row r="720" spans="1:12" x14ac:dyDescent="0.25">
      <c r="A720" s="20"/>
      <c r="B720" s="21"/>
      <c r="C720" s="23"/>
      <c r="D720" s="32" t="str">
        <f t="shared" si="93"/>
        <v/>
      </c>
      <c r="E720" s="38" t="str">
        <f t="shared" si="91"/>
        <v/>
      </c>
      <c r="F720" s="33" t="str">
        <f t="shared" si="95"/>
        <v/>
      </c>
      <c r="G720" s="33" t="str">
        <f t="shared" si="92"/>
        <v/>
      </c>
      <c r="H720" s="34" t="str">
        <f t="shared" si="97"/>
        <v/>
      </c>
      <c r="I720" s="35" t="str">
        <f t="shared" si="98"/>
        <v/>
      </c>
      <c r="J720" s="36" t="str">
        <f t="shared" si="94"/>
        <v/>
      </c>
      <c r="K720" s="33" t="str">
        <f t="shared" si="96"/>
        <v/>
      </c>
      <c r="L720" s="1" t="str">
        <f ca="1">IF('CH Koordinaten -&gt; GPS'!$A720="","",IF(OFFSET('CH Koordinaten -&gt; GPS'!$A720,1,0)="",CONCATENATE("&lt;Placemark&gt; &lt;name&gt;Geocoding&lt;/name&gt;&lt;description&gt;",CONCATENATE('CH Koordinaten -&gt; GPS'!$F720,"-",'CH Koordinaten -&gt; GPS'!$G720,"-",'CH Koordinaten -&gt; GPS'!$E720)," &lt;/description&gt; &lt;styleUrl&gt;#ico1&lt;/styleUrl&gt;&lt;Point&gt;&lt;coordinates&gt;",'CH Koordinaten -&gt; GPS'!$F720,",",'CH Koordinaten -&gt; GPS'!$G720,", 0.000000&lt;/coordinates&gt;&lt;/Point&gt; &lt;/Placemark&gt;&lt;/Document&gt;&lt;/kml&gt;"),CONCATENATE("&lt;Placemark&gt; &lt;name&gt;Geocoding&lt;/name&gt;&lt;description&gt;",CONCATENATE('CH Koordinaten -&gt; GPS'!$F720,"-",'CH Koordinaten -&gt; GPS'!$G720,"-",'CH Koordinaten -&gt; GPS'!$E720)," &lt;/description&gt; &lt;styleUrl&gt;#ico1&lt;/styleUrl&gt;&lt;Point&gt;&lt;coordinates&gt;",'CH Koordinaten -&gt; GPS'!$F720,",",'CH Koordinaten -&gt; GPS'!$G720,", 0.000000&lt;/coordinates&gt;&lt;/Point&gt; &lt;/Placemark&gt;")))</f>
        <v/>
      </c>
    </row>
    <row r="721" spans="1:12" x14ac:dyDescent="0.25">
      <c r="A721" s="13"/>
      <c r="B721" s="14"/>
      <c r="C721" s="24"/>
      <c r="D721" s="25" t="str">
        <f t="shared" si="93"/>
        <v/>
      </c>
      <c r="E721" s="29" t="str">
        <f t="shared" si="91"/>
        <v/>
      </c>
      <c r="F721" s="17" t="str">
        <f t="shared" si="95"/>
        <v/>
      </c>
      <c r="G721" s="17" t="str">
        <f t="shared" si="92"/>
        <v/>
      </c>
      <c r="H721" s="30" t="str">
        <f t="shared" si="97"/>
        <v/>
      </c>
      <c r="I721" s="26" t="str">
        <f t="shared" si="98"/>
        <v/>
      </c>
      <c r="J721" s="37" t="str">
        <f t="shared" si="94"/>
        <v/>
      </c>
      <c r="K721" s="17" t="str">
        <f t="shared" si="96"/>
        <v/>
      </c>
      <c r="L721" s="1" t="str">
        <f ca="1">IF('CH Koordinaten -&gt; GPS'!$A721="","",IF(OFFSET('CH Koordinaten -&gt; GPS'!$A721,1,0)="",CONCATENATE("&lt;Placemark&gt; &lt;name&gt;Geocoding&lt;/name&gt;&lt;description&gt;",CONCATENATE('CH Koordinaten -&gt; GPS'!$F721,"-",'CH Koordinaten -&gt; GPS'!$G721,"-",'CH Koordinaten -&gt; GPS'!$E721)," &lt;/description&gt; &lt;styleUrl&gt;#ico1&lt;/styleUrl&gt;&lt;Point&gt;&lt;coordinates&gt;",'CH Koordinaten -&gt; GPS'!$F721,",",'CH Koordinaten -&gt; GPS'!$G721,", 0.000000&lt;/coordinates&gt;&lt;/Point&gt; &lt;/Placemark&gt;&lt;/Document&gt;&lt;/kml&gt;"),CONCATENATE("&lt;Placemark&gt; &lt;name&gt;Geocoding&lt;/name&gt;&lt;description&gt;",CONCATENATE('CH Koordinaten -&gt; GPS'!$F721,"-",'CH Koordinaten -&gt; GPS'!$G721,"-",'CH Koordinaten -&gt; GPS'!$E721)," &lt;/description&gt; &lt;styleUrl&gt;#ico1&lt;/styleUrl&gt;&lt;Point&gt;&lt;coordinates&gt;",'CH Koordinaten -&gt; GPS'!$F721,",",'CH Koordinaten -&gt; GPS'!$G721,", 0.000000&lt;/coordinates&gt;&lt;/Point&gt; &lt;/Placemark&gt;")))</f>
        <v/>
      </c>
    </row>
    <row r="722" spans="1:12" x14ac:dyDescent="0.25">
      <c r="A722" s="20"/>
      <c r="B722" s="21"/>
      <c r="C722" s="23"/>
      <c r="D722" s="32" t="str">
        <f t="shared" si="93"/>
        <v/>
      </c>
      <c r="E722" s="38" t="str">
        <f t="shared" si="91"/>
        <v/>
      </c>
      <c r="F722" s="33" t="str">
        <f t="shared" si="95"/>
        <v/>
      </c>
      <c r="G722" s="33" t="str">
        <f t="shared" si="92"/>
        <v/>
      </c>
      <c r="H722" s="34" t="str">
        <f t="shared" si="97"/>
        <v/>
      </c>
      <c r="I722" s="35" t="str">
        <f t="shared" si="98"/>
        <v/>
      </c>
      <c r="J722" s="36" t="str">
        <f t="shared" si="94"/>
        <v/>
      </c>
      <c r="K722" s="33" t="str">
        <f t="shared" si="96"/>
        <v/>
      </c>
      <c r="L722" s="1" t="str">
        <f ca="1">IF('CH Koordinaten -&gt; GPS'!$A722="","",IF(OFFSET('CH Koordinaten -&gt; GPS'!$A722,1,0)="",CONCATENATE("&lt;Placemark&gt; &lt;name&gt;Geocoding&lt;/name&gt;&lt;description&gt;",CONCATENATE('CH Koordinaten -&gt; GPS'!$F722,"-",'CH Koordinaten -&gt; GPS'!$G722,"-",'CH Koordinaten -&gt; GPS'!$E722)," &lt;/description&gt; &lt;styleUrl&gt;#ico1&lt;/styleUrl&gt;&lt;Point&gt;&lt;coordinates&gt;",'CH Koordinaten -&gt; GPS'!$F722,",",'CH Koordinaten -&gt; GPS'!$G722,", 0.000000&lt;/coordinates&gt;&lt;/Point&gt; &lt;/Placemark&gt;&lt;/Document&gt;&lt;/kml&gt;"),CONCATENATE("&lt;Placemark&gt; &lt;name&gt;Geocoding&lt;/name&gt;&lt;description&gt;",CONCATENATE('CH Koordinaten -&gt; GPS'!$F722,"-",'CH Koordinaten -&gt; GPS'!$G722,"-",'CH Koordinaten -&gt; GPS'!$E722)," &lt;/description&gt; &lt;styleUrl&gt;#ico1&lt;/styleUrl&gt;&lt;Point&gt;&lt;coordinates&gt;",'CH Koordinaten -&gt; GPS'!$F722,",",'CH Koordinaten -&gt; GPS'!$G722,", 0.000000&lt;/coordinates&gt;&lt;/Point&gt; &lt;/Placemark&gt;")))</f>
        <v/>
      </c>
    </row>
    <row r="723" spans="1:12" x14ac:dyDescent="0.25">
      <c r="A723" s="13"/>
      <c r="B723" s="14"/>
      <c r="C723" s="24"/>
      <c r="D723" s="25" t="str">
        <f t="shared" si="93"/>
        <v/>
      </c>
      <c r="E723" s="29" t="str">
        <f t="shared" si="91"/>
        <v/>
      </c>
      <c r="F723" s="17" t="str">
        <f t="shared" si="95"/>
        <v/>
      </c>
      <c r="G723" s="17" t="str">
        <f t="shared" si="92"/>
        <v/>
      </c>
      <c r="H723" s="30" t="str">
        <f t="shared" si="97"/>
        <v/>
      </c>
      <c r="I723" s="26" t="str">
        <f t="shared" si="98"/>
        <v/>
      </c>
      <c r="J723" s="37" t="str">
        <f t="shared" si="94"/>
        <v/>
      </c>
      <c r="K723" s="17" t="str">
        <f t="shared" si="96"/>
        <v/>
      </c>
      <c r="L723" s="1" t="str">
        <f ca="1">IF('CH Koordinaten -&gt; GPS'!$A723="","",IF(OFFSET('CH Koordinaten -&gt; GPS'!$A723,1,0)="",CONCATENATE("&lt;Placemark&gt; &lt;name&gt;Geocoding&lt;/name&gt;&lt;description&gt;",CONCATENATE('CH Koordinaten -&gt; GPS'!$F723,"-",'CH Koordinaten -&gt; GPS'!$G723,"-",'CH Koordinaten -&gt; GPS'!$E723)," &lt;/description&gt; &lt;styleUrl&gt;#ico1&lt;/styleUrl&gt;&lt;Point&gt;&lt;coordinates&gt;",'CH Koordinaten -&gt; GPS'!$F723,",",'CH Koordinaten -&gt; GPS'!$G723,", 0.000000&lt;/coordinates&gt;&lt;/Point&gt; &lt;/Placemark&gt;&lt;/Document&gt;&lt;/kml&gt;"),CONCATENATE("&lt;Placemark&gt; &lt;name&gt;Geocoding&lt;/name&gt;&lt;description&gt;",CONCATENATE('CH Koordinaten -&gt; GPS'!$F723,"-",'CH Koordinaten -&gt; GPS'!$G723,"-",'CH Koordinaten -&gt; GPS'!$E723)," &lt;/description&gt; &lt;styleUrl&gt;#ico1&lt;/styleUrl&gt;&lt;Point&gt;&lt;coordinates&gt;",'CH Koordinaten -&gt; GPS'!$F723,",",'CH Koordinaten -&gt; GPS'!$G723,", 0.000000&lt;/coordinates&gt;&lt;/Point&gt; &lt;/Placemark&gt;")))</f>
        <v/>
      </c>
    </row>
    <row r="724" spans="1:12" x14ac:dyDescent="0.25">
      <c r="A724" s="20"/>
      <c r="B724" s="21"/>
      <c r="C724" s="23"/>
      <c r="D724" s="32" t="str">
        <f t="shared" si="93"/>
        <v/>
      </c>
      <c r="E724" s="38" t="str">
        <f t="shared" si="91"/>
        <v/>
      </c>
      <c r="F724" s="33" t="str">
        <f t="shared" si="95"/>
        <v/>
      </c>
      <c r="G724" s="33" t="str">
        <f t="shared" si="92"/>
        <v/>
      </c>
      <c r="H724" s="34" t="str">
        <f t="shared" si="97"/>
        <v/>
      </c>
      <c r="I724" s="35" t="str">
        <f t="shared" si="98"/>
        <v/>
      </c>
      <c r="J724" s="36" t="str">
        <f t="shared" si="94"/>
        <v/>
      </c>
      <c r="K724" s="33" t="str">
        <f t="shared" si="96"/>
        <v/>
      </c>
      <c r="L724" s="1" t="str">
        <f ca="1">IF('CH Koordinaten -&gt; GPS'!$A724="","",IF(OFFSET('CH Koordinaten -&gt; GPS'!$A724,1,0)="",CONCATENATE("&lt;Placemark&gt; &lt;name&gt;Geocoding&lt;/name&gt;&lt;description&gt;",CONCATENATE('CH Koordinaten -&gt; GPS'!$F724,"-",'CH Koordinaten -&gt; GPS'!$G724,"-",'CH Koordinaten -&gt; GPS'!$E724)," &lt;/description&gt; &lt;styleUrl&gt;#ico1&lt;/styleUrl&gt;&lt;Point&gt;&lt;coordinates&gt;",'CH Koordinaten -&gt; GPS'!$F724,",",'CH Koordinaten -&gt; GPS'!$G724,", 0.000000&lt;/coordinates&gt;&lt;/Point&gt; &lt;/Placemark&gt;&lt;/Document&gt;&lt;/kml&gt;"),CONCATENATE("&lt;Placemark&gt; &lt;name&gt;Geocoding&lt;/name&gt;&lt;description&gt;",CONCATENATE('CH Koordinaten -&gt; GPS'!$F724,"-",'CH Koordinaten -&gt; GPS'!$G724,"-",'CH Koordinaten -&gt; GPS'!$E724)," &lt;/description&gt; &lt;styleUrl&gt;#ico1&lt;/styleUrl&gt;&lt;Point&gt;&lt;coordinates&gt;",'CH Koordinaten -&gt; GPS'!$F724,",",'CH Koordinaten -&gt; GPS'!$G724,", 0.000000&lt;/coordinates&gt;&lt;/Point&gt; &lt;/Placemark&gt;")))</f>
        <v/>
      </c>
    </row>
    <row r="725" spans="1:12" x14ac:dyDescent="0.25">
      <c r="A725" s="13"/>
      <c r="B725" s="14"/>
      <c r="C725" s="24"/>
      <c r="D725" s="25" t="str">
        <f t="shared" si="93"/>
        <v/>
      </c>
      <c r="E725" s="29" t="str">
        <f t="shared" si="91"/>
        <v/>
      </c>
      <c r="F725" s="17" t="str">
        <f t="shared" si="95"/>
        <v/>
      </c>
      <c r="G725" s="17" t="str">
        <f t="shared" si="92"/>
        <v/>
      </c>
      <c r="H725" s="30" t="str">
        <f t="shared" si="97"/>
        <v/>
      </c>
      <c r="I725" s="26" t="str">
        <f t="shared" si="98"/>
        <v/>
      </c>
      <c r="J725" s="37" t="str">
        <f t="shared" si="94"/>
        <v/>
      </c>
      <c r="K725" s="17" t="str">
        <f t="shared" si="96"/>
        <v/>
      </c>
      <c r="L725" s="1" t="str">
        <f ca="1">IF('CH Koordinaten -&gt; GPS'!$A725="","",IF(OFFSET('CH Koordinaten -&gt; GPS'!$A725,1,0)="",CONCATENATE("&lt;Placemark&gt; &lt;name&gt;Geocoding&lt;/name&gt;&lt;description&gt;",CONCATENATE('CH Koordinaten -&gt; GPS'!$F725,"-",'CH Koordinaten -&gt; GPS'!$G725,"-",'CH Koordinaten -&gt; GPS'!$E725)," &lt;/description&gt; &lt;styleUrl&gt;#ico1&lt;/styleUrl&gt;&lt;Point&gt;&lt;coordinates&gt;",'CH Koordinaten -&gt; GPS'!$F725,",",'CH Koordinaten -&gt; GPS'!$G725,", 0.000000&lt;/coordinates&gt;&lt;/Point&gt; &lt;/Placemark&gt;&lt;/Document&gt;&lt;/kml&gt;"),CONCATENATE("&lt;Placemark&gt; &lt;name&gt;Geocoding&lt;/name&gt;&lt;description&gt;",CONCATENATE('CH Koordinaten -&gt; GPS'!$F725,"-",'CH Koordinaten -&gt; GPS'!$G725,"-",'CH Koordinaten -&gt; GPS'!$E725)," &lt;/description&gt; &lt;styleUrl&gt;#ico1&lt;/styleUrl&gt;&lt;Point&gt;&lt;coordinates&gt;",'CH Koordinaten -&gt; GPS'!$F725,",",'CH Koordinaten -&gt; GPS'!$G725,", 0.000000&lt;/coordinates&gt;&lt;/Point&gt; &lt;/Placemark&gt;")))</f>
        <v/>
      </c>
    </row>
    <row r="726" spans="1:12" x14ac:dyDescent="0.25">
      <c r="A726" s="20"/>
      <c r="B726" s="21"/>
      <c r="C726" s="23"/>
      <c r="D726" s="32" t="str">
        <f t="shared" si="93"/>
        <v/>
      </c>
      <c r="E726" s="38" t="str">
        <f t="shared" si="91"/>
        <v/>
      </c>
      <c r="F726" s="33" t="str">
        <f t="shared" si="95"/>
        <v/>
      </c>
      <c r="G726" s="33" t="str">
        <f t="shared" si="92"/>
        <v/>
      </c>
      <c r="H726" s="34" t="str">
        <f t="shared" si="97"/>
        <v/>
      </c>
      <c r="I726" s="35" t="str">
        <f t="shared" si="98"/>
        <v/>
      </c>
      <c r="J726" s="36" t="str">
        <f t="shared" si="94"/>
        <v/>
      </c>
      <c r="K726" s="33" t="str">
        <f t="shared" si="96"/>
        <v/>
      </c>
      <c r="L726" s="1" t="str">
        <f ca="1">IF('CH Koordinaten -&gt; GPS'!$A726="","",IF(OFFSET('CH Koordinaten -&gt; GPS'!$A726,1,0)="",CONCATENATE("&lt;Placemark&gt; &lt;name&gt;Geocoding&lt;/name&gt;&lt;description&gt;",CONCATENATE('CH Koordinaten -&gt; GPS'!$F726,"-",'CH Koordinaten -&gt; GPS'!$G726,"-",'CH Koordinaten -&gt; GPS'!$E726)," &lt;/description&gt; &lt;styleUrl&gt;#ico1&lt;/styleUrl&gt;&lt;Point&gt;&lt;coordinates&gt;",'CH Koordinaten -&gt; GPS'!$F726,",",'CH Koordinaten -&gt; GPS'!$G726,", 0.000000&lt;/coordinates&gt;&lt;/Point&gt; &lt;/Placemark&gt;&lt;/Document&gt;&lt;/kml&gt;"),CONCATENATE("&lt;Placemark&gt; &lt;name&gt;Geocoding&lt;/name&gt;&lt;description&gt;",CONCATENATE('CH Koordinaten -&gt; GPS'!$F726,"-",'CH Koordinaten -&gt; GPS'!$G726,"-",'CH Koordinaten -&gt; GPS'!$E726)," &lt;/description&gt; &lt;styleUrl&gt;#ico1&lt;/styleUrl&gt;&lt;Point&gt;&lt;coordinates&gt;",'CH Koordinaten -&gt; GPS'!$F726,",",'CH Koordinaten -&gt; GPS'!$G726,", 0.000000&lt;/coordinates&gt;&lt;/Point&gt; &lt;/Placemark&gt;")))</f>
        <v/>
      </c>
    </row>
    <row r="727" spans="1:12" x14ac:dyDescent="0.25">
      <c r="A727" s="13"/>
      <c r="B727" s="14"/>
      <c r="C727" s="24"/>
      <c r="D727" s="25" t="str">
        <f t="shared" si="93"/>
        <v/>
      </c>
      <c r="E727" s="29" t="str">
        <f t="shared" si="91"/>
        <v/>
      </c>
      <c r="F727" s="17" t="str">
        <f t="shared" si="95"/>
        <v/>
      </c>
      <c r="G727" s="17" t="str">
        <f t="shared" si="92"/>
        <v/>
      </c>
      <c r="H727" s="30" t="str">
        <f t="shared" si="97"/>
        <v/>
      </c>
      <c r="I727" s="26" t="str">
        <f t="shared" si="98"/>
        <v/>
      </c>
      <c r="J727" s="37" t="str">
        <f t="shared" si="94"/>
        <v/>
      </c>
      <c r="K727" s="17" t="str">
        <f t="shared" si="96"/>
        <v/>
      </c>
      <c r="L727" s="1" t="str">
        <f ca="1">IF('CH Koordinaten -&gt; GPS'!$A727="","",IF(OFFSET('CH Koordinaten -&gt; GPS'!$A727,1,0)="",CONCATENATE("&lt;Placemark&gt; &lt;name&gt;Geocoding&lt;/name&gt;&lt;description&gt;",CONCATENATE('CH Koordinaten -&gt; GPS'!$F727,"-",'CH Koordinaten -&gt; GPS'!$G727,"-",'CH Koordinaten -&gt; GPS'!$E727)," &lt;/description&gt; &lt;styleUrl&gt;#ico1&lt;/styleUrl&gt;&lt;Point&gt;&lt;coordinates&gt;",'CH Koordinaten -&gt; GPS'!$F727,",",'CH Koordinaten -&gt; GPS'!$G727,", 0.000000&lt;/coordinates&gt;&lt;/Point&gt; &lt;/Placemark&gt;&lt;/Document&gt;&lt;/kml&gt;"),CONCATENATE("&lt;Placemark&gt; &lt;name&gt;Geocoding&lt;/name&gt;&lt;description&gt;",CONCATENATE('CH Koordinaten -&gt; GPS'!$F727,"-",'CH Koordinaten -&gt; GPS'!$G727,"-",'CH Koordinaten -&gt; GPS'!$E727)," &lt;/description&gt; &lt;styleUrl&gt;#ico1&lt;/styleUrl&gt;&lt;Point&gt;&lt;coordinates&gt;",'CH Koordinaten -&gt; GPS'!$F727,",",'CH Koordinaten -&gt; GPS'!$G727,", 0.000000&lt;/coordinates&gt;&lt;/Point&gt; &lt;/Placemark&gt;")))</f>
        <v/>
      </c>
    </row>
    <row r="728" spans="1:12" x14ac:dyDescent="0.25">
      <c r="A728" s="20"/>
      <c r="B728" s="21"/>
      <c r="C728" s="23"/>
      <c r="D728" s="32" t="str">
        <f t="shared" si="93"/>
        <v/>
      </c>
      <c r="E728" s="38" t="str">
        <f t="shared" si="91"/>
        <v/>
      </c>
      <c r="F728" s="33" t="str">
        <f t="shared" si="95"/>
        <v/>
      </c>
      <c r="G728" s="33" t="str">
        <f t="shared" si="92"/>
        <v/>
      </c>
      <c r="H728" s="34" t="str">
        <f t="shared" si="97"/>
        <v/>
      </c>
      <c r="I728" s="35" t="str">
        <f t="shared" si="98"/>
        <v/>
      </c>
      <c r="J728" s="36" t="str">
        <f t="shared" si="94"/>
        <v/>
      </c>
      <c r="K728" s="33" t="str">
        <f t="shared" si="96"/>
        <v/>
      </c>
      <c r="L728" s="1" t="str">
        <f ca="1">IF('CH Koordinaten -&gt; GPS'!$A728="","",IF(OFFSET('CH Koordinaten -&gt; GPS'!$A728,1,0)="",CONCATENATE("&lt;Placemark&gt; &lt;name&gt;Geocoding&lt;/name&gt;&lt;description&gt;",CONCATENATE('CH Koordinaten -&gt; GPS'!$F728,"-",'CH Koordinaten -&gt; GPS'!$G728,"-",'CH Koordinaten -&gt; GPS'!$E728)," &lt;/description&gt; &lt;styleUrl&gt;#ico1&lt;/styleUrl&gt;&lt;Point&gt;&lt;coordinates&gt;",'CH Koordinaten -&gt; GPS'!$F728,",",'CH Koordinaten -&gt; GPS'!$G728,", 0.000000&lt;/coordinates&gt;&lt;/Point&gt; &lt;/Placemark&gt;&lt;/Document&gt;&lt;/kml&gt;"),CONCATENATE("&lt;Placemark&gt; &lt;name&gt;Geocoding&lt;/name&gt;&lt;description&gt;",CONCATENATE('CH Koordinaten -&gt; GPS'!$F728,"-",'CH Koordinaten -&gt; GPS'!$G728,"-",'CH Koordinaten -&gt; GPS'!$E728)," &lt;/description&gt; &lt;styleUrl&gt;#ico1&lt;/styleUrl&gt;&lt;Point&gt;&lt;coordinates&gt;",'CH Koordinaten -&gt; GPS'!$F728,",",'CH Koordinaten -&gt; GPS'!$G728,", 0.000000&lt;/coordinates&gt;&lt;/Point&gt; &lt;/Placemark&gt;")))</f>
        <v/>
      </c>
    </row>
    <row r="729" spans="1:12" x14ac:dyDescent="0.25">
      <c r="A729" s="13"/>
      <c r="B729" s="14"/>
      <c r="C729" s="24"/>
      <c r="D729" s="25" t="str">
        <f t="shared" si="93"/>
        <v/>
      </c>
      <c r="E729" s="29" t="str">
        <f t="shared" si="91"/>
        <v/>
      </c>
      <c r="F729" s="17" t="str">
        <f t="shared" si="95"/>
        <v/>
      </c>
      <c r="G729" s="17" t="str">
        <f t="shared" si="92"/>
        <v/>
      </c>
      <c r="H729" s="30" t="str">
        <f t="shared" si="97"/>
        <v/>
      </c>
      <c r="I729" s="26" t="str">
        <f t="shared" si="98"/>
        <v/>
      </c>
      <c r="J729" s="37" t="str">
        <f t="shared" si="94"/>
        <v/>
      </c>
      <c r="K729" s="17" t="str">
        <f t="shared" si="96"/>
        <v/>
      </c>
      <c r="L729" s="1" t="str">
        <f ca="1">IF('CH Koordinaten -&gt; GPS'!$A729="","",IF(OFFSET('CH Koordinaten -&gt; GPS'!$A729,1,0)="",CONCATENATE("&lt;Placemark&gt; &lt;name&gt;Geocoding&lt;/name&gt;&lt;description&gt;",CONCATENATE('CH Koordinaten -&gt; GPS'!$F729,"-",'CH Koordinaten -&gt; GPS'!$G729,"-",'CH Koordinaten -&gt; GPS'!$E729)," &lt;/description&gt; &lt;styleUrl&gt;#ico1&lt;/styleUrl&gt;&lt;Point&gt;&lt;coordinates&gt;",'CH Koordinaten -&gt; GPS'!$F729,",",'CH Koordinaten -&gt; GPS'!$G729,", 0.000000&lt;/coordinates&gt;&lt;/Point&gt; &lt;/Placemark&gt;&lt;/Document&gt;&lt;/kml&gt;"),CONCATENATE("&lt;Placemark&gt; &lt;name&gt;Geocoding&lt;/name&gt;&lt;description&gt;",CONCATENATE('CH Koordinaten -&gt; GPS'!$F729,"-",'CH Koordinaten -&gt; GPS'!$G729,"-",'CH Koordinaten -&gt; GPS'!$E729)," &lt;/description&gt; &lt;styleUrl&gt;#ico1&lt;/styleUrl&gt;&lt;Point&gt;&lt;coordinates&gt;",'CH Koordinaten -&gt; GPS'!$F729,",",'CH Koordinaten -&gt; GPS'!$G729,", 0.000000&lt;/coordinates&gt;&lt;/Point&gt; &lt;/Placemark&gt;")))</f>
        <v/>
      </c>
    </row>
    <row r="730" spans="1:12" x14ac:dyDescent="0.25">
      <c r="A730" s="20"/>
      <c r="B730" s="21"/>
      <c r="C730" s="23"/>
      <c r="D730" s="32" t="str">
        <f t="shared" si="93"/>
        <v/>
      </c>
      <c r="E730" s="38" t="str">
        <f t="shared" si="91"/>
        <v/>
      </c>
      <c r="F730" s="33" t="str">
        <f t="shared" si="95"/>
        <v/>
      </c>
      <c r="G730" s="33" t="str">
        <f t="shared" si="92"/>
        <v/>
      </c>
      <c r="H730" s="34" t="str">
        <f t="shared" si="97"/>
        <v/>
      </c>
      <c r="I730" s="35" t="str">
        <f t="shared" si="98"/>
        <v/>
      </c>
      <c r="J730" s="36" t="str">
        <f t="shared" si="94"/>
        <v/>
      </c>
      <c r="K730" s="33" t="str">
        <f t="shared" si="96"/>
        <v/>
      </c>
      <c r="L730" s="1" t="str">
        <f ca="1">IF('CH Koordinaten -&gt; GPS'!$A730="","",IF(OFFSET('CH Koordinaten -&gt; GPS'!$A730,1,0)="",CONCATENATE("&lt;Placemark&gt; &lt;name&gt;Geocoding&lt;/name&gt;&lt;description&gt;",CONCATENATE('CH Koordinaten -&gt; GPS'!$F730,"-",'CH Koordinaten -&gt; GPS'!$G730,"-",'CH Koordinaten -&gt; GPS'!$E730)," &lt;/description&gt; &lt;styleUrl&gt;#ico1&lt;/styleUrl&gt;&lt;Point&gt;&lt;coordinates&gt;",'CH Koordinaten -&gt; GPS'!$F730,",",'CH Koordinaten -&gt; GPS'!$G730,", 0.000000&lt;/coordinates&gt;&lt;/Point&gt; &lt;/Placemark&gt;&lt;/Document&gt;&lt;/kml&gt;"),CONCATENATE("&lt;Placemark&gt; &lt;name&gt;Geocoding&lt;/name&gt;&lt;description&gt;",CONCATENATE('CH Koordinaten -&gt; GPS'!$F730,"-",'CH Koordinaten -&gt; GPS'!$G730,"-",'CH Koordinaten -&gt; GPS'!$E730)," &lt;/description&gt; &lt;styleUrl&gt;#ico1&lt;/styleUrl&gt;&lt;Point&gt;&lt;coordinates&gt;",'CH Koordinaten -&gt; GPS'!$F730,",",'CH Koordinaten -&gt; GPS'!$G730,", 0.000000&lt;/coordinates&gt;&lt;/Point&gt; &lt;/Placemark&gt;")))</f>
        <v/>
      </c>
    </row>
    <row r="731" spans="1:12" x14ac:dyDescent="0.25">
      <c r="A731" s="13"/>
      <c r="B731" s="14"/>
      <c r="C731" s="24"/>
      <c r="D731" s="25" t="str">
        <f t="shared" si="93"/>
        <v/>
      </c>
      <c r="E731" s="29" t="str">
        <f t="shared" si="91"/>
        <v/>
      </c>
      <c r="F731" s="17" t="str">
        <f t="shared" si="95"/>
        <v/>
      </c>
      <c r="G731" s="17" t="str">
        <f t="shared" si="92"/>
        <v/>
      </c>
      <c r="H731" s="30" t="str">
        <f t="shared" si="97"/>
        <v/>
      </c>
      <c r="I731" s="26" t="str">
        <f t="shared" si="98"/>
        <v/>
      </c>
      <c r="J731" s="37" t="str">
        <f t="shared" si="94"/>
        <v/>
      </c>
      <c r="K731" s="17" t="str">
        <f t="shared" si="96"/>
        <v/>
      </c>
      <c r="L731" s="1" t="str">
        <f ca="1">IF('CH Koordinaten -&gt; GPS'!$A731="","",IF(OFFSET('CH Koordinaten -&gt; GPS'!$A731,1,0)="",CONCATENATE("&lt;Placemark&gt; &lt;name&gt;Geocoding&lt;/name&gt;&lt;description&gt;",CONCATENATE('CH Koordinaten -&gt; GPS'!$F731,"-",'CH Koordinaten -&gt; GPS'!$G731,"-",'CH Koordinaten -&gt; GPS'!$E731)," &lt;/description&gt; &lt;styleUrl&gt;#ico1&lt;/styleUrl&gt;&lt;Point&gt;&lt;coordinates&gt;",'CH Koordinaten -&gt; GPS'!$F731,",",'CH Koordinaten -&gt; GPS'!$G731,", 0.000000&lt;/coordinates&gt;&lt;/Point&gt; &lt;/Placemark&gt;&lt;/Document&gt;&lt;/kml&gt;"),CONCATENATE("&lt;Placemark&gt; &lt;name&gt;Geocoding&lt;/name&gt;&lt;description&gt;",CONCATENATE('CH Koordinaten -&gt; GPS'!$F731,"-",'CH Koordinaten -&gt; GPS'!$G731,"-",'CH Koordinaten -&gt; GPS'!$E731)," &lt;/description&gt; &lt;styleUrl&gt;#ico1&lt;/styleUrl&gt;&lt;Point&gt;&lt;coordinates&gt;",'CH Koordinaten -&gt; GPS'!$F731,",",'CH Koordinaten -&gt; GPS'!$G731,", 0.000000&lt;/coordinates&gt;&lt;/Point&gt; &lt;/Placemark&gt;")))</f>
        <v/>
      </c>
    </row>
    <row r="732" spans="1:12" x14ac:dyDescent="0.25">
      <c r="A732" s="20"/>
      <c r="B732" s="21"/>
      <c r="C732" s="23"/>
      <c r="D732" s="32" t="str">
        <f t="shared" si="93"/>
        <v/>
      </c>
      <c r="E732" s="38" t="str">
        <f t="shared" si="91"/>
        <v/>
      </c>
      <c r="F732" s="33" t="str">
        <f t="shared" si="95"/>
        <v/>
      </c>
      <c r="G732" s="33" t="str">
        <f t="shared" si="92"/>
        <v/>
      </c>
      <c r="H732" s="34" t="str">
        <f t="shared" si="97"/>
        <v/>
      </c>
      <c r="I732" s="35" t="str">
        <f t="shared" si="98"/>
        <v/>
      </c>
      <c r="J732" s="36" t="str">
        <f t="shared" si="94"/>
        <v/>
      </c>
      <c r="K732" s="33" t="str">
        <f t="shared" si="96"/>
        <v/>
      </c>
      <c r="L732" s="1" t="str">
        <f ca="1">IF('CH Koordinaten -&gt; GPS'!$A732="","",IF(OFFSET('CH Koordinaten -&gt; GPS'!$A732,1,0)="",CONCATENATE("&lt;Placemark&gt; &lt;name&gt;Geocoding&lt;/name&gt;&lt;description&gt;",CONCATENATE('CH Koordinaten -&gt; GPS'!$F732,"-",'CH Koordinaten -&gt; GPS'!$G732,"-",'CH Koordinaten -&gt; GPS'!$E732)," &lt;/description&gt; &lt;styleUrl&gt;#ico1&lt;/styleUrl&gt;&lt;Point&gt;&lt;coordinates&gt;",'CH Koordinaten -&gt; GPS'!$F732,",",'CH Koordinaten -&gt; GPS'!$G732,", 0.000000&lt;/coordinates&gt;&lt;/Point&gt; &lt;/Placemark&gt;&lt;/Document&gt;&lt;/kml&gt;"),CONCATENATE("&lt;Placemark&gt; &lt;name&gt;Geocoding&lt;/name&gt;&lt;description&gt;",CONCATENATE('CH Koordinaten -&gt; GPS'!$F732,"-",'CH Koordinaten -&gt; GPS'!$G732,"-",'CH Koordinaten -&gt; GPS'!$E732)," &lt;/description&gt; &lt;styleUrl&gt;#ico1&lt;/styleUrl&gt;&lt;Point&gt;&lt;coordinates&gt;",'CH Koordinaten -&gt; GPS'!$F732,",",'CH Koordinaten -&gt; GPS'!$G732,", 0.000000&lt;/coordinates&gt;&lt;/Point&gt; &lt;/Placemark&gt;")))</f>
        <v/>
      </c>
    </row>
    <row r="733" spans="1:12" x14ac:dyDescent="0.25">
      <c r="A733" s="13"/>
      <c r="B733" s="14"/>
      <c r="C733" s="24"/>
      <c r="D733" s="25" t="str">
        <f t="shared" si="93"/>
        <v/>
      </c>
      <c r="E733" s="29" t="str">
        <f t="shared" si="91"/>
        <v/>
      </c>
      <c r="F733" s="17" t="str">
        <f t="shared" si="95"/>
        <v/>
      </c>
      <c r="G733" s="17" t="str">
        <f t="shared" si="92"/>
        <v/>
      </c>
      <c r="H733" s="30" t="str">
        <f t="shared" si="97"/>
        <v/>
      </c>
      <c r="I733" s="26" t="str">
        <f t="shared" si="98"/>
        <v/>
      </c>
      <c r="J733" s="37" t="str">
        <f t="shared" si="94"/>
        <v/>
      </c>
      <c r="K733" s="17" t="str">
        <f t="shared" si="96"/>
        <v/>
      </c>
      <c r="L733" s="1" t="str">
        <f ca="1">IF('CH Koordinaten -&gt; GPS'!$A733="","",IF(OFFSET('CH Koordinaten -&gt; GPS'!$A733,1,0)="",CONCATENATE("&lt;Placemark&gt; &lt;name&gt;Geocoding&lt;/name&gt;&lt;description&gt;",CONCATENATE('CH Koordinaten -&gt; GPS'!$F733,"-",'CH Koordinaten -&gt; GPS'!$G733,"-",'CH Koordinaten -&gt; GPS'!$E733)," &lt;/description&gt; &lt;styleUrl&gt;#ico1&lt;/styleUrl&gt;&lt;Point&gt;&lt;coordinates&gt;",'CH Koordinaten -&gt; GPS'!$F733,",",'CH Koordinaten -&gt; GPS'!$G733,", 0.000000&lt;/coordinates&gt;&lt;/Point&gt; &lt;/Placemark&gt;&lt;/Document&gt;&lt;/kml&gt;"),CONCATENATE("&lt;Placemark&gt; &lt;name&gt;Geocoding&lt;/name&gt;&lt;description&gt;",CONCATENATE('CH Koordinaten -&gt; GPS'!$F733,"-",'CH Koordinaten -&gt; GPS'!$G733,"-",'CH Koordinaten -&gt; GPS'!$E733)," &lt;/description&gt; &lt;styleUrl&gt;#ico1&lt;/styleUrl&gt;&lt;Point&gt;&lt;coordinates&gt;",'CH Koordinaten -&gt; GPS'!$F733,",",'CH Koordinaten -&gt; GPS'!$G733,", 0.000000&lt;/coordinates&gt;&lt;/Point&gt; &lt;/Placemark&gt;")))</f>
        <v/>
      </c>
    </row>
    <row r="734" spans="1:12" x14ac:dyDescent="0.25">
      <c r="A734" s="20"/>
      <c r="B734" s="21"/>
      <c r="C734" s="23"/>
      <c r="D734" s="32" t="str">
        <f t="shared" si="93"/>
        <v/>
      </c>
      <c r="E734" s="38" t="str">
        <f t="shared" si="91"/>
        <v/>
      </c>
      <c r="F734" s="33" t="str">
        <f t="shared" si="95"/>
        <v/>
      </c>
      <c r="G734" s="33" t="str">
        <f t="shared" si="92"/>
        <v/>
      </c>
      <c r="H734" s="34" t="str">
        <f t="shared" si="97"/>
        <v/>
      </c>
      <c r="I734" s="35" t="str">
        <f t="shared" si="98"/>
        <v/>
      </c>
      <c r="J734" s="36" t="str">
        <f t="shared" si="94"/>
        <v/>
      </c>
      <c r="K734" s="33" t="str">
        <f t="shared" si="96"/>
        <v/>
      </c>
      <c r="L734" s="1" t="str">
        <f ca="1">IF('CH Koordinaten -&gt; GPS'!$A734="","",IF(OFFSET('CH Koordinaten -&gt; GPS'!$A734,1,0)="",CONCATENATE("&lt;Placemark&gt; &lt;name&gt;Geocoding&lt;/name&gt;&lt;description&gt;",CONCATENATE('CH Koordinaten -&gt; GPS'!$F734,"-",'CH Koordinaten -&gt; GPS'!$G734,"-",'CH Koordinaten -&gt; GPS'!$E734)," &lt;/description&gt; &lt;styleUrl&gt;#ico1&lt;/styleUrl&gt;&lt;Point&gt;&lt;coordinates&gt;",'CH Koordinaten -&gt; GPS'!$F734,",",'CH Koordinaten -&gt; GPS'!$G734,", 0.000000&lt;/coordinates&gt;&lt;/Point&gt; &lt;/Placemark&gt;&lt;/Document&gt;&lt;/kml&gt;"),CONCATENATE("&lt;Placemark&gt; &lt;name&gt;Geocoding&lt;/name&gt;&lt;description&gt;",CONCATENATE('CH Koordinaten -&gt; GPS'!$F734,"-",'CH Koordinaten -&gt; GPS'!$G734,"-",'CH Koordinaten -&gt; GPS'!$E734)," &lt;/description&gt; &lt;styleUrl&gt;#ico1&lt;/styleUrl&gt;&lt;Point&gt;&lt;coordinates&gt;",'CH Koordinaten -&gt; GPS'!$F734,",",'CH Koordinaten -&gt; GPS'!$G734,", 0.000000&lt;/coordinates&gt;&lt;/Point&gt; &lt;/Placemark&gt;")))</f>
        <v/>
      </c>
    </row>
    <row r="735" spans="1:12" x14ac:dyDescent="0.25">
      <c r="A735" s="13"/>
      <c r="B735" s="14"/>
      <c r="C735" s="24"/>
      <c r="D735" s="25" t="str">
        <f t="shared" si="93"/>
        <v/>
      </c>
      <c r="E735" s="29" t="str">
        <f t="shared" si="91"/>
        <v/>
      </c>
      <c r="F735" s="17" t="str">
        <f t="shared" si="95"/>
        <v/>
      </c>
      <c r="G735" s="17" t="str">
        <f t="shared" si="92"/>
        <v/>
      </c>
      <c r="H735" s="30" t="str">
        <f t="shared" si="97"/>
        <v/>
      </c>
      <c r="I735" s="26" t="str">
        <f t="shared" si="98"/>
        <v/>
      </c>
      <c r="J735" s="37" t="str">
        <f t="shared" si="94"/>
        <v/>
      </c>
      <c r="K735" s="17" t="str">
        <f t="shared" si="96"/>
        <v/>
      </c>
      <c r="L735" s="1" t="str">
        <f ca="1">IF('CH Koordinaten -&gt; GPS'!$A735="","",IF(OFFSET('CH Koordinaten -&gt; GPS'!$A735,1,0)="",CONCATENATE("&lt;Placemark&gt; &lt;name&gt;Geocoding&lt;/name&gt;&lt;description&gt;",CONCATENATE('CH Koordinaten -&gt; GPS'!$F735,"-",'CH Koordinaten -&gt; GPS'!$G735,"-",'CH Koordinaten -&gt; GPS'!$E735)," &lt;/description&gt; &lt;styleUrl&gt;#ico1&lt;/styleUrl&gt;&lt;Point&gt;&lt;coordinates&gt;",'CH Koordinaten -&gt; GPS'!$F735,",",'CH Koordinaten -&gt; GPS'!$G735,", 0.000000&lt;/coordinates&gt;&lt;/Point&gt; &lt;/Placemark&gt;&lt;/Document&gt;&lt;/kml&gt;"),CONCATENATE("&lt;Placemark&gt; &lt;name&gt;Geocoding&lt;/name&gt;&lt;description&gt;",CONCATENATE('CH Koordinaten -&gt; GPS'!$F735,"-",'CH Koordinaten -&gt; GPS'!$G735,"-",'CH Koordinaten -&gt; GPS'!$E735)," &lt;/description&gt; &lt;styleUrl&gt;#ico1&lt;/styleUrl&gt;&lt;Point&gt;&lt;coordinates&gt;",'CH Koordinaten -&gt; GPS'!$F735,",",'CH Koordinaten -&gt; GPS'!$G735,", 0.000000&lt;/coordinates&gt;&lt;/Point&gt; &lt;/Placemark&gt;")))</f>
        <v/>
      </c>
    </row>
    <row r="736" spans="1:12" x14ac:dyDescent="0.25">
      <c r="A736" s="20"/>
      <c r="B736" s="21"/>
      <c r="C736" s="23"/>
      <c r="D736" s="32" t="str">
        <f t="shared" si="93"/>
        <v/>
      </c>
      <c r="E736" s="38" t="str">
        <f t="shared" si="91"/>
        <v/>
      </c>
      <c r="F736" s="33" t="str">
        <f t="shared" si="95"/>
        <v/>
      </c>
      <c r="G736" s="33" t="str">
        <f t="shared" si="92"/>
        <v/>
      </c>
      <c r="H736" s="34" t="str">
        <f t="shared" si="97"/>
        <v/>
      </c>
      <c r="I736" s="35" t="str">
        <f t="shared" si="98"/>
        <v/>
      </c>
      <c r="J736" s="36" t="str">
        <f t="shared" si="94"/>
        <v/>
      </c>
      <c r="K736" s="33" t="str">
        <f t="shared" si="96"/>
        <v/>
      </c>
      <c r="L736" s="1" t="str">
        <f ca="1">IF('CH Koordinaten -&gt; GPS'!$A736="","",IF(OFFSET('CH Koordinaten -&gt; GPS'!$A736,1,0)="",CONCATENATE("&lt;Placemark&gt; &lt;name&gt;Geocoding&lt;/name&gt;&lt;description&gt;",CONCATENATE('CH Koordinaten -&gt; GPS'!$F736,"-",'CH Koordinaten -&gt; GPS'!$G736,"-",'CH Koordinaten -&gt; GPS'!$E736)," &lt;/description&gt; &lt;styleUrl&gt;#ico1&lt;/styleUrl&gt;&lt;Point&gt;&lt;coordinates&gt;",'CH Koordinaten -&gt; GPS'!$F736,",",'CH Koordinaten -&gt; GPS'!$G736,", 0.000000&lt;/coordinates&gt;&lt;/Point&gt; &lt;/Placemark&gt;&lt;/Document&gt;&lt;/kml&gt;"),CONCATENATE("&lt;Placemark&gt; &lt;name&gt;Geocoding&lt;/name&gt;&lt;description&gt;",CONCATENATE('CH Koordinaten -&gt; GPS'!$F736,"-",'CH Koordinaten -&gt; GPS'!$G736,"-",'CH Koordinaten -&gt; GPS'!$E736)," &lt;/description&gt; &lt;styleUrl&gt;#ico1&lt;/styleUrl&gt;&lt;Point&gt;&lt;coordinates&gt;",'CH Koordinaten -&gt; GPS'!$F736,",",'CH Koordinaten -&gt; GPS'!$G736,", 0.000000&lt;/coordinates&gt;&lt;/Point&gt; &lt;/Placemark&gt;")))</f>
        <v/>
      </c>
    </row>
    <row r="737" spans="1:12" x14ac:dyDescent="0.25">
      <c r="A737" s="13"/>
      <c r="B737" s="14"/>
      <c r="C737" s="24"/>
      <c r="D737" s="25" t="str">
        <f t="shared" si="93"/>
        <v/>
      </c>
      <c r="E737" s="29" t="str">
        <f t="shared" si="91"/>
        <v/>
      </c>
      <c r="F737" s="17" t="str">
        <f t="shared" si="95"/>
        <v/>
      </c>
      <c r="G737" s="17" t="str">
        <f t="shared" si="92"/>
        <v/>
      </c>
      <c r="H737" s="30" t="str">
        <f t="shared" si="97"/>
        <v/>
      </c>
      <c r="I737" s="26" t="str">
        <f t="shared" si="98"/>
        <v/>
      </c>
      <c r="J737" s="37" t="str">
        <f t="shared" si="94"/>
        <v/>
      </c>
      <c r="K737" s="17" t="str">
        <f t="shared" si="96"/>
        <v/>
      </c>
      <c r="L737" s="1" t="str">
        <f ca="1">IF('CH Koordinaten -&gt; GPS'!$A737="","",IF(OFFSET('CH Koordinaten -&gt; GPS'!$A737,1,0)="",CONCATENATE("&lt;Placemark&gt; &lt;name&gt;Geocoding&lt;/name&gt;&lt;description&gt;",CONCATENATE('CH Koordinaten -&gt; GPS'!$F737,"-",'CH Koordinaten -&gt; GPS'!$G737,"-",'CH Koordinaten -&gt; GPS'!$E737)," &lt;/description&gt; &lt;styleUrl&gt;#ico1&lt;/styleUrl&gt;&lt;Point&gt;&lt;coordinates&gt;",'CH Koordinaten -&gt; GPS'!$F737,",",'CH Koordinaten -&gt; GPS'!$G737,", 0.000000&lt;/coordinates&gt;&lt;/Point&gt; &lt;/Placemark&gt;&lt;/Document&gt;&lt;/kml&gt;"),CONCATENATE("&lt;Placemark&gt; &lt;name&gt;Geocoding&lt;/name&gt;&lt;description&gt;",CONCATENATE('CH Koordinaten -&gt; GPS'!$F737,"-",'CH Koordinaten -&gt; GPS'!$G737,"-",'CH Koordinaten -&gt; GPS'!$E737)," &lt;/description&gt; &lt;styleUrl&gt;#ico1&lt;/styleUrl&gt;&lt;Point&gt;&lt;coordinates&gt;",'CH Koordinaten -&gt; GPS'!$F737,",",'CH Koordinaten -&gt; GPS'!$G737,", 0.000000&lt;/coordinates&gt;&lt;/Point&gt; &lt;/Placemark&gt;")))</f>
        <v/>
      </c>
    </row>
    <row r="738" spans="1:12" x14ac:dyDescent="0.25">
      <c r="A738" s="20"/>
      <c r="B738" s="21"/>
      <c r="C738" s="23"/>
      <c r="D738" s="32" t="str">
        <f t="shared" si="93"/>
        <v/>
      </c>
      <c r="E738" s="38" t="str">
        <f t="shared" si="91"/>
        <v/>
      </c>
      <c r="F738" s="33" t="str">
        <f t="shared" si="95"/>
        <v/>
      </c>
      <c r="G738" s="33" t="str">
        <f t="shared" si="92"/>
        <v/>
      </c>
      <c r="H738" s="34" t="str">
        <f t="shared" si="97"/>
        <v/>
      </c>
      <c r="I738" s="35" t="str">
        <f t="shared" si="98"/>
        <v/>
      </c>
      <c r="J738" s="36" t="str">
        <f t="shared" si="94"/>
        <v/>
      </c>
      <c r="K738" s="33" t="str">
        <f t="shared" si="96"/>
        <v/>
      </c>
      <c r="L738" s="1" t="str">
        <f ca="1">IF('CH Koordinaten -&gt; GPS'!$A738="","",IF(OFFSET('CH Koordinaten -&gt; GPS'!$A738,1,0)="",CONCATENATE("&lt;Placemark&gt; &lt;name&gt;Geocoding&lt;/name&gt;&lt;description&gt;",CONCATENATE('CH Koordinaten -&gt; GPS'!$F738,"-",'CH Koordinaten -&gt; GPS'!$G738,"-",'CH Koordinaten -&gt; GPS'!$E738)," &lt;/description&gt; &lt;styleUrl&gt;#ico1&lt;/styleUrl&gt;&lt;Point&gt;&lt;coordinates&gt;",'CH Koordinaten -&gt; GPS'!$F738,",",'CH Koordinaten -&gt; GPS'!$G738,", 0.000000&lt;/coordinates&gt;&lt;/Point&gt; &lt;/Placemark&gt;&lt;/Document&gt;&lt;/kml&gt;"),CONCATENATE("&lt;Placemark&gt; &lt;name&gt;Geocoding&lt;/name&gt;&lt;description&gt;",CONCATENATE('CH Koordinaten -&gt; GPS'!$F738,"-",'CH Koordinaten -&gt; GPS'!$G738,"-",'CH Koordinaten -&gt; GPS'!$E738)," &lt;/description&gt; &lt;styleUrl&gt;#ico1&lt;/styleUrl&gt;&lt;Point&gt;&lt;coordinates&gt;",'CH Koordinaten -&gt; GPS'!$F738,",",'CH Koordinaten -&gt; GPS'!$G738,", 0.000000&lt;/coordinates&gt;&lt;/Point&gt; &lt;/Placemark&gt;")))</f>
        <v/>
      </c>
    </row>
    <row r="739" spans="1:12" x14ac:dyDescent="0.25">
      <c r="A739" s="13"/>
      <c r="B739" s="14"/>
      <c r="C739" s="24"/>
      <c r="D739" s="25" t="str">
        <f t="shared" si="93"/>
        <v/>
      </c>
      <c r="E739" s="29" t="str">
        <f t="shared" si="91"/>
        <v/>
      </c>
      <c r="F739" s="17" t="str">
        <f t="shared" si="95"/>
        <v/>
      </c>
      <c r="G739" s="17" t="str">
        <f t="shared" si="92"/>
        <v/>
      </c>
      <c r="H739" s="30" t="str">
        <f t="shared" si="97"/>
        <v/>
      </c>
      <c r="I739" s="26" t="str">
        <f t="shared" si="98"/>
        <v/>
      </c>
      <c r="J739" s="37" t="str">
        <f t="shared" si="94"/>
        <v/>
      </c>
      <c r="K739" s="17" t="str">
        <f t="shared" si="96"/>
        <v/>
      </c>
      <c r="L739" s="1" t="str">
        <f ca="1">IF('CH Koordinaten -&gt; GPS'!$A739="","",IF(OFFSET('CH Koordinaten -&gt; GPS'!$A739,1,0)="",CONCATENATE("&lt;Placemark&gt; &lt;name&gt;Geocoding&lt;/name&gt;&lt;description&gt;",CONCATENATE('CH Koordinaten -&gt; GPS'!$F739,"-",'CH Koordinaten -&gt; GPS'!$G739,"-",'CH Koordinaten -&gt; GPS'!$E739)," &lt;/description&gt; &lt;styleUrl&gt;#ico1&lt;/styleUrl&gt;&lt;Point&gt;&lt;coordinates&gt;",'CH Koordinaten -&gt; GPS'!$F739,",",'CH Koordinaten -&gt; GPS'!$G739,", 0.000000&lt;/coordinates&gt;&lt;/Point&gt; &lt;/Placemark&gt;&lt;/Document&gt;&lt;/kml&gt;"),CONCATENATE("&lt;Placemark&gt; &lt;name&gt;Geocoding&lt;/name&gt;&lt;description&gt;",CONCATENATE('CH Koordinaten -&gt; GPS'!$F739,"-",'CH Koordinaten -&gt; GPS'!$G739,"-",'CH Koordinaten -&gt; GPS'!$E739)," &lt;/description&gt; &lt;styleUrl&gt;#ico1&lt;/styleUrl&gt;&lt;Point&gt;&lt;coordinates&gt;",'CH Koordinaten -&gt; GPS'!$F739,",",'CH Koordinaten -&gt; GPS'!$G739,", 0.000000&lt;/coordinates&gt;&lt;/Point&gt; &lt;/Placemark&gt;")))</f>
        <v/>
      </c>
    </row>
    <row r="740" spans="1:12" x14ac:dyDescent="0.25">
      <c r="A740" s="20"/>
      <c r="B740" s="21"/>
      <c r="C740" s="23"/>
      <c r="D740" s="32" t="str">
        <f t="shared" si="93"/>
        <v/>
      </c>
      <c r="E740" s="38" t="str">
        <f t="shared" si="91"/>
        <v/>
      </c>
      <c r="F740" s="33" t="str">
        <f t="shared" si="95"/>
        <v/>
      </c>
      <c r="G740" s="33" t="str">
        <f t="shared" si="92"/>
        <v/>
      </c>
      <c r="H740" s="34" t="str">
        <f t="shared" si="97"/>
        <v/>
      </c>
      <c r="I740" s="35" t="str">
        <f t="shared" si="98"/>
        <v/>
      </c>
      <c r="J740" s="36" t="str">
        <f t="shared" si="94"/>
        <v/>
      </c>
      <c r="K740" s="33" t="str">
        <f t="shared" si="96"/>
        <v/>
      </c>
      <c r="L740" s="1" t="str">
        <f ca="1">IF('CH Koordinaten -&gt; GPS'!$A740="","",IF(OFFSET('CH Koordinaten -&gt; GPS'!$A740,1,0)="",CONCATENATE("&lt;Placemark&gt; &lt;name&gt;Geocoding&lt;/name&gt;&lt;description&gt;",CONCATENATE('CH Koordinaten -&gt; GPS'!$F740,"-",'CH Koordinaten -&gt; GPS'!$G740,"-",'CH Koordinaten -&gt; GPS'!$E740)," &lt;/description&gt; &lt;styleUrl&gt;#ico1&lt;/styleUrl&gt;&lt;Point&gt;&lt;coordinates&gt;",'CH Koordinaten -&gt; GPS'!$F740,",",'CH Koordinaten -&gt; GPS'!$G740,", 0.000000&lt;/coordinates&gt;&lt;/Point&gt; &lt;/Placemark&gt;&lt;/Document&gt;&lt;/kml&gt;"),CONCATENATE("&lt;Placemark&gt; &lt;name&gt;Geocoding&lt;/name&gt;&lt;description&gt;",CONCATENATE('CH Koordinaten -&gt; GPS'!$F740,"-",'CH Koordinaten -&gt; GPS'!$G740,"-",'CH Koordinaten -&gt; GPS'!$E740)," &lt;/description&gt; &lt;styleUrl&gt;#ico1&lt;/styleUrl&gt;&lt;Point&gt;&lt;coordinates&gt;",'CH Koordinaten -&gt; GPS'!$F740,",",'CH Koordinaten -&gt; GPS'!$G740,", 0.000000&lt;/coordinates&gt;&lt;/Point&gt; &lt;/Placemark&gt;")))</f>
        <v/>
      </c>
    </row>
    <row r="741" spans="1:12" x14ac:dyDescent="0.25">
      <c r="A741" s="13"/>
      <c r="B741" s="14"/>
      <c r="C741" s="24"/>
      <c r="D741" s="25" t="str">
        <f t="shared" si="93"/>
        <v/>
      </c>
      <c r="E741" s="29" t="str">
        <f t="shared" si="91"/>
        <v/>
      </c>
      <c r="F741" s="17" t="str">
        <f t="shared" si="95"/>
        <v/>
      </c>
      <c r="G741" s="17" t="str">
        <f t="shared" si="92"/>
        <v/>
      </c>
      <c r="H741" s="30" t="str">
        <f t="shared" si="97"/>
        <v/>
      </c>
      <c r="I741" s="26" t="str">
        <f t="shared" si="98"/>
        <v/>
      </c>
      <c r="J741" s="37" t="str">
        <f t="shared" si="94"/>
        <v/>
      </c>
      <c r="K741" s="17" t="str">
        <f t="shared" si="96"/>
        <v/>
      </c>
      <c r="L741" s="1" t="str">
        <f ca="1">IF('CH Koordinaten -&gt; GPS'!$A741="","",IF(OFFSET('CH Koordinaten -&gt; GPS'!$A741,1,0)="",CONCATENATE("&lt;Placemark&gt; &lt;name&gt;Geocoding&lt;/name&gt;&lt;description&gt;",CONCATENATE('CH Koordinaten -&gt; GPS'!$F741,"-",'CH Koordinaten -&gt; GPS'!$G741,"-",'CH Koordinaten -&gt; GPS'!$E741)," &lt;/description&gt; &lt;styleUrl&gt;#ico1&lt;/styleUrl&gt;&lt;Point&gt;&lt;coordinates&gt;",'CH Koordinaten -&gt; GPS'!$F741,",",'CH Koordinaten -&gt; GPS'!$G741,", 0.000000&lt;/coordinates&gt;&lt;/Point&gt; &lt;/Placemark&gt;&lt;/Document&gt;&lt;/kml&gt;"),CONCATENATE("&lt;Placemark&gt; &lt;name&gt;Geocoding&lt;/name&gt;&lt;description&gt;",CONCATENATE('CH Koordinaten -&gt; GPS'!$F741,"-",'CH Koordinaten -&gt; GPS'!$G741,"-",'CH Koordinaten -&gt; GPS'!$E741)," &lt;/description&gt; &lt;styleUrl&gt;#ico1&lt;/styleUrl&gt;&lt;Point&gt;&lt;coordinates&gt;",'CH Koordinaten -&gt; GPS'!$F741,",",'CH Koordinaten -&gt; GPS'!$G741,", 0.000000&lt;/coordinates&gt;&lt;/Point&gt; &lt;/Placemark&gt;")))</f>
        <v/>
      </c>
    </row>
    <row r="742" spans="1:12" x14ac:dyDescent="0.25">
      <c r="A742" s="20"/>
      <c r="B742" s="21"/>
      <c r="C742" s="23"/>
      <c r="D742" s="32" t="str">
        <f t="shared" si="93"/>
        <v/>
      </c>
      <c r="E742" s="38" t="str">
        <f t="shared" si="91"/>
        <v/>
      </c>
      <c r="F742" s="33" t="str">
        <f t="shared" si="95"/>
        <v/>
      </c>
      <c r="G742" s="33" t="str">
        <f t="shared" si="92"/>
        <v/>
      </c>
      <c r="H742" s="34" t="str">
        <f t="shared" si="97"/>
        <v/>
      </c>
      <c r="I742" s="35" t="str">
        <f t="shared" si="98"/>
        <v/>
      </c>
      <c r="J742" s="36" t="str">
        <f t="shared" si="94"/>
        <v/>
      </c>
      <c r="K742" s="33" t="str">
        <f t="shared" si="96"/>
        <v/>
      </c>
      <c r="L742" s="1" t="str">
        <f ca="1">IF('CH Koordinaten -&gt; GPS'!$A742="","",IF(OFFSET('CH Koordinaten -&gt; GPS'!$A742,1,0)="",CONCATENATE("&lt;Placemark&gt; &lt;name&gt;Geocoding&lt;/name&gt;&lt;description&gt;",CONCATENATE('CH Koordinaten -&gt; GPS'!$F742,"-",'CH Koordinaten -&gt; GPS'!$G742,"-",'CH Koordinaten -&gt; GPS'!$E742)," &lt;/description&gt; &lt;styleUrl&gt;#ico1&lt;/styleUrl&gt;&lt;Point&gt;&lt;coordinates&gt;",'CH Koordinaten -&gt; GPS'!$F742,",",'CH Koordinaten -&gt; GPS'!$G742,", 0.000000&lt;/coordinates&gt;&lt;/Point&gt; &lt;/Placemark&gt;&lt;/Document&gt;&lt;/kml&gt;"),CONCATENATE("&lt;Placemark&gt; &lt;name&gt;Geocoding&lt;/name&gt;&lt;description&gt;",CONCATENATE('CH Koordinaten -&gt; GPS'!$F742,"-",'CH Koordinaten -&gt; GPS'!$G742,"-",'CH Koordinaten -&gt; GPS'!$E742)," &lt;/description&gt; &lt;styleUrl&gt;#ico1&lt;/styleUrl&gt;&lt;Point&gt;&lt;coordinates&gt;",'CH Koordinaten -&gt; GPS'!$F742,",",'CH Koordinaten -&gt; GPS'!$G742,", 0.000000&lt;/coordinates&gt;&lt;/Point&gt; &lt;/Placemark&gt;")))</f>
        <v/>
      </c>
    </row>
    <row r="743" spans="1:12" x14ac:dyDescent="0.25">
      <c r="A743" s="13"/>
      <c r="B743" s="14"/>
      <c r="C743" s="24"/>
      <c r="D743" s="25" t="str">
        <f t="shared" si="93"/>
        <v/>
      </c>
      <c r="E743" s="29" t="str">
        <f t="shared" si="91"/>
        <v/>
      </c>
      <c r="F743" s="17" t="str">
        <f t="shared" si="95"/>
        <v/>
      </c>
      <c r="G743" s="17" t="str">
        <f t="shared" si="92"/>
        <v/>
      </c>
      <c r="H743" s="30" t="str">
        <f t="shared" si="97"/>
        <v/>
      </c>
      <c r="I743" s="26" t="str">
        <f t="shared" si="98"/>
        <v/>
      </c>
      <c r="J743" s="37" t="str">
        <f t="shared" si="94"/>
        <v/>
      </c>
      <c r="K743" s="17" t="str">
        <f t="shared" si="96"/>
        <v/>
      </c>
      <c r="L743" s="1" t="str">
        <f ca="1">IF('CH Koordinaten -&gt; GPS'!$A743="","",IF(OFFSET('CH Koordinaten -&gt; GPS'!$A743,1,0)="",CONCATENATE("&lt;Placemark&gt; &lt;name&gt;Geocoding&lt;/name&gt;&lt;description&gt;",CONCATENATE('CH Koordinaten -&gt; GPS'!$F743,"-",'CH Koordinaten -&gt; GPS'!$G743,"-",'CH Koordinaten -&gt; GPS'!$E743)," &lt;/description&gt; &lt;styleUrl&gt;#ico1&lt;/styleUrl&gt;&lt;Point&gt;&lt;coordinates&gt;",'CH Koordinaten -&gt; GPS'!$F743,",",'CH Koordinaten -&gt; GPS'!$G743,", 0.000000&lt;/coordinates&gt;&lt;/Point&gt; &lt;/Placemark&gt;&lt;/Document&gt;&lt;/kml&gt;"),CONCATENATE("&lt;Placemark&gt; &lt;name&gt;Geocoding&lt;/name&gt;&lt;description&gt;",CONCATENATE('CH Koordinaten -&gt; GPS'!$F743,"-",'CH Koordinaten -&gt; GPS'!$G743,"-",'CH Koordinaten -&gt; GPS'!$E743)," &lt;/description&gt; &lt;styleUrl&gt;#ico1&lt;/styleUrl&gt;&lt;Point&gt;&lt;coordinates&gt;",'CH Koordinaten -&gt; GPS'!$F743,",",'CH Koordinaten -&gt; GPS'!$G743,", 0.000000&lt;/coordinates&gt;&lt;/Point&gt; &lt;/Placemark&gt;")))</f>
        <v/>
      </c>
    </row>
    <row r="744" spans="1:12" x14ac:dyDescent="0.25">
      <c r="A744" s="20"/>
      <c r="B744" s="21"/>
      <c r="C744" s="23"/>
      <c r="D744" s="32" t="str">
        <f t="shared" si="93"/>
        <v/>
      </c>
      <c r="E744" s="38" t="str">
        <f t="shared" si="91"/>
        <v/>
      </c>
      <c r="F744" s="33" t="str">
        <f t="shared" si="95"/>
        <v/>
      </c>
      <c r="G744" s="33" t="str">
        <f t="shared" si="92"/>
        <v/>
      </c>
      <c r="H744" s="34" t="str">
        <f t="shared" si="97"/>
        <v/>
      </c>
      <c r="I744" s="35" t="str">
        <f t="shared" si="98"/>
        <v/>
      </c>
      <c r="J744" s="36" t="str">
        <f t="shared" si="94"/>
        <v/>
      </c>
      <c r="K744" s="33" t="str">
        <f t="shared" si="96"/>
        <v/>
      </c>
      <c r="L744" s="1" t="str">
        <f ca="1">IF('CH Koordinaten -&gt; GPS'!$A744="","",IF(OFFSET('CH Koordinaten -&gt; GPS'!$A744,1,0)="",CONCATENATE("&lt;Placemark&gt; &lt;name&gt;Geocoding&lt;/name&gt;&lt;description&gt;",CONCATENATE('CH Koordinaten -&gt; GPS'!$F744,"-",'CH Koordinaten -&gt; GPS'!$G744,"-",'CH Koordinaten -&gt; GPS'!$E744)," &lt;/description&gt; &lt;styleUrl&gt;#ico1&lt;/styleUrl&gt;&lt;Point&gt;&lt;coordinates&gt;",'CH Koordinaten -&gt; GPS'!$F744,",",'CH Koordinaten -&gt; GPS'!$G744,", 0.000000&lt;/coordinates&gt;&lt;/Point&gt; &lt;/Placemark&gt;&lt;/Document&gt;&lt;/kml&gt;"),CONCATENATE("&lt;Placemark&gt; &lt;name&gt;Geocoding&lt;/name&gt;&lt;description&gt;",CONCATENATE('CH Koordinaten -&gt; GPS'!$F744,"-",'CH Koordinaten -&gt; GPS'!$G744,"-",'CH Koordinaten -&gt; GPS'!$E744)," &lt;/description&gt; &lt;styleUrl&gt;#ico1&lt;/styleUrl&gt;&lt;Point&gt;&lt;coordinates&gt;",'CH Koordinaten -&gt; GPS'!$F744,",",'CH Koordinaten -&gt; GPS'!$G744,", 0.000000&lt;/coordinates&gt;&lt;/Point&gt; &lt;/Placemark&gt;")))</f>
        <v/>
      </c>
    </row>
    <row r="745" spans="1:12" x14ac:dyDescent="0.25">
      <c r="A745" s="13"/>
      <c r="B745" s="14"/>
      <c r="C745" s="24"/>
      <c r="D745" s="25" t="str">
        <f t="shared" si="93"/>
        <v/>
      </c>
      <c r="E745" s="29" t="str">
        <f t="shared" si="91"/>
        <v/>
      </c>
      <c r="F745" s="17" t="str">
        <f t="shared" si="95"/>
        <v/>
      </c>
      <c r="G745" s="17" t="str">
        <f t="shared" si="92"/>
        <v/>
      </c>
      <c r="H745" s="30" t="str">
        <f t="shared" si="97"/>
        <v/>
      </c>
      <c r="I745" s="26" t="str">
        <f t="shared" si="98"/>
        <v/>
      </c>
      <c r="J745" s="37" t="str">
        <f t="shared" si="94"/>
        <v/>
      </c>
      <c r="K745" s="17" t="str">
        <f t="shared" si="96"/>
        <v/>
      </c>
      <c r="L745" s="1" t="str">
        <f ca="1">IF('CH Koordinaten -&gt; GPS'!$A745="","",IF(OFFSET('CH Koordinaten -&gt; GPS'!$A745,1,0)="",CONCATENATE("&lt;Placemark&gt; &lt;name&gt;Geocoding&lt;/name&gt;&lt;description&gt;",CONCATENATE('CH Koordinaten -&gt; GPS'!$F745,"-",'CH Koordinaten -&gt; GPS'!$G745,"-",'CH Koordinaten -&gt; GPS'!$E745)," &lt;/description&gt; &lt;styleUrl&gt;#ico1&lt;/styleUrl&gt;&lt;Point&gt;&lt;coordinates&gt;",'CH Koordinaten -&gt; GPS'!$F745,",",'CH Koordinaten -&gt; GPS'!$G745,", 0.000000&lt;/coordinates&gt;&lt;/Point&gt; &lt;/Placemark&gt;&lt;/Document&gt;&lt;/kml&gt;"),CONCATENATE("&lt;Placemark&gt; &lt;name&gt;Geocoding&lt;/name&gt;&lt;description&gt;",CONCATENATE('CH Koordinaten -&gt; GPS'!$F745,"-",'CH Koordinaten -&gt; GPS'!$G745,"-",'CH Koordinaten -&gt; GPS'!$E745)," &lt;/description&gt; &lt;styleUrl&gt;#ico1&lt;/styleUrl&gt;&lt;Point&gt;&lt;coordinates&gt;",'CH Koordinaten -&gt; GPS'!$F745,",",'CH Koordinaten -&gt; GPS'!$G745,", 0.000000&lt;/coordinates&gt;&lt;/Point&gt; &lt;/Placemark&gt;")))</f>
        <v/>
      </c>
    </row>
    <row r="746" spans="1:12" x14ac:dyDescent="0.25">
      <c r="A746" s="20"/>
      <c r="B746" s="21"/>
      <c r="C746" s="23"/>
      <c r="D746" s="32" t="str">
        <f t="shared" si="93"/>
        <v/>
      </c>
      <c r="E746" s="38" t="str">
        <f t="shared" si="91"/>
        <v/>
      </c>
      <c r="F746" s="33" t="str">
        <f t="shared" si="95"/>
        <v/>
      </c>
      <c r="G746" s="33" t="str">
        <f t="shared" si="92"/>
        <v/>
      </c>
      <c r="H746" s="34" t="str">
        <f t="shared" si="97"/>
        <v/>
      </c>
      <c r="I746" s="35" t="str">
        <f t="shared" si="98"/>
        <v/>
      </c>
      <c r="J746" s="36" t="str">
        <f t="shared" si="94"/>
        <v/>
      </c>
      <c r="K746" s="33" t="str">
        <f t="shared" si="96"/>
        <v/>
      </c>
      <c r="L746" s="1" t="str">
        <f ca="1">IF('CH Koordinaten -&gt; GPS'!$A746="","",IF(OFFSET('CH Koordinaten -&gt; GPS'!$A746,1,0)="",CONCATENATE("&lt;Placemark&gt; &lt;name&gt;Geocoding&lt;/name&gt;&lt;description&gt;",CONCATENATE('CH Koordinaten -&gt; GPS'!$F746,"-",'CH Koordinaten -&gt; GPS'!$G746,"-",'CH Koordinaten -&gt; GPS'!$E746)," &lt;/description&gt; &lt;styleUrl&gt;#ico1&lt;/styleUrl&gt;&lt;Point&gt;&lt;coordinates&gt;",'CH Koordinaten -&gt; GPS'!$F746,",",'CH Koordinaten -&gt; GPS'!$G746,", 0.000000&lt;/coordinates&gt;&lt;/Point&gt; &lt;/Placemark&gt;&lt;/Document&gt;&lt;/kml&gt;"),CONCATENATE("&lt;Placemark&gt; &lt;name&gt;Geocoding&lt;/name&gt;&lt;description&gt;",CONCATENATE('CH Koordinaten -&gt; GPS'!$F746,"-",'CH Koordinaten -&gt; GPS'!$G746,"-",'CH Koordinaten -&gt; GPS'!$E746)," &lt;/description&gt; &lt;styleUrl&gt;#ico1&lt;/styleUrl&gt;&lt;Point&gt;&lt;coordinates&gt;",'CH Koordinaten -&gt; GPS'!$F746,",",'CH Koordinaten -&gt; GPS'!$G746,", 0.000000&lt;/coordinates&gt;&lt;/Point&gt; &lt;/Placemark&gt;")))</f>
        <v/>
      </c>
    </row>
    <row r="747" spans="1:12" x14ac:dyDescent="0.25">
      <c r="A747" s="13"/>
      <c r="B747" s="14"/>
      <c r="C747" s="24"/>
      <c r="D747" s="25" t="str">
        <f t="shared" si="93"/>
        <v/>
      </c>
      <c r="E747" s="29" t="str">
        <f t="shared" si="91"/>
        <v/>
      </c>
      <c r="F747" s="17" t="str">
        <f t="shared" si="95"/>
        <v/>
      </c>
      <c r="G747" s="17" t="str">
        <f t="shared" si="92"/>
        <v/>
      </c>
      <c r="H747" s="30" t="str">
        <f t="shared" si="97"/>
        <v/>
      </c>
      <c r="I747" s="26" t="str">
        <f t="shared" si="98"/>
        <v/>
      </c>
      <c r="J747" s="37" t="str">
        <f t="shared" si="94"/>
        <v/>
      </c>
      <c r="K747" s="17" t="str">
        <f t="shared" si="96"/>
        <v/>
      </c>
      <c r="L747" s="1" t="str">
        <f ca="1">IF('CH Koordinaten -&gt; GPS'!$A747="","",IF(OFFSET('CH Koordinaten -&gt; GPS'!$A747,1,0)="",CONCATENATE("&lt;Placemark&gt; &lt;name&gt;Geocoding&lt;/name&gt;&lt;description&gt;",CONCATENATE('CH Koordinaten -&gt; GPS'!$F747,"-",'CH Koordinaten -&gt; GPS'!$G747,"-",'CH Koordinaten -&gt; GPS'!$E747)," &lt;/description&gt; &lt;styleUrl&gt;#ico1&lt;/styleUrl&gt;&lt;Point&gt;&lt;coordinates&gt;",'CH Koordinaten -&gt; GPS'!$F747,",",'CH Koordinaten -&gt; GPS'!$G747,", 0.000000&lt;/coordinates&gt;&lt;/Point&gt; &lt;/Placemark&gt;&lt;/Document&gt;&lt;/kml&gt;"),CONCATENATE("&lt;Placemark&gt; &lt;name&gt;Geocoding&lt;/name&gt;&lt;description&gt;",CONCATENATE('CH Koordinaten -&gt; GPS'!$F747,"-",'CH Koordinaten -&gt; GPS'!$G747,"-",'CH Koordinaten -&gt; GPS'!$E747)," &lt;/description&gt; &lt;styleUrl&gt;#ico1&lt;/styleUrl&gt;&lt;Point&gt;&lt;coordinates&gt;",'CH Koordinaten -&gt; GPS'!$F747,",",'CH Koordinaten -&gt; GPS'!$G747,", 0.000000&lt;/coordinates&gt;&lt;/Point&gt; &lt;/Placemark&gt;")))</f>
        <v/>
      </c>
    </row>
    <row r="748" spans="1:12" x14ac:dyDescent="0.25">
      <c r="A748" s="20"/>
      <c r="B748" s="21"/>
      <c r="C748" s="23"/>
      <c r="D748" s="32" t="str">
        <f t="shared" si="93"/>
        <v/>
      </c>
      <c r="E748" s="38" t="str">
        <f t="shared" si="91"/>
        <v/>
      </c>
      <c r="F748" s="33" t="str">
        <f t="shared" si="95"/>
        <v/>
      </c>
      <c r="G748" s="33" t="str">
        <f t="shared" si="92"/>
        <v/>
      </c>
      <c r="H748" s="34" t="str">
        <f t="shared" si="97"/>
        <v/>
      </c>
      <c r="I748" s="35" t="str">
        <f t="shared" si="98"/>
        <v/>
      </c>
      <c r="J748" s="36" t="str">
        <f t="shared" si="94"/>
        <v/>
      </c>
      <c r="K748" s="33" t="str">
        <f t="shared" si="96"/>
        <v/>
      </c>
      <c r="L748" s="1" t="str">
        <f ca="1">IF('CH Koordinaten -&gt; GPS'!$A748="","",IF(OFFSET('CH Koordinaten -&gt; GPS'!$A748,1,0)="",CONCATENATE("&lt;Placemark&gt; &lt;name&gt;Geocoding&lt;/name&gt;&lt;description&gt;",CONCATENATE('CH Koordinaten -&gt; GPS'!$F748,"-",'CH Koordinaten -&gt; GPS'!$G748,"-",'CH Koordinaten -&gt; GPS'!$E748)," &lt;/description&gt; &lt;styleUrl&gt;#ico1&lt;/styleUrl&gt;&lt;Point&gt;&lt;coordinates&gt;",'CH Koordinaten -&gt; GPS'!$F748,",",'CH Koordinaten -&gt; GPS'!$G748,", 0.000000&lt;/coordinates&gt;&lt;/Point&gt; &lt;/Placemark&gt;&lt;/Document&gt;&lt;/kml&gt;"),CONCATENATE("&lt;Placemark&gt; &lt;name&gt;Geocoding&lt;/name&gt;&lt;description&gt;",CONCATENATE('CH Koordinaten -&gt; GPS'!$F748,"-",'CH Koordinaten -&gt; GPS'!$G748,"-",'CH Koordinaten -&gt; GPS'!$E748)," &lt;/description&gt; &lt;styleUrl&gt;#ico1&lt;/styleUrl&gt;&lt;Point&gt;&lt;coordinates&gt;",'CH Koordinaten -&gt; GPS'!$F748,",",'CH Koordinaten -&gt; GPS'!$G748,", 0.000000&lt;/coordinates&gt;&lt;/Point&gt; &lt;/Placemark&gt;")))</f>
        <v/>
      </c>
    </row>
    <row r="749" spans="1:12" x14ac:dyDescent="0.25">
      <c r="A749" s="13"/>
      <c r="B749" s="14"/>
      <c r="C749" s="24"/>
      <c r="D749" s="25" t="str">
        <f t="shared" si="93"/>
        <v/>
      </c>
      <c r="E749" s="29" t="str">
        <f t="shared" si="91"/>
        <v/>
      </c>
      <c r="F749" s="17" t="str">
        <f t="shared" si="95"/>
        <v/>
      </c>
      <c r="G749" s="17" t="str">
        <f t="shared" si="92"/>
        <v/>
      </c>
      <c r="H749" s="30" t="str">
        <f t="shared" si="97"/>
        <v/>
      </c>
      <c r="I749" s="26" t="str">
        <f t="shared" si="98"/>
        <v/>
      </c>
      <c r="J749" s="37" t="str">
        <f t="shared" si="94"/>
        <v/>
      </c>
      <c r="K749" s="17" t="str">
        <f t="shared" si="96"/>
        <v/>
      </c>
      <c r="L749" s="1" t="str">
        <f ca="1">IF('CH Koordinaten -&gt; GPS'!$A749="","",IF(OFFSET('CH Koordinaten -&gt; GPS'!$A749,1,0)="",CONCATENATE("&lt;Placemark&gt; &lt;name&gt;Geocoding&lt;/name&gt;&lt;description&gt;",CONCATENATE('CH Koordinaten -&gt; GPS'!$F749,"-",'CH Koordinaten -&gt; GPS'!$G749,"-",'CH Koordinaten -&gt; GPS'!$E749)," &lt;/description&gt; &lt;styleUrl&gt;#ico1&lt;/styleUrl&gt;&lt;Point&gt;&lt;coordinates&gt;",'CH Koordinaten -&gt; GPS'!$F749,",",'CH Koordinaten -&gt; GPS'!$G749,", 0.000000&lt;/coordinates&gt;&lt;/Point&gt; &lt;/Placemark&gt;&lt;/Document&gt;&lt;/kml&gt;"),CONCATENATE("&lt;Placemark&gt; &lt;name&gt;Geocoding&lt;/name&gt;&lt;description&gt;",CONCATENATE('CH Koordinaten -&gt; GPS'!$F749,"-",'CH Koordinaten -&gt; GPS'!$G749,"-",'CH Koordinaten -&gt; GPS'!$E749)," &lt;/description&gt; &lt;styleUrl&gt;#ico1&lt;/styleUrl&gt;&lt;Point&gt;&lt;coordinates&gt;",'CH Koordinaten -&gt; GPS'!$F749,",",'CH Koordinaten -&gt; GPS'!$G749,", 0.000000&lt;/coordinates&gt;&lt;/Point&gt; &lt;/Placemark&gt;")))</f>
        <v/>
      </c>
    </row>
    <row r="750" spans="1:12" x14ac:dyDescent="0.25">
      <c r="A750" s="20"/>
      <c r="B750" s="21"/>
      <c r="C750" s="23"/>
      <c r="D750" s="32" t="str">
        <f t="shared" si="93"/>
        <v/>
      </c>
      <c r="E750" s="38" t="str">
        <f t="shared" si="91"/>
        <v/>
      </c>
      <c r="F750" s="33" t="str">
        <f t="shared" si="95"/>
        <v/>
      </c>
      <c r="G750" s="33" t="str">
        <f t="shared" si="92"/>
        <v/>
      </c>
      <c r="H750" s="34" t="str">
        <f t="shared" si="97"/>
        <v/>
      </c>
      <c r="I750" s="35" t="str">
        <f t="shared" si="98"/>
        <v/>
      </c>
      <c r="J750" s="36" t="str">
        <f t="shared" si="94"/>
        <v/>
      </c>
      <c r="K750" s="33" t="str">
        <f t="shared" si="96"/>
        <v/>
      </c>
      <c r="L750" s="1" t="str">
        <f ca="1">IF('CH Koordinaten -&gt; GPS'!$A750="","",IF(OFFSET('CH Koordinaten -&gt; GPS'!$A750,1,0)="",CONCATENATE("&lt;Placemark&gt; &lt;name&gt;Geocoding&lt;/name&gt;&lt;description&gt;",CONCATENATE('CH Koordinaten -&gt; GPS'!$F750,"-",'CH Koordinaten -&gt; GPS'!$G750,"-",'CH Koordinaten -&gt; GPS'!$E750)," &lt;/description&gt; &lt;styleUrl&gt;#ico1&lt;/styleUrl&gt;&lt;Point&gt;&lt;coordinates&gt;",'CH Koordinaten -&gt; GPS'!$F750,",",'CH Koordinaten -&gt; GPS'!$G750,", 0.000000&lt;/coordinates&gt;&lt;/Point&gt; &lt;/Placemark&gt;&lt;/Document&gt;&lt;/kml&gt;"),CONCATENATE("&lt;Placemark&gt; &lt;name&gt;Geocoding&lt;/name&gt;&lt;description&gt;",CONCATENATE('CH Koordinaten -&gt; GPS'!$F750,"-",'CH Koordinaten -&gt; GPS'!$G750,"-",'CH Koordinaten -&gt; GPS'!$E750)," &lt;/description&gt; &lt;styleUrl&gt;#ico1&lt;/styleUrl&gt;&lt;Point&gt;&lt;coordinates&gt;",'CH Koordinaten -&gt; GPS'!$F750,",",'CH Koordinaten -&gt; GPS'!$G750,", 0.000000&lt;/coordinates&gt;&lt;/Point&gt; &lt;/Placemark&gt;")))</f>
        <v/>
      </c>
    </row>
    <row r="751" spans="1:12" x14ac:dyDescent="0.25">
      <c r="A751" s="13"/>
      <c r="B751" s="14"/>
      <c r="C751" s="24"/>
      <c r="D751" s="25" t="str">
        <f t="shared" si="93"/>
        <v/>
      </c>
      <c r="E751" s="29" t="str">
        <f t="shared" si="91"/>
        <v/>
      </c>
      <c r="F751" s="17" t="str">
        <f t="shared" si="95"/>
        <v/>
      </c>
      <c r="G751" s="17" t="str">
        <f t="shared" si="92"/>
        <v/>
      </c>
      <c r="H751" s="30" t="str">
        <f t="shared" si="97"/>
        <v/>
      </c>
      <c r="I751" s="26" t="str">
        <f t="shared" si="98"/>
        <v/>
      </c>
      <c r="J751" s="37" t="str">
        <f t="shared" si="94"/>
        <v/>
      </c>
      <c r="K751" s="17" t="str">
        <f t="shared" si="96"/>
        <v/>
      </c>
      <c r="L751" s="1" t="str">
        <f ca="1">IF('CH Koordinaten -&gt; GPS'!$A751="","",IF(OFFSET('CH Koordinaten -&gt; GPS'!$A751,1,0)="",CONCATENATE("&lt;Placemark&gt; &lt;name&gt;Geocoding&lt;/name&gt;&lt;description&gt;",CONCATENATE('CH Koordinaten -&gt; GPS'!$F751,"-",'CH Koordinaten -&gt; GPS'!$G751,"-",'CH Koordinaten -&gt; GPS'!$E751)," &lt;/description&gt; &lt;styleUrl&gt;#ico1&lt;/styleUrl&gt;&lt;Point&gt;&lt;coordinates&gt;",'CH Koordinaten -&gt; GPS'!$F751,",",'CH Koordinaten -&gt; GPS'!$G751,", 0.000000&lt;/coordinates&gt;&lt;/Point&gt; &lt;/Placemark&gt;&lt;/Document&gt;&lt;/kml&gt;"),CONCATENATE("&lt;Placemark&gt; &lt;name&gt;Geocoding&lt;/name&gt;&lt;description&gt;",CONCATENATE('CH Koordinaten -&gt; GPS'!$F751,"-",'CH Koordinaten -&gt; GPS'!$G751,"-",'CH Koordinaten -&gt; GPS'!$E751)," &lt;/description&gt; &lt;styleUrl&gt;#ico1&lt;/styleUrl&gt;&lt;Point&gt;&lt;coordinates&gt;",'CH Koordinaten -&gt; GPS'!$F751,",",'CH Koordinaten -&gt; GPS'!$G751,", 0.000000&lt;/coordinates&gt;&lt;/Point&gt; &lt;/Placemark&gt;")))</f>
        <v/>
      </c>
    </row>
    <row r="752" spans="1:12" x14ac:dyDescent="0.25">
      <c r="A752" s="20"/>
      <c r="B752" s="21"/>
      <c r="C752" s="23"/>
      <c r="D752" s="32" t="str">
        <f t="shared" si="93"/>
        <v/>
      </c>
      <c r="E752" s="38" t="str">
        <f t="shared" si="91"/>
        <v/>
      </c>
      <c r="F752" s="33" t="str">
        <f t="shared" si="95"/>
        <v/>
      </c>
      <c r="G752" s="33" t="str">
        <f t="shared" si="92"/>
        <v/>
      </c>
      <c r="H752" s="34" t="str">
        <f t="shared" si="97"/>
        <v/>
      </c>
      <c r="I752" s="35" t="str">
        <f t="shared" si="98"/>
        <v/>
      </c>
      <c r="J752" s="36" t="str">
        <f t="shared" si="94"/>
        <v/>
      </c>
      <c r="K752" s="33" t="str">
        <f t="shared" si="96"/>
        <v/>
      </c>
      <c r="L752" s="1" t="str">
        <f ca="1">IF('CH Koordinaten -&gt; GPS'!$A752="","",IF(OFFSET('CH Koordinaten -&gt; GPS'!$A752,1,0)="",CONCATENATE("&lt;Placemark&gt; &lt;name&gt;Geocoding&lt;/name&gt;&lt;description&gt;",CONCATENATE('CH Koordinaten -&gt; GPS'!$F752,"-",'CH Koordinaten -&gt; GPS'!$G752,"-",'CH Koordinaten -&gt; GPS'!$E752)," &lt;/description&gt; &lt;styleUrl&gt;#ico1&lt;/styleUrl&gt;&lt;Point&gt;&lt;coordinates&gt;",'CH Koordinaten -&gt; GPS'!$F752,",",'CH Koordinaten -&gt; GPS'!$G752,", 0.000000&lt;/coordinates&gt;&lt;/Point&gt; &lt;/Placemark&gt;&lt;/Document&gt;&lt;/kml&gt;"),CONCATENATE("&lt;Placemark&gt; &lt;name&gt;Geocoding&lt;/name&gt;&lt;description&gt;",CONCATENATE('CH Koordinaten -&gt; GPS'!$F752,"-",'CH Koordinaten -&gt; GPS'!$G752,"-",'CH Koordinaten -&gt; GPS'!$E752)," &lt;/description&gt; &lt;styleUrl&gt;#ico1&lt;/styleUrl&gt;&lt;Point&gt;&lt;coordinates&gt;",'CH Koordinaten -&gt; GPS'!$F752,",",'CH Koordinaten -&gt; GPS'!$G752,", 0.000000&lt;/coordinates&gt;&lt;/Point&gt; &lt;/Placemark&gt;")))</f>
        <v/>
      </c>
    </row>
    <row r="753" spans="1:12" x14ac:dyDescent="0.25">
      <c r="A753" s="13"/>
      <c r="B753" s="14"/>
      <c r="C753" s="24"/>
      <c r="D753" s="25" t="str">
        <f t="shared" si="93"/>
        <v/>
      </c>
      <c r="E753" s="29" t="str">
        <f t="shared" si="91"/>
        <v/>
      </c>
      <c r="F753" s="17" t="str">
        <f t="shared" si="95"/>
        <v/>
      </c>
      <c r="G753" s="17" t="str">
        <f t="shared" si="92"/>
        <v/>
      </c>
      <c r="H753" s="30" t="str">
        <f t="shared" si="97"/>
        <v/>
      </c>
      <c r="I753" s="26" t="str">
        <f t="shared" si="98"/>
        <v/>
      </c>
      <c r="J753" s="37" t="str">
        <f t="shared" si="94"/>
        <v/>
      </c>
      <c r="K753" s="17" t="str">
        <f t="shared" si="96"/>
        <v/>
      </c>
      <c r="L753" s="1" t="str">
        <f ca="1">IF('CH Koordinaten -&gt; GPS'!$A753="","",IF(OFFSET('CH Koordinaten -&gt; GPS'!$A753,1,0)="",CONCATENATE("&lt;Placemark&gt; &lt;name&gt;Geocoding&lt;/name&gt;&lt;description&gt;",CONCATENATE('CH Koordinaten -&gt; GPS'!$F753,"-",'CH Koordinaten -&gt; GPS'!$G753,"-",'CH Koordinaten -&gt; GPS'!$E753)," &lt;/description&gt; &lt;styleUrl&gt;#ico1&lt;/styleUrl&gt;&lt;Point&gt;&lt;coordinates&gt;",'CH Koordinaten -&gt; GPS'!$F753,",",'CH Koordinaten -&gt; GPS'!$G753,", 0.000000&lt;/coordinates&gt;&lt;/Point&gt; &lt;/Placemark&gt;&lt;/Document&gt;&lt;/kml&gt;"),CONCATENATE("&lt;Placemark&gt; &lt;name&gt;Geocoding&lt;/name&gt;&lt;description&gt;",CONCATENATE('CH Koordinaten -&gt; GPS'!$F753,"-",'CH Koordinaten -&gt; GPS'!$G753,"-",'CH Koordinaten -&gt; GPS'!$E753)," &lt;/description&gt; &lt;styleUrl&gt;#ico1&lt;/styleUrl&gt;&lt;Point&gt;&lt;coordinates&gt;",'CH Koordinaten -&gt; GPS'!$F753,",",'CH Koordinaten -&gt; GPS'!$G753,", 0.000000&lt;/coordinates&gt;&lt;/Point&gt; &lt;/Placemark&gt;")))</f>
        <v/>
      </c>
    </row>
    <row r="754" spans="1:12" x14ac:dyDescent="0.25">
      <c r="A754" s="20"/>
      <c r="B754" s="21"/>
      <c r="C754" s="23"/>
      <c r="D754" s="32" t="str">
        <f t="shared" si="93"/>
        <v/>
      </c>
      <c r="E754" s="38" t="str">
        <f t="shared" si="91"/>
        <v/>
      </c>
      <c r="F754" s="33" t="str">
        <f t="shared" si="95"/>
        <v/>
      </c>
      <c r="G754" s="33" t="str">
        <f t="shared" si="92"/>
        <v/>
      </c>
      <c r="H754" s="34" t="str">
        <f t="shared" si="97"/>
        <v/>
      </c>
      <c r="I754" s="35" t="str">
        <f t="shared" si="98"/>
        <v/>
      </c>
      <c r="J754" s="36" t="str">
        <f t="shared" si="94"/>
        <v/>
      </c>
      <c r="K754" s="33" t="str">
        <f t="shared" si="96"/>
        <v/>
      </c>
      <c r="L754" s="1" t="str">
        <f ca="1">IF('CH Koordinaten -&gt; GPS'!$A754="","",IF(OFFSET('CH Koordinaten -&gt; GPS'!$A754,1,0)="",CONCATENATE("&lt;Placemark&gt; &lt;name&gt;Geocoding&lt;/name&gt;&lt;description&gt;",CONCATENATE('CH Koordinaten -&gt; GPS'!$F754,"-",'CH Koordinaten -&gt; GPS'!$G754,"-",'CH Koordinaten -&gt; GPS'!$E754)," &lt;/description&gt; &lt;styleUrl&gt;#ico1&lt;/styleUrl&gt;&lt;Point&gt;&lt;coordinates&gt;",'CH Koordinaten -&gt; GPS'!$F754,",",'CH Koordinaten -&gt; GPS'!$G754,", 0.000000&lt;/coordinates&gt;&lt;/Point&gt; &lt;/Placemark&gt;&lt;/Document&gt;&lt;/kml&gt;"),CONCATENATE("&lt;Placemark&gt; &lt;name&gt;Geocoding&lt;/name&gt;&lt;description&gt;",CONCATENATE('CH Koordinaten -&gt; GPS'!$F754,"-",'CH Koordinaten -&gt; GPS'!$G754,"-",'CH Koordinaten -&gt; GPS'!$E754)," &lt;/description&gt; &lt;styleUrl&gt;#ico1&lt;/styleUrl&gt;&lt;Point&gt;&lt;coordinates&gt;",'CH Koordinaten -&gt; GPS'!$F754,",",'CH Koordinaten -&gt; GPS'!$G754,", 0.000000&lt;/coordinates&gt;&lt;/Point&gt; &lt;/Placemark&gt;")))</f>
        <v/>
      </c>
    </row>
    <row r="755" spans="1:12" x14ac:dyDescent="0.25">
      <c r="A755" s="13"/>
      <c r="B755" s="14"/>
      <c r="C755" s="24"/>
      <c r="D755" s="25" t="str">
        <f t="shared" si="93"/>
        <v/>
      </c>
      <c r="E755" s="29" t="str">
        <f t="shared" si="91"/>
        <v/>
      </c>
      <c r="F755" s="17" t="str">
        <f t="shared" si="95"/>
        <v/>
      </c>
      <c r="G755" s="17" t="str">
        <f t="shared" si="92"/>
        <v/>
      </c>
      <c r="H755" s="30" t="str">
        <f t="shared" si="97"/>
        <v/>
      </c>
      <c r="I755" s="26" t="str">
        <f t="shared" si="98"/>
        <v/>
      </c>
      <c r="J755" s="37" t="str">
        <f t="shared" si="94"/>
        <v/>
      </c>
      <c r="K755" s="17" t="str">
        <f t="shared" si="96"/>
        <v/>
      </c>
      <c r="L755" s="1" t="str">
        <f ca="1">IF('CH Koordinaten -&gt; GPS'!$A755="","",IF(OFFSET('CH Koordinaten -&gt; GPS'!$A755,1,0)="",CONCATENATE("&lt;Placemark&gt; &lt;name&gt;Geocoding&lt;/name&gt;&lt;description&gt;",CONCATENATE('CH Koordinaten -&gt; GPS'!$F755,"-",'CH Koordinaten -&gt; GPS'!$G755,"-",'CH Koordinaten -&gt; GPS'!$E755)," &lt;/description&gt; &lt;styleUrl&gt;#ico1&lt;/styleUrl&gt;&lt;Point&gt;&lt;coordinates&gt;",'CH Koordinaten -&gt; GPS'!$F755,",",'CH Koordinaten -&gt; GPS'!$G755,", 0.000000&lt;/coordinates&gt;&lt;/Point&gt; &lt;/Placemark&gt;&lt;/Document&gt;&lt;/kml&gt;"),CONCATENATE("&lt;Placemark&gt; &lt;name&gt;Geocoding&lt;/name&gt;&lt;description&gt;",CONCATENATE('CH Koordinaten -&gt; GPS'!$F755,"-",'CH Koordinaten -&gt; GPS'!$G755,"-",'CH Koordinaten -&gt; GPS'!$E755)," &lt;/description&gt; &lt;styleUrl&gt;#ico1&lt;/styleUrl&gt;&lt;Point&gt;&lt;coordinates&gt;",'CH Koordinaten -&gt; GPS'!$F755,",",'CH Koordinaten -&gt; GPS'!$G755,", 0.000000&lt;/coordinates&gt;&lt;/Point&gt; &lt;/Placemark&gt;")))</f>
        <v/>
      </c>
    </row>
    <row r="756" spans="1:12" x14ac:dyDescent="0.25">
      <c r="A756" s="20"/>
      <c r="B756" s="21"/>
      <c r="C756" s="23"/>
      <c r="D756" s="32" t="str">
        <f t="shared" si="93"/>
        <v/>
      </c>
      <c r="E756" s="38" t="str">
        <f t="shared" si="91"/>
        <v/>
      </c>
      <c r="F756" s="33" t="str">
        <f t="shared" si="95"/>
        <v/>
      </c>
      <c r="G756" s="33" t="str">
        <f t="shared" si="92"/>
        <v/>
      </c>
      <c r="H756" s="34" t="str">
        <f t="shared" si="97"/>
        <v/>
      </c>
      <c r="I756" s="35" t="str">
        <f t="shared" si="98"/>
        <v/>
      </c>
      <c r="J756" s="36" t="str">
        <f t="shared" si="94"/>
        <v/>
      </c>
      <c r="K756" s="33" t="str">
        <f t="shared" si="96"/>
        <v/>
      </c>
      <c r="L756" s="1" t="str">
        <f ca="1">IF('CH Koordinaten -&gt; GPS'!$A756="","",IF(OFFSET('CH Koordinaten -&gt; GPS'!$A756,1,0)="",CONCATENATE("&lt;Placemark&gt; &lt;name&gt;Geocoding&lt;/name&gt;&lt;description&gt;",CONCATENATE('CH Koordinaten -&gt; GPS'!$F756,"-",'CH Koordinaten -&gt; GPS'!$G756,"-",'CH Koordinaten -&gt; GPS'!$E756)," &lt;/description&gt; &lt;styleUrl&gt;#ico1&lt;/styleUrl&gt;&lt;Point&gt;&lt;coordinates&gt;",'CH Koordinaten -&gt; GPS'!$F756,",",'CH Koordinaten -&gt; GPS'!$G756,", 0.000000&lt;/coordinates&gt;&lt;/Point&gt; &lt;/Placemark&gt;&lt;/Document&gt;&lt;/kml&gt;"),CONCATENATE("&lt;Placemark&gt; &lt;name&gt;Geocoding&lt;/name&gt;&lt;description&gt;",CONCATENATE('CH Koordinaten -&gt; GPS'!$F756,"-",'CH Koordinaten -&gt; GPS'!$G756,"-",'CH Koordinaten -&gt; GPS'!$E756)," &lt;/description&gt; &lt;styleUrl&gt;#ico1&lt;/styleUrl&gt;&lt;Point&gt;&lt;coordinates&gt;",'CH Koordinaten -&gt; GPS'!$F756,",",'CH Koordinaten -&gt; GPS'!$G756,", 0.000000&lt;/coordinates&gt;&lt;/Point&gt; &lt;/Placemark&gt;")))</f>
        <v/>
      </c>
    </row>
    <row r="757" spans="1:12" x14ac:dyDescent="0.25">
      <c r="A757" s="13"/>
      <c r="B757" s="14"/>
      <c r="C757" s="24"/>
      <c r="D757" s="25" t="str">
        <f t="shared" si="93"/>
        <v/>
      </c>
      <c r="E757" s="29" t="str">
        <f t="shared" si="91"/>
        <v/>
      </c>
      <c r="F757" s="17" t="str">
        <f t="shared" si="95"/>
        <v/>
      </c>
      <c r="G757" s="17" t="str">
        <f t="shared" si="92"/>
        <v/>
      </c>
      <c r="H757" s="30" t="str">
        <f t="shared" si="97"/>
        <v/>
      </c>
      <c r="I757" s="26" t="str">
        <f t="shared" si="98"/>
        <v/>
      </c>
      <c r="J757" s="37" t="str">
        <f t="shared" si="94"/>
        <v/>
      </c>
      <c r="K757" s="17" t="str">
        <f t="shared" si="96"/>
        <v/>
      </c>
      <c r="L757" s="1" t="str">
        <f ca="1">IF('CH Koordinaten -&gt; GPS'!$A757="","",IF(OFFSET('CH Koordinaten -&gt; GPS'!$A757,1,0)="",CONCATENATE("&lt;Placemark&gt; &lt;name&gt;Geocoding&lt;/name&gt;&lt;description&gt;",CONCATENATE('CH Koordinaten -&gt; GPS'!$F757,"-",'CH Koordinaten -&gt; GPS'!$G757,"-",'CH Koordinaten -&gt; GPS'!$E757)," &lt;/description&gt; &lt;styleUrl&gt;#ico1&lt;/styleUrl&gt;&lt;Point&gt;&lt;coordinates&gt;",'CH Koordinaten -&gt; GPS'!$F757,",",'CH Koordinaten -&gt; GPS'!$G757,", 0.000000&lt;/coordinates&gt;&lt;/Point&gt; &lt;/Placemark&gt;&lt;/Document&gt;&lt;/kml&gt;"),CONCATENATE("&lt;Placemark&gt; &lt;name&gt;Geocoding&lt;/name&gt;&lt;description&gt;",CONCATENATE('CH Koordinaten -&gt; GPS'!$F757,"-",'CH Koordinaten -&gt; GPS'!$G757,"-",'CH Koordinaten -&gt; GPS'!$E757)," &lt;/description&gt; &lt;styleUrl&gt;#ico1&lt;/styleUrl&gt;&lt;Point&gt;&lt;coordinates&gt;",'CH Koordinaten -&gt; GPS'!$F757,",",'CH Koordinaten -&gt; GPS'!$G757,", 0.000000&lt;/coordinates&gt;&lt;/Point&gt; &lt;/Placemark&gt;")))</f>
        <v/>
      </c>
    </row>
    <row r="758" spans="1:12" x14ac:dyDescent="0.25">
      <c r="A758" s="20"/>
      <c r="B758" s="21"/>
      <c r="C758" s="23"/>
      <c r="D758" s="32" t="str">
        <f t="shared" si="93"/>
        <v/>
      </c>
      <c r="E758" s="38" t="str">
        <f t="shared" si="91"/>
        <v/>
      </c>
      <c r="F758" s="33" t="str">
        <f t="shared" si="95"/>
        <v/>
      </c>
      <c r="G758" s="33" t="str">
        <f t="shared" si="92"/>
        <v/>
      </c>
      <c r="H758" s="34" t="str">
        <f t="shared" si="97"/>
        <v/>
      </c>
      <c r="I758" s="35" t="str">
        <f t="shared" si="98"/>
        <v/>
      </c>
      <c r="J758" s="36" t="str">
        <f t="shared" si="94"/>
        <v/>
      </c>
      <c r="K758" s="33" t="str">
        <f t="shared" si="96"/>
        <v/>
      </c>
      <c r="L758" s="1" t="str">
        <f ca="1">IF('CH Koordinaten -&gt; GPS'!$A758="","",IF(OFFSET('CH Koordinaten -&gt; GPS'!$A758,1,0)="",CONCATENATE("&lt;Placemark&gt; &lt;name&gt;Geocoding&lt;/name&gt;&lt;description&gt;",CONCATENATE('CH Koordinaten -&gt; GPS'!$F758,"-",'CH Koordinaten -&gt; GPS'!$G758,"-",'CH Koordinaten -&gt; GPS'!$E758)," &lt;/description&gt; &lt;styleUrl&gt;#ico1&lt;/styleUrl&gt;&lt;Point&gt;&lt;coordinates&gt;",'CH Koordinaten -&gt; GPS'!$F758,",",'CH Koordinaten -&gt; GPS'!$G758,", 0.000000&lt;/coordinates&gt;&lt;/Point&gt; &lt;/Placemark&gt;&lt;/Document&gt;&lt;/kml&gt;"),CONCATENATE("&lt;Placemark&gt; &lt;name&gt;Geocoding&lt;/name&gt;&lt;description&gt;",CONCATENATE('CH Koordinaten -&gt; GPS'!$F758,"-",'CH Koordinaten -&gt; GPS'!$G758,"-",'CH Koordinaten -&gt; GPS'!$E758)," &lt;/description&gt; &lt;styleUrl&gt;#ico1&lt;/styleUrl&gt;&lt;Point&gt;&lt;coordinates&gt;",'CH Koordinaten -&gt; GPS'!$F758,",",'CH Koordinaten -&gt; GPS'!$G758,", 0.000000&lt;/coordinates&gt;&lt;/Point&gt; &lt;/Placemark&gt;")))</f>
        <v/>
      </c>
    </row>
    <row r="759" spans="1:12" x14ac:dyDescent="0.25">
      <c r="A759" s="13"/>
      <c r="B759" s="14"/>
      <c r="C759" s="24"/>
      <c r="D759" s="25" t="str">
        <f t="shared" si="93"/>
        <v/>
      </c>
      <c r="E759" s="29" t="str">
        <f t="shared" si="91"/>
        <v/>
      </c>
      <c r="F759" s="17" t="str">
        <f t="shared" si="95"/>
        <v/>
      </c>
      <c r="G759" s="17" t="str">
        <f t="shared" si="92"/>
        <v/>
      </c>
      <c r="H759" s="30" t="str">
        <f t="shared" si="97"/>
        <v/>
      </c>
      <c r="I759" s="26" t="str">
        <f t="shared" si="98"/>
        <v/>
      </c>
      <c r="J759" s="37" t="str">
        <f t="shared" si="94"/>
        <v/>
      </c>
      <c r="K759" s="17" t="str">
        <f t="shared" si="96"/>
        <v/>
      </c>
      <c r="L759" s="1" t="str">
        <f ca="1">IF('CH Koordinaten -&gt; GPS'!$A759="","",IF(OFFSET('CH Koordinaten -&gt; GPS'!$A759,1,0)="",CONCATENATE("&lt;Placemark&gt; &lt;name&gt;Geocoding&lt;/name&gt;&lt;description&gt;",CONCATENATE('CH Koordinaten -&gt; GPS'!$F759,"-",'CH Koordinaten -&gt; GPS'!$G759,"-",'CH Koordinaten -&gt; GPS'!$E759)," &lt;/description&gt; &lt;styleUrl&gt;#ico1&lt;/styleUrl&gt;&lt;Point&gt;&lt;coordinates&gt;",'CH Koordinaten -&gt; GPS'!$F759,",",'CH Koordinaten -&gt; GPS'!$G759,", 0.000000&lt;/coordinates&gt;&lt;/Point&gt; &lt;/Placemark&gt;&lt;/Document&gt;&lt;/kml&gt;"),CONCATENATE("&lt;Placemark&gt; &lt;name&gt;Geocoding&lt;/name&gt;&lt;description&gt;",CONCATENATE('CH Koordinaten -&gt; GPS'!$F759,"-",'CH Koordinaten -&gt; GPS'!$G759,"-",'CH Koordinaten -&gt; GPS'!$E759)," &lt;/description&gt; &lt;styleUrl&gt;#ico1&lt;/styleUrl&gt;&lt;Point&gt;&lt;coordinates&gt;",'CH Koordinaten -&gt; GPS'!$F759,",",'CH Koordinaten -&gt; GPS'!$G759,", 0.000000&lt;/coordinates&gt;&lt;/Point&gt; &lt;/Placemark&gt;")))</f>
        <v/>
      </c>
    </row>
    <row r="760" spans="1:12" x14ac:dyDescent="0.25">
      <c r="A760" s="20"/>
      <c r="B760" s="21"/>
      <c r="C760" s="23"/>
      <c r="D760" s="32" t="str">
        <f t="shared" si="93"/>
        <v/>
      </c>
      <c r="E760" s="38" t="str">
        <f t="shared" si="91"/>
        <v/>
      </c>
      <c r="F760" s="33" t="str">
        <f t="shared" si="95"/>
        <v/>
      </c>
      <c r="G760" s="33" t="str">
        <f t="shared" si="92"/>
        <v/>
      </c>
      <c r="H760" s="34" t="str">
        <f t="shared" si="97"/>
        <v/>
      </c>
      <c r="I760" s="35" t="str">
        <f t="shared" si="98"/>
        <v/>
      </c>
      <c r="J760" s="36" t="str">
        <f t="shared" si="94"/>
        <v/>
      </c>
      <c r="K760" s="33" t="str">
        <f t="shared" si="96"/>
        <v/>
      </c>
      <c r="L760" s="1" t="str">
        <f ca="1">IF('CH Koordinaten -&gt; GPS'!$A760="","",IF(OFFSET('CH Koordinaten -&gt; GPS'!$A760,1,0)="",CONCATENATE("&lt;Placemark&gt; &lt;name&gt;Geocoding&lt;/name&gt;&lt;description&gt;",CONCATENATE('CH Koordinaten -&gt; GPS'!$F760,"-",'CH Koordinaten -&gt; GPS'!$G760,"-",'CH Koordinaten -&gt; GPS'!$E760)," &lt;/description&gt; &lt;styleUrl&gt;#ico1&lt;/styleUrl&gt;&lt;Point&gt;&lt;coordinates&gt;",'CH Koordinaten -&gt; GPS'!$F760,",",'CH Koordinaten -&gt; GPS'!$G760,", 0.000000&lt;/coordinates&gt;&lt;/Point&gt; &lt;/Placemark&gt;&lt;/Document&gt;&lt;/kml&gt;"),CONCATENATE("&lt;Placemark&gt; &lt;name&gt;Geocoding&lt;/name&gt;&lt;description&gt;",CONCATENATE('CH Koordinaten -&gt; GPS'!$F760,"-",'CH Koordinaten -&gt; GPS'!$G760,"-",'CH Koordinaten -&gt; GPS'!$E760)," &lt;/description&gt; &lt;styleUrl&gt;#ico1&lt;/styleUrl&gt;&lt;Point&gt;&lt;coordinates&gt;",'CH Koordinaten -&gt; GPS'!$F760,",",'CH Koordinaten -&gt; GPS'!$G760,", 0.000000&lt;/coordinates&gt;&lt;/Point&gt; &lt;/Placemark&gt;")))</f>
        <v/>
      </c>
    </row>
    <row r="761" spans="1:12" x14ac:dyDescent="0.25">
      <c r="A761" s="13"/>
      <c r="B761" s="14"/>
      <c r="C761" s="24"/>
      <c r="D761" s="25" t="str">
        <f t="shared" si="93"/>
        <v/>
      </c>
      <c r="E761" s="29" t="str">
        <f t="shared" si="91"/>
        <v/>
      </c>
      <c r="F761" s="17" t="str">
        <f t="shared" si="95"/>
        <v/>
      </c>
      <c r="G761" s="17" t="str">
        <f t="shared" si="92"/>
        <v/>
      </c>
      <c r="H761" s="30" t="str">
        <f t="shared" si="97"/>
        <v/>
      </c>
      <c r="I761" s="26" t="str">
        <f t="shared" si="98"/>
        <v/>
      </c>
      <c r="J761" s="37" t="str">
        <f t="shared" si="94"/>
        <v/>
      </c>
      <c r="K761" s="17" t="str">
        <f t="shared" si="96"/>
        <v/>
      </c>
      <c r="L761" s="1" t="str">
        <f ca="1">IF('CH Koordinaten -&gt; GPS'!$A761="","",IF(OFFSET('CH Koordinaten -&gt; GPS'!$A761,1,0)="",CONCATENATE("&lt;Placemark&gt; &lt;name&gt;Geocoding&lt;/name&gt;&lt;description&gt;",CONCATENATE('CH Koordinaten -&gt; GPS'!$F761,"-",'CH Koordinaten -&gt; GPS'!$G761,"-",'CH Koordinaten -&gt; GPS'!$E761)," &lt;/description&gt; &lt;styleUrl&gt;#ico1&lt;/styleUrl&gt;&lt;Point&gt;&lt;coordinates&gt;",'CH Koordinaten -&gt; GPS'!$F761,",",'CH Koordinaten -&gt; GPS'!$G761,", 0.000000&lt;/coordinates&gt;&lt;/Point&gt; &lt;/Placemark&gt;&lt;/Document&gt;&lt;/kml&gt;"),CONCATENATE("&lt;Placemark&gt; &lt;name&gt;Geocoding&lt;/name&gt;&lt;description&gt;",CONCATENATE('CH Koordinaten -&gt; GPS'!$F761,"-",'CH Koordinaten -&gt; GPS'!$G761,"-",'CH Koordinaten -&gt; GPS'!$E761)," &lt;/description&gt; &lt;styleUrl&gt;#ico1&lt;/styleUrl&gt;&lt;Point&gt;&lt;coordinates&gt;",'CH Koordinaten -&gt; GPS'!$F761,",",'CH Koordinaten -&gt; GPS'!$G761,", 0.000000&lt;/coordinates&gt;&lt;/Point&gt; &lt;/Placemark&gt;")))</f>
        <v/>
      </c>
    </row>
    <row r="762" spans="1:12" x14ac:dyDescent="0.25">
      <c r="A762" s="20"/>
      <c r="B762" s="21"/>
      <c r="C762" s="23"/>
      <c r="D762" s="32" t="str">
        <f t="shared" si="93"/>
        <v/>
      </c>
      <c r="E762" s="38" t="str">
        <f t="shared" si="91"/>
        <v/>
      </c>
      <c r="F762" s="33" t="str">
        <f t="shared" si="95"/>
        <v/>
      </c>
      <c r="G762" s="33" t="str">
        <f t="shared" si="92"/>
        <v/>
      </c>
      <c r="H762" s="34" t="str">
        <f t="shared" si="97"/>
        <v/>
      </c>
      <c r="I762" s="35" t="str">
        <f t="shared" si="98"/>
        <v/>
      </c>
      <c r="J762" s="36" t="str">
        <f t="shared" si="94"/>
        <v/>
      </c>
      <c r="K762" s="33" t="str">
        <f t="shared" si="96"/>
        <v/>
      </c>
      <c r="L762" s="1" t="str">
        <f ca="1">IF('CH Koordinaten -&gt; GPS'!$A762="","",IF(OFFSET('CH Koordinaten -&gt; GPS'!$A762,1,0)="",CONCATENATE("&lt;Placemark&gt; &lt;name&gt;Geocoding&lt;/name&gt;&lt;description&gt;",CONCATENATE('CH Koordinaten -&gt; GPS'!$F762,"-",'CH Koordinaten -&gt; GPS'!$G762,"-",'CH Koordinaten -&gt; GPS'!$E762)," &lt;/description&gt; &lt;styleUrl&gt;#ico1&lt;/styleUrl&gt;&lt;Point&gt;&lt;coordinates&gt;",'CH Koordinaten -&gt; GPS'!$F762,",",'CH Koordinaten -&gt; GPS'!$G762,", 0.000000&lt;/coordinates&gt;&lt;/Point&gt; &lt;/Placemark&gt;&lt;/Document&gt;&lt;/kml&gt;"),CONCATENATE("&lt;Placemark&gt; &lt;name&gt;Geocoding&lt;/name&gt;&lt;description&gt;",CONCATENATE('CH Koordinaten -&gt; GPS'!$F762,"-",'CH Koordinaten -&gt; GPS'!$G762,"-",'CH Koordinaten -&gt; GPS'!$E762)," &lt;/description&gt; &lt;styleUrl&gt;#ico1&lt;/styleUrl&gt;&lt;Point&gt;&lt;coordinates&gt;",'CH Koordinaten -&gt; GPS'!$F762,",",'CH Koordinaten -&gt; GPS'!$G762,", 0.000000&lt;/coordinates&gt;&lt;/Point&gt; &lt;/Placemark&gt;")))</f>
        <v/>
      </c>
    </row>
    <row r="763" spans="1:12" x14ac:dyDescent="0.25">
      <c r="A763" s="13"/>
      <c r="B763" s="14"/>
      <c r="C763" s="24"/>
      <c r="D763" s="25" t="str">
        <f t="shared" si="93"/>
        <v/>
      </c>
      <c r="E763" s="29" t="str">
        <f t="shared" si="91"/>
        <v/>
      </c>
      <c r="F763" s="17" t="str">
        <f t="shared" si="95"/>
        <v/>
      </c>
      <c r="G763" s="17" t="str">
        <f t="shared" si="92"/>
        <v/>
      </c>
      <c r="H763" s="30" t="str">
        <f t="shared" si="97"/>
        <v/>
      </c>
      <c r="I763" s="26" t="str">
        <f t="shared" si="98"/>
        <v/>
      </c>
      <c r="J763" s="37" t="str">
        <f t="shared" si="94"/>
        <v/>
      </c>
      <c r="K763" s="17" t="str">
        <f t="shared" si="96"/>
        <v/>
      </c>
      <c r="L763" s="1" t="str">
        <f ca="1">IF('CH Koordinaten -&gt; GPS'!$A763="","",IF(OFFSET('CH Koordinaten -&gt; GPS'!$A763,1,0)="",CONCATENATE("&lt;Placemark&gt; &lt;name&gt;Geocoding&lt;/name&gt;&lt;description&gt;",CONCATENATE('CH Koordinaten -&gt; GPS'!$F763,"-",'CH Koordinaten -&gt; GPS'!$G763,"-",'CH Koordinaten -&gt; GPS'!$E763)," &lt;/description&gt; &lt;styleUrl&gt;#ico1&lt;/styleUrl&gt;&lt;Point&gt;&lt;coordinates&gt;",'CH Koordinaten -&gt; GPS'!$F763,",",'CH Koordinaten -&gt; GPS'!$G763,", 0.000000&lt;/coordinates&gt;&lt;/Point&gt; &lt;/Placemark&gt;&lt;/Document&gt;&lt;/kml&gt;"),CONCATENATE("&lt;Placemark&gt; &lt;name&gt;Geocoding&lt;/name&gt;&lt;description&gt;",CONCATENATE('CH Koordinaten -&gt; GPS'!$F763,"-",'CH Koordinaten -&gt; GPS'!$G763,"-",'CH Koordinaten -&gt; GPS'!$E763)," &lt;/description&gt; &lt;styleUrl&gt;#ico1&lt;/styleUrl&gt;&lt;Point&gt;&lt;coordinates&gt;",'CH Koordinaten -&gt; GPS'!$F763,",",'CH Koordinaten -&gt; GPS'!$G763,", 0.000000&lt;/coordinates&gt;&lt;/Point&gt; &lt;/Placemark&gt;")))</f>
        <v/>
      </c>
    </row>
    <row r="764" spans="1:12" x14ac:dyDescent="0.25">
      <c r="A764" s="20"/>
      <c r="B764" s="21"/>
      <c r="C764" s="23"/>
      <c r="D764" s="32" t="str">
        <f t="shared" si="93"/>
        <v/>
      </c>
      <c r="E764" s="38" t="str">
        <f t="shared" si="91"/>
        <v/>
      </c>
      <c r="F764" s="33" t="str">
        <f t="shared" si="95"/>
        <v/>
      </c>
      <c r="G764" s="33" t="str">
        <f t="shared" si="92"/>
        <v/>
      </c>
      <c r="H764" s="34" t="str">
        <f t="shared" si="97"/>
        <v/>
      </c>
      <c r="I764" s="35" t="str">
        <f t="shared" si="98"/>
        <v/>
      </c>
      <c r="J764" s="36" t="str">
        <f t="shared" si="94"/>
        <v/>
      </c>
      <c r="K764" s="33" t="str">
        <f t="shared" si="96"/>
        <v/>
      </c>
      <c r="L764" s="1" t="str">
        <f ca="1">IF('CH Koordinaten -&gt; GPS'!$A764="","",IF(OFFSET('CH Koordinaten -&gt; GPS'!$A764,1,0)="",CONCATENATE("&lt;Placemark&gt; &lt;name&gt;Geocoding&lt;/name&gt;&lt;description&gt;",CONCATENATE('CH Koordinaten -&gt; GPS'!$F764,"-",'CH Koordinaten -&gt; GPS'!$G764,"-",'CH Koordinaten -&gt; GPS'!$E764)," &lt;/description&gt; &lt;styleUrl&gt;#ico1&lt;/styleUrl&gt;&lt;Point&gt;&lt;coordinates&gt;",'CH Koordinaten -&gt; GPS'!$F764,",",'CH Koordinaten -&gt; GPS'!$G764,", 0.000000&lt;/coordinates&gt;&lt;/Point&gt; &lt;/Placemark&gt;&lt;/Document&gt;&lt;/kml&gt;"),CONCATENATE("&lt;Placemark&gt; &lt;name&gt;Geocoding&lt;/name&gt;&lt;description&gt;",CONCATENATE('CH Koordinaten -&gt; GPS'!$F764,"-",'CH Koordinaten -&gt; GPS'!$G764,"-",'CH Koordinaten -&gt; GPS'!$E764)," &lt;/description&gt; &lt;styleUrl&gt;#ico1&lt;/styleUrl&gt;&lt;Point&gt;&lt;coordinates&gt;",'CH Koordinaten -&gt; GPS'!$F764,",",'CH Koordinaten -&gt; GPS'!$G764,", 0.000000&lt;/coordinates&gt;&lt;/Point&gt; &lt;/Placemark&gt;")))</f>
        <v/>
      </c>
    </row>
    <row r="765" spans="1:12" x14ac:dyDescent="0.25">
      <c r="A765" s="13"/>
      <c r="B765" s="14"/>
      <c r="C765" s="24"/>
      <c r="D765" s="25" t="str">
        <f t="shared" si="93"/>
        <v/>
      </c>
      <c r="E765" s="29" t="str">
        <f t="shared" si="91"/>
        <v/>
      </c>
      <c r="F765" s="17" t="str">
        <f t="shared" si="95"/>
        <v/>
      </c>
      <c r="G765" s="17" t="str">
        <f t="shared" si="92"/>
        <v/>
      </c>
      <c r="H765" s="30" t="str">
        <f t="shared" si="97"/>
        <v/>
      </c>
      <c r="I765" s="26" t="str">
        <f t="shared" si="98"/>
        <v/>
      </c>
      <c r="J765" s="37" t="str">
        <f t="shared" si="94"/>
        <v/>
      </c>
      <c r="K765" s="17" t="str">
        <f t="shared" si="96"/>
        <v/>
      </c>
      <c r="L765" s="1" t="str">
        <f ca="1">IF('CH Koordinaten -&gt; GPS'!$A765="","",IF(OFFSET('CH Koordinaten -&gt; GPS'!$A765,1,0)="",CONCATENATE("&lt;Placemark&gt; &lt;name&gt;Geocoding&lt;/name&gt;&lt;description&gt;",CONCATENATE('CH Koordinaten -&gt; GPS'!$F765,"-",'CH Koordinaten -&gt; GPS'!$G765,"-",'CH Koordinaten -&gt; GPS'!$E765)," &lt;/description&gt; &lt;styleUrl&gt;#ico1&lt;/styleUrl&gt;&lt;Point&gt;&lt;coordinates&gt;",'CH Koordinaten -&gt; GPS'!$F765,",",'CH Koordinaten -&gt; GPS'!$G765,", 0.000000&lt;/coordinates&gt;&lt;/Point&gt; &lt;/Placemark&gt;&lt;/Document&gt;&lt;/kml&gt;"),CONCATENATE("&lt;Placemark&gt; &lt;name&gt;Geocoding&lt;/name&gt;&lt;description&gt;",CONCATENATE('CH Koordinaten -&gt; GPS'!$F765,"-",'CH Koordinaten -&gt; GPS'!$G765,"-",'CH Koordinaten -&gt; GPS'!$E765)," &lt;/description&gt; &lt;styleUrl&gt;#ico1&lt;/styleUrl&gt;&lt;Point&gt;&lt;coordinates&gt;",'CH Koordinaten -&gt; GPS'!$F765,",",'CH Koordinaten -&gt; GPS'!$G765,", 0.000000&lt;/coordinates&gt;&lt;/Point&gt; &lt;/Placemark&gt;")))</f>
        <v/>
      </c>
    </row>
    <row r="766" spans="1:12" x14ac:dyDescent="0.25">
      <c r="A766" s="20"/>
      <c r="B766" s="21"/>
      <c r="C766" s="23"/>
      <c r="D766" s="32" t="str">
        <f t="shared" si="93"/>
        <v/>
      </c>
      <c r="E766" s="38" t="str">
        <f t="shared" si="91"/>
        <v/>
      </c>
      <c r="F766" s="33" t="str">
        <f t="shared" si="95"/>
        <v/>
      </c>
      <c r="G766" s="33" t="str">
        <f t="shared" si="92"/>
        <v/>
      </c>
      <c r="H766" s="34" t="str">
        <f t="shared" si="97"/>
        <v/>
      </c>
      <c r="I766" s="35" t="str">
        <f t="shared" si="98"/>
        <v/>
      </c>
      <c r="J766" s="36" t="str">
        <f t="shared" si="94"/>
        <v/>
      </c>
      <c r="K766" s="33" t="str">
        <f t="shared" si="96"/>
        <v/>
      </c>
      <c r="L766" s="1" t="str">
        <f ca="1">IF('CH Koordinaten -&gt; GPS'!$A766="","",IF(OFFSET('CH Koordinaten -&gt; GPS'!$A766,1,0)="",CONCATENATE("&lt;Placemark&gt; &lt;name&gt;Geocoding&lt;/name&gt;&lt;description&gt;",CONCATENATE('CH Koordinaten -&gt; GPS'!$F766,"-",'CH Koordinaten -&gt; GPS'!$G766,"-",'CH Koordinaten -&gt; GPS'!$E766)," &lt;/description&gt; &lt;styleUrl&gt;#ico1&lt;/styleUrl&gt;&lt;Point&gt;&lt;coordinates&gt;",'CH Koordinaten -&gt; GPS'!$F766,",",'CH Koordinaten -&gt; GPS'!$G766,", 0.000000&lt;/coordinates&gt;&lt;/Point&gt; &lt;/Placemark&gt;&lt;/Document&gt;&lt;/kml&gt;"),CONCATENATE("&lt;Placemark&gt; &lt;name&gt;Geocoding&lt;/name&gt;&lt;description&gt;",CONCATENATE('CH Koordinaten -&gt; GPS'!$F766,"-",'CH Koordinaten -&gt; GPS'!$G766,"-",'CH Koordinaten -&gt; GPS'!$E766)," &lt;/description&gt; &lt;styleUrl&gt;#ico1&lt;/styleUrl&gt;&lt;Point&gt;&lt;coordinates&gt;",'CH Koordinaten -&gt; GPS'!$F766,",",'CH Koordinaten -&gt; GPS'!$G766,", 0.000000&lt;/coordinates&gt;&lt;/Point&gt; &lt;/Placemark&gt;")))</f>
        <v/>
      </c>
    </row>
    <row r="767" spans="1:12" x14ac:dyDescent="0.25">
      <c r="A767" s="13"/>
      <c r="B767" s="14"/>
      <c r="C767" s="24"/>
      <c r="D767" s="25" t="str">
        <f t="shared" si="93"/>
        <v/>
      </c>
      <c r="E767" s="29" t="str">
        <f t="shared" si="91"/>
        <v/>
      </c>
      <c r="F767" s="17" t="str">
        <f t="shared" si="95"/>
        <v/>
      </c>
      <c r="G767" s="17" t="str">
        <f t="shared" si="92"/>
        <v/>
      </c>
      <c r="H767" s="30" t="str">
        <f t="shared" si="97"/>
        <v/>
      </c>
      <c r="I767" s="26" t="str">
        <f t="shared" si="98"/>
        <v/>
      </c>
      <c r="J767" s="37" t="str">
        <f t="shared" si="94"/>
        <v/>
      </c>
      <c r="K767" s="17" t="str">
        <f t="shared" si="96"/>
        <v/>
      </c>
      <c r="L767" s="1" t="str">
        <f ca="1">IF('CH Koordinaten -&gt; GPS'!$A767="","",IF(OFFSET('CH Koordinaten -&gt; GPS'!$A767,1,0)="",CONCATENATE("&lt;Placemark&gt; &lt;name&gt;Geocoding&lt;/name&gt;&lt;description&gt;",CONCATENATE('CH Koordinaten -&gt; GPS'!$F767,"-",'CH Koordinaten -&gt; GPS'!$G767,"-",'CH Koordinaten -&gt; GPS'!$E767)," &lt;/description&gt; &lt;styleUrl&gt;#ico1&lt;/styleUrl&gt;&lt;Point&gt;&lt;coordinates&gt;",'CH Koordinaten -&gt; GPS'!$F767,",",'CH Koordinaten -&gt; GPS'!$G767,", 0.000000&lt;/coordinates&gt;&lt;/Point&gt; &lt;/Placemark&gt;&lt;/Document&gt;&lt;/kml&gt;"),CONCATENATE("&lt;Placemark&gt; &lt;name&gt;Geocoding&lt;/name&gt;&lt;description&gt;",CONCATENATE('CH Koordinaten -&gt; GPS'!$F767,"-",'CH Koordinaten -&gt; GPS'!$G767,"-",'CH Koordinaten -&gt; GPS'!$E767)," &lt;/description&gt; &lt;styleUrl&gt;#ico1&lt;/styleUrl&gt;&lt;Point&gt;&lt;coordinates&gt;",'CH Koordinaten -&gt; GPS'!$F767,",",'CH Koordinaten -&gt; GPS'!$G767,", 0.000000&lt;/coordinates&gt;&lt;/Point&gt; &lt;/Placemark&gt;")))</f>
        <v/>
      </c>
    </row>
    <row r="768" spans="1:12" x14ac:dyDescent="0.25">
      <c r="A768" s="20"/>
      <c r="B768" s="21"/>
      <c r="C768" s="23"/>
      <c r="D768" s="32" t="str">
        <f t="shared" si="93"/>
        <v/>
      </c>
      <c r="E768" s="38" t="str">
        <f t="shared" si="91"/>
        <v/>
      </c>
      <c r="F768" s="33" t="str">
        <f t="shared" si="95"/>
        <v/>
      </c>
      <c r="G768" s="33" t="str">
        <f t="shared" si="92"/>
        <v/>
      </c>
      <c r="H768" s="34" t="str">
        <f t="shared" si="97"/>
        <v/>
      </c>
      <c r="I768" s="35" t="str">
        <f t="shared" si="98"/>
        <v/>
      </c>
      <c r="J768" s="36" t="str">
        <f t="shared" si="94"/>
        <v/>
      </c>
      <c r="K768" s="33" t="str">
        <f t="shared" si="96"/>
        <v/>
      </c>
      <c r="L768" s="1" t="str">
        <f ca="1">IF('CH Koordinaten -&gt; GPS'!$A768="","",IF(OFFSET('CH Koordinaten -&gt; GPS'!$A768,1,0)="",CONCATENATE("&lt;Placemark&gt; &lt;name&gt;Geocoding&lt;/name&gt;&lt;description&gt;",CONCATENATE('CH Koordinaten -&gt; GPS'!$F768,"-",'CH Koordinaten -&gt; GPS'!$G768,"-",'CH Koordinaten -&gt; GPS'!$E768)," &lt;/description&gt; &lt;styleUrl&gt;#ico1&lt;/styleUrl&gt;&lt;Point&gt;&lt;coordinates&gt;",'CH Koordinaten -&gt; GPS'!$F768,",",'CH Koordinaten -&gt; GPS'!$G768,", 0.000000&lt;/coordinates&gt;&lt;/Point&gt; &lt;/Placemark&gt;&lt;/Document&gt;&lt;/kml&gt;"),CONCATENATE("&lt;Placemark&gt; &lt;name&gt;Geocoding&lt;/name&gt;&lt;description&gt;",CONCATENATE('CH Koordinaten -&gt; GPS'!$F768,"-",'CH Koordinaten -&gt; GPS'!$G768,"-",'CH Koordinaten -&gt; GPS'!$E768)," &lt;/description&gt; &lt;styleUrl&gt;#ico1&lt;/styleUrl&gt;&lt;Point&gt;&lt;coordinates&gt;",'CH Koordinaten -&gt; GPS'!$F768,",",'CH Koordinaten -&gt; GPS'!$G768,", 0.000000&lt;/coordinates&gt;&lt;/Point&gt; &lt;/Placemark&gt;")))</f>
        <v/>
      </c>
    </row>
    <row r="769" spans="1:12" x14ac:dyDescent="0.25">
      <c r="A769" s="13"/>
      <c r="B769" s="14"/>
      <c r="C769" s="24"/>
      <c r="D769" s="25" t="str">
        <f t="shared" si="93"/>
        <v/>
      </c>
      <c r="E769" s="29" t="str">
        <f t="shared" si="91"/>
        <v/>
      </c>
      <c r="F769" s="17" t="str">
        <f t="shared" si="95"/>
        <v/>
      </c>
      <c r="G769" s="17" t="str">
        <f t="shared" si="92"/>
        <v/>
      </c>
      <c r="H769" s="30" t="str">
        <f t="shared" si="97"/>
        <v/>
      </c>
      <c r="I769" s="26" t="str">
        <f t="shared" si="98"/>
        <v/>
      </c>
      <c r="J769" s="37" t="str">
        <f t="shared" si="94"/>
        <v/>
      </c>
      <c r="K769" s="17" t="str">
        <f t="shared" si="96"/>
        <v/>
      </c>
      <c r="L769" s="1" t="str">
        <f ca="1">IF('CH Koordinaten -&gt; GPS'!$A769="","",IF(OFFSET('CH Koordinaten -&gt; GPS'!$A769,1,0)="",CONCATENATE("&lt;Placemark&gt; &lt;name&gt;Geocoding&lt;/name&gt;&lt;description&gt;",CONCATENATE('CH Koordinaten -&gt; GPS'!$F769,"-",'CH Koordinaten -&gt; GPS'!$G769,"-",'CH Koordinaten -&gt; GPS'!$E769)," &lt;/description&gt; &lt;styleUrl&gt;#ico1&lt;/styleUrl&gt;&lt;Point&gt;&lt;coordinates&gt;",'CH Koordinaten -&gt; GPS'!$F769,",",'CH Koordinaten -&gt; GPS'!$G769,", 0.000000&lt;/coordinates&gt;&lt;/Point&gt; &lt;/Placemark&gt;&lt;/Document&gt;&lt;/kml&gt;"),CONCATENATE("&lt;Placemark&gt; &lt;name&gt;Geocoding&lt;/name&gt;&lt;description&gt;",CONCATENATE('CH Koordinaten -&gt; GPS'!$F769,"-",'CH Koordinaten -&gt; GPS'!$G769,"-",'CH Koordinaten -&gt; GPS'!$E769)," &lt;/description&gt; &lt;styleUrl&gt;#ico1&lt;/styleUrl&gt;&lt;Point&gt;&lt;coordinates&gt;",'CH Koordinaten -&gt; GPS'!$F769,",",'CH Koordinaten -&gt; GPS'!$G769,", 0.000000&lt;/coordinates&gt;&lt;/Point&gt; &lt;/Placemark&gt;")))</f>
        <v/>
      </c>
    </row>
    <row r="770" spans="1:12" x14ac:dyDescent="0.25">
      <c r="A770" s="20"/>
      <c r="B770" s="21"/>
      <c r="C770" s="23"/>
      <c r="D770" s="32" t="str">
        <f t="shared" si="93"/>
        <v/>
      </c>
      <c r="E770" s="38" t="str">
        <f t="shared" si="91"/>
        <v/>
      </c>
      <c r="F770" s="33" t="str">
        <f t="shared" si="95"/>
        <v/>
      </c>
      <c r="G770" s="33" t="str">
        <f t="shared" si="92"/>
        <v/>
      </c>
      <c r="H770" s="34" t="str">
        <f t="shared" si="97"/>
        <v/>
      </c>
      <c r="I770" s="35" t="str">
        <f t="shared" si="98"/>
        <v/>
      </c>
      <c r="J770" s="36" t="str">
        <f t="shared" si="94"/>
        <v/>
      </c>
      <c r="K770" s="33" t="str">
        <f t="shared" si="96"/>
        <v/>
      </c>
      <c r="L770" s="1" t="str">
        <f ca="1">IF('CH Koordinaten -&gt; GPS'!$A770="","",IF(OFFSET('CH Koordinaten -&gt; GPS'!$A770,1,0)="",CONCATENATE("&lt;Placemark&gt; &lt;name&gt;Geocoding&lt;/name&gt;&lt;description&gt;",CONCATENATE('CH Koordinaten -&gt; GPS'!$F770,"-",'CH Koordinaten -&gt; GPS'!$G770,"-",'CH Koordinaten -&gt; GPS'!$E770)," &lt;/description&gt; &lt;styleUrl&gt;#ico1&lt;/styleUrl&gt;&lt;Point&gt;&lt;coordinates&gt;",'CH Koordinaten -&gt; GPS'!$F770,",",'CH Koordinaten -&gt; GPS'!$G770,", 0.000000&lt;/coordinates&gt;&lt;/Point&gt; &lt;/Placemark&gt;&lt;/Document&gt;&lt;/kml&gt;"),CONCATENATE("&lt;Placemark&gt; &lt;name&gt;Geocoding&lt;/name&gt;&lt;description&gt;",CONCATENATE('CH Koordinaten -&gt; GPS'!$F770,"-",'CH Koordinaten -&gt; GPS'!$G770,"-",'CH Koordinaten -&gt; GPS'!$E770)," &lt;/description&gt; &lt;styleUrl&gt;#ico1&lt;/styleUrl&gt;&lt;Point&gt;&lt;coordinates&gt;",'CH Koordinaten -&gt; GPS'!$F770,",",'CH Koordinaten -&gt; GPS'!$G770,", 0.000000&lt;/coordinates&gt;&lt;/Point&gt; &lt;/Placemark&gt;")))</f>
        <v/>
      </c>
    </row>
    <row r="771" spans="1:12" x14ac:dyDescent="0.25">
      <c r="A771" s="13"/>
      <c r="B771" s="14"/>
      <c r="C771" s="24"/>
      <c r="D771" s="25" t="str">
        <f t="shared" si="93"/>
        <v/>
      </c>
      <c r="E771" s="29" t="str">
        <f t="shared" si="91"/>
        <v/>
      </c>
      <c r="F771" s="17" t="str">
        <f t="shared" si="95"/>
        <v/>
      </c>
      <c r="G771" s="17" t="str">
        <f t="shared" si="92"/>
        <v/>
      </c>
      <c r="H771" s="30" t="str">
        <f t="shared" si="97"/>
        <v/>
      </c>
      <c r="I771" s="26" t="str">
        <f t="shared" si="98"/>
        <v/>
      </c>
      <c r="J771" s="37" t="str">
        <f t="shared" si="94"/>
        <v/>
      </c>
      <c r="K771" s="17" t="str">
        <f t="shared" si="96"/>
        <v/>
      </c>
      <c r="L771" s="1" t="str">
        <f ca="1">IF('CH Koordinaten -&gt; GPS'!$A771="","",IF(OFFSET('CH Koordinaten -&gt; GPS'!$A771,1,0)="",CONCATENATE("&lt;Placemark&gt; &lt;name&gt;Geocoding&lt;/name&gt;&lt;description&gt;",CONCATENATE('CH Koordinaten -&gt; GPS'!$F771,"-",'CH Koordinaten -&gt; GPS'!$G771,"-",'CH Koordinaten -&gt; GPS'!$E771)," &lt;/description&gt; &lt;styleUrl&gt;#ico1&lt;/styleUrl&gt;&lt;Point&gt;&lt;coordinates&gt;",'CH Koordinaten -&gt; GPS'!$F771,",",'CH Koordinaten -&gt; GPS'!$G771,", 0.000000&lt;/coordinates&gt;&lt;/Point&gt; &lt;/Placemark&gt;&lt;/Document&gt;&lt;/kml&gt;"),CONCATENATE("&lt;Placemark&gt; &lt;name&gt;Geocoding&lt;/name&gt;&lt;description&gt;",CONCATENATE('CH Koordinaten -&gt; GPS'!$F771,"-",'CH Koordinaten -&gt; GPS'!$G771,"-",'CH Koordinaten -&gt; GPS'!$E771)," &lt;/description&gt; &lt;styleUrl&gt;#ico1&lt;/styleUrl&gt;&lt;Point&gt;&lt;coordinates&gt;",'CH Koordinaten -&gt; GPS'!$F771,",",'CH Koordinaten -&gt; GPS'!$G771,", 0.000000&lt;/coordinates&gt;&lt;/Point&gt; &lt;/Placemark&gt;")))</f>
        <v/>
      </c>
    </row>
    <row r="772" spans="1:12" x14ac:dyDescent="0.25">
      <c r="A772" s="20"/>
      <c r="B772" s="21"/>
      <c r="C772" s="23"/>
      <c r="D772" s="32" t="str">
        <f t="shared" si="93"/>
        <v/>
      </c>
      <c r="E772" s="38" t="str">
        <f t="shared" si="91"/>
        <v/>
      </c>
      <c r="F772" s="33" t="str">
        <f t="shared" si="95"/>
        <v/>
      </c>
      <c r="G772" s="33" t="str">
        <f t="shared" si="92"/>
        <v/>
      </c>
      <c r="H772" s="34" t="str">
        <f t="shared" si="97"/>
        <v/>
      </c>
      <c r="I772" s="35" t="str">
        <f t="shared" si="98"/>
        <v/>
      </c>
      <c r="J772" s="36" t="str">
        <f t="shared" si="94"/>
        <v/>
      </c>
      <c r="K772" s="33" t="str">
        <f t="shared" si="96"/>
        <v/>
      </c>
      <c r="L772" s="1" t="str">
        <f ca="1">IF('CH Koordinaten -&gt; GPS'!$A772="","",IF(OFFSET('CH Koordinaten -&gt; GPS'!$A772,1,0)="",CONCATENATE("&lt;Placemark&gt; &lt;name&gt;Geocoding&lt;/name&gt;&lt;description&gt;",CONCATENATE('CH Koordinaten -&gt; GPS'!$F772,"-",'CH Koordinaten -&gt; GPS'!$G772,"-",'CH Koordinaten -&gt; GPS'!$E772)," &lt;/description&gt; &lt;styleUrl&gt;#ico1&lt;/styleUrl&gt;&lt;Point&gt;&lt;coordinates&gt;",'CH Koordinaten -&gt; GPS'!$F772,",",'CH Koordinaten -&gt; GPS'!$G772,", 0.000000&lt;/coordinates&gt;&lt;/Point&gt; &lt;/Placemark&gt;&lt;/Document&gt;&lt;/kml&gt;"),CONCATENATE("&lt;Placemark&gt; &lt;name&gt;Geocoding&lt;/name&gt;&lt;description&gt;",CONCATENATE('CH Koordinaten -&gt; GPS'!$F772,"-",'CH Koordinaten -&gt; GPS'!$G772,"-",'CH Koordinaten -&gt; GPS'!$E772)," &lt;/description&gt; &lt;styleUrl&gt;#ico1&lt;/styleUrl&gt;&lt;Point&gt;&lt;coordinates&gt;",'CH Koordinaten -&gt; GPS'!$F772,",",'CH Koordinaten -&gt; GPS'!$G772,", 0.000000&lt;/coordinates&gt;&lt;/Point&gt; &lt;/Placemark&gt;")))</f>
        <v/>
      </c>
    </row>
    <row r="773" spans="1:12" x14ac:dyDescent="0.25">
      <c r="A773" s="13"/>
      <c r="B773" s="14"/>
      <c r="C773" s="24"/>
      <c r="D773" s="25" t="str">
        <f t="shared" si="93"/>
        <v/>
      </c>
      <c r="E773" s="29" t="str">
        <f t="shared" si="91"/>
        <v/>
      </c>
      <c r="F773" s="17" t="str">
        <f t="shared" si="95"/>
        <v/>
      </c>
      <c r="G773" s="17" t="str">
        <f t="shared" si="92"/>
        <v/>
      </c>
      <c r="H773" s="30" t="str">
        <f t="shared" si="97"/>
        <v/>
      </c>
      <c r="I773" s="26" t="str">
        <f t="shared" si="98"/>
        <v/>
      </c>
      <c r="J773" s="37" t="str">
        <f t="shared" si="94"/>
        <v/>
      </c>
      <c r="K773" s="17" t="str">
        <f t="shared" si="96"/>
        <v/>
      </c>
      <c r="L773" s="1" t="str">
        <f ca="1">IF('CH Koordinaten -&gt; GPS'!$A773="","",IF(OFFSET('CH Koordinaten -&gt; GPS'!$A773,1,0)="",CONCATENATE("&lt;Placemark&gt; &lt;name&gt;Geocoding&lt;/name&gt;&lt;description&gt;",CONCATENATE('CH Koordinaten -&gt; GPS'!$F773,"-",'CH Koordinaten -&gt; GPS'!$G773,"-",'CH Koordinaten -&gt; GPS'!$E773)," &lt;/description&gt; &lt;styleUrl&gt;#ico1&lt;/styleUrl&gt;&lt;Point&gt;&lt;coordinates&gt;",'CH Koordinaten -&gt; GPS'!$F773,",",'CH Koordinaten -&gt; GPS'!$G773,", 0.000000&lt;/coordinates&gt;&lt;/Point&gt; &lt;/Placemark&gt;&lt;/Document&gt;&lt;/kml&gt;"),CONCATENATE("&lt;Placemark&gt; &lt;name&gt;Geocoding&lt;/name&gt;&lt;description&gt;",CONCATENATE('CH Koordinaten -&gt; GPS'!$F773,"-",'CH Koordinaten -&gt; GPS'!$G773,"-",'CH Koordinaten -&gt; GPS'!$E773)," &lt;/description&gt; &lt;styleUrl&gt;#ico1&lt;/styleUrl&gt;&lt;Point&gt;&lt;coordinates&gt;",'CH Koordinaten -&gt; GPS'!$F773,",",'CH Koordinaten -&gt; GPS'!$G773,", 0.000000&lt;/coordinates&gt;&lt;/Point&gt; &lt;/Placemark&gt;")))</f>
        <v/>
      </c>
    </row>
    <row r="774" spans="1:12" x14ac:dyDescent="0.25">
      <c r="A774" s="20"/>
      <c r="B774" s="21"/>
      <c r="C774" s="23"/>
      <c r="D774" s="32" t="str">
        <f t="shared" si="93"/>
        <v/>
      </c>
      <c r="E774" s="38" t="str">
        <f t="shared" ref="E774:E837" si="99">IF($C774="","",ROUND(LEFT(TRIM(RIGHT(SUBSTITUTE(TRIM(RIGHT(SUBSTITUTE($D774,",",REPT(" ",LEN($D774))),LEN($D774))),",",REPT(" ",LEN(TRIM(RIGHT(SUBSTITUTE($D774,",",REPT(" ",LEN($D774))),LEN($D774)))))),LEN(TRIM(RIGHT(SUBSTITUTE($D774,",",REPT(" ",LEN($D774))),LEN($D774)))))),7),2))</f>
        <v/>
      </c>
      <c r="F774" s="33" t="str">
        <f t="shared" si="95"/>
        <v/>
      </c>
      <c r="G774" s="33" t="str">
        <f t="shared" ref="G774:G837" si="100">IF($C774="",IF($D774="","",TRIM(MID(MID(LEFT($D774,FIND("]",$D774)-1),FIND("[",$D774)+1,LEN($D774)),FIND(",",MID(LEFT($D774,FIND("]",$D774)-1),FIND("[",$D774)+1,LEN($D774)))+1,256))),TRIM(MID(MID(LEFT($D774,FIND("]",$D774)-1),FIND("[",$D774)+1,LEN($D774)),FIND(",",MID(LEFT($D774,FIND("]",$D774)-1),FIND("[",$D774)+1,LEN($D774)))+1,FIND(",",MID(LEFT($D774,FIND("]",$D774)-1),FIND("[",$D774)+1,LEN($D774)),FIND(",",MID(LEFT($D774,FIND("]",$D774)-1),FIND("[",$D774)+1,LEN($D774)))+1)-FIND(",",MID(LEFT($D774,FIND("]",$D774)-1),FIND("[",$D774)+1,LEN($D774)))-1)))</f>
        <v/>
      </c>
      <c r="H774" s="34" t="str">
        <f t="shared" si="97"/>
        <v/>
      </c>
      <c r="I774" s="35" t="str">
        <f t="shared" si="98"/>
        <v/>
      </c>
      <c r="J774" s="36" t="str">
        <f t="shared" si="94"/>
        <v/>
      </c>
      <c r="K774" s="33" t="str">
        <f t="shared" si="96"/>
        <v/>
      </c>
      <c r="L774" s="1" t="str">
        <f ca="1">IF('CH Koordinaten -&gt; GPS'!$A774="","",IF(OFFSET('CH Koordinaten -&gt; GPS'!$A774,1,0)="",CONCATENATE("&lt;Placemark&gt; &lt;name&gt;Geocoding&lt;/name&gt;&lt;description&gt;",CONCATENATE('CH Koordinaten -&gt; GPS'!$F774,"-",'CH Koordinaten -&gt; GPS'!$G774,"-",'CH Koordinaten -&gt; GPS'!$E774)," &lt;/description&gt; &lt;styleUrl&gt;#ico1&lt;/styleUrl&gt;&lt;Point&gt;&lt;coordinates&gt;",'CH Koordinaten -&gt; GPS'!$F774,",",'CH Koordinaten -&gt; GPS'!$G774,", 0.000000&lt;/coordinates&gt;&lt;/Point&gt; &lt;/Placemark&gt;&lt;/Document&gt;&lt;/kml&gt;"),CONCATENATE("&lt;Placemark&gt; &lt;name&gt;Geocoding&lt;/name&gt;&lt;description&gt;",CONCATENATE('CH Koordinaten -&gt; GPS'!$F774,"-",'CH Koordinaten -&gt; GPS'!$G774,"-",'CH Koordinaten -&gt; GPS'!$E774)," &lt;/description&gt; &lt;styleUrl&gt;#ico1&lt;/styleUrl&gt;&lt;Point&gt;&lt;coordinates&gt;",'CH Koordinaten -&gt; GPS'!$F774,",",'CH Koordinaten -&gt; GPS'!$G774,", 0.000000&lt;/coordinates&gt;&lt;/Point&gt; &lt;/Placemark&gt;")))</f>
        <v/>
      </c>
    </row>
    <row r="775" spans="1:12" x14ac:dyDescent="0.25">
      <c r="A775" s="13"/>
      <c r="B775" s="14"/>
      <c r="C775" s="24"/>
      <c r="D775" s="25" t="str">
        <f t="shared" ref="D775:D838" si="101">IF($A775&lt;30000,"",_xlfn.WEBSERVICE(CONCATENATE("https://geodesy.geo.admin.ch/reframe/lv",IF($A775&gt;2000000,"95","03"),"towgs84?easting=",$A775,"&amp;northing=",$B775,IF($C775="","",CONCATENATE("&amp;altitude=",$C775)))))</f>
        <v/>
      </c>
      <c r="E775" s="29" t="str">
        <f t="shared" si="99"/>
        <v/>
      </c>
      <c r="F775" s="17" t="str">
        <f t="shared" si="95"/>
        <v/>
      </c>
      <c r="G775" s="17" t="str">
        <f t="shared" si="100"/>
        <v/>
      </c>
      <c r="H775" s="30" t="str">
        <f t="shared" si="97"/>
        <v/>
      </c>
      <c r="I775" s="26" t="str">
        <f t="shared" si="98"/>
        <v/>
      </c>
      <c r="J775" s="37" t="str">
        <f t="shared" ref="J775:J838" si="102">IF($B775="","",IF(ISNUMBER(SEARCH("[]",$B775))," ",HYPERLINK(CONCATENATE("https://map.geo.admin.ch/?swisssearch=",$A775,",",$B775,"&amp;zoom=10"),"Karte")))</f>
        <v/>
      </c>
      <c r="K775" s="17" t="str">
        <f t="shared" si="96"/>
        <v/>
      </c>
      <c r="L775" s="1" t="str">
        <f ca="1">IF('CH Koordinaten -&gt; GPS'!$A775="","",IF(OFFSET('CH Koordinaten -&gt; GPS'!$A775,1,0)="",CONCATENATE("&lt;Placemark&gt; &lt;name&gt;Geocoding&lt;/name&gt;&lt;description&gt;",CONCATENATE('CH Koordinaten -&gt; GPS'!$F775,"-",'CH Koordinaten -&gt; GPS'!$G775,"-",'CH Koordinaten -&gt; GPS'!$E775)," &lt;/description&gt; &lt;styleUrl&gt;#ico1&lt;/styleUrl&gt;&lt;Point&gt;&lt;coordinates&gt;",'CH Koordinaten -&gt; GPS'!$F775,",",'CH Koordinaten -&gt; GPS'!$G775,", 0.000000&lt;/coordinates&gt;&lt;/Point&gt; &lt;/Placemark&gt;&lt;/Document&gt;&lt;/kml&gt;"),CONCATENATE("&lt;Placemark&gt; &lt;name&gt;Geocoding&lt;/name&gt;&lt;description&gt;",CONCATENATE('CH Koordinaten -&gt; GPS'!$F775,"-",'CH Koordinaten -&gt; GPS'!$G775,"-",'CH Koordinaten -&gt; GPS'!$E775)," &lt;/description&gt; &lt;styleUrl&gt;#ico1&lt;/styleUrl&gt;&lt;Point&gt;&lt;coordinates&gt;",'CH Koordinaten -&gt; GPS'!$F775,",",'CH Koordinaten -&gt; GPS'!$G775,", 0.000000&lt;/coordinates&gt;&lt;/Point&gt; &lt;/Placemark&gt;")))</f>
        <v/>
      </c>
    </row>
    <row r="776" spans="1:12" x14ac:dyDescent="0.25">
      <c r="A776" s="20"/>
      <c r="B776" s="21"/>
      <c r="C776" s="23"/>
      <c r="D776" s="32" t="str">
        <f t="shared" si="101"/>
        <v/>
      </c>
      <c r="E776" s="38" t="str">
        <f t="shared" si="99"/>
        <v/>
      </c>
      <c r="F776" s="33" t="str">
        <f t="shared" si="95"/>
        <v/>
      </c>
      <c r="G776" s="33" t="str">
        <f t="shared" si="100"/>
        <v/>
      </c>
      <c r="H776" s="34" t="str">
        <f t="shared" si="97"/>
        <v/>
      </c>
      <c r="I776" s="35" t="str">
        <f t="shared" si="98"/>
        <v/>
      </c>
      <c r="J776" s="36" t="str">
        <f t="shared" si="102"/>
        <v/>
      </c>
      <c r="K776" s="33" t="str">
        <f t="shared" si="96"/>
        <v/>
      </c>
      <c r="L776" s="1" t="str">
        <f ca="1">IF('CH Koordinaten -&gt; GPS'!$A776="","",IF(OFFSET('CH Koordinaten -&gt; GPS'!$A776,1,0)="",CONCATENATE("&lt;Placemark&gt; &lt;name&gt;Geocoding&lt;/name&gt;&lt;description&gt;",CONCATENATE('CH Koordinaten -&gt; GPS'!$F776,"-",'CH Koordinaten -&gt; GPS'!$G776,"-",'CH Koordinaten -&gt; GPS'!$E776)," &lt;/description&gt; &lt;styleUrl&gt;#ico1&lt;/styleUrl&gt;&lt;Point&gt;&lt;coordinates&gt;",'CH Koordinaten -&gt; GPS'!$F776,",",'CH Koordinaten -&gt; GPS'!$G776,", 0.000000&lt;/coordinates&gt;&lt;/Point&gt; &lt;/Placemark&gt;&lt;/Document&gt;&lt;/kml&gt;"),CONCATENATE("&lt;Placemark&gt; &lt;name&gt;Geocoding&lt;/name&gt;&lt;description&gt;",CONCATENATE('CH Koordinaten -&gt; GPS'!$F776,"-",'CH Koordinaten -&gt; GPS'!$G776,"-",'CH Koordinaten -&gt; GPS'!$E776)," &lt;/description&gt; &lt;styleUrl&gt;#ico1&lt;/styleUrl&gt;&lt;Point&gt;&lt;coordinates&gt;",'CH Koordinaten -&gt; GPS'!$F776,",",'CH Koordinaten -&gt; GPS'!$G776,", 0.000000&lt;/coordinates&gt;&lt;/Point&gt; &lt;/Placemark&gt;")))</f>
        <v/>
      </c>
    </row>
    <row r="777" spans="1:12" x14ac:dyDescent="0.25">
      <c r="A777" s="13"/>
      <c r="B777" s="14"/>
      <c r="C777" s="24"/>
      <c r="D777" s="25" t="str">
        <f t="shared" si="101"/>
        <v/>
      </c>
      <c r="E777" s="29" t="str">
        <f t="shared" si="99"/>
        <v/>
      </c>
      <c r="F777" s="17" t="str">
        <f t="shared" ref="F777:F840" si="103">IF($D777="","",LEFT(MID(LEFT($D777,FIND("]",$D777)-1),FIND("[",$D777)+1,LEN($D777)),(FIND(",",MID(LEFT($D777,FIND("]",$D777)-1),FIND("[",$D777)+1,LEN($D777)),1)-1)))</f>
        <v/>
      </c>
      <c r="G777" s="17" t="str">
        <f t="shared" si="100"/>
        <v/>
      </c>
      <c r="H777" s="30" t="str">
        <f t="shared" si="97"/>
        <v/>
      </c>
      <c r="I777" s="26" t="str">
        <f t="shared" si="98"/>
        <v/>
      </c>
      <c r="J777" s="37" t="str">
        <f t="shared" si="102"/>
        <v/>
      </c>
      <c r="K777" s="17" t="str">
        <f t="shared" ref="K777:K840" si="104">IF((LEN($D777)-LEN(SUBSTITUTE($D777,"""featureId"":","")))/LEN("""featureId"":")&gt;1,"uU mehrere Adressen","")</f>
        <v/>
      </c>
      <c r="L777" s="1" t="str">
        <f ca="1">IF('CH Koordinaten -&gt; GPS'!$A777="","",IF(OFFSET('CH Koordinaten -&gt; GPS'!$A777,1,0)="",CONCATENATE("&lt;Placemark&gt; &lt;name&gt;Geocoding&lt;/name&gt;&lt;description&gt;",CONCATENATE('CH Koordinaten -&gt; GPS'!$F777,"-",'CH Koordinaten -&gt; GPS'!$G777,"-",'CH Koordinaten -&gt; GPS'!$E777)," &lt;/description&gt; &lt;styleUrl&gt;#ico1&lt;/styleUrl&gt;&lt;Point&gt;&lt;coordinates&gt;",'CH Koordinaten -&gt; GPS'!$F777,",",'CH Koordinaten -&gt; GPS'!$G777,", 0.000000&lt;/coordinates&gt;&lt;/Point&gt; &lt;/Placemark&gt;&lt;/Document&gt;&lt;/kml&gt;"),CONCATENATE("&lt;Placemark&gt; &lt;name&gt;Geocoding&lt;/name&gt;&lt;description&gt;",CONCATENATE('CH Koordinaten -&gt; GPS'!$F777,"-",'CH Koordinaten -&gt; GPS'!$G777,"-",'CH Koordinaten -&gt; GPS'!$E777)," &lt;/description&gt; &lt;styleUrl&gt;#ico1&lt;/styleUrl&gt;&lt;Point&gt;&lt;coordinates&gt;",'CH Koordinaten -&gt; GPS'!$F777,",",'CH Koordinaten -&gt; GPS'!$G777,", 0.000000&lt;/coordinates&gt;&lt;/Point&gt; &lt;/Placemark&gt;")))</f>
        <v/>
      </c>
    </row>
    <row r="778" spans="1:12" x14ac:dyDescent="0.25">
      <c r="A778" s="20"/>
      <c r="B778" s="21"/>
      <c r="C778" s="23"/>
      <c r="D778" s="32" t="str">
        <f t="shared" si="101"/>
        <v/>
      </c>
      <c r="E778" s="38" t="str">
        <f t="shared" si="99"/>
        <v/>
      </c>
      <c r="F778" s="33" t="str">
        <f t="shared" si="103"/>
        <v/>
      </c>
      <c r="G778" s="33" t="str">
        <f t="shared" si="100"/>
        <v/>
      </c>
      <c r="H778" s="34" t="str">
        <f t="shared" si="97"/>
        <v/>
      </c>
      <c r="I778" s="35" t="str">
        <f t="shared" si="98"/>
        <v/>
      </c>
      <c r="J778" s="36" t="str">
        <f t="shared" si="102"/>
        <v/>
      </c>
      <c r="K778" s="33" t="str">
        <f t="shared" si="104"/>
        <v/>
      </c>
      <c r="L778" s="1" t="str">
        <f ca="1">IF('CH Koordinaten -&gt; GPS'!$A778="","",IF(OFFSET('CH Koordinaten -&gt; GPS'!$A778,1,0)="",CONCATENATE("&lt;Placemark&gt; &lt;name&gt;Geocoding&lt;/name&gt;&lt;description&gt;",CONCATENATE('CH Koordinaten -&gt; GPS'!$F778,"-",'CH Koordinaten -&gt; GPS'!$G778,"-",'CH Koordinaten -&gt; GPS'!$E778)," &lt;/description&gt; &lt;styleUrl&gt;#ico1&lt;/styleUrl&gt;&lt;Point&gt;&lt;coordinates&gt;",'CH Koordinaten -&gt; GPS'!$F778,",",'CH Koordinaten -&gt; GPS'!$G778,", 0.000000&lt;/coordinates&gt;&lt;/Point&gt; &lt;/Placemark&gt;&lt;/Document&gt;&lt;/kml&gt;"),CONCATENATE("&lt;Placemark&gt; &lt;name&gt;Geocoding&lt;/name&gt;&lt;description&gt;",CONCATENATE('CH Koordinaten -&gt; GPS'!$F778,"-",'CH Koordinaten -&gt; GPS'!$G778,"-",'CH Koordinaten -&gt; GPS'!$E778)," &lt;/description&gt; &lt;styleUrl&gt;#ico1&lt;/styleUrl&gt;&lt;Point&gt;&lt;coordinates&gt;",'CH Koordinaten -&gt; GPS'!$F778,",",'CH Koordinaten -&gt; GPS'!$G778,", 0.000000&lt;/coordinates&gt;&lt;/Point&gt; &lt;/Placemark&gt;")))</f>
        <v/>
      </c>
    </row>
    <row r="779" spans="1:12" x14ac:dyDescent="0.25">
      <c r="A779" s="13"/>
      <c r="B779" s="14"/>
      <c r="C779" s="24"/>
      <c r="D779" s="25" t="str">
        <f t="shared" si="101"/>
        <v/>
      </c>
      <c r="E779" s="29" t="str">
        <f t="shared" si="99"/>
        <v/>
      </c>
      <c r="F779" s="17" t="str">
        <f t="shared" si="103"/>
        <v/>
      </c>
      <c r="G779" s="17" t="str">
        <f t="shared" si="100"/>
        <v/>
      </c>
      <c r="H779" s="30" t="str">
        <f t="shared" ref="H779:H842" si="105">IF($D779="","",F779/24)</f>
        <v/>
      </c>
      <c r="I779" s="26" t="str">
        <f t="shared" ref="I779:I842" si="106">IF($D779="","",G779/24)</f>
        <v/>
      </c>
      <c r="J779" s="37" t="str">
        <f t="shared" si="102"/>
        <v/>
      </c>
      <c r="K779" s="17" t="str">
        <f t="shared" si="104"/>
        <v/>
      </c>
      <c r="L779" s="1" t="str">
        <f ca="1">IF('CH Koordinaten -&gt; GPS'!$A779="","",IF(OFFSET('CH Koordinaten -&gt; GPS'!$A779,1,0)="",CONCATENATE("&lt;Placemark&gt; &lt;name&gt;Geocoding&lt;/name&gt;&lt;description&gt;",CONCATENATE('CH Koordinaten -&gt; GPS'!$F779,"-",'CH Koordinaten -&gt; GPS'!$G779,"-",'CH Koordinaten -&gt; GPS'!$E779)," &lt;/description&gt; &lt;styleUrl&gt;#ico1&lt;/styleUrl&gt;&lt;Point&gt;&lt;coordinates&gt;",'CH Koordinaten -&gt; GPS'!$F779,",",'CH Koordinaten -&gt; GPS'!$G779,", 0.000000&lt;/coordinates&gt;&lt;/Point&gt; &lt;/Placemark&gt;&lt;/Document&gt;&lt;/kml&gt;"),CONCATENATE("&lt;Placemark&gt; &lt;name&gt;Geocoding&lt;/name&gt;&lt;description&gt;",CONCATENATE('CH Koordinaten -&gt; GPS'!$F779,"-",'CH Koordinaten -&gt; GPS'!$G779,"-",'CH Koordinaten -&gt; GPS'!$E779)," &lt;/description&gt; &lt;styleUrl&gt;#ico1&lt;/styleUrl&gt;&lt;Point&gt;&lt;coordinates&gt;",'CH Koordinaten -&gt; GPS'!$F779,",",'CH Koordinaten -&gt; GPS'!$G779,", 0.000000&lt;/coordinates&gt;&lt;/Point&gt; &lt;/Placemark&gt;")))</f>
        <v/>
      </c>
    </row>
    <row r="780" spans="1:12" x14ac:dyDescent="0.25">
      <c r="A780" s="20"/>
      <c r="B780" s="21"/>
      <c r="C780" s="23"/>
      <c r="D780" s="32" t="str">
        <f t="shared" si="101"/>
        <v/>
      </c>
      <c r="E780" s="38" t="str">
        <f t="shared" si="99"/>
        <v/>
      </c>
      <c r="F780" s="33" t="str">
        <f t="shared" si="103"/>
        <v/>
      </c>
      <c r="G780" s="33" t="str">
        <f t="shared" si="100"/>
        <v/>
      </c>
      <c r="H780" s="34" t="str">
        <f t="shared" si="105"/>
        <v/>
      </c>
      <c r="I780" s="35" t="str">
        <f t="shared" si="106"/>
        <v/>
      </c>
      <c r="J780" s="36" t="str">
        <f t="shared" si="102"/>
        <v/>
      </c>
      <c r="K780" s="33" t="str">
        <f t="shared" si="104"/>
        <v/>
      </c>
      <c r="L780" s="1" t="str">
        <f ca="1">IF('CH Koordinaten -&gt; GPS'!$A780="","",IF(OFFSET('CH Koordinaten -&gt; GPS'!$A780,1,0)="",CONCATENATE("&lt;Placemark&gt; &lt;name&gt;Geocoding&lt;/name&gt;&lt;description&gt;",CONCATENATE('CH Koordinaten -&gt; GPS'!$F780,"-",'CH Koordinaten -&gt; GPS'!$G780,"-",'CH Koordinaten -&gt; GPS'!$E780)," &lt;/description&gt; &lt;styleUrl&gt;#ico1&lt;/styleUrl&gt;&lt;Point&gt;&lt;coordinates&gt;",'CH Koordinaten -&gt; GPS'!$F780,",",'CH Koordinaten -&gt; GPS'!$G780,", 0.000000&lt;/coordinates&gt;&lt;/Point&gt; &lt;/Placemark&gt;&lt;/Document&gt;&lt;/kml&gt;"),CONCATENATE("&lt;Placemark&gt; &lt;name&gt;Geocoding&lt;/name&gt;&lt;description&gt;",CONCATENATE('CH Koordinaten -&gt; GPS'!$F780,"-",'CH Koordinaten -&gt; GPS'!$G780,"-",'CH Koordinaten -&gt; GPS'!$E780)," &lt;/description&gt; &lt;styleUrl&gt;#ico1&lt;/styleUrl&gt;&lt;Point&gt;&lt;coordinates&gt;",'CH Koordinaten -&gt; GPS'!$F780,",",'CH Koordinaten -&gt; GPS'!$G780,", 0.000000&lt;/coordinates&gt;&lt;/Point&gt; &lt;/Placemark&gt;")))</f>
        <v/>
      </c>
    </row>
    <row r="781" spans="1:12" x14ac:dyDescent="0.25">
      <c r="A781" s="13"/>
      <c r="B781" s="14"/>
      <c r="C781" s="24"/>
      <c r="D781" s="25" t="str">
        <f t="shared" si="101"/>
        <v/>
      </c>
      <c r="E781" s="29" t="str">
        <f t="shared" si="99"/>
        <v/>
      </c>
      <c r="F781" s="17" t="str">
        <f t="shared" si="103"/>
        <v/>
      </c>
      <c r="G781" s="17" t="str">
        <f t="shared" si="100"/>
        <v/>
      </c>
      <c r="H781" s="30" t="str">
        <f t="shared" si="105"/>
        <v/>
      </c>
      <c r="I781" s="26" t="str">
        <f t="shared" si="106"/>
        <v/>
      </c>
      <c r="J781" s="37" t="str">
        <f t="shared" si="102"/>
        <v/>
      </c>
      <c r="K781" s="17" t="str">
        <f t="shared" si="104"/>
        <v/>
      </c>
      <c r="L781" s="1" t="str">
        <f ca="1">IF('CH Koordinaten -&gt; GPS'!$A781="","",IF(OFFSET('CH Koordinaten -&gt; GPS'!$A781,1,0)="",CONCATENATE("&lt;Placemark&gt; &lt;name&gt;Geocoding&lt;/name&gt;&lt;description&gt;",CONCATENATE('CH Koordinaten -&gt; GPS'!$F781,"-",'CH Koordinaten -&gt; GPS'!$G781,"-",'CH Koordinaten -&gt; GPS'!$E781)," &lt;/description&gt; &lt;styleUrl&gt;#ico1&lt;/styleUrl&gt;&lt;Point&gt;&lt;coordinates&gt;",'CH Koordinaten -&gt; GPS'!$F781,",",'CH Koordinaten -&gt; GPS'!$G781,", 0.000000&lt;/coordinates&gt;&lt;/Point&gt; &lt;/Placemark&gt;&lt;/Document&gt;&lt;/kml&gt;"),CONCATENATE("&lt;Placemark&gt; &lt;name&gt;Geocoding&lt;/name&gt;&lt;description&gt;",CONCATENATE('CH Koordinaten -&gt; GPS'!$F781,"-",'CH Koordinaten -&gt; GPS'!$G781,"-",'CH Koordinaten -&gt; GPS'!$E781)," &lt;/description&gt; &lt;styleUrl&gt;#ico1&lt;/styleUrl&gt;&lt;Point&gt;&lt;coordinates&gt;",'CH Koordinaten -&gt; GPS'!$F781,",",'CH Koordinaten -&gt; GPS'!$G781,", 0.000000&lt;/coordinates&gt;&lt;/Point&gt; &lt;/Placemark&gt;")))</f>
        <v/>
      </c>
    </row>
    <row r="782" spans="1:12" x14ac:dyDescent="0.25">
      <c r="A782" s="20"/>
      <c r="B782" s="21"/>
      <c r="C782" s="23"/>
      <c r="D782" s="32" t="str">
        <f t="shared" si="101"/>
        <v/>
      </c>
      <c r="E782" s="38" t="str">
        <f t="shared" si="99"/>
        <v/>
      </c>
      <c r="F782" s="33" t="str">
        <f t="shared" si="103"/>
        <v/>
      </c>
      <c r="G782" s="33" t="str">
        <f t="shared" si="100"/>
        <v/>
      </c>
      <c r="H782" s="34" t="str">
        <f t="shared" si="105"/>
        <v/>
      </c>
      <c r="I782" s="35" t="str">
        <f t="shared" si="106"/>
        <v/>
      </c>
      <c r="J782" s="36" t="str">
        <f t="shared" si="102"/>
        <v/>
      </c>
      <c r="K782" s="33" t="str">
        <f t="shared" si="104"/>
        <v/>
      </c>
      <c r="L782" s="1" t="str">
        <f ca="1">IF('CH Koordinaten -&gt; GPS'!$A782="","",IF(OFFSET('CH Koordinaten -&gt; GPS'!$A782,1,0)="",CONCATENATE("&lt;Placemark&gt; &lt;name&gt;Geocoding&lt;/name&gt;&lt;description&gt;",CONCATENATE('CH Koordinaten -&gt; GPS'!$F782,"-",'CH Koordinaten -&gt; GPS'!$G782,"-",'CH Koordinaten -&gt; GPS'!$E782)," &lt;/description&gt; &lt;styleUrl&gt;#ico1&lt;/styleUrl&gt;&lt;Point&gt;&lt;coordinates&gt;",'CH Koordinaten -&gt; GPS'!$F782,",",'CH Koordinaten -&gt; GPS'!$G782,", 0.000000&lt;/coordinates&gt;&lt;/Point&gt; &lt;/Placemark&gt;&lt;/Document&gt;&lt;/kml&gt;"),CONCATENATE("&lt;Placemark&gt; &lt;name&gt;Geocoding&lt;/name&gt;&lt;description&gt;",CONCATENATE('CH Koordinaten -&gt; GPS'!$F782,"-",'CH Koordinaten -&gt; GPS'!$G782,"-",'CH Koordinaten -&gt; GPS'!$E782)," &lt;/description&gt; &lt;styleUrl&gt;#ico1&lt;/styleUrl&gt;&lt;Point&gt;&lt;coordinates&gt;",'CH Koordinaten -&gt; GPS'!$F782,",",'CH Koordinaten -&gt; GPS'!$G782,", 0.000000&lt;/coordinates&gt;&lt;/Point&gt; &lt;/Placemark&gt;")))</f>
        <v/>
      </c>
    </row>
    <row r="783" spans="1:12" x14ac:dyDescent="0.25">
      <c r="A783" s="13"/>
      <c r="B783" s="14"/>
      <c r="C783" s="24"/>
      <c r="D783" s="25" t="str">
        <f t="shared" si="101"/>
        <v/>
      </c>
      <c r="E783" s="29" t="str">
        <f t="shared" si="99"/>
        <v/>
      </c>
      <c r="F783" s="17" t="str">
        <f t="shared" si="103"/>
        <v/>
      </c>
      <c r="G783" s="17" t="str">
        <f t="shared" si="100"/>
        <v/>
      </c>
      <c r="H783" s="30" t="str">
        <f t="shared" si="105"/>
        <v/>
      </c>
      <c r="I783" s="26" t="str">
        <f t="shared" si="106"/>
        <v/>
      </c>
      <c r="J783" s="37" t="str">
        <f t="shared" si="102"/>
        <v/>
      </c>
      <c r="K783" s="17" t="str">
        <f t="shared" si="104"/>
        <v/>
      </c>
      <c r="L783" s="1" t="str">
        <f ca="1">IF('CH Koordinaten -&gt; GPS'!$A783="","",IF(OFFSET('CH Koordinaten -&gt; GPS'!$A783,1,0)="",CONCATENATE("&lt;Placemark&gt; &lt;name&gt;Geocoding&lt;/name&gt;&lt;description&gt;",CONCATENATE('CH Koordinaten -&gt; GPS'!$F783,"-",'CH Koordinaten -&gt; GPS'!$G783,"-",'CH Koordinaten -&gt; GPS'!$E783)," &lt;/description&gt; &lt;styleUrl&gt;#ico1&lt;/styleUrl&gt;&lt;Point&gt;&lt;coordinates&gt;",'CH Koordinaten -&gt; GPS'!$F783,",",'CH Koordinaten -&gt; GPS'!$G783,", 0.000000&lt;/coordinates&gt;&lt;/Point&gt; &lt;/Placemark&gt;&lt;/Document&gt;&lt;/kml&gt;"),CONCATENATE("&lt;Placemark&gt; &lt;name&gt;Geocoding&lt;/name&gt;&lt;description&gt;",CONCATENATE('CH Koordinaten -&gt; GPS'!$F783,"-",'CH Koordinaten -&gt; GPS'!$G783,"-",'CH Koordinaten -&gt; GPS'!$E783)," &lt;/description&gt; &lt;styleUrl&gt;#ico1&lt;/styleUrl&gt;&lt;Point&gt;&lt;coordinates&gt;",'CH Koordinaten -&gt; GPS'!$F783,",",'CH Koordinaten -&gt; GPS'!$G783,", 0.000000&lt;/coordinates&gt;&lt;/Point&gt; &lt;/Placemark&gt;")))</f>
        <v/>
      </c>
    </row>
    <row r="784" spans="1:12" x14ac:dyDescent="0.25">
      <c r="A784" s="20"/>
      <c r="B784" s="21"/>
      <c r="C784" s="23"/>
      <c r="D784" s="32" t="str">
        <f t="shared" si="101"/>
        <v/>
      </c>
      <c r="E784" s="38" t="str">
        <f t="shared" si="99"/>
        <v/>
      </c>
      <c r="F784" s="33" t="str">
        <f t="shared" si="103"/>
        <v/>
      </c>
      <c r="G784" s="33" t="str">
        <f t="shared" si="100"/>
        <v/>
      </c>
      <c r="H784" s="34" t="str">
        <f t="shared" si="105"/>
        <v/>
      </c>
      <c r="I784" s="35" t="str">
        <f t="shared" si="106"/>
        <v/>
      </c>
      <c r="J784" s="36" t="str">
        <f t="shared" si="102"/>
        <v/>
      </c>
      <c r="K784" s="33" t="str">
        <f t="shared" si="104"/>
        <v/>
      </c>
      <c r="L784" s="1" t="str">
        <f ca="1">IF('CH Koordinaten -&gt; GPS'!$A784="","",IF(OFFSET('CH Koordinaten -&gt; GPS'!$A784,1,0)="",CONCATENATE("&lt;Placemark&gt; &lt;name&gt;Geocoding&lt;/name&gt;&lt;description&gt;",CONCATENATE('CH Koordinaten -&gt; GPS'!$F784,"-",'CH Koordinaten -&gt; GPS'!$G784,"-",'CH Koordinaten -&gt; GPS'!$E784)," &lt;/description&gt; &lt;styleUrl&gt;#ico1&lt;/styleUrl&gt;&lt;Point&gt;&lt;coordinates&gt;",'CH Koordinaten -&gt; GPS'!$F784,",",'CH Koordinaten -&gt; GPS'!$G784,", 0.000000&lt;/coordinates&gt;&lt;/Point&gt; &lt;/Placemark&gt;&lt;/Document&gt;&lt;/kml&gt;"),CONCATENATE("&lt;Placemark&gt; &lt;name&gt;Geocoding&lt;/name&gt;&lt;description&gt;",CONCATENATE('CH Koordinaten -&gt; GPS'!$F784,"-",'CH Koordinaten -&gt; GPS'!$G784,"-",'CH Koordinaten -&gt; GPS'!$E784)," &lt;/description&gt; &lt;styleUrl&gt;#ico1&lt;/styleUrl&gt;&lt;Point&gt;&lt;coordinates&gt;",'CH Koordinaten -&gt; GPS'!$F784,",",'CH Koordinaten -&gt; GPS'!$G784,", 0.000000&lt;/coordinates&gt;&lt;/Point&gt; &lt;/Placemark&gt;")))</f>
        <v/>
      </c>
    </row>
    <row r="785" spans="1:12" x14ac:dyDescent="0.25">
      <c r="A785" s="13"/>
      <c r="B785" s="14"/>
      <c r="C785" s="24"/>
      <c r="D785" s="25" t="str">
        <f t="shared" si="101"/>
        <v/>
      </c>
      <c r="E785" s="29" t="str">
        <f t="shared" si="99"/>
        <v/>
      </c>
      <c r="F785" s="17" t="str">
        <f t="shared" si="103"/>
        <v/>
      </c>
      <c r="G785" s="17" t="str">
        <f t="shared" si="100"/>
        <v/>
      </c>
      <c r="H785" s="30" t="str">
        <f t="shared" si="105"/>
        <v/>
      </c>
      <c r="I785" s="26" t="str">
        <f t="shared" si="106"/>
        <v/>
      </c>
      <c r="J785" s="37" t="str">
        <f t="shared" si="102"/>
        <v/>
      </c>
      <c r="K785" s="17" t="str">
        <f t="shared" si="104"/>
        <v/>
      </c>
      <c r="L785" s="1" t="str">
        <f ca="1">IF('CH Koordinaten -&gt; GPS'!$A785="","",IF(OFFSET('CH Koordinaten -&gt; GPS'!$A785,1,0)="",CONCATENATE("&lt;Placemark&gt; &lt;name&gt;Geocoding&lt;/name&gt;&lt;description&gt;",CONCATENATE('CH Koordinaten -&gt; GPS'!$F785,"-",'CH Koordinaten -&gt; GPS'!$G785,"-",'CH Koordinaten -&gt; GPS'!$E785)," &lt;/description&gt; &lt;styleUrl&gt;#ico1&lt;/styleUrl&gt;&lt;Point&gt;&lt;coordinates&gt;",'CH Koordinaten -&gt; GPS'!$F785,",",'CH Koordinaten -&gt; GPS'!$G785,", 0.000000&lt;/coordinates&gt;&lt;/Point&gt; &lt;/Placemark&gt;&lt;/Document&gt;&lt;/kml&gt;"),CONCATENATE("&lt;Placemark&gt; &lt;name&gt;Geocoding&lt;/name&gt;&lt;description&gt;",CONCATENATE('CH Koordinaten -&gt; GPS'!$F785,"-",'CH Koordinaten -&gt; GPS'!$G785,"-",'CH Koordinaten -&gt; GPS'!$E785)," &lt;/description&gt; &lt;styleUrl&gt;#ico1&lt;/styleUrl&gt;&lt;Point&gt;&lt;coordinates&gt;",'CH Koordinaten -&gt; GPS'!$F785,",",'CH Koordinaten -&gt; GPS'!$G785,", 0.000000&lt;/coordinates&gt;&lt;/Point&gt; &lt;/Placemark&gt;")))</f>
        <v/>
      </c>
    </row>
    <row r="786" spans="1:12" x14ac:dyDescent="0.25">
      <c r="A786" s="20"/>
      <c r="B786" s="21"/>
      <c r="C786" s="23"/>
      <c r="D786" s="32" t="str">
        <f t="shared" si="101"/>
        <v/>
      </c>
      <c r="E786" s="38" t="str">
        <f t="shared" si="99"/>
        <v/>
      </c>
      <c r="F786" s="33" t="str">
        <f t="shared" si="103"/>
        <v/>
      </c>
      <c r="G786" s="33" t="str">
        <f t="shared" si="100"/>
        <v/>
      </c>
      <c r="H786" s="34" t="str">
        <f t="shared" si="105"/>
        <v/>
      </c>
      <c r="I786" s="35" t="str">
        <f t="shared" si="106"/>
        <v/>
      </c>
      <c r="J786" s="36" t="str">
        <f t="shared" si="102"/>
        <v/>
      </c>
      <c r="K786" s="33" t="str">
        <f t="shared" si="104"/>
        <v/>
      </c>
      <c r="L786" s="1" t="str">
        <f ca="1">IF('CH Koordinaten -&gt; GPS'!$A786="","",IF(OFFSET('CH Koordinaten -&gt; GPS'!$A786,1,0)="",CONCATENATE("&lt;Placemark&gt; &lt;name&gt;Geocoding&lt;/name&gt;&lt;description&gt;",CONCATENATE('CH Koordinaten -&gt; GPS'!$F786,"-",'CH Koordinaten -&gt; GPS'!$G786,"-",'CH Koordinaten -&gt; GPS'!$E786)," &lt;/description&gt; &lt;styleUrl&gt;#ico1&lt;/styleUrl&gt;&lt;Point&gt;&lt;coordinates&gt;",'CH Koordinaten -&gt; GPS'!$F786,",",'CH Koordinaten -&gt; GPS'!$G786,", 0.000000&lt;/coordinates&gt;&lt;/Point&gt; &lt;/Placemark&gt;&lt;/Document&gt;&lt;/kml&gt;"),CONCATENATE("&lt;Placemark&gt; &lt;name&gt;Geocoding&lt;/name&gt;&lt;description&gt;",CONCATENATE('CH Koordinaten -&gt; GPS'!$F786,"-",'CH Koordinaten -&gt; GPS'!$G786,"-",'CH Koordinaten -&gt; GPS'!$E786)," &lt;/description&gt; &lt;styleUrl&gt;#ico1&lt;/styleUrl&gt;&lt;Point&gt;&lt;coordinates&gt;",'CH Koordinaten -&gt; GPS'!$F786,",",'CH Koordinaten -&gt; GPS'!$G786,", 0.000000&lt;/coordinates&gt;&lt;/Point&gt; &lt;/Placemark&gt;")))</f>
        <v/>
      </c>
    </row>
    <row r="787" spans="1:12" x14ac:dyDescent="0.25">
      <c r="A787" s="13"/>
      <c r="B787" s="14"/>
      <c r="C787" s="24"/>
      <c r="D787" s="25" t="str">
        <f t="shared" si="101"/>
        <v/>
      </c>
      <c r="E787" s="29" t="str">
        <f t="shared" si="99"/>
        <v/>
      </c>
      <c r="F787" s="17" t="str">
        <f t="shared" si="103"/>
        <v/>
      </c>
      <c r="G787" s="17" t="str">
        <f t="shared" si="100"/>
        <v/>
      </c>
      <c r="H787" s="30" t="str">
        <f t="shared" si="105"/>
        <v/>
      </c>
      <c r="I787" s="26" t="str">
        <f t="shared" si="106"/>
        <v/>
      </c>
      <c r="J787" s="37" t="str">
        <f t="shared" si="102"/>
        <v/>
      </c>
      <c r="K787" s="17" t="str">
        <f t="shared" si="104"/>
        <v/>
      </c>
      <c r="L787" s="1" t="str">
        <f ca="1">IF('CH Koordinaten -&gt; GPS'!$A787="","",IF(OFFSET('CH Koordinaten -&gt; GPS'!$A787,1,0)="",CONCATENATE("&lt;Placemark&gt; &lt;name&gt;Geocoding&lt;/name&gt;&lt;description&gt;",CONCATENATE('CH Koordinaten -&gt; GPS'!$F787,"-",'CH Koordinaten -&gt; GPS'!$G787,"-",'CH Koordinaten -&gt; GPS'!$E787)," &lt;/description&gt; &lt;styleUrl&gt;#ico1&lt;/styleUrl&gt;&lt;Point&gt;&lt;coordinates&gt;",'CH Koordinaten -&gt; GPS'!$F787,",",'CH Koordinaten -&gt; GPS'!$G787,", 0.000000&lt;/coordinates&gt;&lt;/Point&gt; &lt;/Placemark&gt;&lt;/Document&gt;&lt;/kml&gt;"),CONCATENATE("&lt;Placemark&gt; &lt;name&gt;Geocoding&lt;/name&gt;&lt;description&gt;",CONCATENATE('CH Koordinaten -&gt; GPS'!$F787,"-",'CH Koordinaten -&gt; GPS'!$G787,"-",'CH Koordinaten -&gt; GPS'!$E787)," &lt;/description&gt; &lt;styleUrl&gt;#ico1&lt;/styleUrl&gt;&lt;Point&gt;&lt;coordinates&gt;",'CH Koordinaten -&gt; GPS'!$F787,",",'CH Koordinaten -&gt; GPS'!$G787,", 0.000000&lt;/coordinates&gt;&lt;/Point&gt; &lt;/Placemark&gt;")))</f>
        <v/>
      </c>
    </row>
    <row r="788" spans="1:12" x14ac:dyDescent="0.25">
      <c r="A788" s="20"/>
      <c r="B788" s="21"/>
      <c r="C788" s="23"/>
      <c r="D788" s="32" t="str">
        <f t="shared" si="101"/>
        <v/>
      </c>
      <c r="E788" s="38" t="str">
        <f t="shared" si="99"/>
        <v/>
      </c>
      <c r="F788" s="33" t="str">
        <f t="shared" si="103"/>
        <v/>
      </c>
      <c r="G788" s="33" t="str">
        <f t="shared" si="100"/>
        <v/>
      </c>
      <c r="H788" s="34" t="str">
        <f t="shared" si="105"/>
        <v/>
      </c>
      <c r="I788" s="35" t="str">
        <f t="shared" si="106"/>
        <v/>
      </c>
      <c r="J788" s="36" t="str">
        <f t="shared" si="102"/>
        <v/>
      </c>
      <c r="K788" s="33" t="str">
        <f t="shared" si="104"/>
        <v/>
      </c>
      <c r="L788" s="1" t="str">
        <f ca="1">IF('CH Koordinaten -&gt; GPS'!$A788="","",IF(OFFSET('CH Koordinaten -&gt; GPS'!$A788,1,0)="",CONCATENATE("&lt;Placemark&gt; &lt;name&gt;Geocoding&lt;/name&gt;&lt;description&gt;",CONCATENATE('CH Koordinaten -&gt; GPS'!$F788,"-",'CH Koordinaten -&gt; GPS'!$G788,"-",'CH Koordinaten -&gt; GPS'!$E788)," &lt;/description&gt; &lt;styleUrl&gt;#ico1&lt;/styleUrl&gt;&lt;Point&gt;&lt;coordinates&gt;",'CH Koordinaten -&gt; GPS'!$F788,",",'CH Koordinaten -&gt; GPS'!$G788,", 0.000000&lt;/coordinates&gt;&lt;/Point&gt; &lt;/Placemark&gt;&lt;/Document&gt;&lt;/kml&gt;"),CONCATENATE("&lt;Placemark&gt; &lt;name&gt;Geocoding&lt;/name&gt;&lt;description&gt;",CONCATENATE('CH Koordinaten -&gt; GPS'!$F788,"-",'CH Koordinaten -&gt; GPS'!$G788,"-",'CH Koordinaten -&gt; GPS'!$E788)," &lt;/description&gt; &lt;styleUrl&gt;#ico1&lt;/styleUrl&gt;&lt;Point&gt;&lt;coordinates&gt;",'CH Koordinaten -&gt; GPS'!$F788,",",'CH Koordinaten -&gt; GPS'!$G788,", 0.000000&lt;/coordinates&gt;&lt;/Point&gt; &lt;/Placemark&gt;")))</f>
        <v/>
      </c>
    </row>
    <row r="789" spans="1:12" x14ac:dyDescent="0.25">
      <c r="A789" s="13"/>
      <c r="B789" s="14"/>
      <c r="C789" s="24"/>
      <c r="D789" s="25" t="str">
        <f t="shared" si="101"/>
        <v/>
      </c>
      <c r="E789" s="29" t="str">
        <f t="shared" si="99"/>
        <v/>
      </c>
      <c r="F789" s="17" t="str">
        <f t="shared" si="103"/>
        <v/>
      </c>
      <c r="G789" s="17" t="str">
        <f t="shared" si="100"/>
        <v/>
      </c>
      <c r="H789" s="30" t="str">
        <f t="shared" si="105"/>
        <v/>
      </c>
      <c r="I789" s="26" t="str">
        <f t="shared" si="106"/>
        <v/>
      </c>
      <c r="J789" s="37" t="str">
        <f t="shared" si="102"/>
        <v/>
      </c>
      <c r="K789" s="17" t="str">
        <f t="shared" si="104"/>
        <v/>
      </c>
      <c r="L789" s="1" t="str">
        <f ca="1">IF('CH Koordinaten -&gt; GPS'!$A789="","",IF(OFFSET('CH Koordinaten -&gt; GPS'!$A789,1,0)="",CONCATENATE("&lt;Placemark&gt; &lt;name&gt;Geocoding&lt;/name&gt;&lt;description&gt;",CONCATENATE('CH Koordinaten -&gt; GPS'!$F789,"-",'CH Koordinaten -&gt; GPS'!$G789,"-",'CH Koordinaten -&gt; GPS'!$E789)," &lt;/description&gt; &lt;styleUrl&gt;#ico1&lt;/styleUrl&gt;&lt;Point&gt;&lt;coordinates&gt;",'CH Koordinaten -&gt; GPS'!$F789,",",'CH Koordinaten -&gt; GPS'!$G789,", 0.000000&lt;/coordinates&gt;&lt;/Point&gt; &lt;/Placemark&gt;&lt;/Document&gt;&lt;/kml&gt;"),CONCATENATE("&lt;Placemark&gt; &lt;name&gt;Geocoding&lt;/name&gt;&lt;description&gt;",CONCATENATE('CH Koordinaten -&gt; GPS'!$F789,"-",'CH Koordinaten -&gt; GPS'!$G789,"-",'CH Koordinaten -&gt; GPS'!$E789)," &lt;/description&gt; &lt;styleUrl&gt;#ico1&lt;/styleUrl&gt;&lt;Point&gt;&lt;coordinates&gt;",'CH Koordinaten -&gt; GPS'!$F789,",",'CH Koordinaten -&gt; GPS'!$G789,", 0.000000&lt;/coordinates&gt;&lt;/Point&gt; &lt;/Placemark&gt;")))</f>
        <v/>
      </c>
    </row>
    <row r="790" spans="1:12" x14ac:dyDescent="0.25">
      <c r="A790" s="20"/>
      <c r="B790" s="21"/>
      <c r="C790" s="23"/>
      <c r="D790" s="32" t="str">
        <f t="shared" si="101"/>
        <v/>
      </c>
      <c r="E790" s="38" t="str">
        <f t="shared" si="99"/>
        <v/>
      </c>
      <c r="F790" s="33" t="str">
        <f t="shared" si="103"/>
        <v/>
      </c>
      <c r="G790" s="33" t="str">
        <f t="shared" si="100"/>
        <v/>
      </c>
      <c r="H790" s="34" t="str">
        <f t="shared" si="105"/>
        <v/>
      </c>
      <c r="I790" s="35" t="str">
        <f t="shared" si="106"/>
        <v/>
      </c>
      <c r="J790" s="36" t="str">
        <f t="shared" si="102"/>
        <v/>
      </c>
      <c r="K790" s="33" t="str">
        <f t="shared" si="104"/>
        <v/>
      </c>
      <c r="L790" s="1" t="str">
        <f ca="1">IF('CH Koordinaten -&gt; GPS'!$A790="","",IF(OFFSET('CH Koordinaten -&gt; GPS'!$A790,1,0)="",CONCATENATE("&lt;Placemark&gt; &lt;name&gt;Geocoding&lt;/name&gt;&lt;description&gt;",CONCATENATE('CH Koordinaten -&gt; GPS'!$F790,"-",'CH Koordinaten -&gt; GPS'!$G790,"-",'CH Koordinaten -&gt; GPS'!$E790)," &lt;/description&gt; &lt;styleUrl&gt;#ico1&lt;/styleUrl&gt;&lt;Point&gt;&lt;coordinates&gt;",'CH Koordinaten -&gt; GPS'!$F790,",",'CH Koordinaten -&gt; GPS'!$G790,", 0.000000&lt;/coordinates&gt;&lt;/Point&gt; &lt;/Placemark&gt;&lt;/Document&gt;&lt;/kml&gt;"),CONCATENATE("&lt;Placemark&gt; &lt;name&gt;Geocoding&lt;/name&gt;&lt;description&gt;",CONCATENATE('CH Koordinaten -&gt; GPS'!$F790,"-",'CH Koordinaten -&gt; GPS'!$G790,"-",'CH Koordinaten -&gt; GPS'!$E790)," &lt;/description&gt; &lt;styleUrl&gt;#ico1&lt;/styleUrl&gt;&lt;Point&gt;&lt;coordinates&gt;",'CH Koordinaten -&gt; GPS'!$F790,",",'CH Koordinaten -&gt; GPS'!$G790,", 0.000000&lt;/coordinates&gt;&lt;/Point&gt; &lt;/Placemark&gt;")))</f>
        <v/>
      </c>
    </row>
    <row r="791" spans="1:12" x14ac:dyDescent="0.25">
      <c r="A791" s="13"/>
      <c r="B791" s="14"/>
      <c r="C791" s="24"/>
      <c r="D791" s="25" t="str">
        <f t="shared" si="101"/>
        <v/>
      </c>
      <c r="E791" s="29" t="str">
        <f t="shared" si="99"/>
        <v/>
      </c>
      <c r="F791" s="17" t="str">
        <f t="shared" si="103"/>
        <v/>
      </c>
      <c r="G791" s="17" t="str">
        <f t="shared" si="100"/>
        <v/>
      </c>
      <c r="H791" s="30" t="str">
        <f t="shared" si="105"/>
        <v/>
      </c>
      <c r="I791" s="26" t="str">
        <f t="shared" si="106"/>
        <v/>
      </c>
      <c r="J791" s="37" t="str">
        <f t="shared" si="102"/>
        <v/>
      </c>
      <c r="K791" s="17" t="str">
        <f t="shared" si="104"/>
        <v/>
      </c>
      <c r="L791" s="1" t="str">
        <f ca="1">IF('CH Koordinaten -&gt; GPS'!$A791="","",IF(OFFSET('CH Koordinaten -&gt; GPS'!$A791,1,0)="",CONCATENATE("&lt;Placemark&gt; &lt;name&gt;Geocoding&lt;/name&gt;&lt;description&gt;",CONCATENATE('CH Koordinaten -&gt; GPS'!$F791,"-",'CH Koordinaten -&gt; GPS'!$G791,"-",'CH Koordinaten -&gt; GPS'!$E791)," &lt;/description&gt; &lt;styleUrl&gt;#ico1&lt;/styleUrl&gt;&lt;Point&gt;&lt;coordinates&gt;",'CH Koordinaten -&gt; GPS'!$F791,",",'CH Koordinaten -&gt; GPS'!$G791,", 0.000000&lt;/coordinates&gt;&lt;/Point&gt; &lt;/Placemark&gt;&lt;/Document&gt;&lt;/kml&gt;"),CONCATENATE("&lt;Placemark&gt; &lt;name&gt;Geocoding&lt;/name&gt;&lt;description&gt;",CONCATENATE('CH Koordinaten -&gt; GPS'!$F791,"-",'CH Koordinaten -&gt; GPS'!$G791,"-",'CH Koordinaten -&gt; GPS'!$E791)," &lt;/description&gt; &lt;styleUrl&gt;#ico1&lt;/styleUrl&gt;&lt;Point&gt;&lt;coordinates&gt;",'CH Koordinaten -&gt; GPS'!$F791,",",'CH Koordinaten -&gt; GPS'!$G791,", 0.000000&lt;/coordinates&gt;&lt;/Point&gt; &lt;/Placemark&gt;")))</f>
        <v/>
      </c>
    </row>
    <row r="792" spans="1:12" x14ac:dyDescent="0.25">
      <c r="A792" s="20"/>
      <c r="B792" s="21"/>
      <c r="C792" s="23"/>
      <c r="D792" s="32" t="str">
        <f t="shared" si="101"/>
        <v/>
      </c>
      <c r="E792" s="38" t="str">
        <f t="shared" si="99"/>
        <v/>
      </c>
      <c r="F792" s="33" t="str">
        <f t="shared" si="103"/>
        <v/>
      </c>
      <c r="G792" s="33" t="str">
        <f t="shared" si="100"/>
        <v/>
      </c>
      <c r="H792" s="34" t="str">
        <f t="shared" si="105"/>
        <v/>
      </c>
      <c r="I792" s="35" t="str">
        <f t="shared" si="106"/>
        <v/>
      </c>
      <c r="J792" s="36" t="str">
        <f t="shared" si="102"/>
        <v/>
      </c>
      <c r="K792" s="33" t="str">
        <f t="shared" si="104"/>
        <v/>
      </c>
      <c r="L792" s="1" t="str">
        <f ca="1">IF('CH Koordinaten -&gt; GPS'!$A792="","",IF(OFFSET('CH Koordinaten -&gt; GPS'!$A792,1,0)="",CONCATENATE("&lt;Placemark&gt; &lt;name&gt;Geocoding&lt;/name&gt;&lt;description&gt;",CONCATENATE('CH Koordinaten -&gt; GPS'!$F792,"-",'CH Koordinaten -&gt; GPS'!$G792,"-",'CH Koordinaten -&gt; GPS'!$E792)," &lt;/description&gt; &lt;styleUrl&gt;#ico1&lt;/styleUrl&gt;&lt;Point&gt;&lt;coordinates&gt;",'CH Koordinaten -&gt; GPS'!$F792,",",'CH Koordinaten -&gt; GPS'!$G792,", 0.000000&lt;/coordinates&gt;&lt;/Point&gt; &lt;/Placemark&gt;&lt;/Document&gt;&lt;/kml&gt;"),CONCATENATE("&lt;Placemark&gt; &lt;name&gt;Geocoding&lt;/name&gt;&lt;description&gt;",CONCATENATE('CH Koordinaten -&gt; GPS'!$F792,"-",'CH Koordinaten -&gt; GPS'!$G792,"-",'CH Koordinaten -&gt; GPS'!$E792)," &lt;/description&gt; &lt;styleUrl&gt;#ico1&lt;/styleUrl&gt;&lt;Point&gt;&lt;coordinates&gt;",'CH Koordinaten -&gt; GPS'!$F792,",",'CH Koordinaten -&gt; GPS'!$G792,", 0.000000&lt;/coordinates&gt;&lt;/Point&gt; &lt;/Placemark&gt;")))</f>
        <v/>
      </c>
    </row>
    <row r="793" spans="1:12" x14ac:dyDescent="0.25">
      <c r="A793" s="13"/>
      <c r="B793" s="14"/>
      <c r="C793" s="24"/>
      <c r="D793" s="25" t="str">
        <f t="shared" si="101"/>
        <v/>
      </c>
      <c r="E793" s="29" t="str">
        <f t="shared" si="99"/>
        <v/>
      </c>
      <c r="F793" s="17" t="str">
        <f t="shared" si="103"/>
        <v/>
      </c>
      <c r="G793" s="17" t="str">
        <f t="shared" si="100"/>
        <v/>
      </c>
      <c r="H793" s="30" t="str">
        <f t="shared" si="105"/>
        <v/>
      </c>
      <c r="I793" s="26" t="str">
        <f t="shared" si="106"/>
        <v/>
      </c>
      <c r="J793" s="37" t="str">
        <f t="shared" si="102"/>
        <v/>
      </c>
      <c r="K793" s="17" t="str">
        <f t="shared" si="104"/>
        <v/>
      </c>
      <c r="L793" s="1" t="str">
        <f ca="1">IF('CH Koordinaten -&gt; GPS'!$A793="","",IF(OFFSET('CH Koordinaten -&gt; GPS'!$A793,1,0)="",CONCATENATE("&lt;Placemark&gt; &lt;name&gt;Geocoding&lt;/name&gt;&lt;description&gt;",CONCATENATE('CH Koordinaten -&gt; GPS'!$F793,"-",'CH Koordinaten -&gt; GPS'!$G793,"-",'CH Koordinaten -&gt; GPS'!$E793)," &lt;/description&gt; &lt;styleUrl&gt;#ico1&lt;/styleUrl&gt;&lt;Point&gt;&lt;coordinates&gt;",'CH Koordinaten -&gt; GPS'!$F793,",",'CH Koordinaten -&gt; GPS'!$G793,", 0.000000&lt;/coordinates&gt;&lt;/Point&gt; &lt;/Placemark&gt;&lt;/Document&gt;&lt;/kml&gt;"),CONCATENATE("&lt;Placemark&gt; &lt;name&gt;Geocoding&lt;/name&gt;&lt;description&gt;",CONCATENATE('CH Koordinaten -&gt; GPS'!$F793,"-",'CH Koordinaten -&gt; GPS'!$G793,"-",'CH Koordinaten -&gt; GPS'!$E793)," &lt;/description&gt; &lt;styleUrl&gt;#ico1&lt;/styleUrl&gt;&lt;Point&gt;&lt;coordinates&gt;",'CH Koordinaten -&gt; GPS'!$F793,",",'CH Koordinaten -&gt; GPS'!$G793,", 0.000000&lt;/coordinates&gt;&lt;/Point&gt; &lt;/Placemark&gt;")))</f>
        <v/>
      </c>
    </row>
    <row r="794" spans="1:12" x14ac:dyDescent="0.25">
      <c r="A794" s="20"/>
      <c r="B794" s="21"/>
      <c r="C794" s="23"/>
      <c r="D794" s="32" t="str">
        <f t="shared" si="101"/>
        <v/>
      </c>
      <c r="E794" s="38" t="str">
        <f t="shared" si="99"/>
        <v/>
      </c>
      <c r="F794" s="33" t="str">
        <f t="shared" si="103"/>
        <v/>
      </c>
      <c r="G794" s="33" t="str">
        <f t="shared" si="100"/>
        <v/>
      </c>
      <c r="H794" s="34" t="str">
        <f t="shared" si="105"/>
        <v/>
      </c>
      <c r="I794" s="35" t="str">
        <f t="shared" si="106"/>
        <v/>
      </c>
      <c r="J794" s="36" t="str">
        <f t="shared" si="102"/>
        <v/>
      </c>
      <c r="K794" s="33" t="str">
        <f t="shared" si="104"/>
        <v/>
      </c>
      <c r="L794" s="1" t="str">
        <f ca="1">IF('CH Koordinaten -&gt; GPS'!$A794="","",IF(OFFSET('CH Koordinaten -&gt; GPS'!$A794,1,0)="",CONCATENATE("&lt;Placemark&gt; &lt;name&gt;Geocoding&lt;/name&gt;&lt;description&gt;",CONCATENATE('CH Koordinaten -&gt; GPS'!$F794,"-",'CH Koordinaten -&gt; GPS'!$G794,"-",'CH Koordinaten -&gt; GPS'!$E794)," &lt;/description&gt; &lt;styleUrl&gt;#ico1&lt;/styleUrl&gt;&lt;Point&gt;&lt;coordinates&gt;",'CH Koordinaten -&gt; GPS'!$F794,",",'CH Koordinaten -&gt; GPS'!$G794,", 0.000000&lt;/coordinates&gt;&lt;/Point&gt; &lt;/Placemark&gt;&lt;/Document&gt;&lt;/kml&gt;"),CONCATENATE("&lt;Placemark&gt; &lt;name&gt;Geocoding&lt;/name&gt;&lt;description&gt;",CONCATENATE('CH Koordinaten -&gt; GPS'!$F794,"-",'CH Koordinaten -&gt; GPS'!$G794,"-",'CH Koordinaten -&gt; GPS'!$E794)," &lt;/description&gt; &lt;styleUrl&gt;#ico1&lt;/styleUrl&gt;&lt;Point&gt;&lt;coordinates&gt;",'CH Koordinaten -&gt; GPS'!$F794,",",'CH Koordinaten -&gt; GPS'!$G794,", 0.000000&lt;/coordinates&gt;&lt;/Point&gt; &lt;/Placemark&gt;")))</f>
        <v/>
      </c>
    </row>
    <row r="795" spans="1:12" x14ac:dyDescent="0.25">
      <c r="A795" s="13"/>
      <c r="B795" s="14"/>
      <c r="C795" s="24"/>
      <c r="D795" s="25" t="str">
        <f t="shared" si="101"/>
        <v/>
      </c>
      <c r="E795" s="29" t="str">
        <f t="shared" si="99"/>
        <v/>
      </c>
      <c r="F795" s="17" t="str">
        <f t="shared" si="103"/>
        <v/>
      </c>
      <c r="G795" s="17" t="str">
        <f t="shared" si="100"/>
        <v/>
      </c>
      <c r="H795" s="30" t="str">
        <f t="shared" si="105"/>
        <v/>
      </c>
      <c r="I795" s="26" t="str">
        <f t="shared" si="106"/>
        <v/>
      </c>
      <c r="J795" s="37" t="str">
        <f t="shared" si="102"/>
        <v/>
      </c>
      <c r="K795" s="17" t="str">
        <f t="shared" si="104"/>
        <v/>
      </c>
      <c r="L795" s="1" t="str">
        <f ca="1">IF('CH Koordinaten -&gt; GPS'!$A795="","",IF(OFFSET('CH Koordinaten -&gt; GPS'!$A795,1,0)="",CONCATENATE("&lt;Placemark&gt; &lt;name&gt;Geocoding&lt;/name&gt;&lt;description&gt;",CONCATENATE('CH Koordinaten -&gt; GPS'!$F795,"-",'CH Koordinaten -&gt; GPS'!$G795,"-",'CH Koordinaten -&gt; GPS'!$E795)," &lt;/description&gt; &lt;styleUrl&gt;#ico1&lt;/styleUrl&gt;&lt;Point&gt;&lt;coordinates&gt;",'CH Koordinaten -&gt; GPS'!$F795,",",'CH Koordinaten -&gt; GPS'!$G795,", 0.000000&lt;/coordinates&gt;&lt;/Point&gt; &lt;/Placemark&gt;&lt;/Document&gt;&lt;/kml&gt;"),CONCATENATE("&lt;Placemark&gt; &lt;name&gt;Geocoding&lt;/name&gt;&lt;description&gt;",CONCATENATE('CH Koordinaten -&gt; GPS'!$F795,"-",'CH Koordinaten -&gt; GPS'!$G795,"-",'CH Koordinaten -&gt; GPS'!$E795)," &lt;/description&gt; &lt;styleUrl&gt;#ico1&lt;/styleUrl&gt;&lt;Point&gt;&lt;coordinates&gt;",'CH Koordinaten -&gt; GPS'!$F795,",",'CH Koordinaten -&gt; GPS'!$G795,", 0.000000&lt;/coordinates&gt;&lt;/Point&gt; &lt;/Placemark&gt;")))</f>
        <v/>
      </c>
    </row>
    <row r="796" spans="1:12" x14ac:dyDescent="0.25">
      <c r="A796" s="20"/>
      <c r="B796" s="21"/>
      <c r="C796" s="23"/>
      <c r="D796" s="32" t="str">
        <f t="shared" si="101"/>
        <v/>
      </c>
      <c r="E796" s="38" t="str">
        <f t="shared" si="99"/>
        <v/>
      </c>
      <c r="F796" s="33" t="str">
        <f t="shared" si="103"/>
        <v/>
      </c>
      <c r="G796" s="33" t="str">
        <f t="shared" si="100"/>
        <v/>
      </c>
      <c r="H796" s="34" t="str">
        <f t="shared" si="105"/>
        <v/>
      </c>
      <c r="I796" s="35" t="str">
        <f t="shared" si="106"/>
        <v/>
      </c>
      <c r="J796" s="36" t="str">
        <f t="shared" si="102"/>
        <v/>
      </c>
      <c r="K796" s="33" t="str">
        <f t="shared" si="104"/>
        <v/>
      </c>
      <c r="L796" s="1" t="str">
        <f ca="1">IF('CH Koordinaten -&gt; GPS'!$A796="","",IF(OFFSET('CH Koordinaten -&gt; GPS'!$A796,1,0)="",CONCATENATE("&lt;Placemark&gt; &lt;name&gt;Geocoding&lt;/name&gt;&lt;description&gt;",CONCATENATE('CH Koordinaten -&gt; GPS'!$F796,"-",'CH Koordinaten -&gt; GPS'!$G796,"-",'CH Koordinaten -&gt; GPS'!$E796)," &lt;/description&gt; &lt;styleUrl&gt;#ico1&lt;/styleUrl&gt;&lt;Point&gt;&lt;coordinates&gt;",'CH Koordinaten -&gt; GPS'!$F796,",",'CH Koordinaten -&gt; GPS'!$G796,", 0.000000&lt;/coordinates&gt;&lt;/Point&gt; &lt;/Placemark&gt;&lt;/Document&gt;&lt;/kml&gt;"),CONCATENATE("&lt;Placemark&gt; &lt;name&gt;Geocoding&lt;/name&gt;&lt;description&gt;",CONCATENATE('CH Koordinaten -&gt; GPS'!$F796,"-",'CH Koordinaten -&gt; GPS'!$G796,"-",'CH Koordinaten -&gt; GPS'!$E796)," &lt;/description&gt; &lt;styleUrl&gt;#ico1&lt;/styleUrl&gt;&lt;Point&gt;&lt;coordinates&gt;",'CH Koordinaten -&gt; GPS'!$F796,",",'CH Koordinaten -&gt; GPS'!$G796,", 0.000000&lt;/coordinates&gt;&lt;/Point&gt; &lt;/Placemark&gt;")))</f>
        <v/>
      </c>
    </row>
    <row r="797" spans="1:12" x14ac:dyDescent="0.25">
      <c r="A797" s="13"/>
      <c r="B797" s="14"/>
      <c r="C797" s="24"/>
      <c r="D797" s="25" t="str">
        <f t="shared" si="101"/>
        <v/>
      </c>
      <c r="E797" s="29" t="str">
        <f t="shared" si="99"/>
        <v/>
      </c>
      <c r="F797" s="17" t="str">
        <f t="shared" si="103"/>
        <v/>
      </c>
      <c r="G797" s="17" t="str">
        <f t="shared" si="100"/>
        <v/>
      </c>
      <c r="H797" s="30" t="str">
        <f t="shared" si="105"/>
        <v/>
      </c>
      <c r="I797" s="26" t="str">
        <f t="shared" si="106"/>
        <v/>
      </c>
      <c r="J797" s="37" t="str">
        <f t="shared" si="102"/>
        <v/>
      </c>
      <c r="K797" s="17" t="str">
        <f t="shared" si="104"/>
        <v/>
      </c>
      <c r="L797" s="1" t="str">
        <f ca="1">IF('CH Koordinaten -&gt; GPS'!$A797="","",IF(OFFSET('CH Koordinaten -&gt; GPS'!$A797,1,0)="",CONCATENATE("&lt;Placemark&gt; &lt;name&gt;Geocoding&lt;/name&gt;&lt;description&gt;",CONCATENATE('CH Koordinaten -&gt; GPS'!$F797,"-",'CH Koordinaten -&gt; GPS'!$G797,"-",'CH Koordinaten -&gt; GPS'!$E797)," &lt;/description&gt; &lt;styleUrl&gt;#ico1&lt;/styleUrl&gt;&lt;Point&gt;&lt;coordinates&gt;",'CH Koordinaten -&gt; GPS'!$F797,",",'CH Koordinaten -&gt; GPS'!$G797,", 0.000000&lt;/coordinates&gt;&lt;/Point&gt; &lt;/Placemark&gt;&lt;/Document&gt;&lt;/kml&gt;"),CONCATENATE("&lt;Placemark&gt; &lt;name&gt;Geocoding&lt;/name&gt;&lt;description&gt;",CONCATENATE('CH Koordinaten -&gt; GPS'!$F797,"-",'CH Koordinaten -&gt; GPS'!$G797,"-",'CH Koordinaten -&gt; GPS'!$E797)," &lt;/description&gt; &lt;styleUrl&gt;#ico1&lt;/styleUrl&gt;&lt;Point&gt;&lt;coordinates&gt;",'CH Koordinaten -&gt; GPS'!$F797,",",'CH Koordinaten -&gt; GPS'!$G797,", 0.000000&lt;/coordinates&gt;&lt;/Point&gt; &lt;/Placemark&gt;")))</f>
        <v/>
      </c>
    </row>
    <row r="798" spans="1:12" x14ac:dyDescent="0.25">
      <c r="A798" s="20"/>
      <c r="B798" s="21"/>
      <c r="C798" s="23"/>
      <c r="D798" s="32" t="str">
        <f t="shared" si="101"/>
        <v/>
      </c>
      <c r="E798" s="38" t="str">
        <f t="shared" si="99"/>
        <v/>
      </c>
      <c r="F798" s="33" t="str">
        <f t="shared" si="103"/>
        <v/>
      </c>
      <c r="G798" s="33" t="str">
        <f t="shared" si="100"/>
        <v/>
      </c>
      <c r="H798" s="34" t="str">
        <f t="shared" si="105"/>
        <v/>
      </c>
      <c r="I798" s="35" t="str">
        <f t="shared" si="106"/>
        <v/>
      </c>
      <c r="J798" s="36" t="str">
        <f t="shared" si="102"/>
        <v/>
      </c>
      <c r="K798" s="33" t="str">
        <f t="shared" si="104"/>
        <v/>
      </c>
      <c r="L798" s="1" t="str">
        <f ca="1">IF('CH Koordinaten -&gt; GPS'!$A798="","",IF(OFFSET('CH Koordinaten -&gt; GPS'!$A798,1,0)="",CONCATENATE("&lt;Placemark&gt; &lt;name&gt;Geocoding&lt;/name&gt;&lt;description&gt;",CONCATENATE('CH Koordinaten -&gt; GPS'!$F798,"-",'CH Koordinaten -&gt; GPS'!$G798,"-",'CH Koordinaten -&gt; GPS'!$E798)," &lt;/description&gt; &lt;styleUrl&gt;#ico1&lt;/styleUrl&gt;&lt;Point&gt;&lt;coordinates&gt;",'CH Koordinaten -&gt; GPS'!$F798,",",'CH Koordinaten -&gt; GPS'!$G798,", 0.000000&lt;/coordinates&gt;&lt;/Point&gt; &lt;/Placemark&gt;&lt;/Document&gt;&lt;/kml&gt;"),CONCATENATE("&lt;Placemark&gt; &lt;name&gt;Geocoding&lt;/name&gt;&lt;description&gt;",CONCATENATE('CH Koordinaten -&gt; GPS'!$F798,"-",'CH Koordinaten -&gt; GPS'!$G798,"-",'CH Koordinaten -&gt; GPS'!$E798)," &lt;/description&gt; &lt;styleUrl&gt;#ico1&lt;/styleUrl&gt;&lt;Point&gt;&lt;coordinates&gt;",'CH Koordinaten -&gt; GPS'!$F798,",",'CH Koordinaten -&gt; GPS'!$G798,", 0.000000&lt;/coordinates&gt;&lt;/Point&gt; &lt;/Placemark&gt;")))</f>
        <v/>
      </c>
    </row>
    <row r="799" spans="1:12" x14ac:dyDescent="0.25">
      <c r="A799" s="13"/>
      <c r="B799" s="14"/>
      <c r="C799" s="24"/>
      <c r="D799" s="25" t="str">
        <f t="shared" si="101"/>
        <v/>
      </c>
      <c r="E799" s="29" t="str">
        <f t="shared" si="99"/>
        <v/>
      </c>
      <c r="F799" s="17" t="str">
        <f t="shared" si="103"/>
        <v/>
      </c>
      <c r="G799" s="17" t="str">
        <f t="shared" si="100"/>
        <v/>
      </c>
      <c r="H799" s="30" t="str">
        <f t="shared" si="105"/>
        <v/>
      </c>
      <c r="I799" s="26" t="str">
        <f t="shared" si="106"/>
        <v/>
      </c>
      <c r="J799" s="37" t="str">
        <f t="shared" si="102"/>
        <v/>
      </c>
      <c r="K799" s="17" t="str">
        <f t="shared" si="104"/>
        <v/>
      </c>
      <c r="L799" s="1" t="str">
        <f ca="1">IF('CH Koordinaten -&gt; GPS'!$A799="","",IF(OFFSET('CH Koordinaten -&gt; GPS'!$A799,1,0)="",CONCATENATE("&lt;Placemark&gt; &lt;name&gt;Geocoding&lt;/name&gt;&lt;description&gt;",CONCATENATE('CH Koordinaten -&gt; GPS'!$F799,"-",'CH Koordinaten -&gt; GPS'!$G799,"-",'CH Koordinaten -&gt; GPS'!$E799)," &lt;/description&gt; &lt;styleUrl&gt;#ico1&lt;/styleUrl&gt;&lt;Point&gt;&lt;coordinates&gt;",'CH Koordinaten -&gt; GPS'!$F799,",",'CH Koordinaten -&gt; GPS'!$G799,", 0.000000&lt;/coordinates&gt;&lt;/Point&gt; &lt;/Placemark&gt;&lt;/Document&gt;&lt;/kml&gt;"),CONCATENATE("&lt;Placemark&gt; &lt;name&gt;Geocoding&lt;/name&gt;&lt;description&gt;",CONCATENATE('CH Koordinaten -&gt; GPS'!$F799,"-",'CH Koordinaten -&gt; GPS'!$G799,"-",'CH Koordinaten -&gt; GPS'!$E799)," &lt;/description&gt; &lt;styleUrl&gt;#ico1&lt;/styleUrl&gt;&lt;Point&gt;&lt;coordinates&gt;",'CH Koordinaten -&gt; GPS'!$F799,",",'CH Koordinaten -&gt; GPS'!$G799,", 0.000000&lt;/coordinates&gt;&lt;/Point&gt; &lt;/Placemark&gt;")))</f>
        <v/>
      </c>
    </row>
    <row r="800" spans="1:12" x14ac:dyDescent="0.25">
      <c r="A800" s="20"/>
      <c r="B800" s="21"/>
      <c r="C800" s="23"/>
      <c r="D800" s="32" t="str">
        <f t="shared" si="101"/>
        <v/>
      </c>
      <c r="E800" s="38" t="str">
        <f t="shared" si="99"/>
        <v/>
      </c>
      <c r="F800" s="33" t="str">
        <f t="shared" si="103"/>
        <v/>
      </c>
      <c r="G800" s="33" t="str">
        <f t="shared" si="100"/>
        <v/>
      </c>
      <c r="H800" s="34" t="str">
        <f t="shared" si="105"/>
        <v/>
      </c>
      <c r="I800" s="35" t="str">
        <f t="shared" si="106"/>
        <v/>
      </c>
      <c r="J800" s="36" t="str">
        <f t="shared" si="102"/>
        <v/>
      </c>
      <c r="K800" s="33" t="str">
        <f t="shared" si="104"/>
        <v/>
      </c>
      <c r="L800" s="1" t="str">
        <f ca="1">IF('CH Koordinaten -&gt; GPS'!$A800="","",IF(OFFSET('CH Koordinaten -&gt; GPS'!$A800,1,0)="",CONCATENATE("&lt;Placemark&gt; &lt;name&gt;Geocoding&lt;/name&gt;&lt;description&gt;",CONCATENATE('CH Koordinaten -&gt; GPS'!$F800,"-",'CH Koordinaten -&gt; GPS'!$G800,"-",'CH Koordinaten -&gt; GPS'!$E800)," &lt;/description&gt; &lt;styleUrl&gt;#ico1&lt;/styleUrl&gt;&lt;Point&gt;&lt;coordinates&gt;",'CH Koordinaten -&gt; GPS'!$F800,",",'CH Koordinaten -&gt; GPS'!$G800,", 0.000000&lt;/coordinates&gt;&lt;/Point&gt; &lt;/Placemark&gt;&lt;/Document&gt;&lt;/kml&gt;"),CONCATENATE("&lt;Placemark&gt; &lt;name&gt;Geocoding&lt;/name&gt;&lt;description&gt;",CONCATENATE('CH Koordinaten -&gt; GPS'!$F800,"-",'CH Koordinaten -&gt; GPS'!$G800,"-",'CH Koordinaten -&gt; GPS'!$E800)," &lt;/description&gt; &lt;styleUrl&gt;#ico1&lt;/styleUrl&gt;&lt;Point&gt;&lt;coordinates&gt;",'CH Koordinaten -&gt; GPS'!$F800,",",'CH Koordinaten -&gt; GPS'!$G800,", 0.000000&lt;/coordinates&gt;&lt;/Point&gt; &lt;/Placemark&gt;")))</f>
        <v/>
      </c>
    </row>
    <row r="801" spans="1:12" x14ac:dyDescent="0.25">
      <c r="A801" s="13"/>
      <c r="B801" s="14"/>
      <c r="C801" s="24"/>
      <c r="D801" s="25" t="str">
        <f t="shared" si="101"/>
        <v/>
      </c>
      <c r="E801" s="29" t="str">
        <f t="shared" si="99"/>
        <v/>
      </c>
      <c r="F801" s="17" t="str">
        <f t="shared" si="103"/>
        <v/>
      </c>
      <c r="G801" s="17" t="str">
        <f t="shared" si="100"/>
        <v/>
      </c>
      <c r="H801" s="30" t="str">
        <f t="shared" si="105"/>
        <v/>
      </c>
      <c r="I801" s="26" t="str">
        <f t="shared" si="106"/>
        <v/>
      </c>
      <c r="J801" s="37" t="str">
        <f t="shared" si="102"/>
        <v/>
      </c>
      <c r="K801" s="17" t="str">
        <f t="shared" si="104"/>
        <v/>
      </c>
      <c r="L801" s="1" t="str">
        <f ca="1">IF('CH Koordinaten -&gt; GPS'!$A801="","",IF(OFFSET('CH Koordinaten -&gt; GPS'!$A801,1,0)="",CONCATENATE("&lt;Placemark&gt; &lt;name&gt;Geocoding&lt;/name&gt;&lt;description&gt;",CONCATENATE('CH Koordinaten -&gt; GPS'!$F801,"-",'CH Koordinaten -&gt; GPS'!$G801,"-",'CH Koordinaten -&gt; GPS'!$E801)," &lt;/description&gt; &lt;styleUrl&gt;#ico1&lt;/styleUrl&gt;&lt;Point&gt;&lt;coordinates&gt;",'CH Koordinaten -&gt; GPS'!$F801,",",'CH Koordinaten -&gt; GPS'!$G801,", 0.000000&lt;/coordinates&gt;&lt;/Point&gt; &lt;/Placemark&gt;&lt;/Document&gt;&lt;/kml&gt;"),CONCATENATE("&lt;Placemark&gt; &lt;name&gt;Geocoding&lt;/name&gt;&lt;description&gt;",CONCATENATE('CH Koordinaten -&gt; GPS'!$F801,"-",'CH Koordinaten -&gt; GPS'!$G801,"-",'CH Koordinaten -&gt; GPS'!$E801)," &lt;/description&gt; &lt;styleUrl&gt;#ico1&lt;/styleUrl&gt;&lt;Point&gt;&lt;coordinates&gt;",'CH Koordinaten -&gt; GPS'!$F801,",",'CH Koordinaten -&gt; GPS'!$G801,", 0.000000&lt;/coordinates&gt;&lt;/Point&gt; &lt;/Placemark&gt;")))</f>
        <v/>
      </c>
    </row>
    <row r="802" spans="1:12" x14ac:dyDescent="0.25">
      <c r="A802" s="20"/>
      <c r="B802" s="21"/>
      <c r="C802" s="23"/>
      <c r="D802" s="32" t="str">
        <f t="shared" si="101"/>
        <v/>
      </c>
      <c r="E802" s="38" t="str">
        <f t="shared" si="99"/>
        <v/>
      </c>
      <c r="F802" s="33" t="str">
        <f t="shared" si="103"/>
        <v/>
      </c>
      <c r="G802" s="33" t="str">
        <f t="shared" si="100"/>
        <v/>
      </c>
      <c r="H802" s="34" t="str">
        <f t="shared" si="105"/>
        <v/>
      </c>
      <c r="I802" s="35" t="str">
        <f t="shared" si="106"/>
        <v/>
      </c>
      <c r="J802" s="36" t="str">
        <f t="shared" si="102"/>
        <v/>
      </c>
      <c r="K802" s="33" t="str">
        <f t="shared" si="104"/>
        <v/>
      </c>
      <c r="L802" s="1" t="str">
        <f ca="1">IF('CH Koordinaten -&gt; GPS'!$A802="","",IF(OFFSET('CH Koordinaten -&gt; GPS'!$A802,1,0)="",CONCATENATE("&lt;Placemark&gt; &lt;name&gt;Geocoding&lt;/name&gt;&lt;description&gt;",CONCATENATE('CH Koordinaten -&gt; GPS'!$F802,"-",'CH Koordinaten -&gt; GPS'!$G802,"-",'CH Koordinaten -&gt; GPS'!$E802)," &lt;/description&gt; &lt;styleUrl&gt;#ico1&lt;/styleUrl&gt;&lt;Point&gt;&lt;coordinates&gt;",'CH Koordinaten -&gt; GPS'!$F802,",",'CH Koordinaten -&gt; GPS'!$G802,", 0.000000&lt;/coordinates&gt;&lt;/Point&gt; &lt;/Placemark&gt;&lt;/Document&gt;&lt;/kml&gt;"),CONCATENATE("&lt;Placemark&gt; &lt;name&gt;Geocoding&lt;/name&gt;&lt;description&gt;",CONCATENATE('CH Koordinaten -&gt; GPS'!$F802,"-",'CH Koordinaten -&gt; GPS'!$G802,"-",'CH Koordinaten -&gt; GPS'!$E802)," &lt;/description&gt; &lt;styleUrl&gt;#ico1&lt;/styleUrl&gt;&lt;Point&gt;&lt;coordinates&gt;",'CH Koordinaten -&gt; GPS'!$F802,",",'CH Koordinaten -&gt; GPS'!$G802,", 0.000000&lt;/coordinates&gt;&lt;/Point&gt; &lt;/Placemark&gt;")))</f>
        <v/>
      </c>
    </row>
    <row r="803" spans="1:12" x14ac:dyDescent="0.25">
      <c r="A803" s="13"/>
      <c r="B803" s="14"/>
      <c r="C803" s="24"/>
      <c r="D803" s="25" t="str">
        <f t="shared" si="101"/>
        <v/>
      </c>
      <c r="E803" s="29" t="str">
        <f t="shared" si="99"/>
        <v/>
      </c>
      <c r="F803" s="17" t="str">
        <f t="shared" si="103"/>
        <v/>
      </c>
      <c r="G803" s="17" t="str">
        <f t="shared" si="100"/>
        <v/>
      </c>
      <c r="H803" s="30" t="str">
        <f t="shared" si="105"/>
        <v/>
      </c>
      <c r="I803" s="26" t="str">
        <f t="shared" si="106"/>
        <v/>
      </c>
      <c r="J803" s="37" t="str">
        <f t="shared" si="102"/>
        <v/>
      </c>
      <c r="K803" s="17" t="str">
        <f t="shared" si="104"/>
        <v/>
      </c>
      <c r="L803" s="1" t="str">
        <f ca="1">IF('CH Koordinaten -&gt; GPS'!$A803="","",IF(OFFSET('CH Koordinaten -&gt; GPS'!$A803,1,0)="",CONCATENATE("&lt;Placemark&gt; &lt;name&gt;Geocoding&lt;/name&gt;&lt;description&gt;",CONCATENATE('CH Koordinaten -&gt; GPS'!$F803,"-",'CH Koordinaten -&gt; GPS'!$G803,"-",'CH Koordinaten -&gt; GPS'!$E803)," &lt;/description&gt; &lt;styleUrl&gt;#ico1&lt;/styleUrl&gt;&lt;Point&gt;&lt;coordinates&gt;",'CH Koordinaten -&gt; GPS'!$F803,",",'CH Koordinaten -&gt; GPS'!$G803,", 0.000000&lt;/coordinates&gt;&lt;/Point&gt; &lt;/Placemark&gt;&lt;/Document&gt;&lt;/kml&gt;"),CONCATENATE("&lt;Placemark&gt; &lt;name&gt;Geocoding&lt;/name&gt;&lt;description&gt;",CONCATENATE('CH Koordinaten -&gt; GPS'!$F803,"-",'CH Koordinaten -&gt; GPS'!$G803,"-",'CH Koordinaten -&gt; GPS'!$E803)," &lt;/description&gt; &lt;styleUrl&gt;#ico1&lt;/styleUrl&gt;&lt;Point&gt;&lt;coordinates&gt;",'CH Koordinaten -&gt; GPS'!$F803,",",'CH Koordinaten -&gt; GPS'!$G803,", 0.000000&lt;/coordinates&gt;&lt;/Point&gt; &lt;/Placemark&gt;")))</f>
        <v/>
      </c>
    </row>
    <row r="804" spans="1:12" x14ac:dyDescent="0.25">
      <c r="A804" s="20"/>
      <c r="B804" s="21"/>
      <c r="C804" s="23"/>
      <c r="D804" s="32" t="str">
        <f t="shared" si="101"/>
        <v/>
      </c>
      <c r="E804" s="38" t="str">
        <f t="shared" si="99"/>
        <v/>
      </c>
      <c r="F804" s="33" t="str">
        <f t="shared" si="103"/>
        <v/>
      </c>
      <c r="G804" s="33" t="str">
        <f t="shared" si="100"/>
        <v/>
      </c>
      <c r="H804" s="34" t="str">
        <f t="shared" si="105"/>
        <v/>
      </c>
      <c r="I804" s="35" t="str">
        <f t="shared" si="106"/>
        <v/>
      </c>
      <c r="J804" s="36" t="str">
        <f t="shared" si="102"/>
        <v/>
      </c>
      <c r="K804" s="33" t="str">
        <f t="shared" si="104"/>
        <v/>
      </c>
      <c r="L804" s="1" t="str">
        <f ca="1">IF('CH Koordinaten -&gt; GPS'!$A804="","",IF(OFFSET('CH Koordinaten -&gt; GPS'!$A804,1,0)="",CONCATENATE("&lt;Placemark&gt; &lt;name&gt;Geocoding&lt;/name&gt;&lt;description&gt;",CONCATENATE('CH Koordinaten -&gt; GPS'!$F804,"-",'CH Koordinaten -&gt; GPS'!$G804,"-",'CH Koordinaten -&gt; GPS'!$E804)," &lt;/description&gt; &lt;styleUrl&gt;#ico1&lt;/styleUrl&gt;&lt;Point&gt;&lt;coordinates&gt;",'CH Koordinaten -&gt; GPS'!$F804,",",'CH Koordinaten -&gt; GPS'!$G804,", 0.000000&lt;/coordinates&gt;&lt;/Point&gt; &lt;/Placemark&gt;&lt;/Document&gt;&lt;/kml&gt;"),CONCATENATE("&lt;Placemark&gt; &lt;name&gt;Geocoding&lt;/name&gt;&lt;description&gt;",CONCATENATE('CH Koordinaten -&gt; GPS'!$F804,"-",'CH Koordinaten -&gt; GPS'!$G804,"-",'CH Koordinaten -&gt; GPS'!$E804)," &lt;/description&gt; &lt;styleUrl&gt;#ico1&lt;/styleUrl&gt;&lt;Point&gt;&lt;coordinates&gt;",'CH Koordinaten -&gt; GPS'!$F804,",",'CH Koordinaten -&gt; GPS'!$G804,", 0.000000&lt;/coordinates&gt;&lt;/Point&gt; &lt;/Placemark&gt;")))</f>
        <v/>
      </c>
    </row>
    <row r="805" spans="1:12" x14ac:dyDescent="0.25">
      <c r="A805" s="13"/>
      <c r="B805" s="14"/>
      <c r="C805" s="24"/>
      <c r="D805" s="25" t="str">
        <f t="shared" si="101"/>
        <v/>
      </c>
      <c r="E805" s="29" t="str">
        <f t="shared" si="99"/>
        <v/>
      </c>
      <c r="F805" s="17" t="str">
        <f t="shared" si="103"/>
        <v/>
      </c>
      <c r="G805" s="17" t="str">
        <f t="shared" si="100"/>
        <v/>
      </c>
      <c r="H805" s="30" t="str">
        <f t="shared" si="105"/>
        <v/>
      </c>
      <c r="I805" s="26" t="str">
        <f t="shared" si="106"/>
        <v/>
      </c>
      <c r="J805" s="37" t="str">
        <f t="shared" si="102"/>
        <v/>
      </c>
      <c r="K805" s="17" t="str">
        <f t="shared" si="104"/>
        <v/>
      </c>
      <c r="L805" s="1" t="str">
        <f ca="1">IF('CH Koordinaten -&gt; GPS'!$A805="","",IF(OFFSET('CH Koordinaten -&gt; GPS'!$A805,1,0)="",CONCATENATE("&lt;Placemark&gt; &lt;name&gt;Geocoding&lt;/name&gt;&lt;description&gt;",CONCATENATE('CH Koordinaten -&gt; GPS'!$F805,"-",'CH Koordinaten -&gt; GPS'!$G805,"-",'CH Koordinaten -&gt; GPS'!$E805)," &lt;/description&gt; &lt;styleUrl&gt;#ico1&lt;/styleUrl&gt;&lt;Point&gt;&lt;coordinates&gt;",'CH Koordinaten -&gt; GPS'!$F805,",",'CH Koordinaten -&gt; GPS'!$G805,", 0.000000&lt;/coordinates&gt;&lt;/Point&gt; &lt;/Placemark&gt;&lt;/Document&gt;&lt;/kml&gt;"),CONCATENATE("&lt;Placemark&gt; &lt;name&gt;Geocoding&lt;/name&gt;&lt;description&gt;",CONCATENATE('CH Koordinaten -&gt; GPS'!$F805,"-",'CH Koordinaten -&gt; GPS'!$G805,"-",'CH Koordinaten -&gt; GPS'!$E805)," &lt;/description&gt; &lt;styleUrl&gt;#ico1&lt;/styleUrl&gt;&lt;Point&gt;&lt;coordinates&gt;",'CH Koordinaten -&gt; GPS'!$F805,",",'CH Koordinaten -&gt; GPS'!$G805,", 0.000000&lt;/coordinates&gt;&lt;/Point&gt; &lt;/Placemark&gt;")))</f>
        <v/>
      </c>
    </row>
    <row r="806" spans="1:12" x14ac:dyDescent="0.25">
      <c r="A806" s="20"/>
      <c r="B806" s="21"/>
      <c r="C806" s="23"/>
      <c r="D806" s="32" t="str">
        <f t="shared" si="101"/>
        <v/>
      </c>
      <c r="E806" s="38" t="str">
        <f t="shared" si="99"/>
        <v/>
      </c>
      <c r="F806" s="33" t="str">
        <f t="shared" si="103"/>
        <v/>
      </c>
      <c r="G806" s="33" t="str">
        <f t="shared" si="100"/>
        <v/>
      </c>
      <c r="H806" s="34" t="str">
        <f t="shared" si="105"/>
        <v/>
      </c>
      <c r="I806" s="35" t="str">
        <f t="shared" si="106"/>
        <v/>
      </c>
      <c r="J806" s="36" t="str">
        <f t="shared" si="102"/>
        <v/>
      </c>
      <c r="K806" s="33" t="str">
        <f t="shared" si="104"/>
        <v/>
      </c>
      <c r="L806" s="1" t="str">
        <f ca="1">IF('CH Koordinaten -&gt; GPS'!$A806="","",IF(OFFSET('CH Koordinaten -&gt; GPS'!$A806,1,0)="",CONCATENATE("&lt;Placemark&gt; &lt;name&gt;Geocoding&lt;/name&gt;&lt;description&gt;",CONCATENATE('CH Koordinaten -&gt; GPS'!$F806,"-",'CH Koordinaten -&gt; GPS'!$G806,"-",'CH Koordinaten -&gt; GPS'!$E806)," &lt;/description&gt; &lt;styleUrl&gt;#ico1&lt;/styleUrl&gt;&lt;Point&gt;&lt;coordinates&gt;",'CH Koordinaten -&gt; GPS'!$F806,",",'CH Koordinaten -&gt; GPS'!$G806,", 0.000000&lt;/coordinates&gt;&lt;/Point&gt; &lt;/Placemark&gt;&lt;/Document&gt;&lt;/kml&gt;"),CONCATENATE("&lt;Placemark&gt; &lt;name&gt;Geocoding&lt;/name&gt;&lt;description&gt;",CONCATENATE('CH Koordinaten -&gt; GPS'!$F806,"-",'CH Koordinaten -&gt; GPS'!$G806,"-",'CH Koordinaten -&gt; GPS'!$E806)," &lt;/description&gt; &lt;styleUrl&gt;#ico1&lt;/styleUrl&gt;&lt;Point&gt;&lt;coordinates&gt;",'CH Koordinaten -&gt; GPS'!$F806,",",'CH Koordinaten -&gt; GPS'!$G806,", 0.000000&lt;/coordinates&gt;&lt;/Point&gt; &lt;/Placemark&gt;")))</f>
        <v/>
      </c>
    </row>
    <row r="807" spans="1:12" x14ac:dyDescent="0.25">
      <c r="A807" s="13"/>
      <c r="B807" s="14"/>
      <c r="C807" s="24"/>
      <c r="D807" s="25" t="str">
        <f t="shared" si="101"/>
        <v/>
      </c>
      <c r="E807" s="29" t="str">
        <f t="shared" si="99"/>
        <v/>
      </c>
      <c r="F807" s="17" t="str">
        <f t="shared" si="103"/>
        <v/>
      </c>
      <c r="G807" s="17" t="str">
        <f t="shared" si="100"/>
        <v/>
      </c>
      <c r="H807" s="30" t="str">
        <f t="shared" si="105"/>
        <v/>
      </c>
      <c r="I807" s="26" t="str">
        <f t="shared" si="106"/>
        <v/>
      </c>
      <c r="J807" s="37" t="str">
        <f t="shared" si="102"/>
        <v/>
      </c>
      <c r="K807" s="17" t="str">
        <f t="shared" si="104"/>
        <v/>
      </c>
      <c r="L807" s="1" t="str">
        <f ca="1">IF('CH Koordinaten -&gt; GPS'!$A807="","",IF(OFFSET('CH Koordinaten -&gt; GPS'!$A807,1,0)="",CONCATENATE("&lt;Placemark&gt; &lt;name&gt;Geocoding&lt;/name&gt;&lt;description&gt;",CONCATENATE('CH Koordinaten -&gt; GPS'!$F807,"-",'CH Koordinaten -&gt; GPS'!$G807,"-",'CH Koordinaten -&gt; GPS'!$E807)," &lt;/description&gt; &lt;styleUrl&gt;#ico1&lt;/styleUrl&gt;&lt;Point&gt;&lt;coordinates&gt;",'CH Koordinaten -&gt; GPS'!$F807,",",'CH Koordinaten -&gt; GPS'!$G807,", 0.000000&lt;/coordinates&gt;&lt;/Point&gt; &lt;/Placemark&gt;&lt;/Document&gt;&lt;/kml&gt;"),CONCATENATE("&lt;Placemark&gt; &lt;name&gt;Geocoding&lt;/name&gt;&lt;description&gt;",CONCATENATE('CH Koordinaten -&gt; GPS'!$F807,"-",'CH Koordinaten -&gt; GPS'!$G807,"-",'CH Koordinaten -&gt; GPS'!$E807)," &lt;/description&gt; &lt;styleUrl&gt;#ico1&lt;/styleUrl&gt;&lt;Point&gt;&lt;coordinates&gt;",'CH Koordinaten -&gt; GPS'!$F807,",",'CH Koordinaten -&gt; GPS'!$G807,", 0.000000&lt;/coordinates&gt;&lt;/Point&gt; &lt;/Placemark&gt;")))</f>
        <v/>
      </c>
    </row>
    <row r="808" spans="1:12" x14ac:dyDescent="0.25">
      <c r="A808" s="20"/>
      <c r="B808" s="21"/>
      <c r="C808" s="23"/>
      <c r="D808" s="32" t="str">
        <f t="shared" si="101"/>
        <v/>
      </c>
      <c r="E808" s="38" t="str">
        <f t="shared" si="99"/>
        <v/>
      </c>
      <c r="F808" s="33" t="str">
        <f t="shared" si="103"/>
        <v/>
      </c>
      <c r="G808" s="33" t="str">
        <f t="shared" si="100"/>
        <v/>
      </c>
      <c r="H808" s="34" t="str">
        <f t="shared" si="105"/>
        <v/>
      </c>
      <c r="I808" s="35" t="str">
        <f t="shared" si="106"/>
        <v/>
      </c>
      <c r="J808" s="36" t="str">
        <f t="shared" si="102"/>
        <v/>
      </c>
      <c r="K808" s="33" t="str">
        <f t="shared" si="104"/>
        <v/>
      </c>
      <c r="L808" s="1" t="str">
        <f ca="1">IF('CH Koordinaten -&gt; GPS'!$A808="","",IF(OFFSET('CH Koordinaten -&gt; GPS'!$A808,1,0)="",CONCATENATE("&lt;Placemark&gt; &lt;name&gt;Geocoding&lt;/name&gt;&lt;description&gt;",CONCATENATE('CH Koordinaten -&gt; GPS'!$F808,"-",'CH Koordinaten -&gt; GPS'!$G808,"-",'CH Koordinaten -&gt; GPS'!$E808)," &lt;/description&gt; &lt;styleUrl&gt;#ico1&lt;/styleUrl&gt;&lt;Point&gt;&lt;coordinates&gt;",'CH Koordinaten -&gt; GPS'!$F808,",",'CH Koordinaten -&gt; GPS'!$G808,", 0.000000&lt;/coordinates&gt;&lt;/Point&gt; &lt;/Placemark&gt;&lt;/Document&gt;&lt;/kml&gt;"),CONCATENATE("&lt;Placemark&gt; &lt;name&gt;Geocoding&lt;/name&gt;&lt;description&gt;",CONCATENATE('CH Koordinaten -&gt; GPS'!$F808,"-",'CH Koordinaten -&gt; GPS'!$G808,"-",'CH Koordinaten -&gt; GPS'!$E808)," &lt;/description&gt; &lt;styleUrl&gt;#ico1&lt;/styleUrl&gt;&lt;Point&gt;&lt;coordinates&gt;",'CH Koordinaten -&gt; GPS'!$F808,",",'CH Koordinaten -&gt; GPS'!$G808,", 0.000000&lt;/coordinates&gt;&lt;/Point&gt; &lt;/Placemark&gt;")))</f>
        <v/>
      </c>
    </row>
    <row r="809" spans="1:12" x14ac:dyDescent="0.25">
      <c r="A809" s="13"/>
      <c r="B809" s="14"/>
      <c r="C809" s="24"/>
      <c r="D809" s="25" t="str">
        <f t="shared" si="101"/>
        <v/>
      </c>
      <c r="E809" s="29" t="str">
        <f t="shared" si="99"/>
        <v/>
      </c>
      <c r="F809" s="17" t="str">
        <f t="shared" si="103"/>
        <v/>
      </c>
      <c r="G809" s="17" t="str">
        <f t="shared" si="100"/>
        <v/>
      </c>
      <c r="H809" s="30" t="str">
        <f t="shared" si="105"/>
        <v/>
      </c>
      <c r="I809" s="26" t="str">
        <f t="shared" si="106"/>
        <v/>
      </c>
      <c r="J809" s="37" t="str">
        <f t="shared" si="102"/>
        <v/>
      </c>
      <c r="K809" s="17" t="str">
        <f t="shared" si="104"/>
        <v/>
      </c>
      <c r="L809" s="1" t="str">
        <f ca="1">IF('CH Koordinaten -&gt; GPS'!$A809="","",IF(OFFSET('CH Koordinaten -&gt; GPS'!$A809,1,0)="",CONCATENATE("&lt;Placemark&gt; &lt;name&gt;Geocoding&lt;/name&gt;&lt;description&gt;",CONCATENATE('CH Koordinaten -&gt; GPS'!$F809,"-",'CH Koordinaten -&gt; GPS'!$G809,"-",'CH Koordinaten -&gt; GPS'!$E809)," &lt;/description&gt; &lt;styleUrl&gt;#ico1&lt;/styleUrl&gt;&lt;Point&gt;&lt;coordinates&gt;",'CH Koordinaten -&gt; GPS'!$F809,",",'CH Koordinaten -&gt; GPS'!$G809,", 0.000000&lt;/coordinates&gt;&lt;/Point&gt; &lt;/Placemark&gt;&lt;/Document&gt;&lt;/kml&gt;"),CONCATENATE("&lt;Placemark&gt; &lt;name&gt;Geocoding&lt;/name&gt;&lt;description&gt;",CONCATENATE('CH Koordinaten -&gt; GPS'!$F809,"-",'CH Koordinaten -&gt; GPS'!$G809,"-",'CH Koordinaten -&gt; GPS'!$E809)," &lt;/description&gt; &lt;styleUrl&gt;#ico1&lt;/styleUrl&gt;&lt;Point&gt;&lt;coordinates&gt;",'CH Koordinaten -&gt; GPS'!$F809,",",'CH Koordinaten -&gt; GPS'!$G809,", 0.000000&lt;/coordinates&gt;&lt;/Point&gt; &lt;/Placemark&gt;")))</f>
        <v/>
      </c>
    </row>
    <row r="810" spans="1:12" x14ac:dyDescent="0.25">
      <c r="A810" s="20"/>
      <c r="B810" s="21"/>
      <c r="C810" s="23"/>
      <c r="D810" s="32" t="str">
        <f t="shared" si="101"/>
        <v/>
      </c>
      <c r="E810" s="38" t="str">
        <f t="shared" si="99"/>
        <v/>
      </c>
      <c r="F810" s="33" t="str">
        <f t="shared" si="103"/>
        <v/>
      </c>
      <c r="G810" s="33" t="str">
        <f t="shared" si="100"/>
        <v/>
      </c>
      <c r="H810" s="34" t="str">
        <f t="shared" si="105"/>
        <v/>
      </c>
      <c r="I810" s="35" t="str">
        <f t="shared" si="106"/>
        <v/>
      </c>
      <c r="J810" s="36" t="str">
        <f t="shared" si="102"/>
        <v/>
      </c>
      <c r="K810" s="33" t="str">
        <f t="shared" si="104"/>
        <v/>
      </c>
      <c r="L810" s="1" t="str">
        <f ca="1">IF('CH Koordinaten -&gt; GPS'!$A810="","",IF(OFFSET('CH Koordinaten -&gt; GPS'!$A810,1,0)="",CONCATENATE("&lt;Placemark&gt; &lt;name&gt;Geocoding&lt;/name&gt;&lt;description&gt;",CONCATENATE('CH Koordinaten -&gt; GPS'!$F810,"-",'CH Koordinaten -&gt; GPS'!$G810,"-",'CH Koordinaten -&gt; GPS'!$E810)," &lt;/description&gt; &lt;styleUrl&gt;#ico1&lt;/styleUrl&gt;&lt;Point&gt;&lt;coordinates&gt;",'CH Koordinaten -&gt; GPS'!$F810,",",'CH Koordinaten -&gt; GPS'!$G810,", 0.000000&lt;/coordinates&gt;&lt;/Point&gt; &lt;/Placemark&gt;&lt;/Document&gt;&lt;/kml&gt;"),CONCATENATE("&lt;Placemark&gt; &lt;name&gt;Geocoding&lt;/name&gt;&lt;description&gt;",CONCATENATE('CH Koordinaten -&gt; GPS'!$F810,"-",'CH Koordinaten -&gt; GPS'!$G810,"-",'CH Koordinaten -&gt; GPS'!$E810)," &lt;/description&gt; &lt;styleUrl&gt;#ico1&lt;/styleUrl&gt;&lt;Point&gt;&lt;coordinates&gt;",'CH Koordinaten -&gt; GPS'!$F810,",",'CH Koordinaten -&gt; GPS'!$G810,", 0.000000&lt;/coordinates&gt;&lt;/Point&gt; &lt;/Placemark&gt;")))</f>
        <v/>
      </c>
    </row>
    <row r="811" spans="1:12" x14ac:dyDescent="0.25">
      <c r="A811" s="13"/>
      <c r="B811" s="14"/>
      <c r="C811" s="24"/>
      <c r="D811" s="25" t="str">
        <f t="shared" si="101"/>
        <v/>
      </c>
      <c r="E811" s="29" t="str">
        <f t="shared" si="99"/>
        <v/>
      </c>
      <c r="F811" s="17" t="str">
        <f t="shared" si="103"/>
        <v/>
      </c>
      <c r="G811" s="17" t="str">
        <f t="shared" si="100"/>
        <v/>
      </c>
      <c r="H811" s="30" t="str">
        <f t="shared" si="105"/>
        <v/>
      </c>
      <c r="I811" s="26" t="str">
        <f t="shared" si="106"/>
        <v/>
      </c>
      <c r="J811" s="37" t="str">
        <f t="shared" si="102"/>
        <v/>
      </c>
      <c r="K811" s="17" t="str">
        <f t="shared" si="104"/>
        <v/>
      </c>
      <c r="L811" s="1" t="str">
        <f ca="1">IF('CH Koordinaten -&gt; GPS'!$A811="","",IF(OFFSET('CH Koordinaten -&gt; GPS'!$A811,1,0)="",CONCATENATE("&lt;Placemark&gt; &lt;name&gt;Geocoding&lt;/name&gt;&lt;description&gt;",CONCATENATE('CH Koordinaten -&gt; GPS'!$F811,"-",'CH Koordinaten -&gt; GPS'!$G811,"-",'CH Koordinaten -&gt; GPS'!$E811)," &lt;/description&gt; &lt;styleUrl&gt;#ico1&lt;/styleUrl&gt;&lt;Point&gt;&lt;coordinates&gt;",'CH Koordinaten -&gt; GPS'!$F811,",",'CH Koordinaten -&gt; GPS'!$G811,", 0.000000&lt;/coordinates&gt;&lt;/Point&gt; &lt;/Placemark&gt;&lt;/Document&gt;&lt;/kml&gt;"),CONCATENATE("&lt;Placemark&gt; &lt;name&gt;Geocoding&lt;/name&gt;&lt;description&gt;",CONCATENATE('CH Koordinaten -&gt; GPS'!$F811,"-",'CH Koordinaten -&gt; GPS'!$G811,"-",'CH Koordinaten -&gt; GPS'!$E811)," &lt;/description&gt; &lt;styleUrl&gt;#ico1&lt;/styleUrl&gt;&lt;Point&gt;&lt;coordinates&gt;",'CH Koordinaten -&gt; GPS'!$F811,",",'CH Koordinaten -&gt; GPS'!$G811,", 0.000000&lt;/coordinates&gt;&lt;/Point&gt; &lt;/Placemark&gt;")))</f>
        <v/>
      </c>
    </row>
    <row r="812" spans="1:12" x14ac:dyDescent="0.25">
      <c r="A812" s="20"/>
      <c r="B812" s="21"/>
      <c r="C812" s="23"/>
      <c r="D812" s="32" t="str">
        <f t="shared" si="101"/>
        <v/>
      </c>
      <c r="E812" s="38" t="str">
        <f t="shared" si="99"/>
        <v/>
      </c>
      <c r="F812" s="33" t="str">
        <f t="shared" si="103"/>
        <v/>
      </c>
      <c r="G812" s="33" t="str">
        <f t="shared" si="100"/>
        <v/>
      </c>
      <c r="H812" s="34" t="str">
        <f t="shared" si="105"/>
        <v/>
      </c>
      <c r="I812" s="35" t="str">
        <f t="shared" si="106"/>
        <v/>
      </c>
      <c r="J812" s="36" t="str">
        <f t="shared" si="102"/>
        <v/>
      </c>
      <c r="K812" s="33" t="str">
        <f t="shared" si="104"/>
        <v/>
      </c>
      <c r="L812" s="1" t="str">
        <f ca="1">IF('CH Koordinaten -&gt; GPS'!$A812="","",IF(OFFSET('CH Koordinaten -&gt; GPS'!$A812,1,0)="",CONCATENATE("&lt;Placemark&gt; &lt;name&gt;Geocoding&lt;/name&gt;&lt;description&gt;",CONCATENATE('CH Koordinaten -&gt; GPS'!$F812,"-",'CH Koordinaten -&gt; GPS'!$G812,"-",'CH Koordinaten -&gt; GPS'!$E812)," &lt;/description&gt; &lt;styleUrl&gt;#ico1&lt;/styleUrl&gt;&lt;Point&gt;&lt;coordinates&gt;",'CH Koordinaten -&gt; GPS'!$F812,",",'CH Koordinaten -&gt; GPS'!$G812,", 0.000000&lt;/coordinates&gt;&lt;/Point&gt; &lt;/Placemark&gt;&lt;/Document&gt;&lt;/kml&gt;"),CONCATENATE("&lt;Placemark&gt; &lt;name&gt;Geocoding&lt;/name&gt;&lt;description&gt;",CONCATENATE('CH Koordinaten -&gt; GPS'!$F812,"-",'CH Koordinaten -&gt; GPS'!$G812,"-",'CH Koordinaten -&gt; GPS'!$E812)," &lt;/description&gt; &lt;styleUrl&gt;#ico1&lt;/styleUrl&gt;&lt;Point&gt;&lt;coordinates&gt;",'CH Koordinaten -&gt; GPS'!$F812,",",'CH Koordinaten -&gt; GPS'!$G812,", 0.000000&lt;/coordinates&gt;&lt;/Point&gt; &lt;/Placemark&gt;")))</f>
        <v/>
      </c>
    </row>
    <row r="813" spans="1:12" x14ac:dyDescent="0.25">
      <c r="A813" s="13"/>
      <c r="B813" s="14"/>
      <c r="C813" s="24"/>
      <c r="D813" s="25" t="str">
        <f t="shared" si="101"/>
        <v/>
      </c>
      <c r="E813" s="29" t="str">
        <f t="shared" si="99"/>
        <v/>
      </c>
      <c r="F813" s="17" t="str">
        <f t="shared" si="103"/>
        <v/>
      </c>
      <c r="G813" s="17" t="str">
        <f t="shared" si="100"/>
        <v/>
      </c>
      <c r="H813" s="30" t="str">
        <f t="shared" si="105"/>
        <v/>
      </c>
      <c r="I813" s="26" t="str">
        <f t="shared" si="106"/>
        <v/>
      </c>
      <c r="J813" s="37" t="str">
        <f t="shared" si="102"/>
        <v/>
      </c>
      <c r="K813" s="17" t="str">
        <f t="shared" si="104"/>
        <v/>
      </c>
      <c r="L813" s="1" t="str">
        <f ca="1">IF('CH Koordinaten -&gt; GPS'!$A813="","",IF(OFFSET('CH Koordinaten -&gt; GPS'!$A813,1,0)="",CONCATENATE("&lt;Placemark&gt; &lt;name&gt;Geocoding&lt;/name&gt;&lt;description&gt;",CONCATENATE('CH Koordinaten -&gt; GPS'!$F813,"-",'CH Koordinaten -&gt; GPS'!$G813,"-",'CH Koordinaten -&gt; GPS'!$E813)," &lt;/description&gt; &lt;styleUrl&gt;#ico1&lt;/styleUrl&gt;&lt;Point&gt;&lt;coordinates&gt;",'CH Koordinaten -&gt; GPS'!$F813,",",'CH Koordinaten -&gt; GPS'!$G813,", 0.000000&lt;/coordinates&gt;&lt;/Point&gt; &lt;/Placemark&gt;&lt;/Document&gt;&lt;/kml&gt;"),CONCATENATE("&lt;Placemark&gt; &lt;name&gt;Geocoding&lt;/name&gt;&lt;description&gt;",CONCATENATE('CH Koordinaten -&gt; GPS'!$F813,"-",'CH Koordinaten -&gt; GPS'!$G813,"-",'CH Koordinaten -&gt; GPS'!$E813)," &lt;/description&gt; &lt;styleUrl&gt;#ico1&lt;/styleUrl&gt;&lt;Point&gt;&lt;coordinates&gt;",'CH Koordinaten -&gt; GPS'!$F813,",",'CH Koordinaten -&gt; GPS'!$G813,", 0.000000&lt;/coordinates&gt;&lt;/Point&gt; &lt;/Placemark&gt;")))</f>
        <v/>
      </c>
    </row>
    <row r="814" spans="1:12" x14ac:dyDescent="0.25">
      <c r="A814" s="20"/>
      <c r="B814" s="21"/>
      <c r="C814" s="23"/>
      <c r="D814" s="32" t="str">
        <f t="shared" si="101"/>
        <v/>
      </c>
      <c r="E814" s="38" t="str">
        <f t="shared" si="99"/>
        <v/>
      </c>
      <c r="F814" s="33" t="str">
        <f t="shared" si="103"/>
        <v/>
      </c>
      <c r="G814" s="33" t="str">
        <f t="shared" si="100"/>
        <v/>
      </c>
      <c r="H814" s="34" t="str">
        <f t="shared" si="105"/>
        <v/>
      </c>
      <c r="I814" s="35" t="str">
        <f t="shared" si="106"/>
        <v/>
      </c>
      <c r="J814" s="36" t="str">
        <f t="shared" si="102"/>
        <v/>
      </c>
      <c r="K814" s="33" t="str">
        <f t="shared" si="104"/>
        <v/>
      </c>
      <c r="L814" s="1" t="str">
        <f ca="1">IF('CH Koordinaten -&gt; GPS'!$A814="","",IF(OFFSET('CH Koordinaten -&gt; GPS'!$A814,1,0)="",CONCATENATE("&lt;Placemark&gt; &lt;name&gt;Geocoding&lt;/name&gt;&lt;description&gt;",CONCATENATE('CH Koordinaten -&gt; GPS'!$F814,"-",'CH Koordinaten -&gt; GPS'!$G814,"-",'CH Koordinaten -&gt; GPS'!$E814)," &lt;/description&gt; &lt;styleUrl&gt;#ico1&lt;/styleUrl&gt;&lt;Point&gt;&lt;coordinates&gt;",'CH Koordinaten -&gt; GPS'!$F814,",",'CH Koordinaten -&gt; GPS'!$G814,", 0.000000&lt;/coordinates&gt;&lt;/Point&gt; &lt;/Placemark&gt;&lt;/Document&gt;&lt;/kml&gt;"),CONCATENATE("&lt;Placemark&gt; &lt;name&gt;Geocoding&lt;/name&gt;&lt;description&gt;",CONCATENATE('CH Koordinaten -&gt; GPS'!$F814,"-",'CH Koordinaten -&gt; GPS'!$G814,"-",'CH Koordinaten -&gt; GPS'!$E814)," &lt;/description&gt; &lt;styleUrl&gt;#ico1&lt;/styleUrl&gt;&lt;Point&gt;&lt;coordinates&gt;",'CH Koordinaten -&gt; GPS'!$F814,",",'CH Koordinaten -&gt; GPS'!$G814,", 0.000000&lt;/coordinates&gt;&lt;/Point&gt; &lt;/Placemark&gt;")))</f>
        <v/>
      </c>
    </row>
    <row r="815" spans="1:12" x14ac:dyDescent="0.25">
      <c r="A815" s="13"/>
      <c r="B815" s="14"/>
      <c r="C815" s="24"/>
      <c r="D815" s="25" t="str">
        <f t="shared" si="101"/>
        <v/>
      </c>
      <c r="E815" s="29" t="str">
        <f t="shared" si="99"/>
        <v/>
      </c>
      <c r="F815" s="17" t="str">
        <f t="shared" si="103"/>
        <v/>
      </c>
      <c r="G815" s="17" t="str">
        <f t="shared" si="100"/>
        <v/>
      </c>
      <c r="H815" s="30" t="str">
        <f t="shared" si="105"/>
        <v/>
      </c>
      <c r="I815" s="26" t="str">
        <f t="shared" si="106"/>
        <v/>
      </c>
      <c r="J815" s="37" t="str">
        <f t="shared" si="102"/>
        <v/>
      </c>
      <c r="K815" s="17" t="str">
        <f t="shared" si="104"/>
        <v/>
      </c>
      <c r="L815" s="1" t="str">
        <f ca="1">IF('CH Koordinaten -&gt; GPS'!$A815="","",IF(OFFSET('CH Koordinaten -&gt; GPS'!$A815,1,0)="",CONCATENATE("&lt;Placemark&gt; &lt;name&gt;Geocoding&lt;/name&gt;&lt;description&gt;",CONCATENATE('CH Koordinaten -&gt; GPS'!$F815,"-",'CH Koordinaten -&gt; GPS'!$G815,"-",'CH Koordinaten -&gt; GPS'!$E815)," &lt;/description&gt; &lt;styleUrl&gt;#ico1&lt;/styleUrl&gt;&lt;Point&gt;&lt;coordinates&gt;",'CH Koordinaten -&gt; GPS'!$F815,",",'CH Koordinaten -&gt; GPS'!$G815,", 0.000000&lt;/coordinates&gt;&lt;/Point&gt; &lt;/Placemark&gt;&lt;/Document&gt;&lt;/kml&gt;"),CONCATENATE("&lt;Placemark&gt; &lt;name&gt;Geocoding&lt;/name&gt;&lt;description&gt;",CONCATENATE('CH Koordinaten -&gt; GPS'!$F815,"-",'CH Koordinaten -&gt; GPS'!$G815,"-",'CH Koordinaten -&gt; GPS'!$E815)," &lt;/description&gt; &lt;styleUrl&gt;#ico1&lt;/styleUrl&gt;&lt;Point&gt;&lt;coordinates&gt;",'CH Koordinaten -&gt; GPS'!$F815,",",'CH Koordinaten -&gt; GPS'!$G815,", 0.000000&lt;/coordinates&gt;&lt;/Point&gt; &lt;/Placemark&gt;")))</f>
        <v/>
      </c>
    </row>
    <row r="816" spans="1:12" x14ac:dyDescent="0.25">
      <c r="A816" s="20"/>
      <c r="B816" s="21"/>
      <c r="C816" s="23"/>
      <c r="D816" s="32" t="str">
        <f t="shared" si="101"/>
        <v/>
      </c>
      <c r="E816" s="38" t="str">
        <f t="shared" si="99"/>
        <v/>
      </c>
      <c r="F816" s="33" t="str">
        <f t="shared" si="103"/>
        <v/>
      </c>
      <c r="G816" s="33" t="str">
        <f t="shared" si="100"/>
        <v/>
      </c>
      <c r="H816" s="34" t="str">
        <f t="shared" si="105"/>
        <v/>
      </c>
      <c r="I816" s="35" t="str">
        <f t="shared" si="106"/>
        <v/>
      </c>
      <c r="J816" s="36" t="str">
        <f t="shared" si="102"/>
        <v/>
      </c>
      <c r="K816" s="33" t="str">
        <f t="shared" si="104"/>
        <v/>
      </c>
      <c r="L816" s="1" t="str">
        <f ca="1">IF('CH Koordinaten -&gt; GPS'!$A816="","",IF(OFFSET('CH Koordinaten -&gt; GPS'!$A816,1,0)="",CONCATENATE("&lt;Placemark&gt; &lt;name&gt;Geocoding&lt;/name&gt;&lt;description&gt;",CONCATENATE('CH Koordinaten -&gt; GPS'!$F816,"-",'CH Koordinaten -&gt; GPS'!$G816,"-",'CH Koordinaten -&gt; GPS'!$E816)," &lt;/description&gt; &lt;styleUrl&gt;#ico1&lt;/styleUrl&gt;&lt;Point&gt;&lt;coordinates&gt;",'CH Koordinaten -&gt; GPS'!$F816,",",'CH Koordinaten -&gt; GPS'!$G816,", 0.000000&lt;/coordinates&gt;&lt;/Point&gt; &lt;/Placemark&gt;&lt;/Document&gt;&lt;/kml&gt;"),CONCATENATE("&lt;Placemark&gt; &lt;name&gt;Geocoding&lt;/name&gt;&lt;description&gt;",CONCATENATE('CH Koordinaten -&gt; GPS'!$F816,"-",'CH Koordinaten -&gt; GPS'!$G816,"-",'CH Koordinaten -&gt; GPS'!$E816)," &lt;/description&gt; &lt;styleUrl&gt;#ico1&lt;/styleUrl&gt;&lt;Point&gt;&lt;coordinates&gt;",'CH Koordinaten -&gt; GPS'!$F816,",",'CH Koordinaten -&gt; GPS'!$G816,", 0.000000&lt;/coordinates&gt;&lt;/Point&gt; &lt;/Placemark&gt;")))</f>
        <v/>
      </c>
    </row>
    <row r="817" spans="1:12" x14ac:dyDescent="0.25">
      <c r="A817" s="13"/>
      <c r="B817" s="14"/>
      <c r="C817" s="24"/>
      <c r="D817" s="25" t="str">
        <f t="shared" si="101"/>
        <v/>
      </c>
      <c r="E817" s="29" t="str">
        <f t="shared" si="99"/>
        <v/>
      </c>
      <c r="F817" s="17" t="str">
        <f t="shared" si="103"/>
        <v/>
      </c>
      <c r="G817" s="17" t="str">
        <f t="shared" si="100"/>
        <v/>
      </c>
      <c r="H817" s="30" t="str">
        <f t="shared" si="105"/>
        <v/>
      </c>
      <c r="I817" s="26" t="str">
        <f t="shared" si="106"/>
        <v/>
      </c>
      <c r="J817" s="37" t="str">
        <f t="shared" si="102"/>
        <v/>
      </c>
      <c r="K817" s="17" t="str">
        <f t="shared" si="104"/>
        <v/>
      </c>
      <c r="L817" s="1" t="str">
        <f ca="1">IF('CH Koordinaten -&gt; GPS'!$A817="","",IF(OFFSET('CH Koordinaten -&gt; GPS'!$A817,1,0)="",CONCATENATE("&lt;Placemark&gt; &lt;name&gt;Geocoding&lt;/name&gt;&lt;description&gt;",CONCATENATE('CH Koordinaten -&gt; GPS'!$F817,"-",'CH Koordinaten -&gt; GPS'!$G817,"-",'CH Koordinaten -&gt; GPS'!$E817)," &lt;/description&gt; &lt;styleUrl&gt;#ico1&lt;/styleUrl&gt;&lt;Point&gt;&lt;coordinates&gt;",'CH Koordinaten -&gt; GPS'!$F817,",",'CH Koordinaten -&gt; GPS'!$G817,", 0.000000&lt;/coordinates&gt;&lt;/Point&gt; &lt;/Placemark&gt;&lt;/Document&gt;&lt;/kml&gt;"),CONCATENATE("&lt;Placemark&gt; &lt;name&gt;Geocoding&lt;/name&gt;&lt;description&gt;",CONCATENATE('CH Koordinaten -&gt; GPS'!$F817,"-",'CH Koordinaten -&gt; GPS'!$G817,"-",'CH Koordinaten -&gt; GPS'!$E817)," &lt;/description&gt; &lt;styleUrl&gt;#ico1&lt;/styleUrl&gt;&lt;Point&gt;&lt;coordinates&gt;",'CH Koordinaten -&gt; GPS'!$F817,",",'CH Koordinaten -&gt; GPS'!$G817,", 0.000000&lt;/coordinates&gt;&lt;/Point&gt; &lt;/Placemark&gt;")))</f>
        <v/>
      </c>
    </row>
    <row r="818" spans="1:12" x14ac:dyDescent="0.25">
      <c r="A818" s="20"/>
      <c r="B818" s="21"/>
      <c r="C818" s="23"/>
      <c r="D818" s="32" t="str">
        <f t="shared" si="101"/>
        <v/>
      </c>
      <c r="E818" s="38" t="str">
        <f t="shared" si="99"/>
        <v/>
      </c>
      <c r="F818" s="33" t="str">
        <f t="shared" si="103"/>
        <v/>
      </c>
      <c r="G818" s="33" t="str">
        <f t="shared" si="100"/>
        <v/>
      </c>
      <c r="H818" s="34" t="str">
        <f t="shared" si="105"/>
        <v/>
      </c>
      <c r="I818" s="35" t="str">
        <f t="shared" si="106"/>
        <v/>
      </c>
      <c r="J818" s="36" t="str">
        <f t="shared" si="102"/>
        <v/>
      </c>
      <c r="K818" s="33" t="str">
        <f t="shared" si="104"/>
        <v/>
      </c>
      <c r="L818" s="1" t="str">
        <f ca="1">IF('CH Koordinaten -&gt; GPS'!$A818="","",IF(OFFSET('CH Koordinaten -&gt; GPS'!$A818,1,0)="",CONCATENATE("&lt;Placemark&gt; &lt;name&gt;Geocoding&lt;/name&gt;&lt;description&gt;",CONCATENATE('CH Koordinaten -&gt; GPS'!$F818,"-",'CH Koordinaten -&gt; GPS'!$G818,"-",'CH Koordinaten -&gt; GPS'!$E818)," &lt;/description&gt; &lt;styleUrl&gt;#ico1&lt;/styleUrl&gt;&lt;Point&gt;&lt;coordinates&gt;",'CH Koordinaten -&gt; GPS'!$F818,",",'CH Koordinaten -&gt; GPS'!$G818,", 0.000000&lt;/coordinates&gt;&lt;/Point&gt; &lt;/Placemark&gt;&lt;/Document&gt;&lt;/kml&gt;"),CONCATENATE("&lt;Placemark&gt; &lt;name&gt;Geocoding&lt;/name&gt;&lt;description&gt;",CONCATENATE('CH Koordinaten -&gt; GPS'!$F818,"-",'CH Koordinaten -&gt; GPS'!$G818,"-",'CH Koordinaten -&gt; GPS'!$E818)," &lt;/description&gt; &lt;styleUrl&gt;#ico1&lt;/styleUrl&gt;&lt;Point&gt;&lt;coordinates&gt;",'CH Koordinaten -&gt; GPS'!$F818,",",'CH Koordinaten -&gt; GPS'!$G818,", 0.000000&lt;/coordinates&gt;&lt;/Point&gt; &lt;/Placemark&gt;")))</f>
        <v/>
      </c>
    </row>
    <row r="819" spans="1:12" x14ac:dyDescent="0.25">
      <c r="A819" s="13"/>
      <c r="B819" s="14"/>
      <c r="C819" s="24"/>
      <c r="D819" s="25" t="str">
        <f t="shared" si="101"/>
        <v/>
      </c>
      <c r="E819" s="29" t="str">
        <f t="shared" si="99"/>
        <v/>
      </c>
      <c r="F819" s="17" t="str">
        <f t="shared" si="103"/>
        <v/>
      </c>
      <c r="G819" s="17" t="str">
        <f t="shared" si="100"/>
        <v/>
      </c>
      <c r="H819" s="30" t="str">
        <f t="shared" si="105"/>
        <v/>
      </c>
      <c r="I819" s="26" t="str">
        <f t="shared" si="106"/>
        <v/>
      </c>
      <c r="J819" s="37" t="str">
        <f t="shared" si="102"/>
        <v/>
      </c>
      <c r="K819" s="17" t="str">
        <f t="shared" si="104"/>
        <v/>
      </c>
      <c r="L819" s="1" t="str">
        <f ca="1">IF('CH Koordinaten -&gt; GPS'!$A819="","",IF(OFFSET('CH Koordinaten -&gt; GPS'!$A819,1,0)="",CONCATENATE("&lt;Placemark&gt; &lt;name&gt;Geocoding&lt;/name&gt;&lt;description&gt;",CONCATENATE('CH Koordinaten -&gt; GPS'!$F819,"-",'CH Koordinaten -&gt; GPS'!$G819,"-",'CH Koordinaten -&gt; GPS'!$E819)," &lt;/description&gt; &lt;styleUrl&gt;#ico1&lt;/styleUrl&gt;&lt;Point&gt;&lt;coordinates&gt;",'CH Koordinaten -&gt; GPS'!$F819,",",'CH Koordinaten -&gt; GPS'!$G819,", 0.000000&lt;/coordinates&gt;&lt;/Point&gt; &lt;/Placemark&gt;&lt;/Document&gt;&lt;/kml&gt;"),CONCATENATE("&lt;Placemark&gt; &lt;name&gt;Geocoding&lt;/name&gt;&lt;description&gt;",CONCATENATE('CH Koordinaten -&gt; GPS'!$F819,"-",'CH Koordinaten -&gt; GPS'!$G819,"-",'CH Koordinaten -&gt; GPS'!$E819)," &lt;/description&gt; &lt;styleUrl&gt;#ico1&lt;/styleUrl&gt;&lt;Point&gt;&lt;coordinates&gt;",'CH Koordinaten -&gt; GPS'!$F819,",",'CH Koordinaten -&gt; GPS'!$G819,", 0.000000&lt;/coordinates&gt;&lt;/Point&gt; &lt;/Placemark&gt;")))</f>
        <v/>
      </c>
    </row>
    <row r="820" spans="1:12" x14ac:dyDescent="0.25">
      <c r="A820" s="20"/>
      <c r="B820" s="21"/>
      <c r="C820" s="23"/>
      <c r="D820" s="32" t="str">
        <f t="shared" si="101"/>
        <v/>
      </c>
      <c r="E820" s="38" t="str">
        <f t="shared" si="99"/>
        <v/>
      </c>
      <c r="F820" s="33" t="str">
        <f t="shared" si="103"/>
        <v/>
      </c>
      <c r="G820" s="33" t="str">
        <f t="shared" si="100"/>
        <v/>
      </c>
      <c r="H820" s="34" t="str">
        <f t="shared" si="105"/>
        <v/>
      </c>
      <c r="I820" s="35" t="str">
        <f t="shared" si="106"/>
        <v/>
      </c>
      <c r="J820" s="36" t="str">
        <f t="shared" si="102"/>
        <v/>
      </c>
      <c r="K820" s="33" t="str">
        <f t="shared" si="104"/>
        <v/>
      </c>
      <c r="L820" s="1" t="str">
        <f ca="1">IF('CH Koordinaten -&gt; GPS'!$A820="","",IF(OFFSET('CH Koordinaten -&gt; GPS'!$A820,1,0)="",CONCATENATE("&lt;Placemark&gt; &lt;name&gt;Geocoding&lt;/name&gt;&lt;description&gt;",CONCATENATE('CH Koordinaten -&gt; GPS'!$F820,"-",'CH Koordinaten -&gt; GPS'!$G820,"-",'CH Koordinaten -&gt; GPS'!$E820)," &lt;/description&gt; &lt;styleUrl&gt;#ico1&lt;/styleUrl&gt;&lt;Point&gt;&lt;coordinates&gt;",'CH Koordinaten -&gt; GPS'!$F820,",",'CH Koordinaten -&gt; GPS'!$G820,", 0.000000&lt;/coordinates&gt;&lt;/Point&gt; &lt;/Placemark&gt;&lt;/Document&gt;&lt;/kml&gt;"),CONCATENATE("&lt;Placemark&gt; &lt;name&gt;Geocoding&lt;/name&gt;&lt;description&gt;",CONCATENATE('CH Koordinaten -&gt; GPS'!$F820,"-",'CH Koordinaten -&gt; GPS'!$G820,"-",'CH Koordinaten -&gt; GPS'!$E820)," &lt;/description&gt; &lt;styleUrl&gt;#ico1&lt;/styleUrl&gt;&lt;Point&gt;&lt;coordinates&gt;",'CH Koordinaten -&gt; GPS'!$F820,",",'CH Koordinaten -&gt; GPS'!$G820,", 0.000000&lt;/coordinates&gt;&lt;/Point&gt; &lt;/Placemark&gt;")))</f>
        <v/>
      </c>
    </row>
    <row r="821" spans="1:12" x14ac:dyDescent="0.25">
      <c r="A821" s="13"/>
      <c r="B821" s="14"/>
      <c r="C821" s="24"/>
      <c r="D821" s="25" t="str">
        <f t="shared" si="101"/>
        <v/>
      </c>
      <c r="E821" s="29" t="str">
        <f t="shared" si="99"/>
        <v/>
      </c>
      <c r="F821" s="17" t="str">
        <f t="shared" si="103"/>
        <v/>
      </c>
      <c r="G821" s="17" t="str">
        <f t="shared" si="100"/>
        <v/>
      </c>
      <c r="H821" s="30" t="str">
        <f t="shared" si="105"/>
        <v/>
      </c>
      <c r="I821" s="26" t="str">
        <f t="shared" si="106"/>
        <v/>
      </c>
      <c r="J821" s="37" t="str">
        <f t="shared" si="102"/>
        <v/>
      </c>
      <c r="K821" s="17" t="str">
        <f t="shared" si="104"/>
        <v/>
      </c>
      <c r="L821" s="1" t="str">
        <f ca="1">IF('CH Koordinaten -&gt; GPS'!$A821="","",IF(OFFSET('CH Koordinaten -&gt; GPS'!$A821,1,0)="",CONCATENATE("&lt;Placemark&gt; &lt;name&gt;Geocoding&lt;/name&gt;&lt;description&gt;",CONCATENATE('CH Koordinaten -&gt; GPS'!$F821,"-",'CH Koordinaten -&gt; GPS'!$G821,"-",'CH Koordinaten -&gt; GPS'!$E821)," &lt;/description&gt; &lt;styleUrl&gt;#ico1&lt;/styleUrl&gt;&lt;Point&gt;&lt;coordinates&gt;",'CH Koordinaten -&gt; GPS'!$F821,",",'CH Koordinaten -&gt; GPS'!$G821,", 0.000000&lt;/coordinates&gt;&lt;/Point&gt; &lt;/Placemark&gt;&lt;/Document&gt;&lt;/kml&gt;"),CONCATENATE("&lt;Placemark&gt; &lt;name&gt;Geocoding&lt;/name&gt;&lt;description&gt;",CONCATENATE('CH Koordinaten -&gt; GPS'!$F821,"-",'CH Koordinaten -&gt; GPS'!$G821,"-",'CH Koordinaten -&gt; GPS'!$E821)," &lt;/description&gt; &lt;styleUrl&gt;#ico1&lt;/styleUrl&gt;&lt;Point&gt;&lt;coordinates&gt;",'CH Koordinaten -&gt; GPS'!$F821,",",'CH Koordinaten -&gt; GPS'!$G821,", 0.000000&lt;/coordinates&gt;&lt;/Point&gt; &lt;/Placemark&gt;")))</f>
        <v/>
      </c>
    </row>
    <row r="822" spans="1:12" x14ac:dyDescent="0.25">
      <c r="A822" s="20"/>
      <c r="B822" s="21"/>
      <c r="C822" s="23"/>
      <c r="D822" s="32" t="str">
        <f t="shared" si="101"/>
        <v/>
      </c>
      <c r="E822" s="38" t="str">
        <f t="shared" si="99"/>
        <v/>
      </c>
      <c r="F822" s="33" t="str">
        <f t="shared" si="103"/>
        <v/>
      </c>
      <c r="G822" s="33" t="str">
        <f t="shared" si="100"/>
        <v/>
      </c>
      <c r="H822" s="34" t="str">
        <f t="shared" si="105"/>
        <v/>
      </c>
      <c r="I822" s="35" t="str">
        <f t="shared" si="106"/>
        <v/>
      </c>
      <c r="J822" s="36" t="str">
        <f t="shared" si="102"/>
        <v/>
      </c>
      <c r="K822" s="33" t="str">
        <f t="shared" si="104"/>
        <v/>
      </c>
      <c r="L822" s="1" t="str">
        <f ca="1">IF('CH Koordinaten -&gt; GPS'!$A822="","",IF(OFFSET('CH Koordinaten -&gt; GPS'!$A822,1,0)="",CONCATENATE("&lt;Placemark&gt; &lt;name&gt;Geocoding&lt;/name&gt;&lt;description&gt;",CONCATENATE('CH Koordinaten -&gt; GPS'!$F822,"-",'CH Koordinaten -&gt; GPS'!$G822,"-",'CH Koordinaten -&gt; GPS'!$E822)," &lt;/description&gt; &lt;styleUrl&gt;#ico1&lt;/styleUrl&gt;&lt;Point&gt;&lt;coordinates&gt;",'CH Koordinaten -&gt; GPS'!$F822,",",'CH Koordinaten -&gt; GPS'!$G822,", 0.000000&lt;/coordinates&gt;&lt;/Point&gt; &lt;/Placemark&gt;&lt;/Document&gt;&lt;/kml&gt;"),CONCATENATE("&lt;Placemark&gt; &lt;name&gt;Geocoding&lt;/name&gt;&lt;description&gt;",CONCATENATE('CH Koordinaten -&gt; GPS'!$F822,"-",'CH Koordinaten -&gt; GPS'!$G822,"-",'CH Koordinaten -&gt; GPS'!$E822)," &lt;/description&gt; &lt;styleUrl&gt;#ico1&lt;/styleUrl&gt;&lt;Point&gt;&lt;coordinates&gt;",'CH Koordinaten -&gt; GPS'!$F822,",",'CH Koordinaten -&gt; GPS'!$G822,", 0.000000&lt;/coordinates&gt;&lt;/Point&gt; &lt;/Placemark&gt;")))</f>
        <v/>
      </c>
    </row>
    <row r="823" spans="1:12" x14ac:dyDescent="0.25">
      <c r="A823" s="13"/>
      <c r="B823" s="14"/>
      <c r="C823" s="24"/>
      <c r="D823" s="25" t="str">
        <f t="shared" si="101"/>
        <v/>
      </c>
      <c r="E823" s="29" t="str">
        <f t="shared" si="99"/>
        <v/>
      </c>
      <c r="F823" s="17" t="str">
        <f t="shared" si="103"/>
        <v/>
      </c>
      <c r="G823" s="17" t="str">
        <f t="shared" si="100"/>
        <v/>
      </c>
      <c r="H823" s="30" t="str">
        <f t="shared" si="105"/>
        <v/>
      </c>
      <c r="I823" s="26" t="str">
        <f t="shared" si="106"/>
        <v/>
      </c>
      <c r="J823" s="37" t="str">
        <f t="shared" si="102"/>
        <v/>
      </c>
      <c r="K823" s="17" t="str">
        <f t="shared" si="104"/>
        <v/>
      </c>
      <c r="L823" s="1" t="str">
        <f ca="1">IF('CH Koordinaten -&gt; GPS'!$A823="","",IF(OFFSET('CH Koordinaten -&gt; GPS'!$A823,1,0)="",CONCATENATE("&lt;Placemark&gt; &lt;name&gt;Geocoding&lt;/name&gt;&lt;description&gt;",CONCATENATE('CH Koordinaten -&gt; GPS'!$F823,"-",'CH Koordinaten -&gt; GPS'!$G823,"-",'CH Koordinaten -&gt; GPS'!$E823)," &lt;/description&gt; &lt;styleUrl&gt;#ico1&lt;/styleUrl&gt;&lt;Point&gt;&lt;coordinates&gt;",'CH Koordinaten -&gt; GPS'!$F823,",",'CH Koordinaten -&gt; GPS'!$G823,", 0.000000&lt;/coordinates&gt;&lt;/Point&gt; &lt;/Placemark&gt;&lt;/Document&gt;&lt;/kml&gt;"),CONCATENATE("&lt;Placemark&gt; &lt;name&gt;Geocoding&lt;/name&gt;&lt;description&gt;",CONCATENATE('CH Koordinaten -&gt; GPS'!$F823,"-",'CH Koordinaten -&gt; GPS'!$G823,"-",'CH Koordinaten -&gt; GPS'!$E823)," &lt;/description&gt; &lt;styleUrl&gt;#ico1&lt;/styleUrl&gt;&lt;Point&gt;&lt;coordinates&gt;",'CH Koordinaten -&gt; GPS'!$F823,",",'CH Koordinaten -&gt; GPS'!$G823,", 0.000000&lt;/coordinates&gt;&lt;/Point&gt; &lt;/Placemark&gt;")))</f>
        <v/>
      </c>
    </row>
    <row r="824" spans="1:12" x14ac:dyDescent="0.25">
      <c r="A824" s="20"/>
      <c r="B824" s="21"/>
      <c r="C824" s="23"/>
      <c r="D824" s="32" t="str">
        <f t="shared" si="101"/>
        <v/>
      </c>
      <c r="E824" s="38" t="str">
        <f t="shared" si="99"/>
        <v/>
      </c>
      <c r="F824" s="33" t="str">
        <f t="shared" si="103"/>
        <v/>
      </c>
      <c r="G824" s="33" t="str">
        <f t="shared" si="100"/>
        <v/>
      </c>
      <c r="H824" s="34" t="str">
        <f t="shared" si="105"/>
        <v/>
      </c>
      <c r="I824" s="35" t="str">
        <f t="shared" si="106"/>
        <v/>
      </c>
      <c r="J824" s="36" t="str">
        <f t="shared" si="102"/>
        <v/>
      </c>
      <c r="K824" s="33" t="str">
        <f t="shared" si="104"/>
        <v/>
      </c>
      <c r="L824" s="1" t="str">
        <f ca="1">IF('CH Koordinaten -&gt; GPS'!$A824="","",IF(OFFSET('CH Koordinaten -&gt; GPS'!$A824,1,0)="",CONCATENATE("&lt;Placemark&gt; &lt;name&gt;Geocoding&lt;/name&gt;&lt;description&gt;",CONCATENATE('CH Koordinaten -&gt; GPS'!$F824,"-",'CH Koordinaten -&gt; GPS'!$G824,"-",'CH Koordinaten -&gt; GPS'!$E824)," &lt;/description&gt; &lt;styleUrl&gt;#ico1&lt;/styleUrl&gt;&lt;Point&gt;&lt;coordinates&gt;",'CH Koordinaten -&gt; GPS'!$F824,",",'CH Koordinaten -&gt; GPS'!$G824,", 0.000000&lt;/coordinates&gt;&lt;/Point&gt; &lt;/Placemark&gt;&lt;/Document&gt;&lt;/kml&gt;"),CONCATENATE("&lt;Placemark&gt; &lt;name&gt;Geocoding&lt;/name&gt;&lt;description&gt;",CONCATENATE('CH Koordinaten -&gt; GPS'!$F824,"-",'CH Koordinaten -&gt; GPS'!$G824,"-",'CH Koordinaten -&gt; GPS'!$E824)," &lt;/description&gt; &lt;styleUrl&gt;#ico1&lt;/styleUrl&gt;&lt;Point&gt;&lt;coordinates&gt;",'CH Koordinaten -&gt; GPS'!$F824,",",'CH Koordinaten -&gt; GPS'!$G824,", 0.000000&lt;/coordinates&gt;&lt;/Point&gt; &lt;/Placemark&gt;")))</f>
        <v/>
      </c>
    </row>
    <row r="825" spans="1:12" x14ac:dyDescent="0.25">
      <c r="A825" s="13"/>
      <c r="B825" s="14"/>
      <c r="C825" s="24"/>
      <c r="D825" s="25" t="str">
        <f t="shared" si="101"/>
        <v/>
      </c>
      <c r="E825" s="29" t="str">
        <f t="shared" si="99"/>
        <v/>
      </c>
      <c r="F825" s="17" t="str">
        <f t="shared" si="103"/>
        <v/>
      </c>
      <c r="G825" s="17" t="str">
        <f t="shared" si="100"/>
        <v/>
      </c>
      <c r="H825" s="30" t="str">
        <f t="shared" si="105"/>
        <v/>
      </c>
      <c r="I825" s="26" t="str">
        <f t="shared" si="106"/>
        <v/>
      </c>
      <c r="J825" s="37" t="str">
        <f t="shared" si="102"/>
        <v/>
      </c>
      <c r="K825" s="17" t="str">
        <f t="shared" si="104"/>
        <v/>
      </c>
      <c r="L825" s="1" t="str">
        <f ca="1">IF('CH Koordinaten -&gt; GPS'!$A825="","",IF(OFFSET('CH Koordinaten -&gt; GPS'!$A825,1,0)="",CONCATENATE("&lt;Placemark&gt; &lt;name&gt;Geocoding&lt;/name&gt;&lt;description&gt;",CONCATENATE('CH Koordinaten -&gt; GPS'!$F825,"-",'CH Koordinaten -&gt; GPS'!$G825,"-",'CH Koordinaten -&gt; GPS'!$E825)," &lt;/description&gt; &lt;styleUrl&gt;#ico1&lt;/styleUrl&gt;&lt;Point&gt;&lt;coordinates&gt;",'CH Koordinaten -&gt; GPS'!$F825,",",'CH Koordinaten -&gt; GPS'!$G825,", 0.000000&lt;/coordinates&gt;&lt;/Point&gt; &lt;/Placemark&gt;&lt;/Document&gt;&lt;/kml&gt;"),CONCATENATE("&lt;Placemark&gt; &lt;name&gt;Geocoding&lt;/name&gt;&lt;description&gt;",CONCATENATE('CH Koordinaten -&gt; GPS'!$F825,"-",'CH Koordinaten -&gt; GPS'!$G825,"-",'CH Koordinaten -&gt; GPS'!$E825)," &lt;/description&gt; &lt;styleUrl&gt;#ico1&lt;/styleUrl&gt;&lt;Point&gt;&lt;coordinates&gt;",'CH Koordinaten -&gt; GPS'!$F825,",",'CH Koordinaten -&gt; GPS'!$G825,", 0.000000&lt;/coordinates&gt;&lt;/Point&gt; &lt;/Placemark&gt;")))</f>
        <v/>
      </c>
    </row>
    <row r="826" spans="1:12" x14ac:dyDescent="0.25">
      <c r="A826" s="20"/>
      <c r="B826" s="21"/>
      <c r="C826" s="23"/>
      <c r="D826" s="32" t="str">
        <f t="shared" si="101"/>
        <v/>
      </c>
      <c r="E826" s="38" t="str">
        <f t="shared" si="99"/>
        <v/>
      </c>
      <c r="F826" s="33" t="str">
        <f t="shared" si="103"/>
        <v/>
      </c>
      <c r="G826" s="33" t="str">
        <f t="shared" si="100"/>
        <v/>
      </c>
      <c r="H826" s="34" t="str">
        <f t="shared" si="105"/>
        <v/>
      </c>
      <c r="I826" s="35" t="str">
        <f t="shared" si="106"/>
        <v/>
      </c>
      <c r="J826" s="36" t="str">
        <f t="shared" si="102"/>
        <v/>
      </c>
      <c r="K826" s="33" t="str">
        <f t="shared" si="104"/>
        <v/>
      </c>
      <c r="L826" s="1" t="str">
        <f ca="1">IF('CH Koordinaten -&gt; GPS'!$A826="","",IF(OFFSET('CH Koordinaten -&gt; GPS'!$A826,1,0)="",CONCATENATE("&lt;Placemark&gt; &lt;name&gt;Geocoding&lt;/name&gt;&lt;description&gt;",CONCATENATE('CH Koordinaten -&gt; GPS'!$F826,"-",'CH Koordinaten -&gt; GPS'!$G826,"-",'CH Koordinaten -&gt; GPS'!$E826)," &lt;/description&gt; &lt;styleUrl&gt;#ico1&lt;/styleUrl&gt;&lt;Point&gt;&lt;coordinates&gt;",'CH Koordinaten -&gt; GPS'!$F826,",",'CH Koordinaten -&gt; GPS'!$G826,", 0.000000&lt;/coordinates&gt;&lt;/Point&gt; &lt;/Placemark&gt;&lt;/Document&gt;&lt;/kml&gt;"),CONCATENATE("&lt;Placemark&gt; &lt;name&gt;Geocoding&lt;/name&gt;&lt;description&gt;",CONCATENATE('CH Koordinaten -&gt; GPS'!$F826,"-",'CH Koordinaten -&gt; GPS'!$G826,"-",'CH Koordinaten -&gt; GPS'!$E826)," &lt;/description&gt; &lt;styleUrl&gt;#ico1&lt;/styleUrl&gt;&lt;Point&gt;&lt;coordinates&gt;",'CH Koordinaten -&gt; GPS'!$F826,",",'CH Koordinaten -&gt; GPS'!$G826,", 0.000000&lt;/coordinates&gt;&lt;/Point&gt; &lt;/Placemark&gt;")))</f>
        <v/>
      </c>
    </row>
    <row r="827" spans="1:12" x14ac:dyDescent="0.25">
      <c r="A827" s="13"/>
      <c r="B827" s="14"/>
      <c r="C827" s="24"/>
      <c r="D827" s="25" t="str">
        <f t="shared" si="101"/>
        <v/>
      </c>
      <c r="E827" s="29" t="str">
        <f t="shared" si="99"/>
        <v/>
      </c>
      <c r="F827" s="17" t="str">
        <f t="shared" si="103"/>
        <v/>
      </c>
      <c r="G827" s="17" t="str">
        <f t="shared" si="100"/>
        <v/>
      </c>
      <c r="H827" s="30" t="str">
        <f t="shared" si="105"/>
        <v/>
      </c>
      <c r="I827" s="26" t="str">
        <f t="shared" si="106"/>
        <v/>
      </c>
      <c r="J827" s="37" t="str">
        <f t="shared" si="102"/>
        <v/>
      </c>
      <c r="K827" s="17" t="str">
        <f t="shared" si="104"/>
        <v/>
      </c>
      <c r="L827" s="1" t="str">
        <f ca="1">IF('CH Koordinaten -&gt; GPS'!$A827="","",IF(OFFSET('CH Koordinaten -&gt; GPS'!$A827,1,0)="",CONCATENATE("&lt;Placemark&gt; &lt;name&gt;Geocoding&lt;/name&gt;&lt;description&gt;",CONCATENATE('CH Koordinaten -&gt; GPS'!$F827,"-",'CH Koordinaten -&gt; GPS'!$G827,"-",'CH Koordinaten -&gt; GPS'!$E827)," &lt;/description&gt; &lt;styleUrl&gt;#ico1&lt;/styleUrl&gt;&lt;Point&gt;&lt;coordinates&gt;",'CH Koordinaten -&gt; GPS'!$F827,",",'CH Koordinaten -&gt; GPS'!$G827,", 0.000000&lt;/coordinates&gt;&lt;/Point&gt; &lt;/Placemark&gt;&lt;/Document&gt;&lt;/kml&gt;"),CONCATENATE("&lt;Placemark&gt; &lt;name&gt;Geocoding&lt;/name&gt;&lt;description&gt;",CONCATENATE('CH Koordinaten -&gt; GPS'!$F827,"-",'CH Koordinaten -&gt; GPS'!$G827,"-",'CH Koordinaten -&gt; GPS'!$E827)," &lt;/description&gt; &lt;styleUrl&gt;#ico1&lt;/styleUrl&gt;&lt;Point&gt;&lt;coordinates&gt;",'CH Koordinaten -&gt; GPS'!$F827,",",'CH Koordinaten -&gt; GPS'!$G827,", 0.000000&lt;/coordinates&gt;&lt;/Point&gt; &lt;/Placemark&gt;")))</f>
        <v/>
      </c>
    </row>
    <row r="828" spans="1:12" x14ac:dyDescent="0.25">
      <c r="A828" s="20"/>
      <c r="B828" s="21"/>
      <c r="C828" s="23"/>
      <c r="D828" s="32" t="str">
        <f t="shared" si="101"/>
        <v/>
      </c>
      <c r="E828" s="38" t="str">
        <f t="shared" si="99"/>
        <v/>
      </c>
      <c r="F828" s="33" t="str">
        <f t="shared" si="103"/>
        <v/>
      </c>
      <c r="G828" s="33" t="str">
        <f t="shared" si="100"/>
        <v/>
      </c>
      <c r="H828" s="34" t="str">
        <f t="shared" si="105"/>
        <v/>
      </c>
      <c r="I828" s="35" t="str">
        <f t="shared" si="106"/>
        <v/>
      </c>
      <c r="J828" s="36" t="str">
        <f t="shared" si="102"/>
        <v/>
      </c>
      <c r="K828" s="33" t="str">
        <f t="shared" si="104"/>
        <v/>
      </c>
      <c r="L828" s="1" t="str">
        <f ca="1">IF('CH Koordinaten -&gt; GPS'!$A828="","",IF(OFFSET('CH Koordinaten -&gt; GPS'!$A828,1,0)="",CONCATENATE("&lt;Placemark&gt; &lt;name&gt;Geocoding&lt;/name&gt;&lt;description&gt;",CONCATENATE('CH Koordinaten -&gt; GPS'!$F828,"-",'CH Koordinaten -&gt; GPS'!$G828,"-",'CH Koordinaten -&gt; GPS'!$E828)," &lt;/description&gt; &lt;styleUrl&gt;#ico1&lt;/styleUrl&gt;&lt;Point&gt;&lt;coordinates&gt;",'CH Koordinaten -&gt; GPS'!$F828,",",'CH Koordinaten -&gt; GPS'!$G828,", 0.000000&lt;/coordinates&gt;&lt;/Point&gt; &lt;/Placemark&gt;&lt;/Document&gt;&lt;/kml&gt;"),CONCATENATE("&lt;Placemark&gt; &lt;name&gt;Geocoding&lt;/name&gt;&lt;description&gt;",CONCATENATE('CH Koordinaten -&gt; GPS'!$F828,"-",'CH Koordinaten -&gt; GPS'!$G828,"-",'CH Koordinaten -&gt; GPS'!$E828)," &lt;/description&gt; &lt;styleUrl&gt;#ico1&lt;/styleUrl&gt;&lt;Point&gt;&lt;coordinates&gt;",'CH Koordinaten -&gt; GPS'!$F828,",",'CH Koordinaten -&gt; GPS'!$G828,", 0.000000&lt;/coordinates&gt;&lt;/Point&gt; &lt;/Placemark&gt;")))</f>
        <v/>
      </c>
    </row>
    <row r="829" spans="1:12" x14ac:dyDescent="0.25">
      <c r="A829" s="13"/>
      <c r="B829" s="14"/>
      <c r="C829" s="24"/>
      <c r="D829" s="25" t="str">
        <f t="shared" si="101"/>
        <v/>
      </c>
      <c r="E829" s="29" t="str">
        <f t="shared" si="99"/>
        <v/>
      </c>
      <c r="F829" s="17" t="str">
        <f t="shared" si="103"/>
        <v/>
      </c>
      <c r="G829" s="17" t="str">
        <f t="shared" si="100"/>
        <v/>
      </c>
      <c r="H829" s="30" t="str">
        <f t="shared" si="105"/>
        <v/>
      </c>
      <c r="I829" s="26" t="str">
        <f t="shared" si="106"/>
        <v/>
      </c>
      <c r="J829" s="37" t="str">
        <f t="shared" si="102"/>
        <v/>
      </c>
      <c r="K829" s="17" t="str">
        <f t="shared" si="104"/>
        <v/>
      </c>
      <c r="L829" s="1" t="str">
        <f ca="1">IF('CH Koordinaten -&gt; GPS'!$A829="","",IF(OFFSET('CH Koordinaten -&gt; GPS'!$A829,1,0)="",CONCATENATE("&lt;Placemark&gt; &lt;name&gt;Geocoding&lt;/name&gt;&lt;description&gt;",CONCATENATE('CH Koordinaten -&gt; GPS'!$F829,"-",'CH Koordinaten -&gt; GPS'!$G829,"-",'CH Koordinaten -&gt; GPS'!$E829)," &lt;/description&gt; &lt;styleUrl&gt;#ico1&lt;/styleUrl&gt;&lt;Point&gt;&lt;coordinates&gt;",'CH Koordinaten -&gt; GPS'!$F829,",",'CH Koordinaten -&gt; GPS'!$G829,", 0.000000&lt;/coordinates&gt;&lt;/Point&gt; &lt;/Placemark&gt;&lt;/Document&gt;&lt;/kml&gt;"),CONCATENATE("&lt;Placemark&gt; &lt;name&gt;Geocoding&lt;/name&gt;&lt;description&gt;",CONCATENATE('CH Koordinaten -&gt; GPS'!$F829,"-",'CH Koordinaten -&gt; GPS'!$G829,"-",'CH Koordinaten -&gt; GPS'!$E829)," &lt;/description&gt; &lt;styleUrl&gt;#ico1&lt;/styleUrl&gt;&lt;Point&gt;&lt;coordinates&gt;",'CH Koordinaten -&gt; GPS'!$F829,",",'CH Koordinaten -&gt; GPS'!$G829,", 0.000000&lt;/coordinates&gt;&lt;/Point&gt; &lt;/Placemark&gt;")))</f>
        <v/>
      </c>
    </row>
    <row r="830" spans="1:12" x14ac:dyDescent="0.25">
      <c r="A830" s="20"/>
      <c r="B830" s="21"/>
      <c r="C830" s="23"/>
      <c r="D830" s="32" t="str">
        <f t="shared" si="101"/>
        <v/>
      </c>
      <c r="E830" s="38" t="str">
        <f t="shared" si="99"/>
        <v/>
      </c>
      <c r="F830" s="33" t="str">
        <f t="shared" si="103"/>
        <v/>
      </c>
      <c r="G830" s="33" t="str">
        <f t="shared" si="100"/>
        <v/>
      </c>
      <c r="H830" s="34" t="str">
        <f t="shared" si="105"/>
        <v/>
      </c>
      <c r="I830" s="35" t="str">
        <f t="shared" si="106"/>
        <v/>
      </c>
      <c r="J830" s="36" t="str">
        <f t="shared" si="102"/>
        <v/>
      </c>
      <c r="K830" s="33" t="str">
        <f t="shared" si="104"/>
        <v/>
      </c>
      <c r="L830" s="1" t="str">
        <f ca="1">IF('CH Koordinaten -&gt; GPS'!$A830="","",IF(OFFSET('CH Koordinaten -&gt; GPS'!$A830,1,0)="",CONCATENATE("&lt;Placemark&gt; &lt;name&gt;Geocoding&lt;/name&gt;&lt;description&gt;",CONCATENATE('CH Koordinaten -&gt; GPS'!$F830,"-",'CH Koordinaten -&gt; GPS'!$G830,"-",'CH Koordinaten -&gt; GPS'!$E830)," &lt;/description&gt; &lt;styleUrl&gt;#ico1&lt;/styleUrl&gt;&lt;Point&gt;&lt;coordinates&gt;",'CH Koordinaten -&gt; GPS'!$F830,",",'CH Koordinaten -&gt; GPS'!$G830,", 0.000000&lt;/coordinates&gt;&lt;/Point&gt; &lt;/Placemark&gt;&lt;/Document&gt;&lt;/kml&gt;"),CONCATENATE("&lt;Placemark&gt; &lt;name&gt;Geocoding&lt;/name&gt;&lt;description&gt;",CONCATENATE('CH Koordinaten -&gt; GPS'!$F830,"-",'CH Koordinaten -&gt; GPS'!$G830,"-",'CH Koordinaten -&gt; GPS'!$E830)," &lt;/description&gt; &lt;styleUrl&gt;#ico1&lt;/styleUrl&gt;&lt;Point&gt;&lt;coordinates&gt;",'CH Koordinaten -&gt; GPS'!$F830,",",'CH Koordinaten -&gt; GPS'!$G830,", 0.000000&lt;/coordinates&gt;&lt;/Point&gt; &lt;/Placemark&gt;")))</f>
        <v/>
      </c>
    </row>
    <row r="831" spans="1:12" x14ac:dyDescent="0.25">
      <c r="A831" s="13"/>
      <c r="B831" s="14"/>
      <c r="C831" s="24"/>
      <c r="D831" s="25" t="str">
        <f t="shared" si="101"/>
        <v/>
      </c>
      <c r="E831" s="29" t="str">
        <f t="shared" si="99"/>
        <v/>
      </c>
      <c r="F831" s="17" t="str">
        <f t="shared" si="103"/>
        <v/>
      </c>
      <c r="G831" s="17" t="str">
        <f t="shared" si="100"/>
        <v/>
      </c>
      <c r="H831" s="30" t="str">
        <f t="shared" si="105"/>
        <v/>
      </c>
      <c r="I831" s="26" t="str">
        <f t="shared" si="106"/>
        <v/>
      </c>
      <c r="J831" s="37" t="str">
        <f t="shared" si="102"/>
        <v/>
      </c>
      <c r="K831" s="17" t="str">
        <f t="shared" si="104"/>
        <v/>
      </c>
      <c r="L831" s="1" t="str">
        <f ca="1">IF('CH Koordinaten -&gt; GPS'!$A831="","",IF(OFFSET('CH Koordinaten -&gt; GPS'!$A831,1,0)="",CONCATENATE("&lt;Placemark&gt; &lt;name&gt;Geocoding&lt;/name&gt;&lt;description&gt;",CONCATENATE('CH Koordinaten -&gt; GPS'!$F831,"-",'CH Koordinaten -&gt; GPS'!$G831,"-",'CH Koordinaten -&gt; GPS'!$E831)," &lt;/description&gt; &lt;styleUrl&gt;#ico1&lt;/styleUrl&gt;&lt;Point&gt;&lt;coordinates&gt;",'CH Koordinaten -&gt; GPS'!$F831,",",'CH Koordinaten -&gt; GPS'!$G831,", 0.000000&lt;/coordinates&gt;&lt;/Point&gt; &lt;/Placemark&gt;&lt;/Document&gt;&lt;/kml&gt;"),CONCATENATE("&lt;Placemark&gt; &lt;name&gt;Geocoding&lt;/name&gt;&lt;description&gt;",CONCATENATE('CH Koordinaten -&gt; GPS'!$F831,"-",'CH Koordinaten -&gt; GPS'!$G831,"-",'CH Koordinaten -&gt; GPS'!$E831)," &lt;/description&gt; &lt;styleUrl&gt;#ico1&lt;/styleUrl&gt;&lt;Point&gt;&lt;coordinates&gt;",'CH Koordinaten -&gt; GPS'!$F831,",",'CH Koordinaten -&gt; GPS'!$G831,", 0.000000&lt;/coordinates&gt;&lt;/Point&gt; &lt;/Placemark&gt;")))</f>
        <v/>
      </c>
    </row>
    <row r="832" spans="1:12" x14ac:dyDescent="0.25">
      <c r="A832" s="20"/>
      <c r="B832" s="21"/>
      <c r="C832" s="23"/>
      <c r="D832" s="32" t="str">
        <f t="shared" si="101"/>
        <v/>
      </c>
      <c r="E832" s="38" t="str">
        <f t="shared" si="99"/>
        <v/>
      </c>
      <c r="F832" s="33" t="str">
        <f t="shared" si="103"/>
        <v/>
      </c>
      <c r="G832" s="33" t="str">
        <f t="shared" si="100"/>
        <v/>
      </c>
      <c r="H832" s="34" t="str">
        <f t="shared" si="105"/>
        <v/>
      </c>
      <c r="I832" s="35" t="str">
        <f t="shared" si="106"/>
        <v/>
      </c>
      <c r="J832" s="36" t="str">
        <f t="shared" si="102"/>
        <v/>
      </c>
      <c r="K832" s="33" t="str">
        <f t="shared" si="104"/>
        <v/>
      </c>
      <c r="L832" s="1" t="str">
        <f ca="1">IF('CH Koordinaten -&gt; GPS'!$A832="","",IF(OFFSET('CH Koordinaten -&gt; GPS'!$A832,1,0)="",CONCATENATE("&lt;Placemark&gt; &lt;name&gt;Geocoding&lt;/name&gt;&lt;description&gt;",CONCATENATE('CH Koordinaten -&gt; GPS'!$F832,"-",'CH Koordinaten -&gt; GPS'!$G832,"-",'CH Koordinaten -&gt; GPS'!$E832)," &lt;/description&gt; &lt;styleUrl&gt;#ico1&lt;/styleUrl&gt;&lt;Point&gt;&lt;coordinates&gt;",'CH Koordinaten -&gt; GPS'!$F832,",",'CH Koordinaten -&gt; GPS'!$G832,", 0.000000&lt;/coordinates&gt;&lt;/Point&gt; &lt;/Placemark&gt;&lt;/Document&gt;&lt;/kml&gt;"),CONCATENATE("&lt;Placemark&gt; &lt;name&gt;Geocoding&lt;/name&gt;&lt;description&gt;",CONCATENATE('CH Koordinaten -&gt; GPS'!$F832,"-",'CH Koordinaten -&gt; GPS'!$G832,"-",'CH Koordinaten -&gt; GPS'!$E832)," &lt;/description&gt; &lt;styleUrl&gt;#ico1&lt;/styleUrl&gt;&lt;Point&gt;&lt;coordinates&gt;",'CH Koordinaten -&gt; GPS'!$F832,",",'CH Koordinaten -&gt; GPS'!$G832,", 0.000000&lt;/coordinates&gt;&lt;/Point&gt; &lt;/Placemark&gt;")))</f>
        <v/>
      </c>
    </row>
    <row r="833" spans="1:12" x14ac:dyDescent="0.25">
      <c r="A833" s="13"/>
      <c r="B833" s="14"/>
      <c r="C833" s="24"/>
      <c r="D833" s="25" t="str">
        <f t="shared" si="101"/>
        <v/>
      </c>
      <c r="E833" s="29" t="str">
        <f t="shared" si="99"/>
        <v/>
      </c>
      <c r="F833" s="17" t="str">
        <f t="shared" si="103"/>
        <v/>
      </c>
      <c r="G833" s="17" t="str">
        <f t="shared" si="100"/>
        <v/>
      </c>
      <c r="H833" s="30" t="str">
        <f t="shared" si="105"/>
        <v/>
      </c>
      <c r="I833" s="26" t="str">
        <f t="shared" si="106"/>
        <v/>
      </c>
      <c r="J833" s="37" t="str">
        <f t="shared" si="102"/>
        <v/>
      </c>
      <c r="K833" s="17" t="str">
        <f t="shared" si="104"/>
        <v/>
      </c>
      <c r="L833" s="1" t="str">
        <f ca="1">IF('CH Koordinaten -&gt; GPS'!$A833="","",IF(OFFSET('CH Koordinaten -&gt; GPS'!$A833,1,0)="",CONCATENATE("&lt;Placemark&gt; &lt;name&gt;Geocoding&lt;/name&gt;&lt;description&gt;",CONCATENATE('CH Koordinaten -&gt; GPS'!$F833,"-",'CH Koordinaten -&gt; GPS'!$G833,"-",'CH Koordinaten -&gt; GPS'!$E833)," &lt;/description&gt; &lt;styleUrl&gt;#ico1&lt;/styleUrl&gt;&lt;Point&gt;&lt;coordinates&gt;",'CH Koordinaten -&gt; GPS'!$F833,",",'CH Koordinaten -&gt; GPS'!$G833,", 0.000000&lt;/coordinates&gt;&lt;/Point&gt; &lt;/Placemark&gt;&lt;/Document&gt;&lt;/kml&gt;"),CONCATENATE("&lt;Placemark&gt; &lt;name&gt;Geocoding&lt;/name&gt;&lt;description&gt;",CONCATENATE('CH Koordinaten -&gt; GPS'!$F833,"-",'CH Koordinaten -&gt; GPS'!$G833,"-",'CH Koordinaten -&gt; GPS'!$E833)," &lt;/description&gt; &lt;styleUrl&gt;#ico1&lt;/styleUrl&gt;&lt;Point&gt;&lt;coordinates&gt;",'CH Koordinaten -&gt; GPS'!$F833,",",'CH Koordinaten -&gt; GPS'!$G833,", 0.000000&lt;/coordinates&gt;&lt;/Point&gt; &lt;/Placemark&gt;")))</f>
        <v/>
      </c>
    </row>
    <row r="834" spans="1:12" x14ac:dyDescent="0.25">
      <c r="A834" s="20"/>
      <c r="B834" s="21"/>
      <c r="C834" s="23"/>
      <c r="D834" s="32" t="str">
        <f t="shared" si="101"/>
        <v/>
      </c>
      <c r="E834" s="38" t="str">
        <f t="shared" si="99"/>
        <v/>
      </c>
      <c r="F834" s="33" t="str">
        <f t="shared" si="103"/>
        <v/>
      </c>
      <c r="G834" s="33" t="str">
        <f t="shared" si="100"/>
        <v/>
      </c>
      <c r="H834" s="34" t="str">
        <f t="shared" si="105"/>
        <v/>
      </c>
      <c r="I834" s="35" t="str">
        <f t="shared" si="106"/>
        <v/>
      </c>
      <c r="J834" s="36" t="str">
        <f t="shared" si="102"/>
        <v/>
      </c>
      <c r="K834" s="33" t="str">
        <f t="shared" si="104"/>
        <v/>
      </c>
      <c r="L834" s="1" t="str">
        <f ca="1">IF('CH Koordinaten -&gt; GPS'!$A834="","",IF(OFFSET('CH Koordinaten -&gt; GPS'!$A834,1,0)="",CONCATENATE("&lt;Placemark&gt; &lt;name&gt;Geocoding&lt;/name&gt;&lt;description&gt;",CONCATENATE('CH Koordinaten -&gt; GPS'!$F834,"-",'CH Koordinaten -&gt; GPS'!$G834,"-",'CH Koordinaten -&gt; GPS'!$E834)," &lt;/description&gt; &lt;styleUrl&gt;#ico1&lt;/styleUrl&gt;&lt;Point&gt;&lt;coordinates&gt;",'CH Koordinaten -&gt; GPS'!$F834,",",'CH Koordinaten -&gt; GPS'!$G834,", 0.000000&lt;/coordinates&gt;&lt;/Point&gt; &lt;/Placemark&gt;&lt;/Document&gt;&lt;/kml&gt;"),CONCATENATE("&lt;Placemark&gt; &lt;name&gt;Geocoding&lt;/name&gt;&lt;description&gt;",CONCATENATE('CH Koordinaten -&gt; GPS'!$F834,"-",'CH Koordinaten -&gt; GPS'!$G834,"-",'CH Koordinaten -&gt; GPS'!$E834)," &lt;/description&gt; &lt;styleUrl&gt;#ico1&lt;/styleUrl&gt;&lt;Point&gt;&lt;coordinates&gt;",'CH Koordinaten -&gt; GPS'!$F834,",",'CH Koordinaten -&gt; GPS'!$G834,", 0.000000&lt;/coordinates&gt;&lt;/Point&gt; &lt;/Placemark&gt;")))</f>
        <v/>
      </c>
    </row>
    <row r="835" spans="1:12" x14ac:dyDescent="0.25">
      <c r="A835" s="13"/>
      <c r="B835" s="14"/>
      <c r="C835" s="24"/>
      <c r="D835" s="25" t="str">
        <f t="shared" si="101"/>
        <v/>
      </c>
      <c r="E835" s="29" t="str">
        <f t="shared" si="99"/>
        <v/>
      </c>
      <c r="F835" s="17" t="str">
        <f t="shared" si="103"/>
        <v/>
      </c>
      <c r="G835" s="17" t="str">
        <f t="shared" si="100"/>
        <v/>
      </c>
      <c r="H835" s="30" t="str">
        <f t="shared" si="105"/>
        <v/>
      </c>
      <c r="I835" s="26" t="str">
        <f t="shared" si="106"/>
        <v/>
      </c>
      <c r="J835" s="37" t="str">
        <f t="shared" si="102"/>
        <v/>
      </c>
      <c r="K835" s="17" t="str">
        <f t="shared" si="104"/>
        <v/>
      </c>
      <c r="L835" s="1" t="str">
        <f ca="1">IF('CH Koordinaten -&gt; GPS'!$A835="","",IF(OFFSET('CH Koordinaten -&gt; GPS'!$A835,1,0)="",CONCATENATE("&lt;Placemark&gt; &lt;name&gt;Geocoding&lt;/name&gt;&lt;description&gt;",CONCATENATE('CH Koordinaten -&gt; GPS'!$F835,"-",'CH Koordinaten -&gt; GPS'!$G835,"-",'CH Koordinaten -&gt; GPS'!$E835)," &lt;/description&gt; &lt;styleUrl&gt;#ico1&lt;/styleUrl&gt;&lt;Point&gt;&lt;coordinates&gt;",'CH Koordinaten -&gt; GPS'!$F835,",",'CH Koordinaten -&gt; GPS'!$G835,", 0.000000&lt;/coordinates&gt;&lt;/Point&gt; &lt;/Placemark&gt;&lt;/Document&gt;&lt;/kml&gt;"),CONCATENATE("&lt;Placemark&gt; &lt;name&gt;Geocoding&lt;/name&gt;&lt;description&gt;",CONCATENATE('CH Koordinaten -&gt; GPS'!$F835,"-",'CH Koordinaten -&gt; GPS'!$G835,"-",'CH Koordinaten -&gt; GPS'!$E835)," &lt;/description&gt; &lt;styleUrl&gt;#ico1&lt;/styleUrl&gt;&lt;Point&gt;&lt;coordinates&gt;",'CH Koordinaten -&gt; GPS'!$F835,",",'CH Koordinaten -&gt; GPS'!$G835,", 0.000000&lt;/coordinates&gt;&lt;/Point&gt; &lt;/Placemark&gt;")))</f>
        <v/>
      </c>
    </row>
    <row r="836" spans="1:12" x14ac:dyDescent="0.25">
      <c r="A836" s="20"/>
      <c r="B836" s="21"/>
      <c r="C836" s="23"/>
      <c r="D836" s="32" t="str">
        <f t="shared" si="101"/>
        <v/>
      </c>
      <c r="E836" s="38" t="str">
        <f t="shared" si="99"/>
        <v/>
      </c>
      <c r="F836" s="33" t="str">
        <f t="shared" si="103"/>
        <v/>
      </c>
      <c r="G836" s="33" t="str">
        <f t="shared" si="100"/>
        <v/>
      </c>
      <c r="H836" s="34" t="str">
        <f t="shared" si="105"/>
        <v/>
      </c>
      <c r="I836" s="35" t="str">
        <f t="shared" si="106"/>
        <v/>
      </c>
      <c r="J836" s="36" t="str">
        <f t="shared" si="102"/>
        <v/>
      </c>
      <c r="K836" s="33" t="str">
        <f t="shared" si="104"/>
        <v/>
      </c>
      <c r="L836" s="1" t="str">
        <f ca="1">IF('CH Koordinaten -&gt; GPS'!$A836="","",IF(OFFSET('CH Koordinaten -&gt; GPS'!$A836,1,0)="",CONCATENATE("&lt;Placemark&gt; &lt;name&gt;Geocoding&lt;/name&gt;&lt;description&gt;",CONCATENATE('CH Koordinaten -&gt; GPS'!$F836,"-",'CH Koordinaten -&gt; GPS'!$G836,"-",'CH Koordinaten -&gt; GPS'!$E836)," &lt;/description&gt; &lt;styleUrl&gt;#ico1&lt;/styleUrl&gt;&lt;Point&gt;&lt;coordinates&gt;",'CH Koordinaten -&gt; GPS'!$F836,",",'CH Koordinaten -&gt; GPS'!$G836,", 0.000000&lt;/coordinates&gt;&lt;/Point&gt; &lt;/Placemark&gt;&lt;/Document&gt;&lt;/kml&gt;"),CONCATENATE("&lt;Placemark&gt; &lt;name&gt;Geocoding&lt;/name&gt;&lt;description&gt;",CONCATENATE('CH Koordinaten -&gt; GPS'!$F836,"-",'CH Koordinaten -&gt; GPS'!$G836,"-",'CH Koordinaten -&gt; GPS'!$E836)," &lt;/description&gt; &lt;styleUrl&gt;#ico1&lt;/styleUrl&gt;&lt;Point&gt;&lt;coordinates&gt;",'CH Koordinaten -&gt; GPS'!$F836,",",'CH Koordinaten -&gt; GPS'!$G836,", 0.000000&lt;/coordinates&gt;&lt;/Point&gt; &lt;/Placemark&gt;")))</f>
        <v/>
      </c>
    </row>
    <row r="837" spans="1:12" x14ac:dyDescent="0.25">
      <c r="A837" s="13"/>
      <c r="B837" s="14"/>
      <c r="C837" s="24"/>
      <c r="D837" s="25" t="str">
        <f t="shared" si="101"/>
        <v/>
      </c>
      <c r="E837" s="29" t="str">
        <f t="shared" si="99"/>
        <v/>
      </c>
      <c r="F837" s="17" t="str">
        <f t="shared" si="103"/>
        <v/>
      </c>
      <c r="G837" s="17" t="str">
        <f t="shared" si="100"/>
        <v/>
      </c>
      <c r="H837" s="30" t="str">
        <f t="shared" si="105"/>
        <v/>
      </c>
      <c r="I837" s="26" t="str">
        <f t="shared" si="106"/>
        <v/>
      </c>
      <c r="J837" s="37" t="str">
        <f t="shared" si="102"/>
        <v/>
      </c>
      <c r="K837" s="17" t="str">
        <f t="shared" si="104"/>
        <v/>
      </c>
      <c r="L837" s="1" t="str">
        <f ca="1">IF('CH Koordinaten -&gt; GPS'!$A837="","",IF(OFFSET('CH Koordinaten -&gt; GPS'!$A837,1,0)="",CONCATENATE("&lt;Placemark&gt; &lt;name&gt;Geocoding&lt;/name&gt;&lt;description&gt;",CONCATENATE('CH Koordinaten -&gt; GPS'!$F837,"-",'CH Koordinaten -&gt; GPS'!$G837,"-",'CH Koordinaten -&gt; GPS'!$E837)," &lt;/description&gt; &lt;styleUrl&gt;#ico1&lt;/styleUrl&gt;&lt;Point&gt;&lt;coordinates&gt;",'CH Koordinaten -&gt; GPS'!$F837,",",'CH Koordinaten -&gt; GPS'!$G837,", 0.000000&lt;/coordinates&gt;&lt;/Point&gt; &lt;/Placemark&gt;&lt;/Document&gt;&lt;/kml&gt;"),CONCATENATE("&lt;Placemark&gt; &lt;name&gt;Geocoding&lt;/name&gt;&lt;description&gt;",CONCATENATE('CH Koordinaten -&gt; GPS'!$F837,"-",'CH Koordinaten -&gt; GPS'!$G837,"-",'CH Koordinaten -&gt; GPS'!$E837)," &lt;/description&gt; &lt;styleUrl&gt;#ico1&lt;/styleUrl&gt;&lt;Point&gt;&lt;coordinates&gt;",'CH Koordinaten -&gt; GPS'!$F837,",",'CH Koordinaten -&gt; GPS'!$G837,", 0.000000&lt;/coordinates&gt;&lt;/Point&gt; &lt;/Placemark&gt;")))</f>
        <v/>
      </c>
    </row>
    <row r="838" spans="1:12" x14ac:dyDescent="0.25">
      <c r="A838" s="20"/>
      <c r="B838" s="21"/>
      <c r="C838" s="23"/>
      <c r="D838" s="32" t="str">
        <f t="shared" si="101"/>
        <v/>
      </c>
      <c r="E838" s="38" t="str">
        <f t="shared" ref="E838:E901" si="107">IF($C838="","",ROUND(LEFT(TRIM(RIGHT(SUBSTITUTE(TRIM(RIGHT(SUBSTITUTE($D838,",",REPT(" ",LEN($D838))),LEN($D838))),",",REPT(" ",LEN(TRIM(RIGHT(SUBSTITUTE($D838,",",REPT(" ",LEN($D838))),LEN($D838)))))),LEN(TRIM(RIGHT(SUBSTITUTE($D838,",",REPT(" ",LEN($D838))),LEN($D838)))))),7),2))</f>
        <v/>
      </c>
      <c r="F838" s="33" t="str">
        <f t="shared" si="103"/>
        <v/>
      </c>
      <c r="G838" s="33" t="str">
        <f t="shared" ref="G838:G901" si="108">IF($C838="",IF($D838="","",TRIM(MID(MID(LEFT($D838,FIND("]",$D838)-1),FIND("[",$D838)+1,LEN($D838)),FIND(",",MID(LEFT($D838,FIND("]",$D838)-1),FIND("[",$D838)+1,LEN($D838)))+1,256))),TRIM(MID(MID(LEFT($D838,FIND("]",$D838)-1),FIND("[",$D838)+1,LEN($D838)),FIND(",",MID(LEFT($D838,FIND("]",$D838)-1),FIND("[",$D838)+1,LEN($D838)))+1,FIND(",",MID(LEFT($D838,FIND("]",$D838)-1),FIND("[",$D838)+1,LEN($D838)),FIND(",",MID(LEFT($D838,FIND("]",$D838)-1),FIND("[",$D838)+1,LEN($D838)))+1)-FIND(",",MID(LEFT($D838,FIND("]",$D838)-1),FIND("[",$D838)+1,LEN($D838)))-1)))</f>
        <v/>
      </c>
      <c r="H838" s="34" t="str">
        <f t="shared" si="105"/>
        <v/>
      </c>
      <c r="I838" s="35" t="str">
        <f t="shared" si="106"/>
        <v/>
      </c>
      <c r="J838" s="36" t="str">
        <f t="shared" si="102"/>
        <v/>
      </c>
      <c r="K838" s="33" t="str">
        <f t="shared" si="104"/>
        <v/>
      </c>
      <c r="L838" s="1" t="str">
        <f ca="1">IF('CH Koordinaten -&gt; GPS'!$A838="","",IF(OFFSET('CH Koordinaten -&gt; GPS'!$A838,1,0)="",CONCATENATE("&lt;Placemark&gt; &lt;name&gt;Geocoding&lt;/name&gt;&lt;description&gt;",CONCATENATE('CH Koordinaten -&gt; GPS'!$F838,"-",'CH Koordinaten -&gt; GPS'!$G838,"-",'CH Koordinaten -&gt; GPS'!$E838)," &lt;/description&gt; &lt;styleUrl&gt;#ico1&lt;/styleUrl&gt;&lt;Point&gt;&lt;coordinates&gt;",'CH Koordinaten -&gt; GPS'!$F838,",",'CH Koordinaten -&gt; GPS'!$G838,", 0.000000&lt;/coordinates&gt;&lt;/Point&gt; &lt;/Placemark&gt;&lt;/Document&gt;&lt;/kml&gt;"),CONCATENATE("&lt;Placemark&gt; &lt;name&gt;Geocoding&lt;/name&gt;&lt;description&gt;",CONCATENATE('CH Koordinaten -&gt; GPS'!$F838,"-",'CH Koordinaten -&gt; GPS'!$G838,"-",'CH Koordinaten -&gt; GPS'!$E838)," &lt;/description&gt; &lt;styleUrl&gt;#ico1&lt;/styleUrl&gt;&lt;Point&gt;&lt;coordinates&gt;",'CH Koordinaten -&gt; GPS'!$F838,",",'CH Koordinaten -&gt; GPS'!$G838,", 0.000000&lt;/coordinates&gt;&lt;/Point&gt; &lt;/Placemark&gt;")))</f>
        <v/>
      </c>
    </row>
    <row r="839" spans="1:12" x14ac:dyDescent="0.25">
      <c r="A839" s="13"/>
      <c r="B839" s="14"/>
      <c r="C839" s="24"/>
      <c r="D839" s="25" t="str">
        <f t="shared" ref="D839:D902" si="109">IF($A839&lt;30000,"",_xlfn.WEBSERVICE(CONCATENATE("https://geodesy.geo.admin.ch/reframe/lv",IF($A839&gt;2000000,"95","03"),"towgs84?easting=",$A839,"&amp;northing=",$B839,IF($C839="","",CONCATENATE("&amp;altitude=",$C839)))))</f>
        <v/>
      </c>
      <c r="E839" s="29" t="str">
        <f t="shared" si="107"/>
        <v/>
      </c>
      <c r="F839" s="17" t="str">
        <f t="shared" si="103"/>
        <v/>
      </c>
      <c r="G839" s="17" t="str">
        <f t="shared" si="108"/>
        <v/>
      </c>
      <c r="H839" s="30" t="str">
        <f t="shared" si="105"/>
        <v/>
      </c>
      <c r="I839" s="26" t="str">
        <f t="shared" si="106"/>
        <v/>
      </c>
      <c r="J839" s="37" t="str">
        <f t="shared" ref="J839:J902" si="110">IF($B839="","",IF(ISNUMBER(SEARCH("[]",$B839))," ",HYPERLINK(CONCATENATE("https://map.geo.admin.ch/?swisssearch=",$A839,",",$B839,"&amp;zoom=10"),"Karte")))</f>
        <v/>
      </c>
      <c r="K839" s="17" t="str">
        <f t="shared" si="104"/>
        <v/>
      </c>
      <c r="L839" s="1" t="str">
        <f ca="1">IF('CH Koordinaten -&gt; GPS'!$A839="","",IF(OFFSET('CH Koordinaten -&gt; GPS'!$A839,1,0)="",CONCATENATE("&lt;Placemark&gt; &lt;name&gt;Geocoding&lt;/name&gt;&lt;description&gt;",CONCATENATE('CH Koordinaten -&gt; GPS'!$F839,"-",'CH Koordinaten -&gt; GPS'!$G839,"-",'CH Koordinaten -&gt; GPS'!$E839)," &lt;/description&gt; &lt;styleUrl&gt;#ico1&lt;/styleUrl&gt;&lt;Point&gt;&lt;coordinates&gt;",'CH Koordinaten -&gt; GPS'!$F839,",",'CH Koordinaten -&gt; GPS'!$G839,", 0.000000&lt;/coordinates&gt;&lt;/Point&gt; &lt;/Placemark&gt;&lt;/Document&gt;&lt;/kml&gt;"),CONCATENATE("&lt;Placemark&gt; &lt;name&gt;Geocoding&lt;/name&gt;&lt;description&gt;",CONCATENATE('CH Koordinaten -&gt; GPS'!$F839,"-",'CH Koordinaten -&gt; GPS'!$G839,"-",'CH Koordinaten -&gt; GPS'!$E839)," &lt;/description&gt; &lt;styleUrl&gt;#ico1&lt;/styleUrl&gt;&lt;Point&gt;&lt;coordinates&gt;",'CH Koordinaten -&gt; GPS'!$F839,",",'CH Koordinaten -&gt; GPS'!$G839,", 0.000000&lt;/coordinates&gt;&lt;/Point&gt; &lt;/Placemark&gt;")))</f>
        <v/>
      </c>
    </row>
    <row r="840" spans="1:12" x14ac:dyDescent="0.25">
      <c r="A840" s="20"/>
      <c r="B840" s="21"/>
      <c r="C840" s="23"/>
      <c r="D840" s="32" t="str">
        <f t="shared" si="109"/>
        <v/>
      </c>
      <c r="E840" s="38" t="str">
        <f t="shared" si="107"/>
        <v/>
      </c>
      <c r="F840" s="33" t="str">
        <f t="shared" si="103"/>
        <v/>
      </c>
      <c r="G840" s="33" t="str">
        <f t="shared" si="108"/>
        <v/>
      </c>
      <c r="H840" s="34" t="str">
        <f t="shared" si="105"/>
        <v/>
      </c>
      <c r="I840" s="35" t="str">
        <f t="shared" si="106"/>
        <v/>
      </c>
      <c r="J840" s="36" t="str">
        <f t="shared" si="110"/>
        <v/>
      </c>
      <c r="K840" s="33" t="str">
        <f t="shared" si="104"/>
        <v/>
      </c>
      <c r="L840" s="1" t="str">
        <f ca="1">IF('CH Koordinaten -&gt; GPS'!$A840="","",IF(OFFSET('CH Koordinaten -&gt; GPS'!$A840,1,0)="",CONCATENATE("&lt;Placemark&gt; &lt;name&gt;Geocoding&lt;/name&gt;&lt;description&gt;",CONCATENATE('CH Koordinaten -&gt; GPS'!$F840,"-",'CH Koordinaten -&gt; GPS'!$G840,"-",'CH Koordinaten -&gt; GPS'!$E840)," &lt;/description&gt; &lt;styleUrl&gt;#ico1&lt;/styleUrl&gt;&lt;Point&gt;&lt;coordinates&gt;",'CH Koordinaten -&gt; GPS'!$F840,",",'CH Koordinaten -&gt; GPS'!$G840,", 0.000000&lt;/coordinates&gt;&lt;/Point&gt; &lt;/Placemark&gt;&lt;/Document&gt;&lt;/kml&gt;"),CONCATENATE("&lt;Placemark&gt; &lt;name&gt;Geocoding&lt;/name&gt;&lt;description&gt;",CONCATENATE('CH Koordinaten -&gt; GPS'!$F840,"-",'CH Koordinaten -&gt; GPS'!$G840,"-",'CH Koordinaten -&gt; GPS'!$E840)," &lt;/description&gt; &lt;styleUrl&gt;#ico1&lt;/styleUrl&gt;&lt;Point&gt;&lt;coordinates&gt;",'CH Koordinaten -&gt; GPS'!$F840,",",'CH Koordinaten -&gt; GPS'!$G840,", 0.000000&lt;/coordinates&gt;&lt;/Point&gt; &lt;/Placemark&gt;")))</f>
        <v/>
      </c>
    </row>
    <row r="841" spans="1:12" x14ac:dyDescent="0.25">
      <c r="A841" s="13"/>
      <c r="B841" s="14"/>
      <c r="C841" s="24"/>
      <c r="D841" s="25" t="str">
        <f t="shared" si="109"/>
        <v/>
      </c>
      <c r="E841" s="29" t="str">
        <f t="shared" si="107"/>
        <v/>
      </c>
      <c r="F841" s="17" t="str">
        <f t="shared" ref="F841:F904" si="111">IF($D841="","",LEFT(MID(LEFT($D841,FIND("]",$D841)-1),FIND("[",$D841)+1,LEN($D841)),(FIND(",",MID(LEFT($D841,FIND("]",$D841)-1),FIND("[",$D841)+1,LEN($D841)),1)-1)))</f>
        <v/>
      </c>
      <c r="G841" s="17" t="str">
        <f t="shared" si="108"/>
        <v/>
      </c>
      <c r="H841" s="30" t="str">
        <f t="shared" si="105"/>
        <v/>
      </c>
      <c r="I841" s="26" t="str">
        <f t="shared" si="106"/>
        <v/>
      </c>
      <c r="J841" s="37" t="str">
        <f t="shared" si="110"/>
        <v/>
      </c>
      <c r="K841" s="17" t="str">
        <f t="shared" ref="K841:K904" si="112">IF((LEN($D841)-LEN(SUBSTITUTE($D841,"""featureId"":","")))/LEN("""featureId"":")&gt;1,"uU mehrere Adressen","")</f>
        <v/>
      </c>
      <c r="L841" s="1" t="str">
        <f ca="1">IF('CH Koordinaten -&gt; GPS'!$A841="","",IF(OFFSET('CH Koordinaten -&gt; GPS'!$A841,1,0)="",CONCATENATE("&lt;Placemark&gt; &lt;name&gt;Geocoding&lt;/name&gt;&lt;description&gt;",CONCATENATE('CH Koordinaten -&gt; GPS'!$F841,"-",'CH Koordinaten -&gt; GPS'!$G841,"-",'CH Koordinaten -&gt; GPS'!$E841)," &lt;/description&gt; &lt;styleUrl&gt;#ico1&lt;/styleUrl&gt;&lt;Point&gt;&lt;coordinates&gt;",'CH Koordinaten -&gt; GPS'!$F841,",",'CH Koordinaten -&gt; GPS'!$G841,", 0.000000&lt;/coordinates&gt;&lt;/Point&gt; &lt;/Placemark&gt;&lt;/Document&gt;&lt;/kml&gt;"),CONCATENATE("&lt;Placemark&gt; &lt;name&gt;Geocoding&lt;/name&gt;&lt;description&gt;",CONCATENATE('CH Koordinaten -&gt; GPS'!$F841,"-",'CH Koordinaten -&gt; GPS'!$G841,"-",'CH Koordinaten -&gt; GPS'!$E841)," &lt;/description&gt; &lt;styleUrl&gt;#ico1&lt;/styleUrl&gt;&lt;Point&gt;&lt;coordinates&gt;",'CH Koordinaten -&gt; GPS'!$F841,",",'CH Koordinaten -&gt; GPS'!$G841,", 0.000000&lt;/coordinates&gt;&lt;/Point&gt; &lt;/Placemark&gt;")))</f>
        <v/>
      </c>
    </row>
    <row r="842" spans="1:12" x14ac:dyDescent="0.25">
      <c r="A842" s="20"/>
      <c r="B842" s="21"/>
      <c r="C842" s="23"/>
      <c r="D842" s="32" t="str">
        <f t="shared" si="109"/>
        <v/>
      </c>
      <c r="E842" s="38" t="str">
        <f t="shared" si="107"/>
        <v/>
      </c>
      <c r="F842" s="33" t="str">
        <f t="shared" si="111"/>
        <v/>
      </c>
      <c r="G842" s="33" t="str">
        <f t="shared" si="108"/>
        <v/>
      </c>
      <c r="H842" s="34" t="str">
        <f t="shared" si="105"/>
        <v/>
      </c>
      <c r="I842" s="35" t="str">
        <f t="shared" si="106"/>
        <v/>
      </c>
      <c r="J842" s="36" t="str">
        <f t="shared" si="110"/>
        <v/>
      </c>
      <c r="K842" s="33" t="str">
        <f t="shared" si="112"/>
        <v/>
      </c>
      <c r="L842" s="1" t="str">
        <f ca="1">IF('CH Koordinaten -&gt; GPS'!$A842="","",IF(OFFSET('CH Koordinaten -&gt; GPS'!$A842,1,0)="",CONCATENATE("&lt;Placemark&gt; &lt;name&gt;Geocoding&lt;/name&gt;&lt;description&gt;",CONCATENATE('CH Koordinaten -&gt; GPS'!$F842,"-",'CH Koordinaten -&gt; GPS'!$G842,"-",'CH Koordinaten -&gt; GPS'!$E842)," &lt;/description&gt; &lt;styleUrl&gt;#ico1&lt;/styleUrl&gt;&lt;Point&gt;&lt;coordinates&gt;",'CH Koordinaten -&gt; GPS'!$F842,",",'CH Koordinaten -&gt; GPS'!$G842,", 0.000000&lt;/coordinates&gt;&lt;/Point&gt; &lt;/Placemark&gt;&lt;/Document&gt;&lt;/kml&gt;"),CONCATENATE("&lt;Placemark&gt; &lt;name&gt;Geocoding&lt;/name&gt;&lt;description&gt;",CONCATENATE('CH Koordinaten -&gt; GPS'!$F842,"-",'CH Koordinaten -&gt; GPS'!$G842,"-",'CH Koordinaten -&gt; GPS'!$E842)," &lt;/description&gt; &lt;styleUrl&gt;#ico1&lt;/styleUrl&gt;&lt;Point&gt;&lt;coordinates&gt;",'CH Koordinaten -&gt; GPS'!$F842,",",'CH Koordinaten -&gt; GPS'!$G842,", 0.000000&lt;/coordinates&gt;&lt;/Point&gt; &lt;/Placemark&gt;")))</f>
        <v/>
      </c>
    </row>
    <row r="843" spans="1:12" x14ac:dyDescent="0.25">
      <c r="A843" s="13"/>
      <c r="B843" s="14"/>
      <c r="C843" s="24"/>
      <c r="D843" s="25" t="str">
        <f t="shared" si="109"/>
        <v/>
      </c>
      <c r="E843" s="29" t="str">
        <f t="shared" si="107"/>
        <v/>
      </c>
      <c r="F843" s="17" t="str">
        <f t="shared" si="111"/>
        <v/>
      </c>
      <c r="G843" s="17" t="str">
        <f t="shared" si="108"/>
        <v/>
      </c>
      <c r="H843" s="30" t="str">
        <f t="shared" ref="H843:H906" si="113">IF($D843="","",F843/24)</f>
        <v/>
      </c>
      <c r="I843" s="26" t="str">
        <f t="shared" ref="I843:I906" si="114">IF($D843="","",G843/24)</f>
        <v/>
      </c>
      <c r="J843" s="37" t="str">
        <f t="shared" si="110"/>
        <v/>
      </c>
      <c r="K843" s="17" t="str">
        <f t="shared" si="112"/>
        <v/>
      </c>
      <c r="L843" s="1" t="str">
        <f ca="1">IF('CH Koordinaten -&gt; GPS'!$A843="","",IF(OFFSET('CH Koordinaten -&gt; GPS'!$A843,1,0)="",CONCATENATE("&lt;Placemark&gt; &lt;name&gt;Geocoding&lt;/name&gt;&lt;description&gt;",CONCATENATE('CH Koordinaten -&gt; GPS'!$F843,"-",'CH Koordinaten -&gt; GPS'!$G843,"-",'CH Koordinaten -&gt; GPS'!$E843)," &lt;/description&gt; &lt;styleUrl&gt;#ico1&lt;/styleUrl&gt;&lt;Point&gt;&lt;coordinates&gt;",'CH Koordinaten -&gt; GPS'!$F843,",",'CH Koordinaten -&gt; GPS'!$G843,", 0.000000&lt;/coordinates&gt;&lt;/Point&gt; &lt;/Placemark&gt;&lt;/Document&gt;&lt;/kml&gt;"),CONCATENATE("&lt;Placemark&gt; &lt;name&gt;Geocoding&lt;/name&gt;&lt;description&gt;",CONCATENATE('CH Koordinaten -&gt; GPS'!$F843,"-",'CH Koordinaten -&gt; GPS'!$G843,"-",'CH Koordinaten -&gt; GPS'!$E843)," &lt;/description&gt; &lt;styleUrl&gt;#ico1&lt;/styleUrl&gt;&lt;Point&gt;&lt;coordinates&gt;",'CH Koordinaten -&gt; GPS'!$F843,",",'CH Koordinaten -&gt; GPS'!$G843,", 0.000000&lt;/coordinates&gt;&lt;/Point&gt; &lt;/Placemark&gt;")))</f>
        <v/>
      </c>
    </row>
    <row r="844" spans="1:12" x14ac:dyDescent="0.25">
      <c r="A844" s="20"/>
      <c r="B844" s="21"/>
      <c r="C844" s="23"/>
      <c r="D844" s="32" t="str">
        <f t="shared" si="109"/>
        <v/>
      </c>
      <c r="E844" s="38" t="str">
        <f t="shared" si="107"/>
        <v/>
      </c>
      <c r="F844" s="33" t="str">
        <f t="shared" si="111"/>
        <v/>
      </c>
      <c r="G844" s="33" t="str">
        <f t="shared" si="108"/>
        <v/>
      </c>
      <c r="H844" s="34" t="str">
        <f t="shared" si="113"/>
        <v/>
      </c>
      <c r="I844" s="35" t="str">
        <f t="shared" si="114"/>
        <v/>
      </c>
      <c r="J844" s="36" t="str">
        <f t="shared" si="110"/>
        <v/>
      </c>
      <c r="K844" s="33" t="str">
        <f t="shared" si="112"/>
        <v/>
      </c>
      <c r="L844" s="1" t="str">
        <f ca="1">IF('CH Koordinaten -&gt; GPS'!$A844="","",IF(OFFSET('CH Koordinaten -&gt; GPS'!$A844,1,0)="",CONCATENATE("&lt;Placemark&gt; &lt;name&gt;Geocoding&lt;/name&gt;&lt;description&gt;",CONCATENATE('CH Koordinaten -&gt; GPS'!$F844,"-",'CH Koordinaten -&gt; GPS'!$G844,"-",'CH Koordinaten -&gt; GPS'!$E844)," &lt;/description&gt; &lt;styleUrl&gt;#ico1&lt;/styleUrl&gt;&lt;Point&gt;&lt;coordinates&gt;",'CH Koordinaten -&gt; GPS'!$F844,",",'CH Koordinaten -&gt; GPS'!$G844,", 0.000000&lt;/coordinates&gt;&lt;/Point&gt; &lt;/Placemark&gt;&lt;/Document&gt;&lt;/kml&gt;"),CONCATENATE("&lt;Placemark&gt; &lt;name&gt;Geocoding&lt;/name&gt;&lt;description&gt;",CONCATENATE('CH Koordinaten -&gt; GPS'!$F844,"-",'CH Koordinaten -&gt; GPS'!$G844,"-",'CH Koordinaten -&gt; GPS'!$E844)," &lt;/description&gt; &lt;styleUrl&gt;#ico1&lt;/styleUrl&gt;&lt;Point&gt;&lt;coordinates&gt;",'CH Koordinaten -&gt; GPS'!$F844,",",'CH Koordinaten -&gt; GPS'!$G844,", 0.000000&lt;/coordinates&gt;&lt;/Point&gt; &lt;/Placemark&gt;")))</f>
        <v/>
      </c>
    </row>
    <row r="845" spans="1:12" x14ac:dyDescent="0.25">
      <c r="A845" s="13"/>
      <c r="B845" s="14"/>
      <c r="C845" s="24"/>
      <c r="D845" s="25" t="str">
        <f t="shared" si="109"/>
        <v/>
      </c>
      <c r="E845" s="29" t="str">
        <f t="shared" si="107"/>
        <v/>
      </c>
      <c r="F845" s="17" t="str">
        <f t="shared" si="111"/>
        <v/>
      </c>
      <c r="G845" s="17" t="str">
        <f t="shared" si="108"/>
        <v/>
      </c>
      <c r="H845" s="30" t="str">
        <f t="shared" si="113"/>
        <v/>
      </c>
      <c r="I845" s="26" t="str">
        <f t="shared" si="114"/>
        <v/>
      </c>
      <c r="J845" s="37" t="str">
        <f t="shared" si="110"/>
        <v/>
      </c>
      <c r="K845" s="17" t="str">
        <f t="shared" si="112"/>
        <v/>
      </c>
      <c r="L845" s="1" t="str">
        <f ca="1">IF('CH Koordinaten -&gt; GPS'!$A845="","",IF(OFFSET('CH Koordinaten -&gt; GPS'!$A845,1,0)="",CONCATENATE("&lt;Placemark&gt; &lt;name&gt;Geocoding&lt;/name&gt;&lt;description&gt;",CONCATENATE('CH Koordinaten -&gt; GPS'!$F845,"-",'CH Koordinaten -&gt; GPS'!$G845,"-",'CH Koordinaten -&gt; GPS'!$E845)," &lt;/description&gt; &lt;styleUrl&gt;#ico1&lt;/styleUrl&gt;&lt;Point&gt;&lt;coordinates&gt;",'CH Koordinaten -&gt; GPS'!$F845,",",'CH Koordinaten -&gt; GPS'!$G845,", 0.000000&lt;/coordinates&gt;&lt;/Point&gt; &lt;/Placemark&gt;&lt;/Document&gt;&lt;/kml&gt;"),CONCATENATE("&lt;Placemark&gt; &lt;name&gt;Geocoding&lt;/name&gt;&lt;description&gt;",CONCATENATE('CH Koordinaten -&gt; GPS'!$F845,"-",'CH Koordinaten -&gt; GPS'!$G845,"-",'CH Koordinaten -&gt; GPS'!$E845)," &lt;/description&gt; &lt;styleUrl&gt;#ico1&lt;/styleUrl&gt;&lt;Point&gt;&lt;coordinates&gt;",'CH Koordinaten -&gt; GPS'!$F845,",",'CH Koordinaten -&gt; GPS'!$G845,", 0.000000&lt;/coordinates&gt;&lt;/Point&gt; &lt;/Placemark&gt;")))</f>
        <v/>
      </c>
    </row>
    <row r="846" spans="1:12" x14ac:dyDescent="0.25">
      <c r="A846" s="20"/>
      <c r="B846" s="21"/>
      <c r="C846" s="23"/>
      <c r="D846" s="32" t="str">
        <f t="shared" si="109"/>
        <v/>
      </c>
      <c r="E846" s="38" t="str">
        <f t="shared" si="107"/>
        <v/>
      </c>
      <c r="F846" s="33" t="str">
        <f t="shared" si="111"/>
        <v/>
      </c>
      <c r="G846" s="33" t="str">
        <f t="shared" si="108"/>
        <v/>
      </c>
      <c r="H846" s="34" t="str">
        <f t="shared" si="113"/>
        <v/>
      </c>
      <c r="I846" s="35" t="str">
        <f t="shared" si="114"/>
        <v/>
      </c>
      <c r="J846" s="36" t="str">
        <f t="shared" si="110"/>
        <v/>
      </c>
      <c r="K846" s="33" t="str">
        <f t="shared" si="112"/>
        <v/>
      </c>
      <c r="L846" s="1" t="str">
        <f ca="1">IF('CH Koordinaten -&gt; GPS'!$A846="","",IF(OFFSET('CH Koordinaten -&gt; GPS'!$A846,1,0)="",CONCATENATE("&lt;Placemark&gt; &lt;name&gt;Geocoding&lt;/name&gt;&lt;description&gt;",CONCATENATE('CH Koordinaten -&gt; GPS'!$F846,"-",'CH Koordinaten -&gt; GPS'!$G846,"-",'CH Koordinaten -&gt; GPS'!$E846)," &lt;/description&gt; &lt;styleUrl&gt;#ico1&lt;/styleUrl&gt;&lt;Point&gt;&lt;coordinates&gt;",'CH Koordinaten -&gt; GPS'!$F846,",",'CH Koordinaten -&gt; GPS'!$G846,", 0.000000&lt;/coordinates&gt;&lt;/Point&gt; &lt;/Placemark&gt;&lt;/Document&gt;&lt;/kml&gt;"),CONCATENATE("&lt;Placemark&gt; &lt;name&gt;Geocoding&lt;/name&gt;&lt;description&gt;",CONCATENATE('CH Koordinaten -&gt; GPS'!$F846,"-",'CH Koordinaten -&gt; GPS'!$G846,"-",'CH Koordinaten -&gt; GPS'!$E846)," &lt;/description&gt; &lt;styleUrl&gt;#ico1&lt;/styleUrl&gt;&lt;Point&gt;&lt;coordinates&gt;",'CH Koordinaten -&gt; GPS'!$F846,",",'CH Koordinaten -&gt; GPS'!$G846,", 0.000000&lt;/coordinates&gt;&lt;/Point&gt; &lt;/Placemark&gt;")))</f>
        <v/>
      </c>
    </row>
    <row r="847" spans="1:12" x14ac:dyDescent="0.25">
      <c r="A847" s="13"/>
      <c r="B847" s="14"/>
      <c r="C847" s="24"/>
      <c r="D847" s="25" t="str">
        <f t="shared" si="109"/>
        <v/>
      </c>
      <c r="E847" s="29" t="str">
        <f t="shared" si="107"/>
        <v/>
      </c>
      <c r="F847" s="17" t="str">
        <f t="shared" si="111"/>
        <v/>
      </c>
      <c r="G847" s="17" t="str">
        <f t="shared" si="108"/>
        <v/>
      </c>
      <c r="H847" s="30" t="str">
        <f t="shared" si="113"/>
        <v/>
      </c>
      <c r="I847" s="26" t="str">
        <f t="shared" si="114"/>
        <v/>
      </c>
      <c r="J847" s="37" t="str">
        <f t="shared" si="110"/>
        <v/>
      </c>
      <c r="K847" s="17" t="str">
        <f t="shared" si="112"/>
        <v/>
      </c>
      <c r="L847" s="1" t="str">
        <f ca="1">IF('CH Koordinaten -&gt; GPS'!$A847="","",IF(OFFSET('CH Koordinaten -&gt; GPS'!$A847,1,0)="",CONCATENATE("&lt;Placemark&gt; &lt;name&gt;Geocoding&lt;/name&gt;&lt;description&gt;",CONCATENATE('CH Koordinaten -&gt; GPS'!$F847,"-",'CH Koordinaten -&gt; GPS'!$G847,"-",'CH Koordinaten -&gt; GPS'!$E847)," &lt;/description&gt; &lt;styleUrl&gt;#ico1&lt;/styleUrl&gt;&lt;Point&gt;&lt;coordinates&gt;",'CH Koordinaten -&gt; GPS'!$F847,",",'CH Koordinaten -&gt; GPS'!$G847,", 0.000000&lt;/coordinates&gt;&lt;/Point&gt; &lt;/Placemark&gt;&lt;/Document&gt;&lt;/kml&gt;"),CONCATENATE("&lt;Placemark&gt; &lt;name&gt;Geocoding&lt;/name&gt;&lt;description&gt;",CONCATENATE('CH Koordinaten -&gt; GPS'!$F847,"-",'CH Koordinaten -&gt; GPS'!$G847,"-",'CH Koordinaten -&gt; GPS'!$E847)," &lt;/description&gt; &lt;styleUrl&gt;#ico1&lt;/styleUrl&gt;&lt;Point&gt;&lt;coordinates&gt;",'CH Koordinaten -&gt; GPS'!$F847,",",'CH Koordinaten -&gt; GPS'!$G847,", 0.000000&lt;/coordinates&gt;&lt;/Point&gt; &lt;/Placemark&gt;")))</f>
        <v/>
      </c>
    </row>
    <row r="848" spans="1:12" x14ac:dyDescent="0.25">
      <c r="A848" s="20"/>
      <c r="B848" s="21"/>
      <c r="C848" s="23"/>
      <c r="D848" s="32" t="str">
        <f t="shared" si="109"/>
        <v/>
      </c>
      <c r="E848" s="38" t="str">
        <f t="shared" si="107"/>
        <v/>
      </c>
      <c r="F848" s="33" t="str">
        <f t="shared" si="111"/>
        <v/>
      </c>
      <c r="G848" s="33" t="str">
        <f t="shared" si="108"/>
        <v/>
      </c>
      <c r="H848" s="34" t="str">
        <f t="shared" si="113"/>
        <v/>
      </c>
      <c r="I848" s="35" t="str">
        <f t="shared" si="114"/>
        <v/>
      </c>
      <c r="J848" s="36" t="str">
        <f t="shared" si="110"/>
        <v/>
      </c>
      <c r="K848" s="33" t="str">
        <f t="shared" si="112"/>
        <v/>
      </c>
      <c r="L848" s="1" t="str">
        <f ca="1">IF('CH Koordinaten -&gt; GPS'!$A848="","",IF(OFFSET('CH Koordinaten -&gt; GPS'!$A848,1,0)="",CONCATENATE("&lt;Placemark&gt; &lt;name&gt;Geocoding&lt;/name&gt;&lt;description&gt;",CONCATENATE('CH Koordinaten -&gt; GPS'!$F848,"-",'CH Koordinaten -&gt; GPS'!$G848,"-",'CH Koordinaten -&gt; GPS'!$E848)," &lt;/description&gt; &lt;styleUrl&gt;#ico1&lt;/styleUrl&gt;&lt;Point&gt;&lt;coordinates&gt;",'CH Koordinaten -&gt; GPS'!$F848,",",'CH Koordinaten -&gt; GPS'!$G848,", 0.000000&lt;/coordinates&gt;&lt;/Point&gt; &lt;/Placemark&gt;&lt;/Document&gt;&lt;/kml&gt;"),CONCATENATE("&lt;Placemark&gt; &lt;name&gt;Geocoding&lt;/name&gt;&lt;description&gt;",CONCATENATE('CH Koordinaten -&gt; GPS'!$F848,"-",'CH Koordinaten -&gt; GPS'!$G848,"-",'CH Koordinaten -&gt; GPS'!$E848)," &lt;/description&gt; &lt;styleUrl&gt;#ico1&lt;/styleUrl&gt;&lt;Point&gt;&lt;coordinates&gt;",'CH Koordinaten -&gt; GPS'!$F848,",",'CH Koordinaten -&gt; GPS'!$G848,", 0.000000&lt;/coordinates&gt;&lt;/Point&gt; &lt;/Placemark&gt;")))</f>
        <v/>
      </c>
    </row>
    <row r="849" spans="1:12" x14ac:dyDescent="0.25">
      <c r="A849" s="13"/>
      <c r="B849" s="14"/>
      <c r="C849" s="24"/>
      <c r="D849" s="25" t="str">
        <f t="shared" si="109"/>
        <v/>
      </c>
      <c r="E849" s="29" t="str">
        <f t="shared" si="107"/>
        <v/>
      </c>
      <c r="F849" s="17" t="str">
        <f t="shared" si="111"/>
        <v/>
      </c>
      <c r="G849" s="17" t="str">
        <f t="shared" si="108"/>
        <v/>
      </c>
      <c r="H849" s="30" t="str">
        <f t="shared" si="113"/>
        <v/>
      </c>
      <c r="I849" s="26" t="str">
        <f t="shared" si="114"/>
        <v/>
      </c>
      <c r="J849" s="37" t="str">
        <f t="shared" si="110"/>
        <v/>
      </c>
      <c r="K849" s="17" t="str">
        <f t="shared" si="112"/>
        <v/>
      </c>
      <c r="L849" s="1" t="str">
        <f ca="1">IF('CH Koordinaten -&gt; GPS'!$A849="","",IF(OFFSET('CH Koordinaten -&gt; GPS'!$A849,1,0)="",CONCATENATE("&lt;Placemark&gt; &lt;name&gt;Geocoding&lt;/name&gt;&lt;description&gt;",CONCATENATE('CH Koordinaten -&gt; GPS'!$F849,"-",'CH Koordinaten -&gt; GPS'!$G849,"-",'CH Koordinaten -&gt; GPS'!$E849)," &lt;/description&gt; &lt;styleUrl&gt;#ico1&lt;/styleUrl&gt;&lt;Point&gt;&lt;coordinates&gt;",'CH Koordinaten -&gt; GPS'!$F849,",",'CH Koordinaten -&gt; GPS'!$G849,", 0.000000&lt;/coordinates&gt;&lt;/Point&gt; &lt;/Placemark&gt;&lt;/Document&gt;&lt;/kml&gt;"),CONCATENATE("&lt;Placemark&gt; &lt;name&gt;Geocoding&lt;/name&gt;&lt;description&gt;",CONCATENATE('CH Koordinaten -&gt; GPS'!$F849,"-",'CH Koordinaten -&gt; GPS'!$G849,"-",'CH Koordinaten -&gt; GPS'!$E849)," &lt;/description&gt; &lt;styleUrl&gt;#ico1&lt;/styleUrl&gt;&lt;Point&gt;&lt;coordinates&gt;",'CH Koordinaten -&gt; GPS'!$F849,",",'CH Koordinaten -&gt; GPS'!$G849,", 0.000000&lt;/coordinates&gt;&lt;/Point&gt; &lt;/Placemark&gt;")))</f>
        <v/>
      </c>
    </row>
    <row r="850" spans="1:12" x14ac:dyDescent="0.25">
      <c r="A850" s="20"/>
      <c r="B850" s="21"/>
      <c r="C850" s="23"/>
      <c r="D850" s="32" t="str">
        <f t="shared" si="109"/>
        <v/>
      </c>
      <c r="E850" s="38" t="str">
        <f t="shared" si="107"/>
        <v/>
      </c>
      <c r="F850" s="33" t="str">
        <f t="shared" si="111"/>
        <v/>
      </c>
      <c r="G850" s="33" t="str">
        <f t="shared" si="108"/>
        <v/>
      </c>
      <c r="H850" s="34" t="str">
        <f t="shared" si="113"/>
        <v/>
      </c>
      <c r="I850" s="35" t="str">
        <f t="shared" si="114"/>
        <v/>
      </c>
      <c r="J850" s="36" t="str">
        <f t="shared" si="110"/>
        <v/>
      </c>
      <c r="K850" s="33" t="str">
        <f t="shared" si="112"/>
        <v/>
      </c>
      <c r="L850" s="1" t="str">
        <f ca="1">IF('CH Koordinaten -&gt; GPS'!$A850="","",IF(OFFSET('CH Koordinaten -&gt; GPS'!$A850,1,0)="",CONCATENATE("&lt;Placemark&gt; &lt;name&gt;Geocoding&lt;/name&gt;&lt;description&gt;",CONCATENATE('CH Koordinaten -&gt; GPS'!$F850,"-",'CH Koordinaten -&gt; GPS'!$G850,"-",'CH Koordinaten -&gt; GPS'!$E850)," &lt;/description&gt; &lt;styleUrl&gt;#ico1&lt;/styleUrl&gt;&lt;Point&gt;&lt;coordinates&gt;",'CH Koordinaten -&gt; GPS'!$F850,",",'CH Koordinaten -&gt; GPS'!$G850,", 0.000000&lt;/coordinates&gt;&lt;/Point&gt; &lt;/Placemark&gt;&lt;/Document&gt;&lt;/kml&gt;"),CONCATENATE("&lt;Placemark&gt; &lt;name&gt;Geocoding&lt;/name&gt;&lt;description&gt;",CONCATENATE('CH Koordinaten -&gt; GPS'!$F850,"-",'CH Koordinaten -&gt; GPS'!$G850,"-",'CH Koordinaten -&gt; GPS'!$E850)," &lt;/description&gt; &lt;styleUrl&gt;#ico1&lt;/styleUrl&gt;&lt;Point&gt;&lt;coordinates&gt;",'CH Koordinaten -&gt; GPS'!$F850,",",'CH Koordinaten -&gt; GPS'!$G850,", 0.000000&lt;/coordinates&gt;&lt;/Point&gt; &lt;/Placemark&gt;")))</f>
        <v/>
      </c>
    </row>
    <row r="851" spans="1:12" x14ac:dyDescent="0.25">
      <c r="A851" s="13"/>
      <c r="B851" s="14"/>
      <c r="C851" s="24"/>
      <c r="D851" s="25" t="str">
        <f t="shared" si="109"/>
        <v/>
      </c>
      <c r="E851" s="29" t="str">
        <f t="shared" si="107"/>
        <v/>
      </c>
      <c r="F851" s="17" t="str">
        <f t="shared" si="111"/>
        <v/>
      </c>
      <c r="G851" s="17" t="str">
        <f t="shared" si="108"/>
        <v/>
      </c>
      <c r="H851" s="30" t="str">
        <f t="shared" si="113"/>
        <v/>
      </c>
      <c r="I851" s="26" t="str">
        <f t="shared" si="114"/>
        <v/>
      </c>
      <c r="J851" s="37" t="str">
        <f t="shared" si="110"/>
        <v/>
      </c>
      <c r="K851" s="17" t="str">
        <f t="shared" si="112"/>
        <v/>
      </c>
      <c r="L851" s="1" t="str">
        <f ca="1">IF('CH Koordinaten -&gt; GPS'!$A851="","",IF(OFFSET('CH Koordinaten -&gt; GPS'!$A851,1,0)="",CONCATENATE("&lt;Placemark&gt; &lt;name&gt;Geocoding&lt;/name&gt;&lt;description&gt;",CONCATENATE('CH Koordinaten -&gt; GPS'!$F851,"-",'CH Koordinaten -&gt; GPS'!$G851,"-",'CH Koordinaten -&gt; GPS'!$E851)," &lt;/description&gt; &lt;styleUrl&gt;#ico1&lt;/styleUrl&gt;&lt;Point&gt;&lt;coordinates&gt;",'CH Koordinaten -&gt; GPS'!$F851,",",'CH Koordinaten -&gt; GPS'!$G851,", 0.000000&lt;/coordinates&gt;&lt;/Point&gt; &lt;/Placemark&gt;&lt;/Document&gt;&lt;/kml&gt;"),CONCATENATE("&lt;Placemark&gt; &lt;name&gt;Geocoding&lt;/name&gt;&lt;description&gt;",CONCATENATE('CH Koordinaten -&gt; GPS'!$F851,"-",'CH Koordinaten -&gt; GPS'!$G851,"-",'CH Koordinaten -&gt; GPS'!$E851)," &lt;/description&gt; &lt;styleUrl&gt;#ico1&lt;/styleUrl&gt;&lt;Point&gt;&lt;coordinates&gt;",'CH Koordinaten -&gt; GPS'!$F851,",",'CH Koordinaten -&gt; GPS'!$G851,", 0.000000&lt;/coordinates&gt;&lt;/Point&gt; &lt;/Placemark&gt;")))</f>
        <v/>
      </c>
    </row>
    <row r="852" spans="1:12" x14ac:dyDescent="0.25">
      <c r="A852" s="20"/>
      <c r="B852" s="21"/>
      <c r="C852" s="23"/>
      <c r="D852" s="32" t="str">
        <f t="shared" si="109"/>
        <v/>
      </c>
      <c r="E852" s="38" t="str">
        <f t="shared" si="107"/>
        <v/>
      </c>
      <c r="F852" s="33" t="str">
        <f t="shared" si="111"/>
        <v/>
      </c>
      <c r="G852" s="33" t="str">
        <f t="shared" si="108"/>
        <v/>
      </c>
      <c r="H852" s="34" t="str">
        <f t="shared" si="113"/>
        <v/>
      </c>
      <c r="I852" s="35" t="str">
        <f t="shared" si="114"/>
        <v/>
      </c>
      <c r="J852" s="36" t="str">
        <f t="shared" si="110"/>
        <v/>
      </c>
      <c r="K852" s="33" t="str">
        <f t="shared" si="112"/>
        <v/>
      </c>
      <c r="L852" s="1" t="str">
        <f ca="1">IF('CH Koordinaten -&gt; GPS'!$A852="","",IF(OFFSET('CH Koordinaten -&gt; GPS'!$A852,1,0)="",CONCATENATE("&lt;Placemark&gt; &lt;name&gt;Geocoding&lt;/name&gt;&lt;description&gt;",CONCATENATE('CH Koordinaten -&gt; GPS'!$F852,"-",'CH Koordinaten -&gt; GPS'!$G852,"-",'CH Koordinaten -&gt; GPS'!$E852)," &lt;/description&gt; &lt;styleUrl&gt;#ico1&lt;/styleUrl&gt;&lt;Point&gt;&lt;coordinates&gt;",'CH Koordinaten -&gt; GPS'!$F852,",",'CH Koordinaten -&gt; GPS'!$G852,", 0.000000&lt;/coordinates&gt;&lt;/Point&gt; &lt;/Placemark&gt;&lt;/Document&gt;&lt;/kml&gt;"),CONCATENATE("&lt;Placemark&gt; &lt;name&gt;Geocoding&lt;/name&gt;&lt;description&gt;",CONCATENATE('CH Koordinaten -&gt; GPS'!$F852,"-",'CH Koordinaten -&gt; GPS'!$G852,"-",'CH Koordinaten -&gt; GPS'!$E852)," &lt;/description&gt; &lt;styleUrl&gt;#ico1&lt;/styleUrl&gt;&lt;Point&gt;&lt;coordinates&gt;",'CH Koordinaten -&gt; GPS'!$F852,",",'CH Koordinaten -&gt; GPS'!$G852,", 0.000000&lt;/coordinates&gt;&lt;/Point&gt; &lt;/Placemark&gt;")))</f>
        <v/>
      </c>
    </row>
    <row r="853" spans="1:12" x14ac:dyDescent="0.25">
      <c r="A853" s="13"/>
      <c r="B853" s="14"/>
      <c r="C853" s="24"/>
      <c r="D853" s="25" t="str">
        <f t="shared" si="109"/>
        <v/>
      </c>
      <c r="E853" s="29" t="str">
        <f t="shared" si="107"/>
        <v/>
      </c>
      <c r="F853" s="17" t="str">
        <f t="shared" si="111"/>
        <v/>
      </c>
      <c r="G853" s="17" t="str">
        <f t="shared" si="108"/>
        <v/>
      </c>
      <c r="H853" s="30" t="str">
        <f t="shared" si="113"/>
        <v/>
      </c>
      <c r="I853" s="26" t="str">
        <f t="shared" si="114"/>
        <v/>
      </c>
      <c r="J853" s="37" t="str">
        <f t="shared" si="110"/>
        <v/>
      </c>
      <c r="K853" s="17" t="str">
        <f t="shared" si="112"/>
        <v/>
      </c>
      <c r="L853" s="1" t="str">
        <f ca="1">IF('CH Koordinaten -&gt; GPS'!$A853="","",IF(OFFSET('CH Koordinaten -&gt; GPS'!$A853,1,0)="",CONCATENATE("&lt;Placemark&gt; &lt;name&gt;Geocoding&lt;/name&gt;&lt;description&gt;",CONCATENATE('CH Koordinaten -&gt; GPS'!$F853,"-",'CH Koordinaten -&gt; GPS'!$G853,"-",'CH Koordinaten -&gt; GPS'!$E853)," &lt;/description&gt; &lt;styleUrl&gt;#ico1&lt;/styleUrl&gt;&lt;Point&gt;&lt;coordinates&gt;",'CH Koordinaten -&gt; GPS'!$F853,",",'CH Koordinaten -&gt; GPS'!$G853,", 0.000000&lt;/coordinates&gt;&lt;/Point&gt; &lt;/Placemark&gt;&lt;/Document&gt;&lt;/kml&gt;"),CONCATENATE("&lt;Placemark&gt; &lt;name&gt;Geocoding&lt;/name&gt;&lt;description&gt;",CONCATENATE('CH Koordinaten -&gt; GPS'!$F853,"-",'CH Koordinaten -&gt; GPS'!$G853,"-",'CH Koordinaten -&gt; GPS'!$E853)," &lt;/description&gt; &lt;styleUrl&gt;#ico1&lt;/styleUrl&gt;&lt;Point&gt;&lt;coordinates&gt;",'CH Koordinaten -&gt; GPS'!$F853,",",'CH Koordinaten -&gt; GPS'!$G853,", 0.000000&lt;/coordinates&gt;&lt;/Point&gt; &lt;/Placemark&gt;")))</f>
        <v/>
      </c>
    </row>
    <row r="854" spans="1:12" x14ac:dyDescent="0.25">
      <c r="A854" s="20"/>
      <c r="B854" s="21"/>
      <c r="C854" s="23"/>
      <c r="D854" s="32" t="str">
        <f t="shared" si="109"/>
        <v/>
      </c>
      <c r="E854" s="38" t="str">
        <f t="shared" si="107"/>
        <v/>
      </c>
      <c r="F854" s="33" t="str">
        <f t="shared" si="111"/>
        <v/>
      </c>
      <c r="G854" s="33" t="str">
        <f t="shared" si="108"/>
        <v/>
      </c>
      <c r="H854" s="34" t="str">
        <f t="shared" si="113"/>
        <v/>
      </c>
      <c r="I854" s="35" t="str">
        <f t="shared" si="114"/>
        <v/>
      </c>
      <c r="J854" s="36" t="str">
        <f t="shared" si="110"/>
        <v/>
      </c>
      <c r="K854" s="33" t="str">
        <f t="shared" si="112"/>
        <v/>
      </c>
      <c r="L854" s="1" t="str">
        <f ca="1">IF('CH Koordinaten -&gt; GPS'!$A854="","",IF(OFFSET('CH Koordinaten -&gt; GPS'!$A854,1,0)="",CONCATENATE("&lt;Placemark&gt; &lt;name&gt;Geocoding&lt;/name&gt;&lt;description&gt;",CONCATENATE('CH Koordinaten -&gt; GPS'!$F854,"-",'CH Koordinaten -&gt; GPS'!$G854,"-",'CH Koordinaten -&gt; GPS'!$E854)," &lt;/description&gt; &lt;styleUrl&gt;#ico1&lt;/styleUrl&gt;&lt;Point&gt;&lt;coordinates&gt;",'CH Koordinaten -&gt; GPS'!$F854,",",'CH Koordinaten -&gt; GPS'!$G854,", 0.000000&lt;/coordinates&gt;&lt;/Point&gt; &lt;/Placemark&gt;&lt;/Document&gt;&lt;/kml&gt;"),CONCATENATE("&lt;Placemark&gt; &lt;name&gt;Geocoding&lt;/name&gt;&lt;description&gt;",CONCATENATE('CH Koordinaten -&gt; GPS'!$F854,"-",'CH Koordinaten -&gt; GPS'!$G854,"-",'CH Koordinaten -&gt; GPS'!$E854)," &lt;/description&gt; &lt;styleUrl&gt;#ico1&lt;/styleUrl&gt;&lt;Point&gt;&lt;coordinates&gt;",'CH Koordinaten -&gt; GPS'!$F854,",",'CH Koordinaten -&gt; GPS'!$G854,", 0.000000&lt;/coordinates&gt;&lt;/Point&gt; &lt;/Placemark&gt;")))</f>
        <v/>
      </c>
    </row>
    <row r="855" spans="1:12" x14ac:dyDescent="0.25">
      <c r="A855" s="13"/>
      <c r="B855" s="14"/>
      <c r="C855" s="24"/>
      <c r="D855" s="25" t="str">
        <f t="shared" si="109"/>
        <v/>
      </c>
      <c r="E855" s="29" t="str">
        <f t="shared" si="107"/>
        <v/>
      </c>
      <c r="F855" s="17" t="str">
        <f t="shared" si="111"/>
        <v/>
      </c>
      <c r="G855" s="17" t="str">
        <f t="shared" si="108"/>
        <v/>
      </c>
      <c r="H855" s="30" t="str">
        <f t="shared" si="113"/>
        <v/>
      </c>
      <c r="I855" s="26" t="str">
        <f t="shared" si="114"/>
        <v/>
      </c>
      <c r="J855" s="37" t="str">
        <f t="shared" si="110"/>
        <v/>
      </c>
      <c r="K855" s="17" t="str">
        <f t="shared" si="112"/>
        <v/>
      </c>
      <c r="L855" s="1" t="str">
        <f ca="1">IF('CH Koordinaten -&gt; GPS'!$A855="","",IF(OFFSET('CH Koordinaten -&gt; GPS'!$A855,1,0)="",CONCATENATE("&lt;Placemark&gt; &lt;name&gt;Geocoding&lt;/name&gt;&lt;description&gt;",CONCATENATE('CH Koordinaten -&gt; GPS'!$F855,"-",'CH Koordinaten -&gt; GPS'!$G855,"-",'CH Koordinaten -&gt; GPS'!$E855)," &lt;/description&gt; &lt;styleUrl&gt;#ico1&lt;/styleUrl&gt;&lt;Point&gt;&lt;coordinates&gt;",'CH Koordinaten -&gt; GPS'!$F855,",",'CH Koordinaten -&gt; GPS'!$G855,", 0.000000&lt;/coordinates&gt;&lt;/Point&gt; &lt;/Placemark&gt;&lt;/Document&gt;&lt;/kml&gt;"),CONCATENATE("&lt;Placemark&gt; &lt;name&gt;Geocoding&lt;/name&gt;&lt;description&gt;",CONCATENATE('CH Koordinaten -&gt; GPS'!$F855,"-",'CH Koordinaten -&gt; GPS'!$G855,"-",'CH Koordinaten -&gt; GPS'!$E855)," &lt;/description&gt; &lt;styleUrl&gt;#ico1&lt;/styleUrl&gt;&lt;Point&gt;&lt;coordinates&gt;",'CH Koordinaten -&gt; GPS'!$F855,",",'CH Koordinaten -&gt; GPS'!$G855,", 0.000000&lt;/coordinates&gt;&lt;/Point&gt; &lt;/Placemark&gt;")))</f>
        <v/>
      </c>
    </row>
    <row r="856" spans="1:12" x14ac:dyDescent="0.25">
      <c r="A856" s="20"/>
      <c r="B856" s="21"/>
      <c r="C856" s="23"/>
      <c r="D856" s="32" t="str">
        <f t="shared" si="109"/>
        <v/>
      </c>
      <c r="E856" s="38" t="str">
        <f t="shared" si="107"/>
        <v/>
      </c>
      <c r="F856" s="33" t="str">
        <f t="shared" si="111"/>
        <v/>
      </c>
      <c r="G856" s="33" t="str">
        <f t="shared" si="108"/>
        <v/>
      </c>
      <c r="H856" s="34" t="str">
        <f t="shared" si="113"/>
        <v/>
      </c>
      <c r="I856" s="35" t="str">
        <f t="shared" si="114"/>
        <v/>
      </c>
      <c r="J856" s="36" t="str">
        <f t="shared" si="110"/>
        <v/>
      </c>
      <c r="K856" s="33" t="str">
        <f t="shared" si="112"/>
        <v/>
      </c>
      <c r="L856" s="1" t="str">
        <f ca="1">IF('CH Koordinaten -&gt; GPS'!$A856="","",IF(OFFSET('CH Koordinaten -&gt; GPS'!$A856,1,0)="",CONCATENATE("&lt;Placemark&gt; &lt;name&gt;Geocoding&lt;/name&gt;&lt;description&gt;",CONCATENATE('CH Koordinaten -&gt; GPS'!$F856,"-",'CH Koordinaten -&gt; GPS'!$G856,"-",'CH Koordinaten -&gt; GPS'!$E856)," &lt;/description&gt; &lt;styleUrl&gt;#ico1&lt;/styleUrl&gt;&lt;Point&gt;&lt;coordinates&gt;",'CH Koordinaten -&gt; GPS'!$F856,",",'CH Koordinaten -&gt; GPS'!$G856,", 0.000000&lt;/coordinates&gt;&lt;/Point&gt; &lt;/Placemark&gt;&lt;/Document&gt;&lt;/kml&gt;"),CONCATENATE("&lt;Placemark&gt; &lt;name&gt;Geocoding&lt;/name&gt;&lt;description&gt;",CONCATENATE('CH Koordinaten -&gt; GPS'!$F856,"-",'CH Koordinaten -&gt; GPS'!$G856,"-",'CH Koordinaten -&gt; GPS'!$E856)," &lt;/description&gt; &lt;styleUrl&gt;#ico1&lt;/styleUrl&gt;&lt;Point&gt;&lt;coordinates&gt;",'CH Koordinaten -&gt; GPS'!$F856,",",'CH Koordinaten -&gt; GPS'!$G856,", 0.000000&lt;/coordinates&gt;&lt;/Point&gt; &lt;/Placemark&gt;")))</f>
        <v/>
      </c>
    </row>
    <row r="857" spans="1:12" x14ac:dyDescent="0.25">
      <c r="A857" s="13"/>
      <c r="B857" s="14"/>
      <c r="C857" s="24"/>
      <c r="D857" s="25" t="str">
        <f t="shared" si="109"/>
        <v/>
      </c>
      <c r="E857" s="29" t="str">
        <f t="shared" si="107"/>
        <v/>
      </c>
      <c r="F857" s="17" t="str">
        <f t="shared" si="111"/>
        <v/>
      </c>
      <c r="G857" s="17" t="str">
        <f t="shared" si="108"/>
        <v/>
      </c>
      <c r="H857" s="30" t="str">
        <f t="shared" si="113"/>
        <v/>
      </c>
      <c r="I857" s="26" t="str">
        <f t="shared" si="114"/>
        <v/>
      </c>
      <c r="J857" s="37" t="str">
        <f t="shared" si="110"/>
        <v/>
      </c>
      <c r="K857" s="17" t="str">
        <f t="shared" si="112"/>
        <v/>
      </c>
      <c r="L857" s="1" t="str">
        <f ca="1">IF('CH Koordinaten -&gt; GPS'!$A857="","",IF(OFFSET('CH Koordinaten -&gt; GPS'!$A857,1,0)="",CONCATENATE("&lt;Placemark&gt; &lt;name&gt;Geocoding&lt;/name&gt;&lt;description&gt;",CONCATENATE('CH Koordinaten -&gt; GPS'!$F857,"-",'CH Koordinaten -&gt; GPS'!$G857,"-",'CH Koordinaten -&gt; GPS'!$E857)," &lt;/description&gt; &lt;styleUrl&gt;#ico1&lt;/styleUrl&gt;&lt;Point&gt;&lt;coordinates&gt;",'CH Koordinaten -&gt; GPS'!$F857,",",'CH Koordinaten -&gt; GPS'!$G857,", 0.000000&lt;/coordinates&gt;&lt;/Point&gt; &lt;/Placemark&gt;&lt;/Document&gt;&lt;/kml&gt;"),CONCATENATE("&lt;Placemark&gt; &lt;name&gt;Geocoding&lt;/name&gt;&lt;description&gt;",CONCATENATE('CH Koordinaten -&gt; GPS'!$F857,"-",'CH Koordinaten -&gt; GPS'!$G857,"-",'CH Koordinaten -&gt; GPS'!$E857)," &lt;/description&gt; &lt;styleUrl&gt;#ico1&lt;/styleUrl&gt;&lt;Point&gt;&lt;coordinates&gt;",'CH Koordinaten -&gt; GPS'!$F857,",",'CH Koordinaten -&gt; GPS'!$G857,", 0.000000&lt;/coordinates&gt;&lt;/Point&gt; &lt;/Placemark&gt;")))</f>
        <v/>
      </c>
    </row>
    <row r="858" spans="1:12" x14ac:dyDescent="0.25">
      <c r="A858" s="20"/>
      <c r="B858" s="21"/>
      <c r="C858" s="23"/>
      <c r="D858" s="32" t="str">
        <f t="shared" si="109"/>
        <v/>
      </c>
      <c r="E858" s="38" t="str">
        <f t="shared" si="107"/>
        <v/>
      </c>
      <c r="F858" s="33" t="str">
        <f t="shared" si="111"/>
        <v/>
      </c>
      <c r="G858" s="33" t="str">
        <f t="shared" si="108"/>
        <v/>
      </c>
      <c r="H858" s="34" t="str">
        <f t="shared" si="113"/>
        <v/>
      </c>
      <c r="I858" s="35" t="str">
        <f t="shared" si="114"/>
        <v/>
      </c>
      <c r="J858" s="36" t="str">
        <f t="shared" si="110"/>
        <v/>
      </c>
      <c r="K858" s="33" t="str">
        <f t="shared" si="112"/>
        <v/>
      </c>
      <c r="L858" s="1" t="str">
        <f ca="1">IF('CH Koordinaten -&gt; GPS'!$A858="","",IF(OFFSET('CH Koordinaten -&gt; GPS'!$A858,1,0)="",CONCATENATE("&lt;Placemark&gt; &lt;name&gt;Geocoding&lt;/name&gt;&lt;description&gt;",CONCATENATE('CH Koordinaten -&gt; GPS'!$F858,"-",'CH Koordinaten -&gt; GPS'!$G858,"-",'CH Koordinaten -&gt; GPS'!$E858)," &lt;/description&gt; &lt;styleUrl&gt;#ico1&lt;/styleUrl&gt;&lt;Point&gt;&lt;coordinates&gt;",'CH Koordinaten -&gt; GPS'!$F858,",",'CH Koordinaten -&gt; GPS'!$G858,", 0.000000&lt;/coordinates&gt;&lt;/Point&gt; &lt;/Placemark&gt;&lt;/Document&gt;&lt;/kml&gt;"),CONCATENATE("&lt;Placemark&gt; &lt;name&gt;Geocoding&lt;/name&gt;&lt;description&gt;",CONCATENATE('CH Koordinaten -&gt; GPS'!$F858,"-",'CH Koordinaten -&gt; GPS'!$G858,"-",'CH Koordinaten -&gt; GPS'!$E858)," &lt;/description&gt; &lt;styleUrl&gt;#ico1&lt;/styleUrl&gt;&lt;Point&gt;&lt;coordinates&gt;",'CH Koordinaten -&gt; GPS'!$F858,",",'CH Koordinaten -&gt; GPS'!$G858,", 0.000000&lt;/coordinates&gt;&lt;/Point&gt; &lt;/Placemark&gt;")))</f>
        <v/>
      </c>
    </row>
    <row r="859" spans="1:12" x14ac:dyDescent="0.25">
      <c r="A859" s="13"/>
      <c r="B859" s="14"/>
      <c r="C859" s="24"/>
      <c r="D859" s="25" t="str">
        <f t="shared" si="109"/>
        <v/>
      </c>
      <c r="E859" s="29" t="str">
        <f t="shared" si="107"/>
        <v/>
      </c>
      <c r="F859" s="17" t="str">
        <f t="shared" si="111"/>
        <v/>
      </c>
      <c r="G859" s="17" t="str">
        <f t="shared" si="108"/>
        <v/>
      </c>
      <c r="H859" s="30" t="str">
        <f t="shared" si="113"/>
        <v/>
      </c>
      <c r="I859" s="26" t="str">
        <f t="shared" si="114"/>
        <v/>
      </c>
      <c r="J859" s="37" t="str">
        <f t="shared" si="110"/>
        <v/>
      </c>
      <c r="K859" s="17" t="str">
        <f t="shared" si="112"/>
        <v/>
      </c>
      <c r="L859" s="1" t="str">
        <f ca="1">IF('CH Koordinaten -&gt; GPS'!$A859="","",IF(OFFSET('CH Koordinaten -&gt; GPS'!$A859,1,0)="",CONCATENATE("&lt;Placemark&gt; &lt;name&gt;Geocoding&lt;/name&gt;&lt;description&gt;",CONCATENATE('CH Koordinaten -&gt; GPS'!$F859,"-",'CH Koordinaten -&gt; GPS'!$G859,"-",'CH Koordinaten -&gt; GPS'!$E859)," &lt;/description&gt; &lt;styleUrl&gt;#ico1&lt;/styleUrl&gt;&lt;Point&gt;&lt;coordinates&gt;",'CH Koordinaten -&gt; GPS'!$F859,",",'CH Koordinaten -&gt; GPS'!$G859,", 0.000000&lt;/coordinates&gt;&lt;/Point&gt; &lt;/Placemark&gt;&lt;/Document&gt;&lt;/kml&gt;"),CONCATENATE("&lt;Placemark&gt; &lt;name&gt;Geocoding&lt;/name&gt;&lt;description&gt;",CONCATENATE('CH Koordinaten -&gt; GPS'!$F859,"-",'CH Koordinaten -&gt; GPS'!$G859,"-",'CH Koordinaten -&gt; GPS'!$E859)," &lt;/description&gt; &lt;styleUrl&gt;#ico1&lt;/styleUrl&gt;&lt;Point&gt;&lt;coordinates&gt;",'CH Koordinaten -&gt; GPS'!$F859,",",'CH Koordinaten -&gt; GPS'!$G859,", 0.000000&lt;/coordinates&gt;&lt;/Point&gt; &lt;/Placemark&gt;")))</f>
        <v/>
      </c>
    </row>
    <row r="860" spans="1:12" x14ac:dyDescent="0.25">
      <c r="A860" s="20"/>
      <c r="B860" s="21"/>
      <c r="C860" s="23"/>
      <c r="D860" s="32" t="str">
        <f t="shared" si="109"/>
        <v/>
      </c>
      <c r="E860" s="38" t="str">
        <f t="shared" si="107"/>
        <v/>
      </c>
      <c r="F860" s="33" t="str">
        <f t="shared" si="111"/>
        <v/>
      </c>
      <c r="G860" s="33" t="str">
        <f t="shared" si="108"/>
        <v/>
      </c>
      <c r="H860" s="34" t="str">
        <f t="shared" si="113"/>
        <v/>
      </c>
      <c r="I860" s="35" t="str">
        <f t="shared" si="114"/>
        <v/>
      </c>
      <c r="J860" s="36" t="str">
        <f t="shared" si="110"/>
        <v/>
      </c>
      <c r="K860" s="33" t="str">
        <f t="shared" si="112"/>
        <v/>
      </c>
      <c r="L860" s="1" t="str">
        <f ca="1">IF('CH Koordinaten -&gt; GPS'!$A860="","",IF(OFFSET('CH Koordinaten -&gt; GPS'!$A860,1,0)="",CONCATENATE("&lt;Placemark&gt; &lt;name&gt;Geocoding&lt;/name&gt;&lt;description&gt;",CONCATENATE('CH Koordinaten -&gt; GPS'!$F860,"-",'CH Koordinaten -&gt; GPS'!$G860,"-",'CH Koordinaten -&gt; GPS'!$E860)," &lt;/description&gt; &lt;styleUrl&gt;#ico1&lt;/styleUrl&gt;&lt;Point&gt;&lt;coordinates&gt;",'CH Koordinaten -&gt; GPS'!$F860,",",'CH Koordinaten -&gt; GPS'!$G860,", 0.000000&lt;/coordinates&gt;&lt;/Point&gt; &lt;/Placemark&gt;&lt;/Document&gt;&lt;/kml&gt;"),CONCATENATE("&lt;Placemark&gt; &lt;name&gt;Geocoding&lt;/name&gt;&lt;description&gt;",CONCATENATE('CH Koordinaten -&gt; GPS'!$F860,"-",'CH Koordinaten -&gt; GPS'!$G860,"-",'CH Koordinaten -&gt; GPS'!$E860)," &lt;/description&gt; &lt;styleUrl&gt;#ico1&lt;/styleUrl&gt;&lt;Point&gt;&lt;coordinates&gt;",'CH Koordinaten -&gt; GPS'!$F860,",",'CH Koordinaten -&gt; GPS'!$G860,", 0.000000&lt;/coordinates&gt;&lt;/Point&gt; &lt;/Placemark&gt;")))</f>
        <v/>
      </c>
    </row>
    <row r="861" spans="1:12" x14ac:dyDescent="0.25">
      <c r="A861" s="13"/>
      <c r="B861" s="14"/>
      <c r="C861" s="24"/>
      <c r="D861" s="25" t="str">
        <f t="shared" si="109"/>
        <v/>
      </c>
      <c r="E861" s="29" t="str">
        <f t="shared" si="107"/>
        <v/>
      </c>
      <c r="F861" s="17" t="str">
        <f t="shared" si="111"/>
        <v/>
      </c>
      <c r="G861" s="17" t="str">
        <f t="shared" si="108"/>
        <v/>
      </c>
      <c r="H861" s="30" t="str">
        <f t="shared" si="113"/>
        <v/>
      </c>
      <c r="I861" s="26" t="str">
        <f t="shared" si="114"/>
        <v/>
      </c>
      <c r="J861" s="37" t="str">
        <f t="shared" si="110"/>
        <v/>
      </c>
      <c r="K861" s="17" t="str">
        <f t="shared" si="112"/>
        <v/>
      </c>
      <c r="L861" s="1" t="str">
        <f ca="1">IF('CH Koordinaten -&gt; GPS'!$A861="","",IF(OFFSET('CH Koordinaten -&gt; GPS'!$A861,1,0)="",CONCATENATE("&lt;Placemark&gt; &lt;name&gt;Geocoding&lt;/name&gt;&lt;description&gt;",CONCATENATE('CH Koordinaten -&gt; GPS'!$F861,"-",'CH Koordinaten -&gt; GPS'!$G861,"-",'CH Koordinaten -&gt; GPS'!$E861)," &lt;/description&gt; &lt;styleUrl&gt;#ico1&lt;/styleUrl&gt;&lt;Point&gt;&lt;coordinates&gt;",'CH Koordinaten -&gt; GPS'!$F861,",",'CH Koordinaten -&gt; GPS'!$G861,", 0.000000&lt;/coordinates&gt;&lt;/Point&gt; &lt;/Placemark&gt;&lt;/Document&gt;&lt;/kml&gt;"),CONCATENATE("&lt;Placemark&gt; &lt;name&gt;Geocoding&lt;/name&gt;&lt;description&gt;",CONCATENATE('CH Koordinaten -&gt; GPS'!$F861,"-",'CH Koordinaten -&gt; GPS'!$G861,"-",'CH Koordinaten -&gt; GPS'!$E861)," &lt;/description&gt; &lt;styleUrl&gt;#ico1&lt;/styleUrl&gt;&lt;Point&gt;&lt;coordinates&gt;",'CH Koordinaten -&gt; GPS'!$F861,",",'CH Koordinaten -&gt; GPS'!$G861,", 0.000000&lt;/coordinates&gt;&lt;/Point&gt; &lt;/Placemark&gt;")))</f>
        <v/>
      </c>
    </row>
    <row r="862" spans="1:12" x14ac:dyDescent="0.25">
      <c r="A862" s="20"/>
      <c r="B862" s="21"/>
      <c r="C862" s="23"/>
      <c r="D862" s="32" t="str">
        <f t="shared" si="109"/>
        <v/>
      </c>
      <c r="E862" s="38" t="str">
        <f t="shared" si="107"/>
        <v/>
      </c>
      <c r="F862" s="33" t="str">
        <f t="shared" si="111"/>
        <v/>
      </c>
      <c r="G862" s="33" t="str">
        <f t="shared" si="108"/>
        <v/>
      </c>
      <c r="H862" s="34" t="str">
        <f t="shared" si="113"/>
        <v/>
      </c>
      <c r="I862" s="35" t="str">
        <f t="shared" si="114"/>
        <v/>
      </c>
      <c r="J862" s="36" t="str">
        <f t="shared" si="110"/>
        <v/>
      </c>
      <c r="K862" s="33" t="str">
        <f t="shared" si="112"/>
        <v/>
      </c>
      <c r="L862" s="1" t="str">
        <f ca="1">IF('CH Koordinaten -&gt; GPS'!$A862="","",IF(OFFSET('CH Koordinaten -&gt; GPS'!$A862,1,0)="",CONCATENATE("&lt;Placemark&gt; &lt;name&gt;Geocoding&lt;/name&gt;&lt;description&gt;",CONCATENATE('CH Koordinaten -&gt; GPS'!$F862,"-",'CH Koordinaten -&gt; GPS'!$G862,"-",'CH Koordinaten -&gt; GPS'!$E862)," &lt;/description&gt; &lt;styleUrl&gt;#ico1&lt;/styleUrl&gt;&lt;Point&gt;&lt;coordinates&gt;",'CH Koordinaten -&gt; GPS'!$F862,",",'CH Koordinaten -&gt; GPS'!$G862,", 0.000000&lt;/coordinates&gt;&lt;/Point&gt; &lt;/Placemark&gt;&lt;/Document&gt;&lt;/kml&gt;"),CONCATENATE("&lt;Placemark&gt; &lt;name&gt;Geocoding&lt;/name&gt;&lt;description&gt;",CONCATENATE('CH Koordinaten -&gt; GPS'!$F862,"-",'CH Koordinaten -&gt; GPS'!$G862,"-",'CH Koordinaten -&gt; GPS'!$E862)," &lt;/description&gt; &lt;styleUrl&gt;#ico1&lt;/styleUrl&gt;&lt;Point&gt;&lt;coordinates&gt;",'CH Koordinaten -&gt; GPS'!$F862,",",'CH Koordinaten -&gt; GPS'!$G862,", 0.000000&lt;/coordinates&gt;&lt;/Point&gt; &lt;/Placemark&gt;")))</f>
        <v/>
      </c>
    </row>
    <row r="863" spans="1:12" x14ac:dyDescent="0.25">
      <c r="A863" s="13"/>
      <c r="B863" s="14"/>
      <c r="C863" s="24"/>
      <c r="D863" s="25" t="str">
        <f t="shared" si="109"/>
        <v/>
      </c>
      <c r="E863" s="29" t="str">
        <f t="shared" si="107"/>
        <v/>
      </c>
      <c r="F863" s="17" t="str">
        <f t="shared" si="111"/>
        <v/>
      </c>
      <c r="G863" s="17" t="str">
        <f t="shared" si="108"/>
        <v/>
      </c>
      <c r="H863" s="30" t="str">
        <f t="shared" si="113"/>
        <v/>
      </c>
      <c r="I863" s="26" t="str">
        <f t="shared" si="114"/>
        <v/>
      </c>
      <c r="J863" s="37" t="str">
        <f t="shared" si="110"/>
        <v/>
      </c>
      <c r="K863" s="17" t="str">
        <f t="shared" si="112"/>
        <v/>
      </c>
      <c r="L863" s="1" t="str">
        <f ca="1">IF('CH Koordinaten -&gt; GPS'!$A863="","",IF(OFFSET('CH Koordinaten -&gt; GPS'!$A863,1,0)="",CONCATENATE("&lt;Placemark&gt; &lt;name&gt;Geocoding&lt;/name&gt;&lt;description&gt;",CONCATENATE('CH Koordinaten -&gt; GPS'!$F863,"-",'CH Koordinaten -&gt; GPS'!$G863,"-",'CH Koordinaten -&gt; GPS'!$E863)," &lt;/description&gt; &lt;styleUrl&gt;#ico1&lt;/styleUrl&gt;&lt;Point&gt;&lt;coordinates&gt;",'CH Koordinaten -&gt; GPS'!$F863,",",'CH Koordinaten -&gt; GPS'!$G863,", 0.000000&lt;/coordinates&gt;&lt;/Point&gt; &lt;/Placemark&gt;&lt;/Document&gt;&lt;/kml&gt;"),CONCATENATE("&lt;Placemark&gt; &lt;name&gt;Geocoding&lt;/name&gt;&lt;description&gt;",CONCATENATE('CH Koordinaten -&gt; GPS'!$F863,"-",'CH Koordinaten -&gt; GPS'!$G863,"-",'CH Koordinaten -&gt; GPS'!$E863)," &lt;/description&gt; &lt;styleUrl&gt;#ico1&lt;/styleUrl&gt;&lt;Point&gt;&lt;coordinates&gt;",'CH Koordinaten -&gt; GPS'!$F863,",",'CH Koordinaten -&gt; GPS'!$G863,", 0.000000&lt;/coordinates&gt;&lt;/Point&gt; &lt;/Placemark&gt;")))</f>
        <v/>
      </c>
    </row>
    <row r="864" spans="1:12" x14ac:dyDescent="0.25">
      <c r="A864" s="20"/>
      <c r="B864" s="21"/>
      <c r="C864" s="23"/>
      <c r="D864" s="32" t="str">
        <f t="shared" si="109"/>
        <v/>
      </c>
      <c r="E864" s="38" t="str">
        <f t="shared" si="107"/>
        <v/>
      </c>
      <c r="F864" s="33" t="str">
        <f t="shared" si="111"/>
        <v/>
      </c>
      <c r="G864" s="33" t="str">
        <f t="shared" si="108"/>
        <v/>
      </c>
      <c r="H864" s="34" t="str">
        <f t="shared" si="113"/>
        <v/>
      </c>
      <c r="I864" s="35" t="str">
        <f t="shared" si="114"/>
        <v/>
      </c>
      <c r="J864" s="36" t="str">
        <f t="shared" si="110"/>
        <v/>
      </c>
      <c r="K864" s="33" t="str">
        <f t="shared" si="112"/>
        <v/>
      </c>
      <c r="L864" s="1" t="str">
        <f ca="1">IF('CH Koordinaten -&gt; GPS'!$A864="","",IF(OFFSET('CH Koordinaten -&gt; GPS'!$A864,1,0)="",CONCATENATE("&lt;Placemark&gt; &lt;name&gt;Geocoding&lt;/name&gt;&lt;description&gt;",CONCATENATE('CH Koordinaten -&gt; GPS'!$F864,"-",'CH Koordinaten -&gt; GPS'!$G864,"-",'CH Koordinaten -&gt; GPS'!$E864)," &lt;/description&gt; &lt;styleUrl&gt;#ico1&lt;/styleUrl&gt;&lt;Point&gt;&lt;coordinates&gt;",'CH Koordinaten -&gt; GPS'!$F864,",",'CH Koordinaten -&gt; GPS'!$G864,", 0.000000&lt;/coordinates&gt;&lt;/Point&gt; &lt;/Placemark&gt;&lt;/Document&gt;&lt;/kml&gt;"),CONCATENATE("&lt;Placemark&gt; &lt;name&gt;Geocoding&lt;/name&gt;&lt;description&gt;",CONCATENATE('CH Koordinaten -&gt; GPS'!$F864,"-",'CH Koordinaten -&gt; GPS'!$G864,"-",'CH Koordinaten -&gt; GPS'!$E864)," &lt;/description&gt; &lt;styleUrl&gt;#ico1&lt;/styleUrl&gt;&lt;Point&gt;&lt;coordinates&gt;",'CH Koordinaten -&gt; GPS'!$F864,",",'CH Koordinaten -&gt; GPS'!$G864,", 0.000000&lt;/coordinates&gt;&lt;/Point&gt; &lt;/Placemark&gt;")))</f>
        <v/>
      </c>
    </row>
    <row r="865" spans="1:12" x14ac:dyDescent="0.25">
      <c r="A865" s="13"/>
      <c r="B865" s="14"/>
      <c r="C865" s="24"/>
      <c r="D865" s="25" t="str">
        <f t="shared" si="109"/>
        <v/>
      </c>
      <c r="E865" s="29" t="str">
        <f t="shared" si="107"/>
        <v/>
      </c>
      <c r="F865" s="17" t="str">
        <f t="shared" si="111"/>
        <v/>
      </c>
      <c r="G865" s="17" t="str">
        <f t="shared" si="108"/>
        <v/>
      </c>
      <c r="H865" s="30" t="str">
        <f t="shared" si="113"/>
        <v/>
      </c>
      <c r="I865" s="26" t="str">
        <f t="shared" si="114"/>
        <v/>
      </c>
      <c r="J865" s="37" t="str">
        <f t="shared" si="110"/>
        <v/>
      </c>
      <c r="K865" s="17" t="str">
        <f t="shared" si="112"/>
        <v/>
      </c>
      <c r="L865" s="1" t="str">
        <f ca="1">IF('CH Koordinaten -&gt; GPS'!$A865="","",IF(OFFSET('CH Koordinaten -&gt; GPS'!$A865,1,0)="",CONCATENATE("&lt;Placemark&gt; &lt;name&gt;Geocoding&lt;/name&gt;&lt;description&gt;",CONCATENATE('CH Koordinaten -&gt; GPS'!$F865,"-",'CH Koordinaten -&gt; GPS'!$G865,"-",'CH Koordinaten -&gt; GPS'!$E865)," &lt;/description&gt; &lt;styleUrl&gt;#ico1&lt;/styleUrl&gt;&lt;Point&gt;&lt;coordinates&gt;",'CH Koordinaten -&gt; GPS'!$F865,",",'CH Koordinaten -&gt; GPS'!$G865,", 0.000000&lt;/coordinates&gt;&lt;/Point&gt; &lt;/Placemark&gt;&lt;/Document&gt;&lt;/kml&gt;"),CONCATENATE("&lt;Placemark&gt; &lt;name&gt;Geocoding&lt;/name&gt;&lt;description&gt;",CONCATENATE('CH Koordinaten -&gt; GPS'!$F865,"-",'CH Koordinaten -&gt; GPS'!$G865,"-",'CH Koordinaten -&gt; GPS'!$E865)," &lt;/description&gt; &lt;styleUrl&gt;#ico1&lt;/styleUrl&gt;&lt;Point&gt;&lt;coordinates&gt;",'CH Koordinaten -&gt; GPS'!$F865,",",'CH Koordinaten -&gt; GPS'!$G865,", 0.000000&lt;/coordinates&gt;&lt;/Point&gt; &lt;/Placemark&gt;")))</f>
        <v/>
      </c>
    </row>
    <row r="866" spans="1:12" x14ac:dyDescent="0.25">
      <c r="A866" s="20"/>
      <c r="B866" s="21"/>
      <c r="C866" s="23"/>
      <c r="D866" s="32" t="str">
        <f t="shared" si="109"/>
        <v/>
      </c>
      <c r="E866" s="38" t="str">
        <f t="shared" si="107"/>
        <v/>
      </c>
      <c r="F866" s="33" t="str">
        <f t="shared" si="111"/>
        <v/>
      </c>
      <c r="G866" s="33" t="str">
        <f t="shared" si="108"/>
        <v/>
      </c>
      <c r="H866" s="34" t="str">
        <f t="shared" si="113"/>
        <v/>
      </c>
      <c r="I866" s="35" t="str">
        <f t="shared" si="114"/>
        <v/>
      </c>
      <c r="J866" s="36" t="str">
        <f t="shared" si="110"/>
        <v/>
      </c>
      <c r="K866" s="33" t="str">
        <f t="shared" si="112"/>
        <v/>
      </c>
      <c r="L866" s="1" t="str">
        <f ca="1">IF('CH Koordinaten -&gt; GPS'!$A866="","",IF(OFFSET('CH Koordinaten -&gt; GPS'!$A866,1,0)="",CONCATENATE("&lt;Placemark&gt; &lt;name&gt;Geocoding&lt;/name&gt;&lt;description&gt;",CONCATENATE('CH Koordinaten -&gt; GPS'!$F866,"-",'CH Koordinaten -&gt; GPS'!$G866,"-",'CH Koordinaten -&gt; GPS'!$E866)," &lt;/description&gt; &lt;styleUrl&gt;#ico1&lt;/styleUrl&gt;&lt;Point&gt;&lt;coordinates&gt;",'CH Koordinaten -&gt; GPS'!$F866,",",'CH Koordinaten -&gt; GPS'!$G866,", 0.000000&lt;/coordinates&gt;&lt;/Point&gt; &lt;/Placemark&gt;&lt;/Document&gt;&lt;/kml&gt;"),CONCATENATE("&lt;Placemark&gt; &lt;name&gt;Geocoding&lt;/name&gt;&lt;description&gt;",CONCATENATE('CH Koordinaten -&gt; GPS'!$F866,"-",'CH Koordinaten -&gt; GPS'!$G866,"-",'CH Koordinaten -&gt; GPS'!$E866)," &lt;/description&gt; &lt;styleUrl&gt;#ico1&lt;/styleUrl&gt;&lt;Point&gt;&lt;coordinates&gt;",'CH Koordinaten -&gt; GPS'!$F866,",",'CH Koordinaten -&gt; GPS'!$G866,", 0.000000&lt;/coordinates&gt;&lt;/Point&gt; &lt;/Placemark&gt;")))</f>
        <v/>
      </c>
    </row>
    <row r="867" spans="1:12" x14ac:dyDescent="0.25">
      <c r="A867" s="13"/>
      <c r="B867" s="14"/>
      <c r="C867" s="24"/>
      <c r="D867" s="25" t="str">
        <f t="shared" si="109"/>
        <v/>
      </c>
      <c r="E867" s="29" t="str">
        <f t="shared" si="107"/>
        <v/>
      </c>
      <c r="F867" s="17" t="str">
        <f t="shared" si="111"/>
        <v/>
      </c>
      <c r="G867" s="17" t="str">
        <f t="shared" si="108"/>
        <v/>
      </c>
      <c r="H867" s="30" t="str">
        <f t="shared" si="113"/>
        <v/>
      </c>
      <c r="I867" s="26" t="str">
        <f t="shared" si="114"/>
        <v/>
      </c>
      <c r="J867" s="37" t="str">
        <f t="shared" si="110"/>
        <v/>
      </c>
      <c r="K867" s="17" t="str">
        <f t="shared" si="112"/>
        <v/>
      </c>
      <c r="L867" s="1" t="str">
        <f ca="1">IF('CH Koordinaten -&gt; GPS'!$A867="","",IF(OFFSET('CH Koordinaten -&gt; GPS'!$A867,1,0)="",CONCATENATE("&lt;Placemark&gt; &lt;name&gt;Geocoding&lt;/name&gt;&lt;description&gt;",CONCATENATE('CH Koordinaten -&gt; GPS'!$F867,"-",'CH Koordinaten -&gt; GPS'!$G867,"-",'CH Koordinaten -&gt; GPS'!$E867)," &lt;/description&gt; &lt;styleUrl&gt;#ico1&lt;/styleUrl&gt;&lt;Point&gt;&lt;coordinates&gt;",'CH Koordinaten -&gt; GPS'!$F867,",",'CH Koordinaten -&gt; GPS'!$G867,", 0.000000&lt;/coordinates&gt;&lt;/Point&gt; &lt;/Placemark&gt;&lt;/Document&gt;&lt;/kml&gt;"),CONCATENATE("&lt;Placemark&gt; &lt;name&gt;Geocoding&lt;/name&gt;&lt;description&gt;",CONCATENATE('CH Koordinaten -&gt; GPS'!$F867,"-",'CH Koordinaten -&gt; GPS'!$G867,"-",'CH Koordinaten -&gt; GPS'!$E867)," &lt;/description&gt; &lt;styleUrl&gt;#ico1&lt;/styleUrl&gt;&lt;Point&gt;&lt;coordinates&gt;",'CH Koordinaten -&gt; GPS'!$F867,",",'CH Koordinaten -&gt; GPS'!$G867,", 0.000000&lt;/coordinates&gt;&lt;/Point&gt; &lt;/Placemark&gt;")))</f>
        <v/>
      </c>
    </row>
    <row r="868" spans="1:12" x14ac:dyDescent="0.25">
      <c r="A868" s="20"/>
      <c r="B868" s="21"/>
      <c r="C868" s="23"/>
      <c r="D868" s="32" t="str">
        <f t="shared" si="109"/>
        <v/>
      </c>
      <c r="E868" s="38" t="str">
        <f t="shared" si="107"/>
        <v/>
      </c>
      <c r="F868" s="33" t="str">
        <f t="shared" si="111"/>
        <v/>
      </c>
      <c r="G868" s="33" t="str">
        <f t="shared" si="108"/>
        <v/>
      </c>
      <c r="H868" s="34" t="str">
        <f t="shared" si="113"/>
        <v/>
      </c>
      <c r="I868" s="35" t="str">
        <f t="shared" si="114"/>
        <v/>
      </c>
      <c r="J868" s="36" t="str">
        <f t="shared" si="110"/>
        <v/>
      </c>
      <c r="K868" s="33" t="str">
        <f t="shared" si="112"/>
        <v/>
      </c>
      <c r="L868" s="1" t="str">
        <f ca="1">IF('CH Koordinaten -&gt; GPS'!$A868="","",IF(OFFSET('CH Koordinaten -&gt; GPS'!$A868,1,0)="",CONCATENATE("&lt;Placemark&gt; &lt;name&gt;Geocoding&lt;/name&gt;&lt;description&gt;",CONCATENATE('CH Koordinaten -&gt; GPS'!$F868,"-",'CH Koordinaten -&gt; GPS'!$G868,"-",'CH Koordinaten -&gt; GPS'!$E868)," &lt;/description&gt; &lt;styleUrl&gt;#ico1&lt;/styleUrl&gt;&lt;Point&gt;&lt;coordinates&gt;",'CH Koordinaten -&gt; GPS'!$F868,",",'CH Koordinaten -&gt; GPS'!$G868,", 0.000000&lt;/coordinates&gt;&lt;/Point&gt; &lt;/Placemark&gt;&lt;/Document&gt;&lt;/kml&gt;"),CONCATENATE("&lt;Placemark&gt; &lt;name&gt;Geocoding&lt;/name&gt;&lt;description&gt;",CONCATENATE('CH Koordinaten -&gt; GPS'!$F868,"-",'CH Koordinaten -&gt; GPS'!$G868,"-",'CH Koordinaten -&gt; GPS'!$E868)," &lt;/description&gt; &lt;styleUrl&gt;#ico1&lt;/styleUrl&gt;&lt;Point&gt;&lt;coordinates&gt;",'CH Koordinaten -&gt; GPS'!$F868,",",'CH Koordinaten -&gt; GPS'!$G868,", 0.000000&lt;/coordinates&gt;&lt;/Point&gt; &lt;/Placemark&gt;")))</f>
        <v/>
      </c>
    </row>
    <row r="869" spans="1:12" x14ac:dyDescent="0.25">
      <c r="A869" s="13"/>
      <c r="B869" s="14"/>
      <c r="C869" s="24"/>
      <c r="D869" s="25" t="str">
        <f t="shared" si="109"/>
        <v/>
      </c>
      <c r="E869" s="29" t="str">
        <f t="shared" si="107"/>
        <v/>
      </c>
      <c r="F869" s="17" t="str">
        <f t="shared" si="111"/>
        <v/>
      </c>
      <c r="G869" s="17" t="str">
        <f t="shared" si="108"/>
        <v/>
      </c>
      <c r="H869" s="30" t="str">
        <f t="shared" si="113"/>
        <v/>
      </c>
      <c r="I869" s="26" t="str">
        <f t="shared" si="114"/>
        <v/>
      </c>
      <c r="J869" s="37" t="str">
        <f t="shared" si="110"/>
        <v/>
      </c>
      <c r="K869" s="17" t="str">
        <f t="shared" si="112"/>
        <v/>
      </c>
      <c r="L869" s="1" t="str">
        <f ca="1">IF('CH Koordinaten -&gt; GPS'!$A869="","",IF(OFFSET('CH Koordinaten -&gt; GPS'!$A869,1,0)="",CONCATENATE("&lt;Placemark&gt; &lt;name&gt;Geocoding&lt;/name&gt;&lt;description&gt;",CONCATENATE('CH Koordinaten -&gt; GPS'!$F869,"-",'CH Koordinaten -&gt; GPS'!$G869,"-",'CH Koordinaten -&gt; GPS'!$E869)," &lt;/description&gt; &lt;styleUrl&gt;#ico1&lt;/styleUrl&gt;&lt;Point&gt;&lt;coordinates&gt;",'CH Koordinaten -&gt; GPS'!$F869,",",'CH Koordinaten -&gt; GPS'!$G869,", 0.000000&lt;/coordinates&gt;&lt;/Point&gt; &lt;/Placemark&gt;&lt;/Document&gt;&lt;/kml&gt;"),CONCATENATE("&lt;Placemark&gt; &lt;name&gt;Geocoding&lt;/name&gt;&lt;description&gt;",CONCATENATE('CH Koordinaten -&gt; GPS'!$F869,"-",'CH Koordinaten -&gt; GPS'!$G869,"-",'CH Koordinaten -&gt; GPS'!$E869)," &lt;/description&gt; &lt;styleUrl&gt;#ico1&lt;/styleUrl&gt;&lt;Point&gt;&lt;coordinates&gt;",'CH Koordinaten -&gt; GPS'!$F869,",",'CH Koordinaten -&gt; GPS'!$G869,", 0.000000&lt;/coordinates&gt;&lt;/Point&gt; &lt;/Placemark&gt;")))</f>
        <v/>
      </c>
    </row>
    <row r="870" spans="1:12" x14ac:dyDescent="0.25">
      <c r="A870" s="20"/>
      <c r="B870" s="21"/>
      <c r="C870" s="23"/>
      <c r="D870" s="32" t="str">
        <f t="shared" si="109"/>
        <v/>
      </c>
      <c r="E870" s="38" t="str">
        <f t="shared" si="107"/>
        <v/>
      </c>
      <c r="F870" s="33" t="str">
        <f t="shared" si="111"/>
        <v/>
      </c>
      <c r="G870" s="33" t="str">
        <f t="shared" si="108"/>
        <v/>
      </c>
      <c r="H870" s="34" t="str">
        <f t="shared" si="113"/>
        <v/>
      </c>
      <c r="I870" s="35" t="str">
        <f t="shared" si="114"/>
        <v/>
      </c>
      <c r="J870" s="36" t="str">
        <f t="shared" si="110"/>
        <v/>
      </c>
      <c r="K870" s="33" t="str">
        <f t="shared" si="112"/>
        <v/>
      </c>
      <c r="L870" s="1" t="str">
        <f ca="1">IF('CH Koordinaten -&gt; GPS'!$A870="","",IF(OFFSET('CH Koordinaten -&gt; GPS'!$A870,1,0)="",CONCATENATE("&lt;Placemark&gt; &lt;name&gt;Geocoding&lt;/name&gt;&lt;description&gt;",CONCATENATE('CH Koordinaten -&gt; GPS'!$F870,"-",'CH Koordinaten -&gt; GPS'!$G870,"-",'CH Koordinaten -&gt; GPS'!$E870)," &lt;/description&gt; &lt;styleUrl&gt;#ico1&lt;/styleUrl&gt;&lt;Point&gt;&lt;coordinates&gt;",'CH Koordinaten -&gt; GPS'!$F870,",",'CH Koordinaten -&gt; GPS'!$G870,", 0.000000&lt;/coordinates&gt;&lt;/Point&gt; &lt;/Placemark&gt;&lt;/Document&gt;&lt;/kml&gt;"),CONCATENATE("&lt;Placemark&gt; &lt;name&gt;Geocoding&lt;/name&gt;&lt;description&gt;",CONCATENATE('CH Koordinaten -&gt; GPS'!$F870,"-",'CH Koordinaten -&gt; GPS'!$G870,"-",'CH Koordinaten -&gt; GPS'!$E870)," &lt;/description&gt; &lt;styleUrl&gt;#ico1&lt;/styleUrl&gt;&lt;Point&gt;&lt;coordinates&gt;",'CH Koordinaten -&gt; GPS'!$F870,",",'CH Koordinaten -&gt; GPS'!$G870,", 0.000000&lt;/coordinates&gt;&lt;/Point&gt; &lt;/Placemark&gt;")))</f>
        <v/>
      </c>
    </row>
    <row r="871" spans="1:12" x14ac:dyDescent="0.25">
      <c r="A871" s="13"/>
      <c r="B871" s="14"/>
      <c r="C871" s="24"/>
      <c r="D871" s="25" t="str">
        <f t="shared" si="109"/>
        <v/>
      </c>
      <c r="E871" s="29" t="str">
        <f t="shared" si="107"/>
        <v/>
      </c>
      <c r="F871" s="17" t="str">
        <f t="shared" si="111"/>
        <v/>
      </c>
      <c r="G871" s="17" t="str">
        <f t="shared" si="108"/>
        <v/>
      </c>
      <c r="H871" s="30" t="str">
        <f t="shared" si="113"/>
        <v/>
      </c>
      <c r="I871" s="26" t="str">
        <f t="shared" si="114"/>
        <v/>
      </c>
      <c r="J871" s="37" t="str">
        <f t="shared" si="110"/>
        <v/>
      </c>
      <c r="K871" s="17" t="str">
        <f t="shared" si="112"/>
        <v/>
      </c>
      <c r="L871" s="1" t="str">
        <f ca="1">IF('CH Koordinaten -&gt; GPS'!$A871="","",IF(OFFSET('CH Koordinaten -&gt; GPS'!$A871,1,0)="",CONCATENATE("&lt;Placemark&gt; &lt;name&gt;Geocoding&lt;/name&gt;&lt;description&gt;",CONCATENATE('CH Koordinaten -&gt; GPS'!$F871,"-",'CH Koordinaten -&gt; GPS'!$G871,"-",'CH Koordinaten -&gt; GPS'!$E871)," &lt;/description&gt; &lt;styleUrl&gt;#ico1&lt;/styleUrl&gt;&lt;Point&gt;&lt;coordinates&gt;",'CH Koordinaten -&gt; GPS'!$F871,",",'CH Koordinaten -&gt; GPS'!$G871,", 0.000000&lt;/coordinates&gt;&lt;/Point&gt; &lt;/Placemark&gt;&lt;/Document&gt;&lt;/kml&gt;"),CONCATENATE("&lt;Placemark&gt; &lt;name&gt;Geocoding&lt;/name&gt;&lt;description&gt;",CONCATENATE('CH Koordinaten -&gt; GPS'!$F871,"-",'CH Koordinaten -&gt; GPS'!$G871,"-",'CH Koordinaten -&gt; GPS'!$E871)," &lt;/description&gt; &lt;styleUrl&gt;#ico1&lt;/styleUrl&gt;&lt;Point&gt;&lt;coordinates&gt;",'CH Koordinaten -&gt; GPS'!$F871,",",'CH Koordinaten -&gt; GPS'!$G871,", 0.000000&lt;/coordinates&gt;&lt;/Point&gt; &lt;/Placemark&gt;")))</f>
        <v/>
      </c>
    </row>
    <row r="872" spans="1:12" x14ac:dyDescent="0.25">
      <c r="A872" s="20"/>
      <c r="B872" s="21"/>
      <c r="C872" s="23"/>
      <c r="D872" s="32" t="str">
        <f t="shared" si="109"/>
        <v/>
      </c>
      <c r="E872" s="38" t="str">
        <f t="shared" si="107"/>
        <v/>
      </c>
      <c r="F872" s="33" t="str">
        <f t="shared" si="111"/>
        <v/>
      </c>
      <c r="G872" s="33" t="str">
        <f t="shared" si="108"/>
        <v/>
      </c>
      <c r="H872" s="34" t="str">
        <f t="shared" si="113"/>
        <v/>
      </c>
      <c r="I872" s="35" t="str">
        <f t="shared" si="114"/>
        <v/>
      </c>
      <c r="J872" s="36" t="str">
        <f t="shared" si="110"/>
        <v/>
      </c>
      <c r="K872" s="33" t="str">
        <f t="shared" si="112"/>
        <v/>
      </c>
      <c r="L872" s="1" t="str">
        <f ca="1">IF('CH Koordinaten -&gt; GPS'!$A872="","",IF(OFFSET('CH Koordinaten -&gt; GPS'!$A872,1,0)="",CONCATENATE("&lt;Placemark&gt; &lt;name&gt;Geocoding&lt;/name&gt;&lt;description&gt;",CONCATENATE('CH Koordinaten -&gt; GPS'!$F872,"-",'CH Koordinaten -&gt; GPS'!$G872,"-",'CH Koordinaten -&gt; GPS'!$E872)," &lt;/description&gt; &lt;styleUrl&gt;#ico1&lt;/styleUrl&gt;&lt;Point&gt;&lt;coordinates&gt;",'CH Koordinaten -&gt; GPS'!$F872,",",'CH Koordinaten -&gt; GPS'!$G872,", 0.000000&lt;/coordinates&gt;&lt;/Point&gt; &lt;/Placemark&gt;&lt;/Document&gt;&lt;/kml&gt;"),CONCATENATE("&lt;Placemark&gt; &lt;name&gt;Geocoding&lt;/name&gt;&lt;description&gt;",CONCATENATE('CH Koordinaten -&gt; GPS'!$F872,"-",'CH Koordinaten -&gt; GPS'!$G872,"-",'CH Koordinaten -&gt; GPS'!$E872)," &lt;/description&gt; &lt;styleUrl&gt;#ico1&lt;/styleUrl&gt;&lt;Point&gt;&lt;coordinates&gt;",'CH Koordinaten -&gt; GPS'!$F872,",",'CH Koordinaten -&gt; GPS'!$G872,", 0.000000&lt;/coordinates&gt;&lt;/Point&gt; &lt;/Placemark&gt;")))</f>
        <v/>
      </c>
    </row>
    <row r="873" spans="1:12" x14ac:dyDescent="0.25">
      <c r="A873" s="13"/>
      <c r="B873" s="14"/>
      <c r="C873" s="24"/>
      <c r="D873" s="25" t="str">
        <f t="shared" si="109"/>
        <v/>
      </c>
      <c r="E873" s="29" t="str">
        <f t="shared" si="107"/>
        <v/>
      </c>
      <c r="F873" s="17" t="str">
        <f t="shared" si="111"/>
        <v/>
      </c>
      <c r="G873" s="17" t="str">
        <f t="shared" si="108"/>
        <v/>
      </c>
      <c r="H873" s="30" t="str">
        <f t="shared" si="113"/>
        <v/>
      </c>
      <c r="I873" s="26" t="str">
        <f t="shared" si="114"/>
        <v/>
      </c>
      <c r="J873" s="37" t="str">
        <f t="shared" si="110"/>
        <v/>
      </c>
      <c r="K873" s="17" t="str">
        <f t="shared" si="112"/>
        <v/>
      </c>
      <c r="L873" s="1" t="str">
        <f ca="1">IF('CH Koordinaten -&gt; GPS'!$A873="","",IF(OFFSET('CH Koordinaten -&gt; GPS'!$A873,1,0)="",CONCATENATE("&lt;Placemark&gt; &lt;name&gt;Geocoding&lt;/name&gt;&lt;description&gt;",CONCATENATE('CH Koordinaten -&gt; GPS'!$F873,"-",'CH Koordinaten -&gt; GPS'!$G873,"-",'CH Koordinaten -&gt; GPS'!$E873)," &lt;/description&gt; &lt;styleUrl&gt;#ico1&lt;/styleUrl&gt;&lt;Point&gt;&lt;coordinates&gt;",'CH Koordinaten -&gt; GPS'!$F873,",",'CH Koordinaten -&gt; GPS'!$G873,", 0.000000&lt;/coordinates&gt;&lt;/Point&gt; &lt;/Placemark&gt;&lt;/Document&gt;&lt;/kml&gt;"),CONCATENATE("&lt;Placemark&gt; &lt;name&gt;Geocoding&lt;/name&gt;&lt;description&gt;",CONCATENATE('CH Koordinaten -&gt; GPS'!$F873,"-",'CH Koordinaten -&gt; GPS'!$G873,"-",'CH Koordinaten -&gt; GPS'!$E873)," &lt;/description&gt; &lt;styleUrl&gt;#ico1&lt;/styleUrl&gt;&lt;Point&gt;&lt;coordinates&gt;",'CH Koordinaten -&gt; GPS'!$F873,",",'CH Koordinaten -&gt; GPS'!$G873,", 0.000000&lt;/coordinates&gt;&lt;/Point&gt; &lt;/Placemark&gt;")))</f>
        <v/>
      </c>
    </row>
    <row r="874" spans="1:12" x14ac:dyDescent="0.25">
      <c r="A874" s="20"/>
      <c r="B874" s="21"/>
      <c r="C874" s="23"/>
      <c r="D874" s="32" t="str">
        <f t="shared" si="109"/>
        <v/>
      </c>
      <c r="E874" s="38" t="str">
        <f t="shared" si="107"/>
        <v/>
      </c>
      <c r="F874" s="33" t="str">
        <f t="shared" si="111"/>
        <v/>
      </c>
      <c r="G874" s="33" t="str">
        <f t="shared" si="108"/>
        <v/>
      </c>
      <c r="H874" s="34" t="str">
        <f t="shared" si="113"/>
        <v/>
      </c>
      <c r="I874" s="35" t="str">
        <f t="shared" si="114"/>
        <v/>
      </c>
      <c r="J874" s="36" t="str">
        <f t="shared" si="110"/>
        <v/>
      </c>
      <c r="K874" s="33" t="str">
        <f t="shared" si="112"/>
        <v/>
      </c>
      <c r="L874" s="1" t="str">
        <f ca="1">IF('CH Koordinaten -&gt; GPS'!$A874="","",IF(OFFSET('CH Koordinaten -&gt; GPS'!$A874,1,0)="",CONCATENATE("&lt;Placemark&gt; &lt;name&gt;Geocoding&lt;/name&gt;&lt;description&gt;",CONCATENATE('CH Koordinaten -&gt; GPS'!$F874,"-",'CH Koordinaten -&gt; GPS'!$G874,"-",'CH Koordinaten -&gt; GPS'!$E874)," &lt;/description&gt; &lt;styleUrl&gt;#ico1&lt;/styleUrl&gt;&lt;Point&gt;&lt;coordinates&gt;",'CH Koordinaten -&gt; GPS'!$F874,",",'CH Koordinaten -&gt; GPS'!$G874,", 0.000000&lt;/coordinates&gt;&lt;/Point&gt; &lt;/Placemark&gt;&lt;/Document&gt;&lt;/kml&gt;"),CONCATENATE("&lt;Placemark&gt; &lt;name&gt;Geocoding&lt;/name&gt;&lt;description&gt;",CONCATENATE('CH Koordinaten -&gt; GPS'!$F874,"-",'CH Koordinaten -&gt; GPS'!$G874,"-",'CH Koordinaten -&gt; GPS'!$E874)," &lt;/description&gt; &lt;styleUrl&gt;#ico1&lt;/styleUrl&gt;&lt;Point&gt;&lt;coordinates&gt;",'CH Koordinaten -&gt; GPS'!$F874,",",'CH Koordinaten -&gt; GPS'!$G874,", 0.000000&lt;/coordinates&gt;&lt;/Point&gt; &lt;/Placemark&gt;")))</f>
        <v/>
      </c>
    </row>
    <row r="875" spans="1:12" x14ac:dyDescent="0.25">
      <c r="A875" s="13"/>
      <c r="B875" s="14"/>
      <c r="C875" s="24"/>
      <c r="D875" s="25" t="str">
        <f t="shared" si="109"/>
        <v/>
      </c>
      <c r="E875" s="29" t="str">
        <f t="shared" si="107"/>
        <v/>
      </c>
      <c r="F875" s="17" t="str">
        <f t="shared" si="111"/>
        <v/>
      </c>
      <c r="G875" s="17" t="str">
        <f t="shared" si="108"/>
        <v/>
      </c>
      <c r="H875" s="30" t="str">
        <f t="shared" si="113"/>
        <v/>
      </c>
      <c r="I875" s="26" t="str">
        <f t="shared" si="114"/>
        <v/>
      </c>
      <c r="J875" s="37" t="str">
        <f t="shared" si="110"/>
        <v/>
      </c>
      <c r="K875" s="17" t="str">
        <f t="shared" si="112"/>
        <v/>
      </c>
      <c r="L875" s="1" t="str">
        <f ca="1">IF('CH Koordinaten -&gt; GPS'!$A875="","",IF(OFFSET('CH Koordinaten -&gt; GPS'!$A875,1,0)="",CONCATENATE("&lt;Placemark&gt; &lt;name&gt;Geocoding&lt;/name&gt;&lt;description&gt;",CONCATENATE('CH Koordinaten -&gt; GPS'!$F875,"-",'CH Koordinaten -&gt; GPS'!$G875,"-",'CH Koordinaten -&gt; GPS'!$E875)," &lt;/description&gt; &lt;styleUrl&gt;#ico1&lt;/styleUrl&gt;&lt;Point&gt;&lt;coordinates&gt;",'CH Koordinaten -&gt; GPS'!$F875,",",'CH Koordinaten -&gt; GPS'!$G875,", 0.000000&lt;/coordinates&gt;&lt;/Point&gt; &lt;/Placemark&gt;&lt;/Document&gt;&lt;/kml&gt;"),CONCATENATE("&lt;Placemark&gt; &lt;name&gt;Geocoding&lt;/name&gt;&lt;description&gt;",CONCATENATE('CH Koordinaten -&gt; GPS'!$F875,"-",'CH Koordinaten -&gt; GPS'!$G875,"-",'CH Koordinaten -&gt; GPS'!$E875)," &lt;/description&gt; &lt;styleUrl&gt;#ico1&lt;/styleUrl&gt;&lt;Point&gt;&lt;coordinates&gt;",'CH Koordinaten -&gt; GPS'!$F875,",",'CH Koordinaten -&gt; GPS'!$G875,", 0.000000&lt;/coordinates&gt;&lt;/Point&gt; &lt;/Placemark&gt;")))</f>
        <v/>
      </c>
    </row>
    <row r="876" spans="1:12" x14ac:dyDescent="0.25">
      <c r="A876" s="20"/>
      <c r="B876" s="21"/>
      <c r="C876" s="23"/>
      <c r="D876" s="32" t="str">
        <f t="shared" si="109"/>
        <v/>
      </c>
      <c r="E876" s="38" t="str">
        <f t="shared" si="107"/>
        <v/>
      </c>
      <c r="F876" s="33" t="str">
        <f t="shared" si="111"/>
        <v/>
      </c>
      <c r="G876" s="33" t="str">
        <f t="shared" si="108"/>
        <v/>
      </c>
      <c r="H876" s="34" t="str">
        <f t="shared" si="113"/>
        <v/>
      </c>
      <c r="I876" s="35" t="str">
        <f t="shared" si="114"/>
        <v/>
      </c>
      <c r="J876" s="36" t="str">
        <f t="shared" si="110"/>
        <v/>
      </c>
      <c r="K876" s="33" t="str">
        <f t="shared" si="112"/>
        <v/>
      </c>
      <c r="L876" s="1" t="str">
        <f ca="1">IF('CH Koordinaten -&gt; GPS'!$A876="","",IF(OFFSET('CH Koordinaten -&gt; GPS'!$A876,1,0)="",CONCATENATE("&lt;Placemark&gt; &lt;name&gt;Geocoding&lt;/name&gt;&lt;description&gt;",CONCATENATE('CH Koordinaten -&gt; GPS'!$F876,"-",'CH Koordinaten -&gt; GPS'!$G876,"-",'CH Koordinaten -&gt; GPS'!$E876)," &lt;/description&gt; &lt;styleUrl&gt;#ico1&lt;/styleUrl&gt;&lt;Point&gt;&lt;coordinates&gt;",'CH Koordinaten -&gt; GPS'!$F876,",",'CH Koordinaten -&gt; GPS'!$G876,", 0.000000&lt;/coordinates&gt;&lt;/Point&gt; &lt;/Placemark&gt;&lt;/Document&gt;&lt;/kml&gt;"),CONCATENATE("&lt;Placemark&gt; &lt;name&gt;Geocoding&lt;/name&gt;&lt;description&gt;",CONCATENATE('CH Koordinaten -&gt; GPS'!$F876,"-",'CH Koordinaten -&gt; GPS'!$G876,"-",'CH Koordinaten -&gt; GPS'!$E876)," &lt;/description&gt; &lt;styleUrl&gt;#ico1&lt;/styleUrl&gt;&lt;Point&gt;&lt;coordinates&gt;",'CH Koordinaten -&gt; GPS'!$F876,",",'CH Koordinaten -&gt; GPS'!$G876,", 0.000000&lt;/coordinates&gt;&lt;/Point&gt; &lt;/Placemark&gt;")))</f>
        <v/>
      </c>
    </row>
    <row r="877" spans="1:12" x14ac:dyDescent="0.25">
      <c r="A877" s="13"/>
      <c r="B877" s="14"/>
      <c r="C877" s="24"/>
      <c r="D877" s="25" t="str">
        <f t="shared" si="109"/>
        <v/>
      </c>
      <c r="E877" s="29" t="str">
        <f t="shared" si="107"/>
        <v/>
      </c>
      <c r="F877" s="17" t="str">
        <f t="shared" si="111"/>
        <v/>
      </c>
      <c r="G877" s="17" t="str">
        <f t="shared" si="108"/>
        <v/>
      </c>
      <c r="H877" s="30" t="str">
        <f t="shared" si="113"/>
        <v/>
      </c>
      <c r="I877" s="26" t="str">
        <f t="shared" si="114"/>
        <v/>
      </c>
      <c r="J877" s="37" t="str">
        <f t="shared" si="110"/>
        <v/>
      </c>
      <c r="K877" s="17" t="str">
        <f t="shared" si="112"/>
        <v/>
      </c>
      <c r="L877" s="1" t="str">
        <f ca="1">IF('CH Koordinaten -&gt; GPS'!$A877="","",IF(OFFSET('CH Koordinaten -&gt; GPS'!$A877,1,0)="",CONCATENATE("&lt;Placemark&gt; &lt;name&gt;Geocoding&lt;/name&gt;&lt;description&gt;",CONCATENATE('CH Koordinaten -&gt; GPS'!$F877,"-",'CH Koordinaten -&gt; GPS'!$G877,"-",'CH Koordinaten -&gt; GPS'!$E877)," &lt;/description&gt; &lt;styleUrl&gt;#ico1&lt;/styleUrl&gt;&lt;Point&gt;&lt;coordinates&gt;",'CH Koordinaten -&gt; GPS'!$F877,",",'CH Koordinaten -&gt; GPS'!$G877,", 0.000000&lt;/coordinates&gt;&lt;/Point&gt; &lt;/Placemark&gt;&lt;/Document&gt;&lt;/kml&gt;"),CONCATENATE("&lt;Placemark&gt; &lt;name&gt;Geocoding&lt;/name&gt;&lt;description&gt;",CONCATENATE('CH Koordinaten -&gt; GPS'!$F877,"-",'CH Koordinaten -&gt; GPS'!$G877,"-",'CH Koordinaten -&gt; GPS'!$E877)," &lt;/description&gt; &lt;styleUrl&gt;#ico1&lt;/styleUrl&gt;&lt;Point&gt;&lt;coordinates&gt;",'CH Koordinaten -&gt; GPS'!$F877,",",'CH Koordinaten -&gt; GPS'!$G877,", 0.000000&lt;/coordinates&gt;&lt;/Point&gt; &lt;/Placemark&gt;")))</f>
        <v/>
      </c>
    </row>
    <row r="878" spans="1:12" x14ac:dyDescent="0.25">
      <c r="A878" s="20"/>
      <c r="B878" s="21"/>
      <c r="C878" s="23"/>
      <c r="D878" s="32" t="str">
        <f t="shared" si="109"/>
        <v/>
      </c>
      <c r="E878" s="38" t="str">
        <f t="shared" si="107"/>
        <v/>
      </c>
      <c r="F878" s="33" t="str">
        <f t="shared" si="111"/>
        <v/>
      </c>
      <c r="G878" s="33" t="str">
        <f t="shared" si="108"/>
        <v/>
      </c>
      <c r="H878" s="34" t="str">
        <f t="shared" si="113"/>
        <v/>
      </c>
      <c r="I878" s="35" t="str">
        <f t="shared" si="114"/>
        <v/>
      </c>
      <c r="J878" s="36" t="str">
        <f t="shared" si="110"/>
        <v/>
      </c>
      <c r="K878" s="33" t="str">
        <f t="shared" si="112"/>
        <v/>
      </c>
      <c r="L878" s="1" t="str">
        <f ca="1">IF('CH Koordinaten -&gt; GPS'!$A878="","",IF(OFFSET('CH Koordinaten -&gt; GPS'!$A878,1,0)="",CONCATENATE("&lt;Placemark&gt; &lt;name&gt;Geocoding&lt;/name&gt;&lt;description&gt;",CONCATENATE('CH Koordinaten -&gt; GPS'!$F878,"-",'CH Koordinaten -&gt; GPS'!$G878,"-",'CH Koordinaten -&gt; GPS'!$E878)," &lt;/description&gt; &lt;styleUrl&gt;#ico1&lt;/styleUrl&gt;&lt;Point&gt;&lt;coordinates&gt;",'CH Koordinaten -&gt; GPS'!$F878,",",'CH Koordinaten -&gt; GPS'!$G878,", 0.000000&lt;/coordinates&gt;&lt;/Point&gt; &lt;/Placemark&gt;&lt;/Document&gt;&lt;/kml&gt;"),CONCATENATE("&lt;Placemark&gt; &lt;name&gt;Geocoding&lt;/name&gt;&lt;description&gt;",CONCATENATE('CH Koordinaten -&gt; GPS'!$F878,"-",'CH Koordinaten -&gt; GPS'!$G878,"-",'CH Koordinaten -&gt; GPS'!$E878)," &lt;/description&gt; &lt;styleUrl&gt;#ico1&lt;/styleUrl&gt;&lt;Point&gt;&lt;coordinates&gt;",'CH Koordinaten -&gt; GPS'!$F878,",",'CH Koordinaten -&gt; GPS'!$G878,", 0.000000&lt;/coordinates&gt;&lt;/Point&gt; &lt;/Placemark&gt;")))</f>
        <v/>
      </c>
    </row>
    <row r="879" spans="1:12" x14ac:dyDescent="0.25">
      <c r="A879" s="13"/>
      <c r="B879" s="14"/>
      <c r="C879" s="24"/>
      <c r="D879" s="25" t="str">
        <f t="shared" si="109"/>
        <v/>
      </c>
      <c r="E879" s="29" t="str">
        <f t="shared" si="107"/>
        <v/>
      </c>
      <c r="F879" s="17" t="str">
        <f t="shared" si="111"/>
        <v/>
      </c>
      <c r="G879" s="17" t="str">
        <f t="shared" si="108"/>
        <v/>
      </c>
      <c r="H879" s="30" t="str">
        <f t="shared" si="113"/>
        <v/>
      </c>
      <c r="I879" s="26" t="str">
        <f t="shared" si="114"/>
        <v/>
      </c>
      <c r="J879" s="37" t="str">
        <f t="shared" si="110"/>
        <v/>
      </c>
      <c r="K879" s="17" t="str">
        <f t="shared" si="112"/>
        <v/>
      </c>
      <c r="L879" s="1" t="str">
        <f ca="1">IF('CH Koordinaten -&gt; GPS'!$A879="","",IF(OFFSET('CH Koordinaten -&gt; GPS'!$A879,1,0)="",CONCATENATE("&lt;Placemark&gt; &lt;name&gt;Geocoding&lt;/name&gt;&lt;description&gt;",CONCATENATE('CH Koordinaten -&gt; GPS'!$F879,"-",'CH Koordinaten -&gt; GPS'!$G879,"-",'CH Koordinaten -&gt; GPS'!$E879)," &lt;/description&gt; &lt;styleUrl&gt;#ico1&lt;/styleUrl&gt;&lt;Point&gt;&lt;coordinates&gt;",'CH Koordinaten -&gt; GPS'!$F879,",",'CH Koordinaten -&gt; GPS'!$G879,", 0.000000&lt;/coordinates&gt;&lt;/Point&gt; &lt;/Placemark&gt;&lt;/Document&gt;&lt;/kml&gt;"),CONCATENATE("&lt;Placemark&gt; &lt;name&gt;Geocoding&lt;/name&gt;&lt;description&gt;",CONCATENATE('CH Koordinaten -&gt; GPS'!$F879,"-",'CH Koordinaten -&gt; GPS'!$G879,"-",'CH Koordinaten -&gt; GPS'!$E879)," &lt;/description&gt; &lt;styleUrl&gt;#ico1&lt;/styleUrl&gt;&lt;Point&gt;&lt;coordinates&gt;",'CH Koordinaten -&gt; GPS'!$F879,",",'CH Koordinaten -&gt; GPS'!$G879,", 0.000000&lt;/coordinates&gt;&lt;/Point&gt; &lt;/Placemark&gt;")))</f>
        <v/>
      </c>
    </row>
    <row r="880" spans="1:12" x14ac:dyDescent="0.25">
      <c r="A880" s="20"/>
      <c r="B880" s="21"/>
      <c r="C880" s="23"/>
      <c r="D880" s="32" t="str">
        <f t="shared" si="109"/>
        <v/>
      </c>
      <c r="E880" s="38" t="str">
        <f t="shared" si="107"/>
        <v/>
      </c>
      <c r="F880" s="33" t="str">
        <f t="shared" si="111"/>
        <v/>
      </c>
      <c r="G880" s="33" t="str">
        <f t="shared" si="108"/>
        <v/>
      </c>
      <c r="H880" s="34" t="str">
        <f t="shared" si="113"/>
        <v/>
      </c>
      <c r="I880" s="35" t="str">
        <f t="shared" si="114"/>
        <v/>
      </c>
      <c r="J880" s="36" t="str">
        <f t="shared" si="110"/>
        <v/>
      </c>
      <c r="K880" s="33" t="str">
        <f t="shared" si="112"/>
        <v/>
      </c>
      <c r="L880" s="1" t="str">
        <f ca="1">IF('CH Koordinaten -&gt; GPS'!$A880="","",IF(OFFSET('CH Koordinaten -&gt; GPS'!$A880,1,0)="",CONCATENATE("&lt;Placemark&gt; &lt;name&gt;Geocoding&lt;/name&gt;&lt;description&gt;",CONCATENATE('CH Koordinaten -&gt; GPS'!$F880,"-",'CH Koordinaten -&gt; GPS'!$G880,"-",'CH Koordinaten -&gt; GPS'!$E880)," &lt;/description&gt; &lt;styleUrl&gt;#ico1&lt;/styleUrl&gt;&lt;Point&gt;&lt;coordinates&gt;",'CH Koordinaten -&gt; GPS'!$F880,",",'CH Koordinaten -&gt; GPS'!$G880,", 0.000000&lt;/coordinates&gt;&lt;/Point&gt; &lt;/Placemark&gt;&lt;/Document&gt;&lt;/kml&gt;"),CONCATENATE("&lt;Placemark&gt; &lt;name&gt;Geocoding&lt;/name&gt;&lt;description&gt;",CONCATENATE('CH Koordinaten -&gt; GPS'!$F880,"-",'CH Koordinaten -&gt; GPS'!$G880,"-",'CH Koordinaten -&gt; GPS'!$E880)," &lt;/description&gt; &lt;styleUrl&gt;#ico1&lt;/styleUrl&gt;&lt;Point&gt;&lt;coordinates&gt;",'CH Koordinaten -&gt; GPS'!$F880,",",'CH Koordinaten -&gt; GPS'!$G880,", 0.000000&lt;/coordinates&gt;&lt;/Point&gt; &lt;/Placemark&gt;")))</f>
        <v/>
      </c>
    </row>
    <row r="881" spans="1:12" x14ac:dyDescent="0.25">
      <c r="A881" s="13"/>
      <c r="B881" s="14"/>
      <c r="C881" s="24"/>
      <c r="D881" s="25" t="str">
        <f t="shared" si="109"/>
        <v/>
      </c>
      <c r="E881" s="29" t="str">
        <f t="shared" si="107"/>
        <v/>
      </c>
      <c r="F881" s="17" t="str">
        <f t="shared" si="111"/>
        <v/>
      </c>
      <c r="G881" s="17" t="str">
        <f t="shared" si="108"/>
        <v/>
      </c>
      <c r="H881" s="30" t="str">
        <f t="shared" si="113"/>
        <v/>
      </c>
      <c r="I881" s="26" t="str">
        <f t="shared" si="114"/>
        <v/>
      </c>
      <c r="J881" s="37" t="str">
        <f t="shared" si="110"/>
        <v/>
      </c>
      <c r="K881" s="17" t="str">
        <f t="shared" si="112"/>
        <v/>
      </c>
      <c r="L881" s="1" t="str">
        <f ca="1">IF('CH Koordinaten -&gt; GPS'!$A881="","",IF(OFFSET('CH Koordinaten -&gt; GPS'!$A881,1,0)="",CONCATENATE("&lt;Placemark&gt; &lt;name&gt;Geocoding&lt;/name&gt;&lt;description&gt;",CONCATENATE('CH Koordinaten -&gt; GPS'!$F881,"-",'CH Koordinaten -&gt; GPS'!$G881,"-",'CH Koordinaten -&gt; GPS'!$E881)," &lt;/description&gt; &lt;styleUrl&gt;#ico1&lt;/styleUrl&gt;&lt;Point&gt;&lt;coordinates&gt;",'CH Koordinaten -&gt; GPS'!$F881,",",'CH Koordinaten -&gt; GPS'!$G881,", 0.000000&lt;/coordinates&gt;&lt;/Point&gt; &lt;/Placemark&gt;&lt;/Document&gt;&lt;/kml&gt;"),CONCATENATE("&lt;Placemark&gt; &lt;name&gt;Geocoding&lt;/name&gt;&lt;description&gt;",CONCATENATE('CH Koordinaten -&gt; GPS'!$F881,"-",'CH Koordinaten -&gt; GPS'!$G881,"-",'CH Koordinaten -&gt; GPS'!$E881)," &lt;/description&gt; &lt;styleUrl&gt;#ico1&lt;/styleUrl&gt;&lt;Point&gt;&lt;coordinates&gt;",'CH Koordinaten -&gt; GPS'!$F881,",",'CH Koordinaten -&gt; GPS'!$G881,", 0.000000&lt;/coordinates&gt;&lt;/Point&gt; &lt;/Placemark&gt;")))</f>
        <v/>
      </c>
    </row>
    <row r="882" spans="1:12" x14ac:dyDescent="0.25">
      <c r="A882" s="20"/>
      <c r="B882" s="21"/>
      <c r="C882" s="23"/>
      <c r="D882" s="32" t="str">
        <f t="shared" si="109"/>
        <v/>
      </c>
      <c r="E882" s="38" t="str">
        <f t="shared" si="107"/>
        <v/>
      </c>
      <c r="F882" s="33" t="str">
        <f t="shared" si="111"/>
        <v/>
      </c>
      <c r="G882" s="33" t="str">
        <f t="shared" si="108"/>
        <v/>
      </c>
      <c r="H882" s="34" t="str">
        <f t="shared" si="113"/>
        <v/>
      </c>
      <c r="I882" s="35" t="str">
        <f t="shared" si="114"/>
        <v/>
      </c>
      <c r="J882" s="36" t="str">
        <f t="shared" si="110"/>
        <v/>
      </c>
      <c r="K882" s="33" t="str">
        <f t="shared" si="112"/>
        <v/>
      </c>
      <c r="L882" s="1" t="str">
        <f ca="1">IF('CH Koordinaten -&gt; GPS'!$A882="","",IF(OFFSET('CH Koordinaten -&gt; GPS'!$A882,1,0)="",CONCATENATE("&lt;Placemark&gt; &lt;name&gt;Geocoding&lt;/name&gt;&lt;description&gt;",CONCATENATE('CH Koordinaten -&gt; GPS'!$F882,"-",'CH Koordinaten -&gt; GPS'!$G882,"-",'CH Koordinaten -&gt; GPS'!$E882)," &lt;/description&gt; &lt;styleUrl&gt;#ico1&lt;/styleUrl&gt;&lt;Point&gt;&lt;coordinates&gt;",'CH Koordinaten -&gt; GPS'!$F882,",",'CH Koordinaten -&gt; GPS'!$G882,", 0.000000&lt;/coordinates&gt;&lt;/Point&gt; &lt;/Placemark&gt;&lt;/Document&gt;&lt;/kml&gt;"),CONCATENATE("&lt;Placemark&gt; &lt;name&gt;Geocoding&lt;/name&gt;&lt;description&gt;",CONCATENATE('CH Koordinaten -&gt; GPS'!$F882,"-",'CH Koordinaten -&gt; GPS'!$G882,"-",'CH Koordinaten -&gt; GPS'!$E882)," &lt;/description&gt; &lt;styleUrl&gt;#ico1&lt;/styleUrl&gt;&lt;Point&gt;&lt;coordinates&gt;",'CH Koordinaten -&gt; GPS'!$F882,",",'CH Koordinaten -&gt; GPS'!$G882,", 0.000000&lt;/coordinates&gt;&lt;/Point&gt; &lt;/Placemark&gt;")))</f>
        <v/>
      </c>
    </row>
    <row r="883" spans="1:12" x14ac:dyDescent="0.25">
      <c r="A883" s="13"/>
      <c r="B883" s="14"/>
      <c r="C883" s="24"/>
      <c r="D883" s="25" t="str">
        <f t="shared" si="109"/>
        <v/>
      </c>
      <c r="E883" s="29" t="str">
        <f t="shared" si="107"/>
        <v/>
      </c>
      <c r="F883" s="17" t="str">
        <f t="shared" si="111"/>
        <v/>
      </c>
      <c r="G883" s="17" t="str">
        <f t="shared" si="108"/>
        <v/>
      </c>
      <c r="H883" s="30" t="str">
        <f t="shared" si="113"/>
        <v/>
      </c>
      <c r="I883" s="26" t="str">
        <f t="shared" si="114"/>
        <v/>
      </c>
      <c r="J883" s="37" t="str">
        <f t="shared" si="110"/>
        <v/>
      </c>
      <c r="K883" s="17" t="str">
        <f t="shared" si="112"/>
        <v/>
      </c>
      <c r="L883" s="1" t="str">
        <f ca="1">IF('CH Koordinaten -&gt; GPS'!$A883="","",IF(OFFSET('CH Koordinaten -&gt; GPS'!$A883,1,0)="",CONCATENATE("&lt;Placemark&gt; &lt;name&gt;Geocoding&lt;/name&gt;&lt;description&gt;",CONCATENATE('CH Koordinaten -&gt; GPS'!$F883,"-",'CH Koordinaten -&gt; GPS'!$G883,"-",'CH Koordinaten -&gt; GPS'!$E883)," &lt;/description&gt; &lt;styleUrl&gt;#ico1&lt;/styleUrl&gt;&lt;Point&gt;&lt;coordinates&gt;",'CH Koordinaten -&gt; GPS'!$F883,",",'CH Koordinaten -&gt; GPS'!$G883,", 0.000000&lt;/coordinates&gt;&lt;/Point&gt; &lt;/Placemark&gt;&lt;/Document&gt;&lt;/kml&gt;"),CONCATENATE("&lt;Placemark&gt; &lt;name&gt;Geocoding&lt;/name&gt;&lt;description&gt;",CONCATENATE('CH Koordinaten -&gt; GPS'!$F883,"-",'CH Koordinaten -&gt; GPS'!$G883,"-",'CH Koordinaten -&gt; GPS'!$E883)," &lt;/description&gt; &lt;styleUrl&gt;#ico1&lt;/styleUrl&gt;&lt;Point&gt;&lt;coordinates&gt;",'CH Koordinaten -&gt; GPS'!$F883,",",'CH Koordinaten -&gt; GPS'!$G883,", 0.000000&lt;/coordinates&gt;&lt;/Point&gt; &lt;/Placemark&gt;")))</f>
        <v/>
      </c>
    </row>
    <row r="884" spans="1:12" x14ac:dyDescent="0.25">
      <c r="A884" s="20"/>
      <c r="B884" s="21"/>
      <c r="C884" s="23"/>
      <c r="D884" s="32" t="str">
        <f t="shared" si="109"/>
        <v/>
      </c>
      <c r="E884" s="38" t="str">
        <f t="shared" si="107"/>
        <v/>
      </c>
      <c r="F884" s="33" t="str">
        <f t="shared" si="111"/>
        <v/>
      </c>
      <c r="G884" s="33" t="str">
        <f t="shared" si="108"/>
        <v/>
      </c>
      <c r="H884" s="34" t="str">
        <f t="shared" si="113"/>
        <v/>
      </c>
      <c r="I884" s="35" t="str">
        <f t="shared" si="114"/>
        <v/>
      </c>
      <c r="J884" s="36" t="str">
        <f t="shared" si="110"/>
        <v/>
      </c>
      <c r="K884" s="33" t="str">
        <f t="shared" si="112"/>
        <v/>
      </c>
      <c r="L884" s="1" t="str">
        <f ca="1">IF('CH Koordinaten -&gt; GPS'!$A884="","",IF(OFFSET('CH Koordinaten -&gt; GPS'!$A884,1,0)="",CONCATENATE("&lt;Placemark&gt; &lt;name&gt;Geocoding&lt;/name&gt;&lt;description&gt;",CONCATENATE('CH Koordinaten -&gt; GPS'!$F884,"-",'CH Koordinaten -&gt; GPS'!$G884,"-",'CH Koordinaten -&gt; GPS'!$E884)," &lt;/description&gt; &lt;styleUrl&gt;#ico1&lt;/styleUrl&gt;&lt;Point&gt;&lt;coordinates&gt;",'CH Koordinaten -&gt; GPS'!$F884,",",'CH Koordinaten -&gt; GPS'!$G884,", 0.000000&lt;/coordinates&gt;&lt;/Point&gt; &lt;/Placemark&gt;&lt;/Document&gt;&lt;/kml&gt;"),CONCATENATE("&lt;Placemark&gt; &lt;name&gt;Geocoding&lt;/name&gt;&lt;description&gt;",CONCATENATE('CH Koordinaten -&gt; GPS'!$F884,"-",'CH Koordinaten -&gt; GPS'!$G884,"-",'CH Koordinaten -&gt; GPS'!$E884)," &lt;/description&gt; &lt;styleUrl&gt;#ico1&lt;/styleUrl&gt;&lt;Point&gt;&lt;coordinates&gt;",'CH Koordinaten -&gt; GPS'!$F884,",",'CH Koordinaten -&gt; GPS'!$G884,", 0.000000&lt;/coordinates&gt;&lt;/Point&gt; &lt;/Placemark&gt;")))</f>
        <v/>
      </c>
    </row>
    <row r="885" spans="1:12" x14ac:dyDescent="0.25">
      <c r="A885" s="13"/>
      <c r="B885" s="14"/>
      <c r="C885" s="24"/>
      <c r="D885" s="25" t="str">
        <f t="shared" si="109"/>
        <v/>
      </c>
      <c r="E885" s="29" t="str">
        <f t="shared" si="107"/>
        <v/>
      </c>
      <c r="F885" s="17" t="str">
        <f t="shared" si="111"/>
        <v/>
      </c>
      <c r="G885" s="17" t="str">
        <f t="shared" si="108"/>
        <v/>
      </c>
      <c r="H885" s="30" t="str">
        <f t="shared" si="113"/>
        <v/>
      </c>
      <c r="I885" s="26" t="str">
        <f t="shared" si="114"/>
        <v/>
      </c>
      <c r="J885" s="37" t="str">
        <f t="shared" si="110"/>
        <v/>
      </c>
      <c r="K885" s="17" t="str">
        <f t="shared" si="112"/>
        <v/>
      </c>
      <c r="L885" s="1" t="str">
        <f ca="1">IF('CH Koordinaten -&gt; GPS'!$A885="","",IF(OFFSET('CH Koordinaten -&gt; GPS'!$A885,1,0)="",CONCATENATE("&lt;Placemark&gt; &lt;name&gt;Geocoding&lt;/name&gt;&lt;description&gt;",CONCATENATE('CH Koordinaten -&gt; GPS'!$F885,"-",'CH Koordinaten -&gt; GPS'!$G885,"-",'CH Koordinaten -&gt; GPS'!$E885)," &lt;/description&gt; &lt;styleUrl&gt;#ico1&lt;/styleUrl&gt;&lt;Point&gt;&lt;coordinates&gt;",'CH Koordinaten -&gt; GPS'!$F885,",",'CH Koordinaten -&gt; GPS'!$G885,", 0.000000&lt;/coordinates&gt;&lt;/Point&gt; &lt;/Placemark&gt;&lt;/Document&gt;&lt;/kml&gt;"),CONCATENATE("&lt;Placemark&gt; &lt;name&gt;Geocoding&lt;/name&gt;&lt;description&gt;",CONCATENATE('CH Koordinaten -&gt; GPS'!$F885,"-",'CH Koordinaten -&gt; GPS'!$G885,"-",'CH Koordinaten -&gt; GPS'!$E885)," &lt;/description&gt; &lt;styleUrl&gt;#ico1&lt;/styleUrl&gt;&lt;Point&gt;&lt;coordinates&gt;",'CH Koordinaten -&gt; GPS'!$F885,",",'CH Koordinaten -&gt; GPS'!$G885,", 0.000000&lt;/coordinates&gt;&lt;/Point&gt; &lt;/Placemark&gt;")))</f>
        <v/>
      </c>
    </row>
    <row r="886" spans="1:12" x14ac:dyDescent="0.25">
      <c r="A886" s="20"/>
      <c r="B886" s="21"/>
      <c r="C886" s="23"/>
      <c r="D886" s="32" t="str">
        <f t="shared" si="109"/>
        <v/>
      </c>
      <c r="E886" s="38" t="str">
        <f t="shared" si="107"/>
        <v/>
      </c>
      <c r="F886" s="33" t="str">
        <f t="shared" si="111"/>
        <v/>
      </c>
      <c r="G886" s="33" t="str">
        <f t="shared" si="108"/>
        <v/>
      </c>
      <c r="H886" s="34" t="str">
        <f t="shared" si="113"/>
        <v/>
      </c>
      <c r="I886" s="35" t="str">
        <f t="shared" si="114"/>
        <v/>
      </c>
      <c r="J886" s="36" t="str">
        <f t="shared" si="110"/>
        <v/>
      </c>
      <c r="K886" s="33" t="str">
        <f t="shared" si="112"/>
        <v/>
      </c>
      <c r="L886" s="1" t="str">
        <f ca="1">IF('CH Koordinaten -&gt; GPS'!$A886="","",IF(OFFSET('CH Koordinaten -&gt; GPS'!$A886,1,0)="",CONCATENATE("&lt;Placemark&gt; &lt;name&gt;Geocoding&lt;/name&gt;&lt;description&gt;",CONCATENATE('CH Koordinaten -&gt; GPS'!$F886,"-",'CH Koordinaten -&gt; GPS'!$G886,"-",'CH Koordinaten -&gt; GPS'!$E886)," &lt;/description&gt; &lt;styleUrl&gt;#ico1&lt;/styleUrl&gt;&lt;Point&gt;&lt;coordinates&gt;",'CH Koordinaten -&gt; GPS'!$F886,",",'CH Koordinaten -&gt; GPS'!$G886,", 0.000000&lt;/coordinates&gt;&lt;/Point&gt; &lt;/Placemark&gt;&lt;/Document&gt;&lt;/kml&gt;"),CONCATENATE("&lt;Placemark&gt; &lt;name&gt;Geocoding&lt;/name&gt;&lt;description&gt;",CONCATENATE('CH Koordinaten -&gt; GPS'!$F886,"-",'CH Koordinaten -&gt; GPS'!$G886,"-",'CH Koordinaten -&gt; GPS'!$E886)," &lt;/description&gt; &lt;styleUrl&gt;#ico1&lt;/styleUrl&gt;&lt;Point&gt;&lt;coordinates&gt;",'CH Koordinaten -&gt; GPS'!$F886,",",'CH Koordinaten -&gt; GPS'!$G886,", 0.000000&lt;/coordinates&gt;&lt;/Point&gt; &lt;/Placemark&gt;")))</f>
        <v/>
      </c>
    </row>
    <row r="887" spans="1:12" x14ac:dyDescent="0.25">
      <c r="A887" s="13"/>
      <c r="B887" s="14"/>
      <c r="C887" s="24"/>
      <c r="D887" s="25" t="str">
        <f t="shared" si="109"/>
        <v/>
      </c>
      <c r="E887" s="29" t="str">
        <f t="shared" si="107"/>
        <v/>
      </c>
      <c r="F887" s="17" t="str">
        <f t="shared" si="111"/>
        <v/>
      </c>
      <c r="G887" s="17" t="str">
        <f t="shared" si="108"/>
        <v/>
      </c>
      <c r="H887" s="30" t="str">
        <f t="shared" si="113"/>
        <v/>
      </c>
      <c r="I887" s="26" t="str">
        <f t="shared" si="114"/>
        <v/>
      </c>
      <c r="J887" s="37" t="str">
        <f t="shared" si="110"/>
        <v/>
      </c>
      <c r="K887" s="17" t="str">
        <f t="shared" si="112"/>
        <v/>
      </c>
      <c r="L887" s="1" t="str">
        <f ca="1">IF('CH Koordinaten -&gt; GPS'!$A887="","",IF(OFFSET('CH Koordinaten -&gt; GPS'!$A887,1,0)="",CONCATENATE("&lt;Placemark&gt; &lt;name&gt;Geocoding&lt;/name&gt;&lt;description&gt;",CONCATENATE('CH Koordinaten -&gt; GPS'!$F887,"-",'CH Koordinaten -&gt; GPS'!$G887,"-",'CH Koordinaten -&gt; GPS'!$E887)," &lt;/description&gt; &lt;styleUrl&gt;#ico1&lt;/styleUrl&gt;&lt;Point&gt;&lt;coordinates&gt;",'CH Koordinaten -&gt; GPS'!$F887,",",'CH Koordinaten -&gt; GPS'!$G887,", 0.000000&lt;/coordinates&gt;&lt;/Point&gt; &lt;/Placemark&gt;&lt;/Document&gt;&lt;/kml&gt;"),CONCATENATE("&lt;Placemark&gt; &lt;name&gt;Geocoding&lt;/name&gt;&lt;description&gt;",CONCATENATE('CH Koordinaten -&gt; GPS'!$F887,"-",'CH Koordinaten -&gt; GPS'!$G887,"-",'CH Koordinaten -&gt; GPS'!$E887)," &lt;/description&gt; &lt;styleUrl&gt;#ico1&lt;/styleUrl&gt;&lt;Point&gt;&lt;coordinates&gt;",'CH Koordinaten -&gt; GPS'!$F887,",",'CH Koordinaten -&gt; GPS'!$G887,", 0.000000&lt;/coordinates&gt;&lt;/Point&gt; &lt;/Placemark&gt;")))</f>
        <v/>
      </c>
    </row>
    <row r="888" spans="1:12" x14ac:dyDescent="0.25">
      <c r="A888" s="20"/>
      <c r="B888" s="21"/>
      <c r="C888" s="23"/>
      <c r="D888" s="32" t="str">
        <f t="shared" si="109"/>
        <v/>
      </c>
      <c r="E888" s="38" t="str">
        <f t="shared" si="107"/>
        <v/>
      </c>
      <c r="F888" s="33" t="str">
        <f t="shared" si="111"/>
        <v/>
      </c>
      <c r="G888" s="33" t="str">
        <f t="shared" si="108"/>
        <v/>
      </c>
      <c r="H888" s="34" t="str">
        <f t="shared" si="113"/>
        <v/>
      </c>
      <c r="I888" s="35" t="str">
        <f t="shared" si="114"/>
        <v/>
      </c>
      <c r="J888" s="36" t="str">
        <f t="shared" si="110"/>
        <v/>
      </c>
      <c r="K888" s="33" t="str">
        <f t="shared" si="112"/>
        <v/>
      </c>
      <c r="L888" s="1" t="str">
        <f ca="1">IF('CH Koordinaten -&gt; GPS'!$A888="","",IF(OFFSET('CH Koordinaten -&gt; GPS'!$A888,1,0)="",CONCATENATE("&lt;Placemark&gt; &lt;name&gt;Geocoding&lt;/name&gt;&lt;description&gt;",CONCATENATE('CH Koordinaten -&gt; GPS'!$F888,"-",'CH Koordinaten -&gt; GPS'!$G888,"-",'CH Koordinaten -&gt; GPS'!$E888)," &lt;/description&gt; &lt;styleUrl&gt;#ico1&lt;/styleUrl&gt;&lt;Point&gt;&lt;coordinates&gt;",'CH Koordinaten -&gt; GPS'!$F888,",",'CH Koordinaten -&gt; GPS'!$G888,", 0.000000&lt;/coordinates&gt;&lt;/Point&gt; &lt;/Placemark&gt;&lt;/Document&gt;&lt;/kml&gt;"),CONCATENATE("&lt;Placemark&gt; &lt;name&gt;Geocoding&lt;/name&gt;&lt;description&gt;",CONCATENATE('CH Koordinaten -&gt; GPS'!$F888,"-",'CH Koordinaten -&gt; GPS'!$G888,"-",'CH Koordinaten -&gt; GPS'!$E888)," &lt;/description&gt; &lt;styleUrl&gt;#ico1&lt;/styleUrl&gt;&lt;Point&gt;&lt;coordinates&gt;",'CH Koordinaten -&gt; GPS'!$F888,",",'CH Koordinaten -&gt; GPS'!$G888,", 0.000000&lt;/coordinates&gt;&lt;/Point&gt; &lt;/Placemark&gt;")))</f>
        <v/>
      </c>
    </row>
    <row r="889" spans="1:12" x14ac:dyDescent="0.25">
      <c r="A889" s="13"/>
      <c r="B889" s="14"/>
      <c r="C889" s="24"/>
      <c r="D889" s="25" t="str">
        <f t="shared" si="109"/>
        <v/>
      </c>
      <c r="E889" s="29" t="str">
        <f t="shared" si="107"/>
        <v/>
      </c>
      <c r="F889" s="17" t="str">
        <f t="shared" si="111"/>
        <v/>
      </c>
      <c r="G889" s="17" t="str">
        <f t="shared" si="108"/>
        <v/>
      </c>
      <c r="H889" s="30" t="str">
        <f t="shared" si="113"/>
        <v/>
      </c>
      <c r="I889" s="26" t="str">
        <f t="shared" si="114"/>
        <v/>
      </c>
      <c r="J889" s="37" t="str">
        <f t="shared" si="110"/>
        <v/>
      </c>
      <c r="K889" s="17" t="str">
        <f t="shared" si="112"/>
        <v/>
      </c>
      <c r="L889" s="1" t="str">
        <f ca="1">IF('CH Koordinaten -&gt; GPS'!$A889="","",IF(OFFSET('CH Koordinaten -&gt; GPS'!$A889,1,0)="",CONCATENATE("&lt;Placemark&gt; &lt;name&gt;Geocoding&lt;/name&gt;&lt;description&gt;",CONCATENATE('CH Koordinaten -&gt; GPS'!$F889,"-",'CH Koordinaten -&gt; GPS'!$G889,"-",'CH Koordinaten -&gt; GPS'!$E889)," &lt;/description&gt; &lt;styleUrl&gt;#ico1&lt;/styleUrl&gt;&lt;Point&gt;&lt;coordinates&gt;",'CH Koordinaten -&gt; GPS'!$F889,",",'CH Koordinaten -&gt; GPS'!$G889,", 0.000000&lt;/coordinates&gt;&lt;/Point&gt; &lt;/Placemark&gt;&lt;/Document&gt;&lt;/kml&gt;"),CONCATENATE("&lt;Placemark&gt; &lt;name&gt;Geocoding&lt;/name&gt;&lt;description&gt;",CONCATENATE('CH Koordinaten -&gt; GPS'!$F889,"-",'CH Koordinaten -&gt; GPS'!$G889,"-",'CH Koordinaten -&gt; GPS'!$E889)," &lt;/description&gt; &lt;styleUrl&gt;#ico1&lt;/styleUrl&gt;&lt;Point&gt;&lt;coordinates&gt;",'CH Koordinaten -&gt; GPS'!$F889,",",'CH Koordinaten -&gt; GPS'!$G889,", 0.000000&lt;/coordinates&gt;&lt;/Point&gt; &lt;/Placemark&gt;")))</f>
        <v/>
      </c>
    </row>
    <row r="890" spans="1:12" x14ac:dyDescent="0.25">
      <c r="A890" s="20"/>
      <c r="B890" s="21"/>
      <c r="C890" s="23"/>
      <c r="D890" s="32" t="str">
        <f t="shared" si="109"/>
        <v/>
      </c>
      <c r="E890" s="38" t="str">
        <f t="shared" si="107"/>
        <v/>
      </c>
      <c r="F890" s="33" t="str">
        <f t="shared" si="111"/>
        <v/>
      </c>
      <c r="G890" s="33" t="str">
        <f t="shared" si="108"/>
        <v/>
      </c>
      <c r="H890" s="34" t="str">
        <f t="shared" si="113"/>
        <v/>
      </c>
      <c r="I890" s="35" t="str">
        <f t="shared" si="114"/>
        <v/>
      </c>
      <c r="J890" s="36" t="str">
        <f t="shared" si="110"/>
        <v/>
      </c>
      <c r="K890" s="33" t="str">
        <f t="shared" si="112"/>
        <v/>
      </c>
      <c r="L890" s="1" t="str">
        <f ca="1">IF('CH Koordinaten -&gt; GPS'!$A890="","",IF(OFFSET('CH Koordinaten -&gt; GPS'!$A890,1,0)="",CONCATENATE("&lt;Placemark&gt; &lt;name&gt;Geocoding&lt;/name&gt;&lt;description&gt;",CONCATENATE('CH Koordinaten -&gt; GPS'!$F890,"-",'CH Koordinaten -&gt; GPS'!$G890,"-",'CH Koordinaten -&gt; GPS'!$E890)," &lt;/description&gt; &lt;styleUrl&gt;#ico1&lt;/styleUrl&gt;&lt;Point&gt;&lt;coordinates&gt;",'CH Koordinaten -&gt; GPS'!$F890,",",'CH Koordinaten -&gt; GPS'!$G890,", 0.000000&lt;/coordinates&gt;&lt;/Point&gt; &lt;/Placemark&gt;&lt;/Document&gt;&lt;/kml&gt;"),CONCATENATE("&lt;Placemark&gt; &lt;name&gt;Geocoding&lt;/name&gt;&lt;description&gt;",CONCATENATE('CH Koordinaten -&gt; GPS'!$F890,"-",'CH Koordinaten -&gt; GPS'!$G890,"-",'CH Koordinaten -&gt; GPS'!$E890)," &lt;/description&gt; &lt;styleUrl&gt;#ico1&lt;/styleUrl&gt;&lt;Point&gt;&lt;coordinates&gt;",'CH Koordinaten -&gt; GPS'!$F890,",",'CH Koordinaten -&gt; GPS'!$G890,", 0.000000&lt;/coordinates&gt;&lt;/Point&gt; &lt;/Placemark&gt;")))</f>
        <v/>
      </c>
    </row>
    <row r="891" spans="1:12" x14ac:dyDescent="0.25">
      <c r="A891" s="13"/>
      <c r="B891" s="14"/>
      <c r="C891" s="24"/>
      <c r="D891" s="25" t="str">
        <f t="shared" si="109"/>
        <v/>
      </c>
      <c r="E891" s="29" t="str">
        <f t="shared" si="107"/>
        <v/>
      </c>
      <c r="F891" s="17" t="str">
        <f t="shared" si="111"/>
        <v/>
      </c>
      <c r="G891" s="17" t="str">
        <f t="shared" si="108"/>
        <v/>
      </c>
      <c r="H891" s="30" t="str">
        <f t="shared" si="113"/>
        <v/>
      </c>
      <c r="I891" s="26" t="str">
        <f t="shared" si="114"/>
        <v/>
      </c>
      <c r="J891" s="37" t="str">
        <f t="shared" si="110"/>
        <v/>
      </c>
      <c r="K891" s="17" t="str">
        <f t="shared" si="112"/>
        <v/>
      </c>
      <c r="L891" s="1" t="str">
        <f ca="1">IF('CH Koordinaten -&gt; GPS'!$A891="","",IF(OFFSET('CH Koordinaten -&gt; GPS'!$A891,1,0)="",CONCATENATE("&lt;Placemark&gt; &lt;name&gt;Geocoding&lt;/name&gt;&lt;description&gt;",CONCATENATE('CH Koordinaten -&gt; GPS'!$F891,"-",'CH Koordinaten -&gt; GPS'!$G891,"-",'CH Koordinaten -&gt; GPS'!$E891)," &lt;/description&gt; &lt;styleUrl&gt;#ico1&lt;/styleUrl&gt;&lt;Point&gt;&lt;coordinates&gt;",'CH Koordinaten -&gt; GPS'!$F891,",",'CH Koordinaten -&gt; GPS'!$G891,", 0.000000&lt;/coordinates&gt;&lt;/Point&gt; &lt;/Placemark&gt;&lt;/Document&gt;&lt;/kml&gt;"),CONCATENATE("&lt;Placemark&gt; &lt;name&gt;Geocoding&lt;/name&gt;&lt;description&gt;",CONCATENATE('CH Koordinaten -&gt; GPS'!$F891,"-",'CH Koordinaten -&gt; GPS'!$G891,"-",'CH Koordinaten -&gt; GPS'!$E891)," &lt;/description&gt; &lt;styleUrl&gt;#ico1&lt;/styleUrl&gt;&lt;Point&gt;&lt;coordinates&gt;",'CH Koordinaten -&gt; GPS'!$F891,",",'CH Koordinaten -&gt; GPS'!$G891,", 0.000000&lt;/coordinates&gt;&lt;/Point&gt; &lt;/Placemark&gt;")))</f>
        <v/>
      </c>
    </row>
    <row r="892" spans="1:12" x14ac:dyDescent="0.25">
      <c r="A892" s="20"/>
      <c r="B892" s="21"/>
      <c r="C892" s="23"/>
      <c r="D892" s="32" t="str">
        <f t="shared" si="109"/>
        <v/>
      </c>
      <c r="E892" s="38" t="str">
        <f t="shared" si="107"/>
        <v/>
      </c>
      <c r="F892" s="33" t="str">
        <f t="shared" si="111"/>
        <v/>
      </c>
      <c r="G892" s="33" t="str">
        <f t="shared" si="108"/>
        <v/>
      </c>
      <c r="H892" s="34" t="str">
        <f t="shared" si="113"/>
        <v/>
      </c>
      <c r="I892" s="35" t="str">
        <f t="shared" si="114"/>
        <v/>
      </c>
      <c r="J892" s="36" t="str">
        <f t="shared" si="110"/>
        <v/>
      </c>
      <c r="K892" s="33" t="str">
        <f t="shared" si="112"/>
        <v/>
      </c>
      <c r="L892" s="1" t="str">
        <f ca="1">IF('CH Koordinaten -&gt; GPS'!$A892="","",IF(OFFSET('CH Koordinaten -&gt; GPS'!$A892,1,0)="",CONCATENATE("&lt;Placemark&gt; &lt;name&gt;Geocoding&lt;/name&gt;&lt;description&gt;",CONCATENATE('CH Koordinaten -&gt; GPS'!$F892,"-",'CH Koordinaten -&gt; GPS'!$G892,"-",'CH Koordinaten -&gt; GPS'!$E892)," &lt;/description&gt; &lt;styleUrl&gt;#ico1&lt;/styleUrl&gt;&lt;Point&gt;&lt;coordinates&gt;",'CH Koordinaten -&gt; GPS'!$F892,",",'CH Koordinaten -&gt; GPS'!$G892,", 0.000000&lt;/coordinates&gt;&lt;/Point&gt; &lt;/Placemark&gt;&lt;/Document&gt;&lt;/kml&gt;"),CONCATENATE("&lt;Placemark&gt; &lt;name&gt;Geocoding&lt;/name&gt;&lt;description&gt;",CONCATENATE('CH Koordinaten -&gt; GPS'!$F892,"-",'CH Koordinaten -&gt; GPS'!$G892,"-",'CH Koordinaten -&gt; GPS'!$E892)," &lt;/description&gt; &lt;styleUrl&gt;#ico1&lt;/styleUrl&gt;&lt;Point&gt;&lt;coordinates&gt;",'CH Koordinaten -&gt; GPS'!$F892,",",'CH Koordinaten -&gt; GPS'!$G892,", 0.000000&lt;/coordinates&gt;&lt;/Point&gt; &lt;/Placemark&gt;")))</f>
        <v/>
      </c>
    </row>
    <row r="893" spans="1:12" x14ac:dyDescent="0.25">
      <c r="A893" s="13"/>
      <c r="B893" s="14"/>
      <c r="C893" s="24"/>
      <c r="D893" s="25" t="str">
        <f t="shared" si="109"/>
        <v/>
      </c>
      <c r="E893" s="29" t="str">
        <f t="shared" si="107"/>
        <v/>
      </c>
      <c r="F893" s="17" t="str">
        <f t="shared" si="111"/>
        <v/>
      </c>
      <c r="G893" s="17" t="str">
        <f t="shared" si="108"/>
        <v/>
      </c>
      <c r="H893" s="30" t="str">
        <f t="shared" si="113"/>
        <v/>
      </c>
      <c r="I893" s="26" t="str">
        <f t="shared" si="114"/>
        <v/>
      </c>
      <c r="J893" s="37" t="str">
        <f t="shared" si="110"/>
        <v/>
      </c>
      <c r="K893" s="17" t="str">
        <f t="shared" si="112"/>
        <v/>
      </c>
      <c r="L893" s="1" t="str">
        <f ca="1">IF('CH Koordinaten -&gt; GPS'!$A893="","",IF(OFFSET('CH Koordinaten -&gt; GPS'!$A893,1,0)="",CONCATENATE("&lt;Placemark&gt; &lt;name&gt;Geocoding&lt;/name&gt;&lt;description&gt;",CONCATENATE('CH Koordinaten -&gt; GPS'!$F893,"-",'CH Koordinaten -&gt; GPS'!$G893,"-",'CH Koordinaten -&gt; GPS'!$E893)," &lt;/description&gt; &lt;styleUrl&gt;#ico1&lt;/styleUrl&gt;&lt;Point&gt;&lt;coordinates&gt;",'CH Koordinaten -&gt; GPS'!$F893,",",'CH Koordinaten -&gt; GPS'!$G893,", 0.000000&lt;/coordinates&gt;&lt;/Point&gt; &lt;/Placemark&gt;&lt;/Document&gt;&lt;/kml&gt;"),CONCATENATE("&lt;Placemark&gt; &lt;name&gt;Geocoding&lt;/name&gt;&lt;description&gt;",CONCATENATE('CH Koordinaten -&gt; GPS'!$F893,"-",'CH Koordinaten -&gt; GPS'!$G893,"-",'CH Koordinaten -&gt; GPS'!$E893)," &lt;/description&gt; &lt;styleUrl&gt;#ico1&lt;/styleUrl&gt;&lt;Point&gt;&lt;coordinates&gt;",'CH Koordinaten -&gt; GPS'!$F893,",",'CH Koordinaten -&gt; GPS'!$G893,", 0.000000&lt;/coordinates&gt;&lt;/Point&gt; &lt;/Placemark&gt;")))</f>
        <v/>
      </c>
    </row>
    <row r="894" spans="1:12" x14ac:dyDescent="0.25">
      <c r="A894" s="20"/>
      <c r="B894" s="21"/>
      <c r="C894" s="23"/>
      <c r="D894" s="32" t="str">
        <f t="shared" si="109"/>
        <v/>
      </c>
      <c r="E894" s="38" t="str">
        <f t="shared" si="107"/>
        <v/>
      </c>
      <c r="F894" s="33" t="str">
        <f t="shared" si="111"/>
        <v/>
      </c>
      <c r="G894" s="33" t="str">
        <f t="shared" si="108"/>
        <v/>
      </c>
      <c r="H894" s="34" t="str">
        <f t="shared" si="113"/>
        <v/>
      </c>
      <c r="I894" s="35" t="str">
        <f t="shared" si="114"/>
        <v/>
      </c>
      <c r="J894" s="36" t="str">
        <f t="shared" si="110"/>
        <v/>
      </c>
      <c r="K894" s="33" t="str">
        <f t="shared" si="112"/>
        <v/>
      </c>
      <c r="L894" s="1" t="str">
        <f ca="1">IF('CH Koordinaten -&gt; GPS'!$A894="","",IF(OFFSET('CH Koordinaten -&gt; GPS'!$A894,1,0)="",CONCATENATE("&lt;Placemark&gt; &lt;name&gt;Geocoding&lt;/name&gt;&lt;description&gt;",CONCATENATE('CH Koordinaten -&gt; GPS'!$F894,"-",'CH Koordinaten -&gt; GPS'!$G894,"-",'CH Koordinaten -&gt; GPS'!$E894)," &lt;/description&gt; &lt;styleUrl&gt;#ico1&lt;/styleUrl&gt;&lt;Point&gt;&lt;coordinates&gt;",'CH Koordinaten -&gt; GPS'!$F894,",",'CH Koordinaten -&gt; GPS'!$G894,", 0.000000&lt;/coordinates&gt;&lt;/Point&gt; &lt;/Placemark&gt;&lt;/Document&gt;&lt;/kml&gt;"),CONCATENATE("&lt;Placemark&gt; &lt;name&gt;Geocoding&lt;/name&gt;&lt;description&gt;",CONCATENATE('CH Koordinaten -&gt; GPS'!$F894,"-",'CH Koordinaten -&gt; GPS'!$G894,"-",'CH Koordinaten -&gt; GPS'!$E894)," &lt;/description&gt; &lt;styleUrl&gt;#ico1&lt;/styleUrl&gt;&lt;Point&gt;&lt;coordinates&gt;",'CH Koordinaten -&gt; GPS'!$F894,",",'CH Koordinaten -&gt; GPS'!$G894,", 0.000000&lt;/coordinates&gt;&lt;/Point&gt; &lt;/Placemark&gt;")))</f>
        <v/>
      </c>
    </row>
    <row r="895" spans="1:12" x14ac:dyDescent="0.25">
      <c r="A895" s="13"/>
      <c r="B895" s="14"/>
      <c r="C895" s="24"/>
      <c r="D895" s="25" t="str">
        <f t="shared" si="109"/>
        <v/>
      </c>
      <c r="E895" s="29" t="str">
        <f t="shared" si="107"/>
        <v/>
      </c>
      <c r="F895" s="17" t="str">
        <f t="shared" si="111"/>
        <v/>
      </c>
      <c r="G895" s="17" t="str">
        <f t="shared" si="108"/>
        <v/>
      </c>
      <c r="H895" s="30" t="str">
        <f t="shared" si="113"/>
        <v/>
      </c>
      <c r="I895" s="26" t="str">
        <f t="shared" si="114"/>
        <v/>
      </c>
      <c r="J895" s="37" t="str">
        <f t="shared" si="110"/>
        <v/>
      </c>
      <c r="K895" s="17" t="str">
        <f t="shared" si="112"/>
        <v/>
      </c>
      <c r="L895" s="1" t="str">
        <f ca="1">IF('CH Koordinaten -&gt; GPS'!$A895="","",IF(OFFSET('CH Koordinaten -&gt; GPS'!$A895,1,0)="",CONCATENATE("&lt;Placemark&gt; &lt;name&gt;Geocoding&lt;/name&gt;&lt;description&gt;",CONCATENATE('CH Koordinaten -&gt; GPS'!$F895,"-",'CH Koordinaten -&gt; GPS'!$G895,"-",'CH Koordinaten -&gt; GPS'!$E895)," &lt;/description&gt; &lt;styleUrl&gt;#ico1&lt;/styleUrl&gt;&lt;Point&gt;&lt;coordinates&gt;",'CH Koordinaten -&gt; GPS'!$F895,",",'CH Koordinaten -&gt; GPS'!$G895,", 0.000000&lt;/coordinates&gt;&lt;/Point&gt; &lt;/Placemark&gt;&lt;/Document&gt;&lt;/kml&gt;"),CONCATENATE("&lt;Placemark&gt; &lt;name&gt;Geocoding&lt;/name&gt;&lt;description&gt;",CONCATENATE('CH Koordinaten -&gt; GPS'!$F895,"-",'CH Koordinaten -&gt; GPS'!$G895,"-",'CH Koordinaten -&gt; GPS'!$E895)," &lt;/description&gt; &lt;styleUrl&gt;#ico1&lt;/styleUrl&gt;&lt;Point&gt;&lt;coordinates&gt;",'CH Koordinaten -&gt; GPS'!$F895,",",'CH Koordinaten -&gt; GPS'!$G895,", 0.000000&lt;/coordinates&gt;&lt;/Point&gt; &lt;/Placemark&gt;")))</f>
        <v/>
      </c>
    </row>
    <row r="896" spans="1:12" x14ac:dyDescent="0.25">
      <c r="A896" s="20"/>
      <c r="B896" s="21"/>
      <c r="C896" s="23"/>
      <c r="D896" s="32" t="str">
        <f t="shared" si="109"/>
        <v/>
      </c>
      <c r="E896" s="38" t="str">
        <f t="shared" si="107"/>
        <v/>
      </c>
      <c r="F896" s="33" t="str">
        <f t="shared" si="111"/>
        <v/>
      </c>
      <c r="G896" s="33" t="str">
        <f t="shared" si="108"/>
        <v/>
      </c>
      <c r="H896" s="34" t="str">
        <f t="shared" si="113"/>
        <v/>
      </c>
      <c r="I896" s="35" t="str">
        <f t="shared" si="114"/>
        <v/>
      </c>
      <c r="J896" s="36" t="str">
        <f t="shared" si="110"/>
        <v/>
      </c>
      <c r="K896" s="33" t="str">
        <f t="shared" si="112"/>
        <v/>
      </c>
      <c r="L896" s="1" t="str">
        <f ca="1">IF('CH Koordinaten -&gt; GPS'!$A896="","",IF(OFFSET('CH Koordinaten -&gt; GPS'!$A896,1,0)="",CONCATENATE("&lt;Placemark&gt; &lt;name&gt;Geocoding&lt;/name&gt;&lt;description&gt;",CONCATENATE('CH Koordinaten -&gt; GPS'!$F896,"-",'CH Koordinaten -&gt; GPS'!$G896,"-",'CH Koordinaten -&gt; GPS'!$E896)," &lt;/description&gt; &lt;styleUrl&gt;#ico1&lt;/styleUrl&gt;&lt;Point&gt;&lt;coordinates&gt;",'CH Koordinaten -&gt; GPS'!$F896,",",'CH Koordinaten -&gt; GPS'!$G896,", 0.000000&lt;/coordinates&gt;&lt;/Point&gt; &lt;/Placemark&gt;&lt;/Document&gt;&lt;/kml&gt;"),CONCATENATE("&lt;Placemark&gt; &lt;name&gt;Geocoding&lt;/name&gt;&lt;description&gt;",CONCATENATE('CH Koordinaten -&gt; GPS'!$F896,"-",'CH Koordinaten -&gt; GPS'!$G896,"-",'CH Koordinaten -&gt; GPS'!$E896)," &lt;/description&gt; &lt;styleUrl&gt;#ico1&lt;/styleUrl&gt;&lt;Point&gt;&lt;coordinates&gt;",'CH Koordinaten -&gt; GPS'!$F896,",",'CH Koordinaten -&gt; GPS'!$G896,", 0.000000&lt;/coordinates&gt;&lt;/Point&gt; &lt;/Placemark&gt;")))</f>
        <v/>
      </c>
    </row>
    <row r="897" spans="1:12" x14ac:dyDescent="0.25">
      <c r="A897" s="13"/>
      <c r="B897" s="14"/>
      <c r="C897" s="24"/>
      <c r="D897" s="25" t="str">
        <f t="shared" si="109"/>
        <v/>
      </c>
      <c r="E897" s="29" t="str">
        <f t="shared" si="107"/>
        <v/>
      </c>
      <c r="F897" s="17" t="str">
        <f t="shared" si="111"/>
        <v/>
      </c>
      <c r="G897" s="17" t="str">
        <f t="shared" si="108"/>
        <v/>
      </c>
      <c r="H897" s="30" t="str">
        <f t="shared" si="113"/>
        <v/>
      </c>
      <c r="I897" s="26" t="str">
        <f t="shared" si="114"/>
        <v/>
      </c>
      <c r="J897" s="37" t="str">
        <f t="shared" si="110"/>
        <v/>
      </c>
      <c r="K897" s="17" t="str">
        <f t="shared" si="112"/>
        <v/>
      </c>
      <c r="L897" s="1" t="str">
        <f ca="1">IF('CH Koordinaten -&gt; GPS'!$A897="","",IF(OFFSET('CH Koordinaten -&gt; GPS'!$A897,1,0)="",CONCATENATE("&lt;Placemark&gt; &lt;name&gt;Geocoding&lt;/name&gt;&lt;description&gt;",CONCATENATE('CH Koordinaten -&gt; GPS'!$F897,"-",'CH Koordinaten -&gt; GPS'!$G897,"-",'CH Koordinaten -&gt; GPS'!$E897)," &lt;/description&gt; &lt;styleUrl&gt;#ico1&lt;/styleUrl&gt;&lt;Point&gt;&lt;coordinates&gt;",'CH Koordinaten -&gt; GPS'!$F897,",",'CH Koordinaten -&gt; GPS'!$G897,", 0.000000&lt;/coordinates&gt;&lt;/Point&gt; &lt;/Placemark&gt;&lt;/Document&gt;&lt;/kml&gt;"),CONCATENATE("&lt;Placemark&gt; &lt;name&gt;Geocoding&lt;/name&gt;&lt;description&gt;",CONCATENATE('CH Koordinaten -&gt; GPS'!$F897,"-",'CH Koordinaten -&gt; GPS'!$G897,"-",'CH Koordinaten -&gt; GPS'!$E897)," &lt;/description&gt; &lt;styleUrl&gt;#ico1&lt;/styleUrl&gt;&lt;Point&gt;&lt;coordinates&gt;",'CH Koordinaten -&gt; GPS'!$F897,",",'CH Koordinaten -&gt; GPS'!$G897,", 0.000000&lt;/coordinates&gt;&lt;/Point&gt; &lt;/Placemark&gt;")))</f>
        <v/>
      </c>
    </row>
    <row r="898" spans="1:12" x14ac:dyDescent="0.25">
      <c r="A898" s="20"/>
      <c r="B898" s="21"/>
      <c r="C898" s="23"/>
      <c r="D898" s="32" t="str">
        <f t="shared" si="109"/>
        <v/>
      </c>
      <c r="E898" s="38" t="str">
        <f t="shared" si="107"/>
        <v/>
      </c>
      <c r="F898" s="33" t="str">
        <f t="shared" si="111"/>
        <v/>
      </c>
      <c r="G898" s="33" t="str">
        <f t="shared" si="108"/>
        <v/>
      </c>
      <c r="H898" s="34" t="str">
        <f t="shared" si="113"/>
        <v/>
      </c>
      <c r="I898" s="35" t="str">
        <f t="shared" si="114"/>
        <v/>
      </c>
      <c r="J898" s="36" t="str">
        <f t="shared" si="110"/>
        <v/>
      </c>
      <c r="K898" s="33" t="str">
        <f t="shared" si="112"/>
        <v/>
      </c>
      <c r="L898" s="1" t="str">
        <f ca="1">IF('CH Koordinaten -&gt; GPS'!$A898="","",IF(OFFSET('CH Koordinaten -&gt; GPS'!$A898,1,0)="",CONCATENATE("&lt;Placemark&gt; &lt;name&gt;Geocoding&lt;/name&gt;&lt;description&gt;",CONCATENATE('CH Koordinaten -&gt; GPS'!$F898,"-",'CH Koordinaten -&gt; GPS'!$G898,"-",'CH Koordinaten -&gt; GPS'!$E898)," &lt;/description&gt; &lt;styleUrl&gt;#ico1&lt;/styleUrl&gt;&lt;Point&gt;&lt;coordinates&gt;",'CH Koordinaten -&gt; GPS'!$F898,",",'CH Koordinaten -&gt; GPS'!$G898,", 0.000000&lt;/coordinates&gt;&lt;/Point&gt; &lt;/Placemark&gt;&lt;/Document&gt;&lt;/kml&gt;"),CONCATENATE("&lt;Placemark&gt; &lt;name&gt;Geocoding&lt;/name&gt;&lt;description&gt;",CONCATENATE('CH Koordinaten -&gt; GPS'!$F898,"-",'CH Koordinaten -&gt; GPS'!$G898,"-",'CH Koordinaten -&gt; GPS'!$E898)," &lt;/description&gt; &lt;styleUrl&gt;#ico1&lt;/styleUrl&gt;&lt;Point&gt;&lt;coordinates&gt;",'CH Koordinaten -&gt; GPS'!$F898,",",'CH Koordinaten -&gt; GPS'!$G898,", 0.000000&lt;/coordinates&gt;&lt;/Point&gt; &lt;/Placemark&gt;")))</f>
        <v/>
      </c>
    </row>
    <row r="899" spans="1:12" x14ac:dyDescent="0.25">
      <c r="A899" s="13"/>
      <c r="B899" s="14"/>
      <c r="C899" s="24"/>
      <c r="D899" s="25" t="str">
        <f t="shared" si="109"/>
        <v/>
      </c>
      <c r="E899" s="29" t="str">
        <f t="shared" si="107"/>
        <v/>
      </c>
      <c r="F899" s="17" t="str">
        <f t="shared" si="111"/>
        <v/>
      </c>
      <c r="G899" s="17" t="str">
        <f t="shared" si="108"/>
        <v/>
      </c>
      <c r="H899" s="30" t="str">
        <f t="shared" si="113"/>
        <v/>
      </c>
      <c r="I899" s="26" t="str">
        <f t="shared" si="114"/>
        <v/>
      </c>
      <c r="J899" s="37" t="str">
        <f t="shared" si="110"/>
        <v/>
      </c>
      <c r="K899" s="17" t="str">
        <f t="shared" si="112"/>
        <v/>
      </c>
      <c r="L899" s="1" t="str">
        <f ca="1">IF('CH Koordinaten -&gt; GPS'!$A899="","",IF(OFFSET('CH Koordinaten -&gt; GPS'!$A899,1,0)="",CONCATENATE("&lt;Placemark&gt; &lt;name&gt;Geocoding&lt;/name&gt;&lt;description&gt;",CONCATENATE('CH Koordinaten -&gt; GPS'!$F899,"-",'CH Koordinaten -&gt; GPS'!$G899,"-",'CH Koordinaten -&gt; GPS'!$E899)," &lt;/description&gt; &lt;styleUrl&gt;#ico1&lt;/styleUrl&gt;&lt;Point&gt;&lt;coordinates&gt;",'CH Koordinaten -&gt; GPS'!$F899,",",'CH Koordinaten -&gt; GPS'!$G899,", 0.000000&lt;/coordinates&gt;&lt;/Point&gt; &lt;/Placemark&gt;&lt;/Document&gt;&lt;/kml&gt;"),CONCATENATE("&lt;Placemark&gt; &lt;name&gt;Geocoding&lt;/name&gt;&lt;description&gt;",CONCATENATE('CH Koordinaten -&gt; GPS'!$F899,"-",'CH Koordinaten -&gt; GPS'!$G899,"-",'CH Koordinaten -&gt; GPS'!$E899)," &lt;/description&gt; &lt;styleUrl&gt;#ico1&lt;/styleUrl&gt;&lt;Point&gt;&lt;coordinates&gt;",'CH Koordinaten -&gt; GPS'!$F899,",",'CH Koordinaten -&gt; GPS'!$G899,", 0.000000&lt;/coordinates&gt;&lt;/Point&gt; &lt;/Placemark&gt;")))</f>
        <v/>
      </c>
    </row>
    <row r="900" spans="1:12" x14ac:dyDescent="0.25">
      <c r="A900" s="20"/>
      <c r="B900" s="21"/>
      <c r="C900" s="23"/>
      <c r="D900" s="32" t="str">
        <f t="shared" si="109"/>
        <v/>
      </c>
      <c r="E900" s="38" t="str">
        <f t="shared" si="107"/>
        <v/>
      </c>
      <c r="F900" s="33" t="str">
        <f t="shared" si="111"/>
        <v/>
      </c>
      <c r="G900" s="33" t="str">
        <f t="shared" si="108"/>
        <v/>
      </c>
      <c r="H900" s="34" t="str">
        <f t="shared" si="113"/>
        <v/>
      </c>
      <c r="I900" s="35" t="str">
        <f t="shared" si="114"/>
        <v/>
      </c>
      <c r="J900" s="36" t="str">
        <f t="shared" si="110"/>
        <v/>
      </c>
      <c r="K900" s="33" t="str">
        <f t="shared" si="112"/>
        <v/>
      </c>
      <c r="L900" s="1" t="str">
        <f ca="1">IF('CH Koordinaten -&gt; GPS'!$A900="","",IF(OFFSET('CH Koordinaten -&gt; GPS'!$A900,1,0)="",CONCATENATE("&lt;Placemark&gt; &lt;name&gt;Geocoding&lt;/name&gt;&lt;description&gt;",CONCATENATE('CH Koordinaten -&gt; GPS'!$F900,"-",'CH Koordinaten -&gt; GPS'!$G900,"-",'CH Koordinaten -&gt; GPS'!$E900)," &lt;/description&gt; &lt;styleUrl&gt;#ico1&lt;/styleUrl&gt;&lt;Point&gt;&lt;coordinates&gt;",'CH Koordinaten -&gt; GPS'!$F900,",",'CH Koordinaten -&gt; GPS'!$G900,", 0.000000&lt;/coordinates&gt;&lt;/Point&gt; &lt;/Placemark&gt;&lt;/Document&gt;&lt;/kml&gt;"),CONCATENATE("&lt;Placemark&gt; &lt;name&gt;Geocoding&lt;/name&gt;&lt;description&gt;",CONCATENATE('CH Koordinaten -&gt; GPS'!$F900,"-",'CH Koordinaten -&gt; GPS'!$G900,"-",'CH Koordinaten -&gt; GPS'!$E900)," &lt;/description&gt; &lt;styleUrl&gt;#ico1&lt;/styleUrl&gt;&lt;Point&gt;&lt;coordinates&gt;",'CH Koordinaten -&gt; GPS'!$F900,",",'CH Koordinaten -&gt; GPS'!$G900,", 0.000000&lt;/coordinates&gt;&lt;/Point&gt; &lt;/Placemark&gt;")))</f>
        <v/>
      </c>
    </row>
    <row r="901" spans="1:12" x14ac:dyDescent="0.25">
      <c r="A901" s="13"/>
      <c r="B901" s="14"/>
      <c r="C901" s="24"/>
      <c r="D901" s="25" t="str">
        <f t="shared" si="109"/>
        <v/>
      </c>
      <c r="E901" s="29" t="str">
        <f t="shared" si="107"/>
        <v/>
      </c>
      <c r="F901" s="17" t="str">
        <f t="shared" si="111"/>
        <v/>
      </c>
      <c r="G901" s="17" t="str">
        <f t="shared" si="108"/>
        <v/>
      </c>
      <c r="H901" s="30" t="str">
        <f t="shared" si="113"/>
        <v/>
      </c>
      <c r="I901" s="26" t="str">
        <f t="shared" si="114"/>
        <v/>
      </c>
      <c r="J901" s="37" t="str">
        <f t="shared" si="110"/>
        <v/>
      </c>
      <c r="K901" s="17" t="str">
        <f t="shared" si="112"/>
        <v/>
      </c>
      <c r="L901" s="1" t="str">
        <f ca="1">IF('CH Koordinaten -&gt; GPS'!$A901="","",IF(OFFSET('CH Koordinaten -&gt; GPS'!$A901,1,0)="",CONCATENATE("&lt;Placemark&gt; &lt;name&gt;Geocoding&lt;/name&gt;&lt;description&gt;",CONCATENATE('CH Koordinaten -&gt; GPS'!$F901,"-",'CH Koordinaten -&gt; GPS'!$G901,"-",'CH Koordinaten -&gt; GPS'!$E901)," &lt;/description&gt; &lt;styleUrl&gt;#ico1&lt;/styleUrl&gt;&lt;Point&gt;&lt;coordinates&gt;",'CH Koordinaten -&gt; GPS'!$F901,",",'CH Koordinaten -&gt; GPS'!$G901,", 0.000000&lt;/coordinates&gt;&lt;/Point&gt; &lt;/Placemark&gt;&lt;/Document&gt;&lt;/kml&gt;"),CONCATENATE("&lt;Placemark&gt; &lt;name&gt;Geocoding&lt;/name&gt;&lt;description&gt;",CONCATENATE('CH Koordinaten -&gt; GPS'!$F901,"-",'CH Koordinaten -&gt; GPS'!$G901,"-",'CH Koordinaten -&gt; GPS'!$E901)," &lt;/description&gt; &lt;styleUrl&gt;#ico1&lt;/styleUrl&gt;&lt;Point&gt;&lt;coordinates&gt;",'CH Koordinaten -&gt; GPS'!$F901,",",'CH Koordinaten -&gt; GPS'!$G901,", 0.000000&lt;/coordinates&gt;&lt;/Point&gt; &lt;/Placemark&gt;")))</f>
        <v/>
      </c>
    </row>
    <row r="902" spans="1:12" x14ac:dyDescent="0.25">
      <c r="A902" s="20"/>
      <c r="B902" s="21"/>
      <c r="C902" s="23"/>
      <c r="D902" s="32" t="str">
        <f t="shared" si="109"/>
        <v/>
      </c>
      <c r="E902" s="38" t="str">
        <f t="shared" ref="E902:E965" si="115">IF($C902="","",ROUND(LEFT(TRIM(RIGHT(SUBSTITUTE(TRIM(RIGHT(SUBSTITUTE($D902,",",REPT(" ",LEN($D902))),LEN($D902))),",",REPT(" ",LEN(TRIM(RIGHT(SUBSTITUTE($D902,",",REPT(" ",LEN($D902))),LEN($D902)))))),LEN(TRIM(RIGHT(SUBSTITUTE($D902,",",REPT(" ",LEN($D902))),LEN($D902)))))),7),2))</f>
        <v/>
      </c>
      <c r="F902" s="33" t="str">
        <f t="shared" si="111"/>
        <v/>
      </c>
      <c r="G902" s="33" t="str">
        <f t="shared" ref="G902:G965" si="116">IF($C902="",IF($D902="","",TRIM(MID(MID(LEFT($D902,FIND("]",$D902)-1),FIND("[",$D902)+1,LEN($D902)),FIND(",",MID(LEFT($D902,FIND("]",$D902)-1),FIND("[",$D902)+1,LEN($D902)))+1,256))),TRIM(MID(MID(LEFT($D902,FIND("]",$D902)-1),FIND("[",$D902)+1,LEN($D902)),FIND(",",MID(LEFT($D902,FIND("]",$D902)-1),FIND("[",$D902)+1,LEN($D902)))+1,FIND(",",MID(LEFT($D902,FIND("]",$D902)-1),FIND("[",$D902)+1,LEN($D902)),FIND(",",MID(LEFT($D902,FIND("]",$D902)-1),FIND("[",$D902)+1,LEN($D902)))+1)-FIND(",",MID(LEFT($D902,FIND("]",$D902)-1),FIND("[",$D902)+1,LEN($D902)))-1)))</f>
        <v/>
      </c>
      <c r="H902" s="34" t="str">
        <f t="shared" si="113"/>
        <v/>
      </c>
      <c r="I902" s="35" t="str">
        <f t="shared" si="114"/>
        <v/>
      </c>
      <c r="J902" s="36" t="str">
        <f t="shared" si="110"/>
        <v/>
      </c>
      <c r="K902" s="33" t="str">
        <f t="shared" si="112"/>
        <v/>
      </c>
      <c r="L902" s="1" t="str">
        <f ca="1">IF('CH Koordinaten -&gt; GPS'!$A902="","",IF(OFFSET('CH Koordinaten -&gt; GPS'!$A902,1,0)="",CONCATENATE("&lt;Placemark&gt; &lt;name&gt;Geocoding&lt;/name&gt;&lt;description&gt;",CONCATENATE('CH Koordinaten -&gt; GPS'!$F902,"-",'CH Koordinaten -&gt; GPS'!$G902,"-",'CH Koordinaten -&gt; GPS'!$E902)," &lt;/description&gt; &lt;styleUrl&gt;#ico1&lt;/styleUrl&gt;&lt;Point&gt;&lt;coordinates&gt;",'CH Koordinaten -&gt; GPS'!$F902,",",'CH Koordinaten -&gt; GPS'!$G902,", 0.000000&lt;/coordinates&gt;&lt;/Point&gt; &lt;/Placemark&gt;&lt;/Document&gt;&lt;/kml&gt;"),CONCATENATE("&lt;Placemark&gt; &lt;name&gt;Geocoding&lt;/name&gt;&lt;description&gt;",CONCATENATE('CH Koordinaten -&gt; GPS'!$F902,"-",'CH Koordinaten -&gt; GPS'!$G902,"-",'CH Koordinaten -&gt; GPS'!$E902)," &lt;/description&gt; &lt;styleUrl&gt;#ico1&lt;/styleUrl&gt;&lt;Point&gt;&lt;coordinates&gt;",'CH Koordinaten -&gt; GPS'!$F902,",",'CH Koordinaten -&gt; GPS'!$G902,", 0.000000&lt;/coordinates&gt;&lt;/Point&gt; &lt;/Placemark&gt;")))</f>
        <v/>
      </c>
    </row>
    <row r="903" spans="1:12" x14ac:dyDescent="0.25">
      <c r="A903" s="13"/>
      <c r="B903" s="14"/>
      <c r="C903" s="24"/>
      <c r="D903" s="25" t="str">
        <f t="shared" ref="D903:D966" si="117">IF($A903&lt;30000,"",_xlfn.WEBSERVICE(CONCATENATE("https://geodesy.geo.admin.ch/reframe/lv",IF($A903&gt;2000000,"95","03"),"towgs84?easting=",$A903,"&amp;northing=",$B903,IF($C903="","",CONCATENATE("&amp;altitude=",$C903)))))</f>
        <v/>
      </c>
      <c r="E903" s="29" t="str">
        <f t="shared" si="115"/>
        <v/>
      </c>
      <c r="F903" s="17" t="str">
        <f t="shared" si="111"/>
        <v/>
      </c>
      <c r="G903" s="17" t="str">
        <f t="shared" si="116"/>
        <v/>
      </c>
      <c r="H903" s="30" t="str">
        <f t="shared" si="113"/>
        <v/>
      </c>
      <c r="I903" s="26" t="str">
        <f t="shared" si="114"/>
        <v/>
      </c>
      <c r="J903" s="37" t="str">
        <f t="shared" ref="J903:J966" si="118">IF($B903="","",IF(ISNUMBER(SEARCH("[]",$B903))," ",HYPERLINK(CONCATENATE("https://map.geo.admin.ch/?swisssearch=",$A903,",",$B903,"&amp;zoom=10"),"Karte")))</f>
        <v/>
      </c>
      <c r="K903" s="17" t="str">
        <f t="shared" si="112"/>
        <v/>
      </c>
      <c r="L903" s="1" t="str">
        <f ca="1">IF('CH Koordinaten -&gt; GPS'!$A903="","",IF(OFFSET('CH Koordinaten -&gt; GPS'!$A903,1,0)="",CONCATENATE("&lt;Placemark&gt; &lt;name&gt;Geocoding&lt;/name&gt;&lt;description&gt;",CONCATENATE('CH Koordinaten -&gt; GPS'!$F903,"-",'CH Koordinaten -&gt; GPS'!$G903,"-",'CH Koordinaten -&gt; GPS'!$E903)," &lt;/description&gt; &lt;styleUrl&gt;#ico1&lt;/styleUrl&gt;&lt;Point&gt;&lt;coordinates&gt;",'CH Koordinaten -&gt; GPS'!$F903,",",'CH Koordinaten -&gt; GPS'!$G903,", 0.000000&lt;/coordinates&gt;&lt;/Point&gt; &lt;/Placemark&gt;&lt;/Document&gt;&lt;/kml&gt;"),CONCATENATE("&lt;Placemark&gt; &lt;name&gt;Geocoding&lt;/name&gt;&lt;description&gt;",CONCATENATE('CH Koordinaten -&gt; GPS'!$F903,"-",'CH Koordinaten -&gt; GPS'!$G903,"-",'CH Koordinaten -&gt; GPS'!$E903)," &lt;/description&gt; &lt;styleUrl&gt;#ico1&lt;/styleUrl&gt;&lt;Point&gt;&lt;coordinates&gt;",'CH Koordinaten -&gt; GPS'!$F903,",",'CH Koordinaten -&gt; GPS'!$G903,", 0.000000&lt;/coordinates&gt;&lt;/Point&gt; &lt;/Placemark&gt;")))</f>
        <v/>
      </c>
    </row>
    <row r="904" spans="1:12" x14ac:dyDescent="0.25">
      <c r="A904" s="20"/>
      <c r="B904" s="21"/>
      <c r="C904" s="23"/>
      <c r="D904" s="32" t="str">
        <f t="shared" si="117"/>
        <v/>
      </c>
      <c r="E904" s="38" t="str">
        <f t="shared" si="115"/>
        <v/>
      </c>
      <c r="F904" s="33" t="str">
        <f t="shared" si="111"/>
        <v/>
      </c>
      <c r="G904" s="33" t="str">
        <f t="shared" si="116"/>
        <v/>
      </c>
      <c r="H904" s="34" t="str">
        <f t="shared" si="113"/>
        <v/>
      </c>
      <c r="I904" s="35" t="str">
        <f t="shared" si="114"/>
        <v/>
      </c>
      <c r="J904" s="36" t="str">
        <f t="shared" si="118"/>
        <v/>
      </c>
      <c r="K904" s="33" t="str">
        <f t="shared" si="112"/>
        <v/>
      </c>
      <c r="L904" s="1" t="str">
        <f ca="1">IF('CH Koordinaten -&gt; GPS'!$A904="","",IF(OFFSET('CH Koordinaten -&gt; GPS'!$A904,1,0)="",CONCATENATE("&lt;Placemark&gt; &lt;name&gt;Geocoding&lt;/name&gt;&lt;description&gt;",CONCATENATE('CH Koordinaten -&gt; GPS'!$F904,"-",'CH Koordinaten -&gt; GPS'!$G904,"-",'CH Koordinaten -&gt; GPS'!$E904)," &lt;/description&gt; &lt;styleUrl&gt;#ico1&lt;/styleUrl&gt;&lt;Point&gt;&lt;coordinates&gt;",'CH Koordinaten -&gt; GPS'!$F904,",",'CH Koordinaten -&gt; GPS'!$G904,", 0.000000&lt;/coordinates&gt;&lt;/Point&gt; &lt;/Placemark&gt;&lt;/Document&gt;&lt;/kml&gt;"),CONCATENATE("&lt;Placemark&gt; &lt;name&gt;Geocoding&lt;/name&gt;&lt;description&gt;",CONCATENATE('CH Koordinaten -&gt; GPS'!$F904,"-",'CH Koordinaten -&gt; GPS'!$G904,"-",'CH Koordinaten -&gt; GPS'!$E904)," &lt;/description&gt; &lt;styleUrl&gt;#ico1&lt;/styleUrl&gt;&lt;Point&gt;&lt;coordinates&gt;",'CH Koordinaten -&gt; GPS'!$F904,",",'CH Koordinaten -&gt; GPS'!$G904,", 0.000000&lt;/coordinates&gt;&lt;/Point&gt; &lt;/Placemark&gt;")))</f>
        <v/>
      </c>
    </row>
    <row r="905" spans="1:12" x14ac:dyDescent="0.25">
      <c r="A905" s="13"/>
      <c r="B905" s="14"/>
      <c r="C905" s="24"/>
      <c r="D905" s="25" t="str">
        <f t="shared" si="117"/>
        <v/>
      </c>
      <c r="E905" s="29" t="str">
        <f t="shared" si="115"/>
        <v/>
      </c>
      <c r="F905" s="17" t="str">
        <f t="shared" ref="F905:F968" si="119">IF($D905="","",LEFT(MID(LEFT($D905,FIND("]",$D905)-1),FIND("[",$D905)+1,LEN($D905)),(FIND(",",MID(LEFT($D905,FIND("]",$D905)-1),FIND("[",$D905)+1,LEN($D905)),1)-1)))</f>
        <v/>
      </c>
      <c r="G905" s="17" t="str">
        <f t="shared" si="116"/>
        <v/>
      </c>
      <c r="H905" s="30" t="str">
        <f t="shared" si="113"/>
        <v/>
      </c>
      <c r="I905" s="26" t="str">
        <f t="shared" si="114"/>
        <v/>
      </c>
      <c r="J905" s="37" t="str">
        <f t="shared" si="118"/>
        <v/>
      </c>
      <c r="K905" s="17" t="str">
        <f t="shared" ref="K905:K968" si="120">IF((LEN($D905)-LEN(SUBSTITUTE($D905,"""featureId"":","")))/LEN("""featureId"":")&gt;1,"uU mehrere Adressen","")</f>
        <v/>
      </c>
      <c r="L905" s="1" t="str">
        <f ca="1">IF('CH Koordinaten -&gt; GPS'!$A905="","",IF(OFFSET('CH Koordinaten -&gt; GPS'!$A905,1,0)="",CONCATENATE("&lt;Placemark&gt; &lt;name&gt;Geocoding&lt;/name&gt;&lt;description&gt;",CONCATENATE('CH Koordinaten -&gt; GPS'!$F905,"-",'CH Koordinaten -&gt; GPS'!$G905,"-",'CH Koordinaten -&gt; GPS'!$E905)," &lt;/description&gt; &lt;styleUrl&gt;#ico1&lt;/styleUrl&gt;&lt;Point&gt;&lt;coordinates&gt;",'CH Koordinaten -&gt; GPS'!$F905,",",'CH Koordinaten -&gt; GPS'!$G905,", 0.000000&lt;/coordinates&gt;&lt;/Point&gt; &lt;/Placemark&gt;&lt;/Document&gt;&lt;/kml&gt;"),CONCATENATE("&lt;Placemark&gt; &lt;name&gt;Geocoding&lt;/name&gt;&lt;description&gt;",CONCATENATE('CH Koordinaten -&gt; GPS'!$F905,"-",'CH Koordinaten -&gt; GPS'!$G905,"-",'CH Koordinaten -&gt; GPS'!$E905)," &lt;/description&gt; &lt;styleUrl&gt;#ico1&lt;/styleUrl&gt;&lt;Point&gt;&lt;coordinates&gt;",'CH Koordinaten -&gt; GPS'!$F905,",",'CH Koordinaten -&gt; GPS'!$G905,", 0.000000&lt;/coordinates&gt;&lt;/Point&gt; &lt;/Placemark&gt;")))</f>
        <v/>
      </c>
    </row>
    <row r="906" spans="1:12" x14ac:dyDescent="0.25">
      <c r="A906" s="20"/>
      <c r="B906" s="21"/>
      <c r="C906" s="23"/>
      <c r="D906" s="32" t="str">
        <f t="shared" si="117"/>
        <v/>
      </c>
      <c r="E906" s="38" t="str">
        <f t="shared" si="115"/>
        <v/>
      </c>
      <c r="F906" s="33" t="str">
        <f t="shared" si="119"/>
        <v/>
      </c>
      <c r="G906" s="33" t="str">
        <f t="shared" si="116"/>
        <v/>
      </c>
      <c r="H906" s="34" t="str">
        <f t="shared" si="113"/>
        <v/>
      </c>
      <c r="I906" s="35" t="str">
        <f t="shared" si="114"/>
        <v/>
      </c>
      <c r="J906" s="36" t="str">
        <f t="shared" si="118"/>
        <v/>
      </c>
      <c r="K906" s="33" t="str">
        <f t="shared" si="120"/>
        <v/>
      </c>
      <c r="L906" s="1" t="str">
        <f ca="1">IF('CH Koordinaten -&gt; GPS'!$A906="","",IF(OFFSET('CH Koordinaten -&gt; GPS'!$A906,1,0)="",CONCATENATE("&lt;Placemark&gt; &lt;name&gt;Geocoding&lt;/name&gt;&lt;description&gt;",CONCATENATE('CH Koordinaten -&gt; GPS'!$F906,"-",'CH Koordinaten -&gt; GPS'!$G906,"-",'CH Koordinaten -&gt; GPS'!$E906)," &lt;/description&gt; &lt;styleUrl&gt;#ico1&lt;/styleUrl&gt;&lt;Point&gt;&lt;coordinates&gt;",'CH Koordinaten -&gt; GPS'!$F906,",",'CH Koordinaten -&gt; GPS'!$G906,", 0.000000&lt;/coordinates&gt;&lt;/Point&gt; &lt;/Placemark&gt;&lt;/Document&gt;&lt;/kml&gt;"),CONCATENATE("&lt;Placemark&gt; &lt;name&gt;Geocoding&lt;/name&gt;&lt;description&gt;",CONCATENATE('CH Koordinaten -&gt; GPS'!$F906,"-",'CH Koordinaten -&gt; GPS'!$G906,"-",'CH Koordinaten -&gt; GPS'!$E906)," &lt;/description&gt; &lt;styleUrl&gt;#ico1&lt;/styleUrl&gt;&lt;Point&gt;&lt;coordinates&gt;",'CH Koordinaten -&gt; GPS'!$F906,",",'CH Koordinaten -&gt; GPS'!$G906,", 0.000000&lt;/coordinates&gt;&lt;/Point&gt; &lt;/Placemark&gt;")))</f>
        <v/>
      </c>
    </row>
    <row r="907" spans="1:12" x14ac:dyDescent="0.25">
      <c r="A907" s="13"/>
      <c r="B907" s="14"/>
      <c r="C907" s="24"/>
      <c r="D907" s="25" t="str">
        <f t="shared" si="117"/>
        <v/>
      </c>
      <c r="E907" s="29" t="str">
        <f t="shared" si="115"/>
        <v/>
      </c>
      <c r="F907" s="17" t="str">
        <f t="shared" si="119"/>
        <v/>
      </c>
      <c r="G907" s="17" t="str">
        <f t="shared" si="116"/>
        <v/>
      </c>
      <c r="H907" s="30" t="str">
        <f t="shared" ref="H907:H970" si="121">IF($D907="","",F907/24)</f>
        <v/>
      </c>
      <c r="I907" s="26" t="str">
        <f t="shared" ref="I907:I970" si="122">IF($D907="","",G907/24)</f>
        <v/>
      </c>
      <c r="J907" s="37" t="str">
        <f t="shared" si="118"/>
        <v/>
      </c>
      <c r="K907" s="17" t="str">
        <f t="shared" si="120"/>
        <v/>
      </c>
      <c r="L907" s="1" t="str">
        <f ca="1">IF('CH Koordinaten -&gt; GPS'!$A907="","",IF(OFFSET('CH Koordinaten -&gt; GPS'!$A907,1,0)="",CONCATENATE("&lt;Placemark&gt; &lt;name&gt;Geocoding&lt;/name&gt;&lt;description&gt;",CONCATENATE('CH Koordinaten -&gt; GPS'!$F907,"-",'CH Koordinaten -&gt; GPS'!$G907,"-",'CH Koordinaten -&gt; GPS'!$E907)," &lt;/description&gt; &lt;styleUrl&gt;#ico1&lt;/styleUrl&gt;&lt;Point&gt;&lt;coordinates&gt;",'CH Koordinaten -&gt; GPS'!$F907,",",'CH Koordinaten -&gt; GPS'!$G907,", 0.000000&lt;/coordinates&gt;&lt;/Point&gt; &lt;/Placemark&gt;&lt;/Document&gt;&lt;/kml&gt;"),CONCATENATE("&lt;Placemark&gt; &lt;name&gt;Geocoding&lt;/name&gt;&lt;description&gt;",CONCATENATE('CH Koordinaten -&gt; GPS'!$F907,"-",'CH Koordinaten -&gt; GPS'!$G907,"-",'CH Koordinaten -&gt; GPS'!$E907)," &lt;/description&gt; &lt;styleUrl&gt;#ico1&lt;/styleUrl&gt;&lt;Point&gt;&lt;coordinates&gt;",'CH Koordinaten -&gt; GPS'!$F907,",",'CH Koordinaten -&gt; GPS'!$G907,", 0.000000&lt;/coordinates&gt;&lt;/Point&gt; &lt;/Placemark&gt;")))</f>
        <v/>
      </c>
    </row>
    <row r="908" spans="1:12" x14ac:dyDescent="0.25">
      <c r="A908" s="20"/>
      <c r="B908" s="21"/>
      <c r="C908" s="23"/>
      <c r="D908" s="32" t="str">
        <f t="shared" si="117"/>
        <v/>
      </c>
      <c r="E908" s="38" t="str">
        <f t="shared" si="115"/>
        <v/>
      </c>
      <c r="F908" s="33" t="str">
        <f t="shared" si="119"/>
        <v/>
      </c>
      <c r="G908" s="33" t="str">
        <f t="shared" si="116"/>
        <v/>
      </c>
      <c r="H908" s="34" t="str">
        <f t="shared" si="121"/>
        <v/>
      </c>
      <c r="I908" s="35" t="str">
        <f t="shared" si="122"/>
        <v/>
      </c>
      <c r="J908" s="36" t="str">
        <f t="shared" si="118"/>
        <v/>
      </c>
      <c r="K908" s="33" t="str">
        <f t="shared" si="120"/>
        <v/>
      </c>
      <c r="L908" s="1" t="str">
        <f ca="1">IF('CH Koordinaten -&gt; GPS'!$A908="","",IF(OFFSET('CH Koordinaten -&gt; GPS'!$A908,1,0)="",CONCATENATE("&lt;Placemark&gt; &lt;name&gt;Geocoding&lt;/name&gt;&lt;description&gt;",CONCATENATE('CH Koordinaten -&gt; GPS'!$F908,"-",'CH Koordinaten -&gt; GPS'!$G908,"-",'CH Koordinaten -&gt; GPS'!$E908)," &lt;/description&gt; &lt;styleUrl&gt;#ico1&lt;/styleUrl&gt;&lt;Point&gt;&lt;coordinates&gt;",'CH Koordinaten -&gt; GPS'!$F908,",",'CH Koordinaten -&gt; GPS'!$G908,", 0.000000&lt;/coordinates&gt;&lt;/Point&gt; &lt;/Placemark&gt;&lt;/Document&gt;&lt;/kml&gt;"),CONCATENATE("&lt;Placemark&gt; &lt;name&gt;Geocoding&lt;/name&gt;&lt;description&gt;",CONCATENATE('CH Koordinaten -&gt; GPS'!$F908,"-",'CH Koordinaten -&gt; GPS'!$G908,"-",'CH Koordinaten -&gt; GPS'!$E908)," &lt;/description&gt; &lt;styleUrl&gt;#ico1&lt;/styleUrl&gt;&lt;Point&gt;&lt;coordinates&gt;",'CH Koordinaten -&gt; GPS'!$F908,",",'CH Koordinaten -&gt; GPS'!$G908,", 0.000000&lt;/coordinates&gt;&lt;/Point&gt; &lt;/Placemark&gt;")))</f>
        <v/>
      </c>
    </row>
    <row r="909" spans="1:12" x14ac:dyDescent="0.25">
      <c r="A909" s="13"/>
      <c r="B909" s="14"/>
      <c r="C909" s="24"/>
      <c r="D909" s="25" t="str">
        <f t="shared" si="117"/>
        <v/>
      </c>
      <c r="E909" s="29" t="str">
        <f t="shared" si="115"/>
        <v/>
      </c>
      <c r="F909" s="17" t="str">
        <f t="shared" si="119"/>
        <v/>
      </c>
      <c r="G909" s="17" t="str">
        <f t="shared" si="116"/>
        <v/>
      </c>
      <c r="H909" s="30" t="str">
        <f t="shared" si="121"/>
        <v/>
      </c>
      <c r="I909" s="26" t="str">
        <f t="shared" si="122"/>
        <v/>
      </c>
      <c r="J909" s="37" t="str">
        <f t="shared" si="118"/>
        <v/>
      </c>
      <c r="K909" s="17" t="str">
        <f t="shared" si="120"/>
        <v/>
      </c>
      <c r="L909" s="1" t="str">
        <f ca="1">IF('CH Koordinaten -&gt; GPS'!$A909="","",IF(OFFSET('CH Koordinaten -&gt; GPS'!$A909,1,0)="",CONCATENATE("&lt;Placemark&gt; &lt;name&gt;Geocoding&lt;/name&gt;&lt;description&gt;",CONCATENATE('CH Koordinaten -&gt; GPS'!$F909,"-",'CH Koordinaten -&gt; GPS'!$G909,"-",'CH Koordinaten -&gt; GPS'!$E909)," &lt;/description&gt; &lt;styleUrl&gt;#ico1&lt;/styleUrl&gt;&lt;Point&gt;&lt;coordinates&gt;",'CH Koordinaten -&gt; GPS'!$F909,",",'CH Koordinaten -&gt; GPS'!$G909,", 0.000000&lt;/coordinates&gt;&lt;/Point&gt; &lt;/Placemark&gt;&lt;/Document&gt;&lt;/kml&gt;"),CONCATENATE("&lt;Placemark&gt; &lt;name&gt;Geocoding&lt;/name&gt;&lt;description&gt;",CONCATENATE('CH Koordinaten -&gt; GPS'!$F909,"-",'CH Koordinaten -&gt; GPS'!$G909,"-",'CH Koordinaten -&gt; GPS'!$E909)," &lt;/description&gt; &lt;styleUrl&gt;#ico1&lt;/styleUrl&gt;&lt;Point&gt;&lt;coordinates&gt;",'CH Koordinaten -&gt; GPS'!$F909,",",'CH Koordinaten -&gt; GPS'!$G909,", 0.000000&lt;/coordinates&gt;&lt;/Point&gt; &lt;/Placemark&gt;")))</f>
        <v/>
      </c>
    </row>
    <row r="910" spans="1:12" x14ac:dyDescent="0.25">
      <c r="A910" s="20"/>
      <c r="B910" s="21"/>
      <c r="C910" s="23"/>
      <c r="D910" s="32" t="str">
        <f t="shared" si="117"/>
        <v/>
      </c>
      <c r="E910" s="38" t="str">
        <f t="shared" si="115"/>
        <v/>
      </c>
      <c r="F910" s="33" t="str">
        <f t="shared" si="119"/>
        <v/>
      </c>
      <c r="G910" s="33" t="str">
        <f t="shared" si="116"/>
        <v/>
      </c>
      <c r="H910" s="34" t="str">
        <f t="shared" si="121"/>
        <v/>
      </c>
      <c r="I910" s="35" t="str">
        <f t="shared" si="122"/>
        <v/>
      </c>
      <c r="J910" s="36" t="str">
        <f t="shared" si="118"/>
        <v/>
      </c>
      <c r="K910" s="33" t="str">
        <f t="shared" si="120"/>
        <v/>
      </c>
      <c r="L910" s="1" t="str">
        <f ca="1">IF('CH Koordinaten -&gt; GPS'!$A910="","",IF(OFFSET('CH Koordinaten -&gt; GPS'!$A910,1,0)="",CONCATENATE("&lt;Placemark&gt; &lt;name&gt;Geocoding&lt;/name&gt;&lt;description&gt;",CONCATENATE('CH Koordinaten -&gt; GPS'!$F910,"-",'CH Koordinaten -&gt; GPS'!$G910,"-",'CH Koordinaten -&gt; GPS'!$E910)," &lt;/description&gt; &lt;styleUrl&gt;#ico1&lt;/styleUrl&gt;&lt;Point&gt;&lt;coordinates&gt;",'CH Koordinaten -&gt; GPS'!$F910,",",'CH Koordinaten -&gt; GPS'!$G910,", 0.000000&lt;/coordinates&gt;&lt;/Point&gt; &lt;/Placemark&gt;&lt;/Document&gt;&lt;/kml&gt;"),CONCATENATE("&lt;Placemark&gt; &lt;name&gt;Geocoding&lt;/name&gt;&lt;description&gt;",CONCATENATE('CH Koordinaten -&gt; GPS'!$F910,"-",'CH Koordinaten -&gt; GPS'!$G910,"-",'CH Koordinaten -&gt; GPS'!$E910)," &lt;/description&gt; &lt;styleUrl&gt;#ico1&lt;/styleUrl&gt;&lt;Point&gt;&lt;coordinates&gt;",'CH Koordinaten -&gt; GPS'!$F910,",",'CH Koordinaten -&gt; GPS'!$G910,", 0.000000&lt;/coordinates&gt;&lt;/Point&gt; &lt;/Placemark&gt;")))</f>
        <v/>
      </c>
    </row>
    <row r="911" spans="1:12" x14ac:dyDescent="0.25">
      <c r="A911" s="13"/>
      <c r="B911" s="14"/>
      <c r="C911" s="24"/>
      <c r="D911" s="25" t="str">
        <f t="shared" si="117"/>
        <v/>
      </c>
      <c r="E911" s="29" t="str">
        <f t="shared" si="115"/>
        <v/>
      </c>
      <c r="F911" s="17" t="str">
        <f t="shared" si="119"/>
        <v/>
      </c>
      <c r="G911" s="17" t="str">
        <f t="shared" si="116"/>
        <v/>
      </c>
      <c r="H911" s="30" t="str">
        <f t="shared" si="121"/>
        <v/>
      </c>
      <c r="I911" s="26" t="str">
        <f t="shared" si="122"/>
        <v/>
      </c>
      <c r="J911" s="37" t="str">
        <f t="shared" si="118"/>
        <v/>
      </c>
      <c r="K911" s="17" t="str">
        <f t="shared" si="120"/>
        <v/>
      </c>
      <c r="L911" s="1" t="str">
        <f ca="1">IF('CH Koordinaten -&gt; GPS'!$A911="","",IF(OFFSET('CH Koordinaten -&gt; GPS'!$A911,1,0)="",CONCATENATE("&lt;Placemark&gt; &lt;name&gt;Geocoding&lt;/name&gt;&lt;description&gt;",CONCATENATE('CH Koordinaten -&gt; GPS'!$F911,"-",'CH Koordinaten -&gt; GPS'!$G911,"-",'CH Koordinaten -&gt; GPS'!$E911)," &lt;/description&gt; &lt;styleUrl&gt;#ico1&lt;/styleUrl&gt;&lt;Point&gt;&lt;coordinates&gt;",'CH Koordinaten -&gt; GPS'!$F911,",",'CH Koordinaten -&gt; GPS'!$G911,", 0.000000&lt;/coordinates&gt;&lt;/Point&gt; &lt;/Placemark&gt;&lt;/Document&gt;&lt;/kml&gt;"),CONCATENATE("&lt;Placemark&gt; &lt;name&gt;Geocoding&lt;/name&gt;&lt;description&gt;",CONCATENATE('CH Koordinaten -&gt; GPS'!$F911,"-",'CH Koordinaten -&gt; GPS'!$G911,"-",'CH Koordinaten -&gt; GPS'!$E911)," &lt;/description&gt; &lt;styleUrl&gt;#ico1&lt;/styleUrl&gt;&lt;Point&gt;&lt;coordinates&gt;",'CH Koordinaten -&gt; GPS'!$F911,",",'CH Koordinaten -&gt; GPS'!$G911,", 0.000000&lt;/coordinates&gt;&lt;/Point&gt; &lt;/Placemark&gt;")))</f>
        <v/>
      </c>
    </row>
    <row r="912" spans="1:12" x14ac:dyDescent="0.25">
      <c r="A912" s="20"/>
      <c r="B912" s="21"/>
      <c r="C912" s="23"/>
      <c r="D912" s="32" t="str">
        <f t="shared" si="117"/>
        <v/>
      </c>
      <c r="E912" s="38" t="str">
        <f t="shared" si="115"/>
        <v/>
      </c>
      <c r="F912" s="33" t="str">
        <f t="shared" si="119"/>
        <v/>
      </c>
      <c r="G912" s="33" t="str">
        <f t="shared" si="116"/>
        <v/>
      </c>
      <c r="H912" s="34" t="str">
        <f t="shared" si="121"/>
        <v/>
      </c>
      <c r="I912" s="35" t="str">
        <f t="shared" si="122"/>
        <v/>
      </c>
      <c r="J912" s="36" t="str">
        <f t="shared" si="118"/>
        <v/>
      </c>
      <c r="K912" s="33" t="str">
        <f t="shared" si="120"/>
        <v/>
      </c>
      <c r="L912" s="1" t="str">
        <f ca="1">IF('CH Koordinaten -&gt; GPS'!$A912="","",IF(OFFSET('CH Koordinaten -&gt; GPS'!$A912,1,0)="",CONCATENATE("&lt;Placemark&gt; &lt;name&gt;Geocoding&lt;/name&gt;&lt;description&gt;",CONCATENATE('CH Koordinaten -&gt; GPS'!$F912,"-",'CH Koordinaten -&gt; GPS'!$G912,"-",'CH Koordinaten -&gt; GPS'!$E912)," &lt;/description&gt; &lt;styleUrl&gt;#ico1&lt;/styleUrl&gt;&lt;Point&gt;&lt;coordinates&gt;",'CH Koordinaten -&gt; GPS'!$F912,",",'CH Koordinaten -&gt; GPS'!$G912,", 0.000000&lt;/coordinates&gt;&lt;/Point&gt; &lt;/Placemark&gt;&lt;/Document&gt;&lt;/kml&gt;"),CONCATENATE("&lt;Placemark&gt; &lt;name&gt;Geocoding&lt;/name&gt;&lt;description&gt;",CONCATENATE('CH Koordinaten -&gt; GPS'!$F912,"-",'CH Koordinaten -&gt; GPS'!$G912,"-",'CH Koordinaten -&gt; GPS'!$E912)," &lt;/description&gt; &lt;styleUrl&gt;#ico1&lt;/styleUrl&gt;&lt;Point&gt;&lt;coordinates&gt;",'CH Koordinaten -&gt; GPS'!$F912,",",'CH Koordinaten -&gt; GPS'!$G912,", 0.000000&lt;/coordinates&gt;&lt;/Point&gt; &lt;/Placemark&gt;")))</f>
        <v/>
      </c>
    </row>
    <row r="913" spans="1:12" x14ac:dyDescent="0.25">
      <c r="A913" s="13"/>
      <c r="B913" s="14"/>
      <c r="C913" s="24"/>
      <c r="D913" s="25" t="str">
        <f t="shared" si="117"/>
        <v/>
      </c>
      <c r="E913" s="29" t="str">
        <f t="shared" si="115"/>
        <v/>
      </c>
      <c r="F913" s="17" t="str">
        <f t="shared" si="119"/>
        <v/>
      </c>
      <c r="G913" s="17" t="str">
        <f t="shared" si="116"/>
        <v/>
      </c>
      <c r="H913" s="30" t="str">
        <f t="shared" si="121"/>
        <v/>
      </c>
      <c r="I913" s="26" t="str">
        <f t="shared" si="122"/>
        <v/>
      </c>
      <c r="J913" s="37" t="str">
        <f t="shared" si="118"/>
        <v/>
      </c>
      <c r="K913" s="17" t="str">
        <f t="shared" si="120"/>
        <v/>
      </c>
      <c r="L913" s="1" t="str">
        <f ca="1">IF('CH Koordinaten -&gt; GPS'!$A913="","",IF(OFFSET('CH Koordinaten -&gt; GPS'!$A913,1,0)="",CONCATENATE("&lt;Placemark&gt; &lt;name&gt;Geocoding&lt;/name&gt;&lt;description&gt;",CONCATENATE('CH Koordinaten -&gt; GPS'!$F913,"-",'CH Koordinaten -&gt; GPS'!$G913,"-",'CH Koordinaten -&gt; GPS'!$E913)," &lt;/description&gt; &lt;styleUrl&gt;#ico1&lt;/styleUrl&gt;&lt;Point&gt;&lt;coordinates&gt;",'CH Koordinaten -&gt; GPS'!$F913,",",'CH Koordinaten -&gt; GPS'!$G913,", 0.000000&lt;/coordinates&gt;&lt;/Point&gt; &lt;/Placemark&gt;&lt;/Document&gt;&lt;/kml&gt;"),CONCATENATE("&lt;Placemark&gt; &lt;name&gt;Geocoding&lt;/name&gt;&lt;description&gt;",CONCATENATE('CH Koordinaten -&gt; GPS'!$F913,"-",'CH Koordinaten -&gt; GPS'!$G913,"-",'CH Koordinaten -&gt; GPS'!$E913)," &lt;/description&gt; &lt;styleUrl&gt;#ico1&lt;/styleUrl&gt;&lt;Point&gt;&lt;coordinates&gt;",'CH Koordinaten -&gt; GPS'!$F913,",",'CH Koordinaten -&gt; GPS'!$G913,", 0.000000&lt;/coordinates&gt;&lt;/Point&gt; &lt;/Placemark&gt;")))</f>
        <v/>
      </c>
    </row>
    <row r="914" spans="1:12" x14ac:dyDescent="0.25">
      <c r="A914" s="20"/>
      <c r="B914" s="21"/>
      <c r="C914" s="23"/>
      <c r="D914" s="32" t="str">
        <f t="shared" si="117"/>
        <v/>
      </c>
      <c r="E914" s="38" t="str">
        <f t="shared" si="115"/>
        <v/>
      </c>
      <c r="F914" s="33" t="str">
        <f t="shared" si="119"/>
        <v/>
      </c>
      <c r="G914" s="33" t="str">
        <f t="shared" si="116"/>
        <v/>
      </c>
      <c r="H914" s="34" t="str">
        <f t="shared" si="121"/>
        <v/>
      </c>
      <c r="I914" s="35" t="str">
        <f t="shared" si="122"/>
        <v/>
      </c>
      <c r="J914" s="36" t="str">
        <f t="shared" si="118"/>
        <v/>
      </c>
      <c r="K914" s="33" t="str">
        <f t="shared" si="120"/>
        <v/>
      </c>
      <c r="L914" s="1" t="str">
        <f ca="1">IF('CH Koordinaten -&gt; GPS'!$A914="","",IF(OFFSET('CH Koordinaten -&gt; GPS'!$A914,1,0)="",CONCATENATE("&lt;Placemark&gt; &lt;name&gt;Geocoding&lt;/name&gt;&lt;description&gt;",CONCATENATE('CH Koordinaten -&gt; GPS'!$F914,"-",'CH Koordinaten -&gt; GPS'!$G914,"-",'CH Koordinaten -&gt; GPS'!$E914)," &lt;/description&gt; &lt;styleUrl&gt;#ico1&lt;/styleUrl&gt;&lt;Point&gt;&lt;coordinates&gt;",'CH Koordinaten -&gt; GPS'!$F914,",",'CH Koordinaten -&gt; GPS'!$G914,", 0.000000&lt;/coordinates&gt;&lt;/Point&gt; &lt;/Placemark&gt;&lt;/Document&gt;&lt;/kml&gt;"),CONCATENATE("&lt;Placemark&gt; &lt;name&gt;Geocoding&lt;/name&gt;&lt;description&gt;",CONCATENATE('CH Koordinaten -&gt; GPS'!$F914,"-",'CH Koordinaten -&gt; GPS'!$G914,"-",'CH Koordinaten -&gt; GPS'!$E914)," &lt;/description&gt; &lt;styleUrl&gt;#ico1&lt;/styleUrl&gt;&lt;Point&gt;&lt;coordinates&gt;",'CH Koordinaten -&gt; GPS'!$F914,",",'CH Koordinaten -&gt; GPS'!$G914,", 0.000000&lt;/coordinates&gt;&lt;/Point&gt; &lt;/Placemark&gt;")))</f>
        <v/>
      </c>
    </row>
    <row r="915" spans="1:12" x14ac:dyDescent="0.25">
      <c r="A915" s="13"/>
      <c r="B915" s="14"/>
      <c r="C915" s="24"/>
      <c r="D915" s="25" t="str">
        <f t="shared" si="117"/>
        <v/>
      </c>
      <c r="E915" s="29" t="str">
        <f t="shared" si="115"/>
        <v/>
      </c>
      <c r="F915" s="17" t="str">
        <f t="shared" si="119"/>
        <v/>
      </c>
      <c r="G915" s="17" t="str">
        <f t="shared" si="116"/>
        <v/>
      </c>
      <c r="H915" s="30" t="str">
        <f t="shared" si="121"/>
        <v/>
      </c>
      <c r="I915" s="26" t="str">
        <f t="shared" si="122"/>
        <v/>
      </c>
      <c r="J915" s="37" t="str">
        <f t="shared" si="118"/>
        <v/>
      </c>
      <c r="K915" s="17" t="str">
        <f t="shared" si="120"/>
        <v/>
      </c>
      <c r="L915" s="1" t="str">
        <f ca="1">IF('CH Koordinaten -&gt; GPS'!$A915="","",IF(OFFSET('CH Koordinaten -&gt; GPS'!$A915,1,0)="",CONCATENATE("&lt;Placemark&gt; &lt;name&gt;Geocoding&lt;/name&gt;&lt;description&gt;",CONCATENATE('CH Koordinaten -&gt; GPS'!$F915,"-",'CH Koordinaten -&gt; GPS'!$G915,"-",'CH Koordinaten -&gt; GPS'!$E915)," &lt;/description&gt; &lt;styleUrl&gt;#ico1&lt;/styleUrl&gt;&lt;Point&gt;&lt;coordinates&gt;",'CH Koordinaten -&gt; GPS'!$F915,",",'CH Koordinaten -&gt; GPS'!$G915,", 0.000000&lt;/coordinates&gt;&lt;/Point&gt; &lt;/Placemark&gt;&lt;/Document&gt;&lt;/kml&gt;"),CONCATENATE("&lt;Placemark&gt; &lt;name&gt;Geocoding&lt;/name&gt;&lt;description&gt;",CONCATENATE('CH Koordinaten -&gt; GPS'!$F915,"-",'CH Koordinaten -&gt; GPS'!$G915,"-",'CH Koordinaten -&gt; GPS'!$E915)," &lt;/description&gt; &lt;styleUrl&gt;#ico1&lt;/styleUrl&gt;&lt;Point&gt;&lt;coordinates&gt;",'CH Koordinaten -&gt; GPS'!$F915,",",'CH Koordinaten -&gt; GPS'!$G915,", 0.000000&lt;/coordinates&gt;&lt;/Point&gt; &lt;/Placemark&gt;")))</f>
        <v/>
      </c>
    </row>
    <row r="916" spans="1:12" x14ac:dyDescent="0.25">
      <c r="A916" s="20"/>
      <c r="B916" s="21"/>
      <c r="C916" s="23"/>
      <c r="D916" s="32" t="str">
        <f t="shared" si="117"/>
        <v/>
      </c>
      <c r="E916" s="38" t="str">
        <f t="shared" si="115"/>
        <v/>
      </c>
      <c r="F916" s="33" t="str">
        <f t="shared" si="119"/>
        <v/>
      </c>
      <c r="G916" s="33" t="str">
        <f t="shared" si="116"/>
        <v/>
      </c>
      <c r="H916" s="34" t="str">
        <f t="shared" si="121"/>
        <v/>
      </c>
      <c r="I916" s="35" t="str">
        <f t="shared" si="122"/>
        <v/>
      </c>
      <c r="J916" s="36" t="str">
        <f t="shared" si="118"/>
        <v/>
      </c>
      <c r="K916" s="33" t="str">
        <f t="shared" si="120"/>
        <v/>
      </c>
      <c r="L916" s="1" t="str">
        <f ca="1">IF('CH Koordinaten -&gt; GPS'!$A916="","",IF(OFFSET('CH Koordinaten -&gt; GPS'!$A916,1,0)="",CONCATENATE("&lt;Placemark&gt; &lt;name&gt;Geocoding&lt;/name&gt;&lt;description&gt;",CONCATENATE('CH Koordinaten -&gt; GPS'!$F916,"-",'CH Koordinaten -&gt; GPS'!$G916,"-",'CH Koordinaten -&gt; GPS'!$E916)," &lt;/description&gt; &lt;styleUrl&gt;#ico1&lt;/styleUrl&gt;&lt;Point&gt;&lt;coordinates&gt;",'CH Koordinaten -&gt; GPS'!$F916,",",'CH Koordinaten -&gt; GPS'!$G916,", 0.000000&lt;/coordinates&gt;&lt;/Point&gt; &lt;/Placemark&gt;&lt;/Document&gt;&lt;/kml&gt;"),CONCATENATE("&lt;Placemark&gt; &lt;name&gt;Geocoding&lt;/name&gt;&lt;description&gt;",CONCATENATE('CH Koordinaten -&gt; GPS'!$F916,"-",'CH Koordinaten -&gt; GPS'!$G916,"-",'CH Koordinaten -&gt; GPS'!$E916)," &lt;/description&gt; &lt;styleUrl&gt;#ico1&lt;/styleUrl&gt;&lt;Point&gt;&lt;coordinates&gt;",'CH Koordinaten -&gt; GPS'!$F916,",",'CH Koordinaten -&gt; GPS'!$G916,", 0.000000&lt;/coordinates&gt;&lt;/Point&gt; &lt;/Placemark&gt;")))</f>
        <v/>
      </c>
    </row>
    <row r="917" spans="1:12" x14ac:dyDescent="0.25">
      <c r="A917" s="13"/>
      <c r="B917" s="14"/>
      <c r="C917" s="24"/>
      <c r="D917" s="25" t="str">
        <f t="shared" si="117"/>
        <v/>
      </c>
      <c r="E917" s="29" t="str">
        <f t="shared" si="115"/>
        <v/>
      </c>
      <c r="F917" s="17" t="str">
        <f t="shared" si="119"/>
        <v/>
      </c>
      <c r="G917" s="17" t="str">
        <f t="shared" si="116"/>
        <v/>
      </c>
      <c r="H917" s="30" t="str">
        <f t="shared" si="121"/>
        <v/>
      </c>
      <c r="I917" s="26" t="str">
        <f t="shared" si="122"/>
        <v/>
      </c>
      <c r="J917" s="37" t="str">
        <f t="shared" si="118"/>
        <v/>
      </c>
      <c r="K917" s="17" t="str">
        <f t="shared" si="120"/>
        <v/>
      </c>
      <c r="L917" s="1" t="str">
        <f ca="1">IF('CH Koordinaten -&gt; GPS'!$A917="","",IF(OFFSET('CH Koordinaten -&gt; GPS'!$A917,1,0)="",CONCATENATE("&lt;Placemark&gt; &lt;name&gt;Geocoding&lt;/name&gt;&lt;description&gt;",CONCATENATE('CH Koordinaten -&gt; GPS'!$F917,"-",'CH Koordinaten -&gt; GPS'!$G917,"-",'CH Koordinaten -&gt; GPS'!$E917)," &lt;/description&gt; &lt;styleUrl&gt;#ico1&lt;/styleUrl&gt;&lt;Point&gt;&lt;coordinates&gt;",'CH Koordinaten -&gt; GPS'!$F917,",",'CH Koordinaten -&gt; GPS'!$G917,", 0.000000&lt;/coordinates&gt;&lt;/Point&gt; &lt;/Placemark&gt;&lt;/Document&gt;&lt;/kml&gt;"),CONCATENATE("&lt;Placemark&gt; &lt;name&gt;Geocoding&lt;/name&gt;&lt;description&gt;",CONCATENATE('CH Koordinaten -&gt; GPS'!$F917,"-",'CH Koordinaten -&gt; GPS'!$G917,"-",'CH Koordinaten -&gt; GPS'!$E917)," &lt;/description&gt; &lt;styleUrl&gt;#ico1&lt;/styleUrl&gt;&lt;Point&gt;&lt;coordinates&gt;",'CH Koordinaten -&gt; GPS'!$F917,",",'CH Koordinaten -&gt; GPS'!$G917,", 0.000000&lt;/coordinates&gt;&lt;/Point&gt; &lt;/Placemark&gt;")))</f>
        <v/>
      </c>
    </row>
    <row r="918" spans="1:12" x14ac:dyDescent="0.25">
      <c r="A918" s="20"/>
      <c r="B918" s="21"/>
      <c r="C918" s="23"/>
      <c r="D918" s="32" t="str">
        <f t="shared" si="117"/>
        <v/>
      </c>
      <c r="E918" s="38" t="str">
        <f t="shared" si="115"/>
        <v/>
      </c>
      <c r="F918" s="33" t="str">
        <f t="shared" si="119"/>
        <v/>
      </c>
      <c r="G918" s="33" t="str">
        <f t="shared" si="116"/>
        <v/>
      </c>
      <c r="H918" s="34" t="str">
        <f t="shared" si="121"/>
        <v/>
      </c>
      <c r="I918" s="35" t="str">
        <f t="shared" si="122"/>
        <v/>
      </c>
      <c r="J918" s="36" t="str">
        <f t="shared" si="118"/>
        <v/>
      </c>
      <c r="K918" s="33" t="str">
        <f t="shared" si="120"/>
        <v/>
      </c>
      <c r="L918" s="1" t="str">
        <f ca="1">IF('CH Koordinaten -&gt; GPS'!$A918="","",IF(OFFSET('CH Koordinaten -&gt; GPS'!$A918,1,0)="",CONCATENATE("&lt;Placemark&gt; &lt;name&gt;Geocoding&lt;/name&gt;&lt;description&gt;",CONCATENATE('CH Koordinaten -&gt; GPS'!$F918,"-",'CH Koordinaten -&gt; GPS'!$G918,"-",'CH Koordinaten -&gt; GPS'!$E918)," &lt;/description&gt; &lt;styleUrl&gt;#ico1&lt;/styleUrl&gt;&lt;Point&gt;&lt;coordinates&gt;",'CH Koordinaten -&gt; GPS'!$F918,",",'CH Koordinaten -&gt; GPS'!$G918,", 0.000000&lt;/coordinates&gt;&lt;/Point&gt; &lt;/Placemark&gt;&lt;/Document&gt;&lt;/kml&gt;"),CONCATENATE("&lt;Placemark&gt; &lt;name&gt;Geocoding&lt;/name&gt;&lt;description&gt;",CONCATENATE('CH Koordinaten -&gt; GPS'!$F918,"-",'CH Koordinaten -&gt; GPS'!$G918,"-",'CH Koordinaten -&gt; GPS'!$E918)," &lt;/description&gt; &lt;styleUrl&gt;#ico1&lt;/styleUrl&gt;&lt;Point&gt;&lt;coordinates&gt;",'CH Koordinaten -&gt; GPS'!$F918,",",'CH Koordinaten -&gt; GPS'!$G918,", 0.000000&lt;/coordinates&gt;&lt;/Point&gt; &lt;/Placemark&gt;")))</f>
        <v/>
      </c>
    </row>
    <row r="919" spans="1:12" x14ac:dyDescent="0.25">
      <c r="A919" s="13"/>
      <c r="B919" s="14"/>
      <c r="C919" s="24"/>
      <c r="D919" s="25" t="str">
        <f t="shared" si="117"/>
        <v/>
      </c>
      <c r="E919" s="29" t="str">
        <f t="shared" si="115"/>
        <v/>
      </c>
      <c r="F919" s="17" t="str">
        <f t="shared" si="119"/>
        <v/>
      </c>
      <c r="G919" s="17" t="str">
        <f t="shared" si="116"/>
        <v/>
      </c>
      <c r="H919" s="30" t="str">
        <f t="shared" si="121"/>
        <v/>
      </c>
      <c r="I919" s="26" t="str">
        <f t="shared" si="122"/>
        <v/>
      </c>
      <c r="J919" s="37" t="str">
        <f t="shared" si="118"/>
        <v/>
      </c>
      <c r="K919" s="17" t="str">
        <f t="shared" si="120"/>
        <v/>
      </c>
      <c r="L919" s="1" t="str">
        <f ca="1">IF('CH Koordinaten -&gt; GPS'!$A919="","",IF(OFFSET('CH Koordinaten -&gt; GPS'!$A919,1,0)="",CONCATENATE("&lt;Placemark&gt; &lt;name&gt;Geocoding&lt;/name&gt;&lt;description&gt;",CONCATENATE('CH Koordinaten -&gt; GPS'!$F919,"-",'CH Koordinaten -&gt; GPS'!$G919,"-",'CH Koordinaten -&gt; GPS'!$E919)," &lt;/description&gt; &lt;styleUrl&gt;#ico1&lt;/styleUrl&gt;&lt;Point&gt;&lt;coordinates&gt;",'CH Koordinaten -&gt; GPS'!$F919,",",'CH Koordinaten -&gt; GPS'!$G919,", 0.000000&lt;/coordinates&gt;&lt;/Point&gt; &lt;/Placemark&gt;&lt;/Document&gt;&lt;/kml&gt;"),CONCATENATE("&lt;Placemark&gt; &lt;name&gt;Geocoding&lt;/name&gt;&lt;description&gt;",CONCATENATE('CH Koordinaten -&gt; GPS'!$F919,"-",'CH Koordinaten -&gt; GPS'!$G919,"-",'CH Koordinaten -&gt; GPS'!$E919)," &lt;/description&gt; &lt;styleUrl&gt;#ico1&lt;/styleUrl&gt;&lt;Point&gt;&lt;coordinates&gt;",'CH Koordinaten -&gt; GPS'!$F919,",",'CH Koordinaten -&gt; GPS'!$G919,", 0.000000&lt;/coordinates&gt;&lt;/Point&gt; &lt;/Placemark&gt;")))</f>
        <v/>
      </c>
    </row>
    <row r="920" spans="1:12" x14ac:dyDescent="0.25">
      <c r="A920" s="20"/>
      <c r="B920" s="21"/>
      <c r="C920" s="23"/>
      <c r="D920" s="32" t="str">
        <f t="shared" si="117"/>
        <v/>
      </c>
      <c r="E920" s="38" t="str">
        <f t="shared" si="115"/>
        <v/>
      </c>
      <c r="F920" s="33" t="str">
        <f t="shared" si="119"/>
        <v/>
      </c>
      <c r="G920" s="33" t="str">
        <f t="shared" si="116"/>
        <v/>
      </c>
      <c r="H920" s="34" t="str">
        <f t="shared" si="121"/>
        <v/>
      </c>
      <c r="I920" s="35" t="str">
        <f t="shared" si="122"/>
        <v/>
      </c>
      <c r="J920" s="36" t="str">
        <f t="shared" si="118"/>
        <v/>
      </c>
      <c r="K920" s="33" t="str">
        <f t="shared" si="120"/>
        <v/>
      </c>
      <c r="L920" s="1" t="str">
        <f ca="1">IF('CH Koordinaten -&gt; GPS'!$A920="","",IF(OFFSET('CH Koordinaten -&gt; GPS'!$A920,1,0)="",CONCATENATE("&lt;Placemark&gt; &lt;name&gt;Geocoding&lt;/name&gt;&lt;description&gt;",CONCATENATE('CH Koordinaten -&gt; GPS'!$F920,"-",'CH Koordinaten -&gt; GPS'!$G920,"-",'CH Koordinaten -&gt; GPS'!$E920)," &lt;/description&gt; &lt;styleUrl&gt;#ico1&lt;/styleUrl&gt;&lt;Point&gt;&lt;coordinates&gt;",'CH Koordinaten -&gt; GPS'!$F920,",",'CH Koordinaten -&gt; GPS'!$G920,", 0.000000&lt;/coordinates&gt;&lt;/Point&gt; &lt;/Placemark&gt;&lt;/Document&gt;&lt;/kml&gt;"),CONCATENATE("&lt;Placemark&gt; &lt;name&gt;Geocoding&lt;/name&gt;&lt;description&gt;",CONCATENATE('CH Koordinaten -&gt; GPS'!$F920,"-",'CH Koordinaten -&gt; GPS'!$G920,"-",'CH Koordinaten -&gt; GPS'!$E920)," &lt;/description&gt; &lt;styleUrl&gt;#ico1&lt;/styleUrl&gt;&lt;Point&gt;&lt;coordinates&gt;",'CH Koordinaten -&gt; GPS'!$F920,",",'CH Koordinaten -&gt; GPS'!$G920,", 0.000000&lt;/coordinates&gt;&lt;/Point&gt; &lt;/Placemark&gt;")))</f>
        <v/>
      </c>
    </row>
    <row r="921" spans="1:12" x14ac:dyDescent="0.25">
      <c r="A921" s="13"/>
      <c r="B921" s="14"/>
      <c r="C921" s="24"/>
      <c r="D921" s="25" t="str">
        <f t="shared" si="117"/>
        <v/>
      </c>
      <c r="E921" s="29" t="str">
        <f t="shared" si="115"/>
        <v/>
      </c>
      <c r="F921" s="17" t="str">
        <f t="shared" si="119"/>
        <v/>
      </c>
      <c r="G921" s="17" t="str">
        <f t="shared" si="116"/>
        <v/>
      </c>
      <c r="H921" s="30" t="str">
        <f t="shared" si="121"/>
        <v/>
      </c>
      <c r="I921" s="26" t="str">
        <f t="shared" si="122"/>
        <v/>
      </c>
      <c r="J921" s="37" t="str">
        <f t="shared" si="118"/>
        <v/>
      </c>
      <c r="K921" s="17" t="str">
        <f t="shared" si="120"/>
        <v/>
      </c>
      <c r="L921" s="1" t="str">
        <f ca="1">IF('CH Koordinaten -&gt; GPS'!$A921="","",IF(OFFSET('CH Koordinaten -&gt; GPS'!$A921,1,0)="",CONCATENATE("&lt;Placemark&gt; &lt;name&gt;Geocoding&lt;/name&gt;&lt;description&gt;",CONCATENATE('CH Koordinaten -&gt; GPS'!$F921,"-",'CH Koordinaten -&gt; GPS'!$G921,"-",'CH Koordinaten -&gt; GPS'!$E921)," &lt;/description&gt; &lt;styleUrl&gt;#ico1&lt;/styleUrl&gt;&lt;Point&gt;&lt;coordinates&gt;",'CH Koordinaten -&gt; GPS'!$F921,",",'CH Koordinaten -&gt; GPS'!$G921,", 0.000000&lt;/coordinates&gt;&lt;/Point&gt; &lt;/Placemark&gt;&lt;/Document&gt;&lt;/kml&gt;"),CONCATENATE("&lt;Placemark&gt; &lt;name&gt;Geocoding&lt;/name&gt;&lt;description&gt;",CONCATENATE('CH Koordinaten -&gt; GPS'!$F921,"-",'CH Koordinaten -&gt; GPS'!$G921,"-",'CH Koordinaten -&gt; GPS'!$E921)," &lt;/description&gt; &lt;styleUrl&gt;#ico1&lt;/styleUrl&gt;&lt;Point&gt;&lt;coordinates&gt;",'CH Koordinaten -&gt; GPS'!$F921,",",'CH Koordinaten -&gt; GPS'!$G921,", 0.000000&lt;/coordinates&gt;&lt;/Point&gt; &lt;/Placemark&gt;")))</f>
        <v/>
      </c>
    </row>
    <row r="922" spans="1:12" x14ac:dyDescent="0.25">
      <c r="A922" s="20"/>
      <c r="B922" s="21"/>
      <c r="C922" s="23"/>
      <c r="D922" s="32" t="str">
        <f t="shared" si="117"/>
        <v/>
      </c>
      <c r="E922" s="38" t="str">
        <f t="shared" si="115"/>
        <v/>
      </c>
      <c r="F922" s="33" t="str">
        <f t="shared" si="119"/>
        <v/>
      </c>
      <c r="G922" s="33" t="str">
        <f t="shared" si="116"/>
        <v/>
      </c>
      <c r="H922" s="34" t="str">
        <f t="shared" si="121"/>
        <v/>
      </c>
      <c r="I922" s="35" t="str">
        <f t="shared" si="122"/>
        <v/>
      </c>
      <c r="J922" s="36" t="str">
        <f t="shared" si="118"/>
        <v/>
      </c>
      <c r="K922" s="33" t="str">
        <f t="shared" si="120"/>
        <v/>
      </c>
      <c r="L922" s="1" t="str">
        <f ca="1">IF('CH Koordinaten -&gt; GPS'!$A922="","",IF(OFFSET('CH Koordinaten -&gt; GPS'!$A922,1,0)="",CONCATENATE("&lt;Placemark&gt; &lt;name&gt;Geocoding&lt;/name&gt;&lt;description&gt;",CONCATENATE('CH Koordinaten -&gt; GPS'!$F922,"-",'CH Koordinaten -&gt; GPS'!$G922,"-",'CH Koordinaten -&gt; GPS'!$E922)," &lt;/description&gt; &lt;styleUrl&gt;#ico1&lt;/styleUrl&gt;&lt;Point&gt;&lt;coordinates&gt;",'CH Koordinaten -&gt; GPS'!$F922,",",'CH Koordinaten -&gt; GPS'!$G922,", 0.000000&lt;/coordinates&gt;&lt;/Point&gt; &lt;/Placemark&gt;&lt;/Document&gt;&lt;/kml&gt;"),CONCATENATE("&lt;Placemark&gt; &lt;name&gt;Geocoding&lt;/name&gt;&lt;description&gt;",CONCATENATE('CH Koordinaten -&gt; GPS'!$F922,"-",'CH Koordinaten -&gt; GPS'!$G922,"-",'CH Koordinaten -&gt; GPS'!$E922)," &lt;/description&gt; &lt;styleUrl&gt;#ico1&lt;/styleUrl&gt;&lt;Point&gt;&lt;coordinates&gt;",'CH Koordinaten -&gt; GPS'!$F922,",",'CH Koordinaten -&gt; GPS'!$G922,", 0.000000&lt;/coordinates&gt;&lt;/Point&gt; &lt;/Placemark&gt;")))</f>
        <v/>
      </c>
    </row>
    <row r="923" spans="1:12" x14ac:dyDescent="0.25">
      <c r="A923" s="13"/>
      <c r="B923" s="14"/>
      <c r="C923" s="24"/>
      <c r="D923" s="25" t="str">
        <f t="shared" si="117"/>
        <v/>
      </c>
      <c r="E923" s="29" t="str">
        <f t="shared" si="115"/>
        <v/>
      </c>
      <c r="F923" s="17" t="str">
        <f t="shared" si="119"/>
        <v/>
      </c>
      <c r="G923" s="17" t="str">
        <f t="shared" si="116"/>
        <v/>
      </c>
      <c r="H923" s="30" t="str">
        <f t="shared" si="121"/>
        <v/>
      </c>
      <c r="I923" s="26" t="str">
        <f t="shared" si="122"/>
        <v/>
      </c>
      <c r="J923" s="37" t="str">
        <f t="shared" si="118"/>
        <v/>
      </c>
      <c r="K923" s="17" t="str">
        <f t="shared" si="120"/>
        <v/>
      </c>
      <c r="L923" s="1" t="str">
        <f ca="1">IF('CH Koordinaten -&gt; GPS'!$A923="","",IF(OFFSET('CH Koordinaten -&gt; GPS'!$A923,1,0)="",CONCATENATE("&lt;Placemark&gt; &lt;name&gt;Geocoding&lt;/name&gt;&lt;description&gt;",CONCATENATE('CH Koordinaten -&gt; GPS'!$F923,"-",'CH Koordinaten -&gt; GPS'!$G923,"-",'CH Koordinaten -&gt; GPS'!$E923)," &lt;/description&gt; &lt;styleUrl&gt;#ico1&lt;/styleUrl&gt;&lt;Point&gt;&lt;coordinates&gt;",'CH Koordinaten -&gt; GPS'!$F923,",",'CH Koordinaten -&gt; GPS'!$G923,", 0.000000&lt;/coordinates&gt;&lt;/Point&gt; &lt;/Placemark&gt;&lt;/Document&gt;&lt;/kml&gt;"),CONCATENATE("&lt;Placemark&gt; &lt;name&gt;Geocoding&lt;/name&gt;&lt;description&gt;",CONCATENATE('CH Koordinaten -&gt; GPS'!$F923,"-",'CH Koordinaten -&gt; GPS'!$G923,"-",'CH Koordinaten -&gt; GPS'!$E923)," &lt;/description&gt; &lt;styleUrl&gt;#ico1&lt;/styleUrl&gt;&lt;Point&gt;&lt;coordinates&gt;",'CH Koordinaten -&gt; GPS'!$F923,",",'CH Koordinaten -&gt; GPS'!$G923,", 0.000000&lt;/coordinates&gt;&lt;/Point&gt; &lt;/Placemark&gt;")))</f>
        <v/>
      </c>
    </row>
    <row r="924" spans="1:12" x14ac:dyDescent="0.25">
      <c r="A924" s="20"/>
      <c r="B924" s="21"/>
      <c r="C924" s="23"/>
      <c r="D924" s="32" t="str">
        <f t="shared" si="117"/>
        <v/>
      </c>
      <c r="E924" s="38" t="str">
        <f t="shared" si="115"/>
        <v/>
      </c>
      <c r="F924" s="33" t="str">
        <f t="shared" si="119"/>
        <v/>
      </c>
      <c r="G924" s="33" t="str">
        <f t="shared" si="116"/>
        <v/>
      </c>
      <c r="H924" s="34" t="str">
        <f t="shared" si="121"/>
        <v/>
      </c>
      <c r="I924" s="35" t="str">
        <f t="shared" si="122"/>
        <v/>
      </c>
      <c r="J924" s="36" t="str">
        <f t="shared" si="118"/>
        <v/>
      </c>
      <c r="K924" s="33" t="str">
        <f t="shared" si="120"/>
        <v/>
      </c>
      <c r="L924" s="1" t="str">
        <f ca="1">IF('CH Koordinaten -&gt; GPS'!$A924="","",IF(OFFSET('CH Koordinaten -&gt; GPS'!$A924,1,0)="",CONCATENATE("&lt;Placemark&gt; &lt;name&gt;Geocoding&lt;/name&gt;&lt;description&gt;",CONCATENATE('CH Koordinaten -&gt; GPS'!$F924,"-",'CH Koordinaten -&gt; GPS'!$G924,"-",'CH Koordinaten -&gt; GPS'!$E924)," &lt;/description&gt; &lt;styleUrl&gt;#ico1&lt;/styleUrl&gt;&lt;Point&gt;&lt;coordinates&gt;",'CH Koordinaten -&gt; GPS'!$F924,",",'CH Koordinaten -&gt; GPS'!$G924,", 0.000000&lt;/coordinates&gt;&lt;/Point&gt; &lt;/Placemark&gt;&lt;/Document&gt;&lt;/kml&gt;"),CONCATENATE("&lt;Placemark&gt; &lt;name&gt;Geocoding&lt;/name&gt;&lt;description&gt;",CONCATENATE('CH Koordinaten -&gt; GPS'!$F924,"-",'CH Koordinaten -&gt; GPS'!$G924,"-",'CH Koordinaten -&gt; GPS'!$E924)," &lt;/description&gt; &lt;styleUrl&gt;#ico1&lt;/styleUrl&gt;&lt;Point&gt;&lt;coordinates&gt;",'CH Koordinaten -&gt; GPS'!$F924,",",'CH Koordinaten -&gt; GPS'!$G924,", 0.000000&lt;/coordinates&gt;&lt;/Point&gt; &lt;/Placemark&gt;")))</f>
        <v/>
      </c>
    </row>
    <row r="925" spans="1:12" x14ac:dyDescent="0.25">
      <c r="A925" s="13"/>
      <c r="B925" s="14"/>
      <c r="C925" s="24"/>
      <c r="D925" s="25" t="str">
        <f t="shared" si="117"/>
        <v/>
      </c>
      <c r="E925" s="29" t="str">
        <f t="shared" si="115"/>
        <v/>
      </c>
      <c r="F925" s="17" t="str">
        <f t="shared" si="119"/>
        <v/>
      </c>
      <c r="G925" s="17" t="str">
        <f t="shared" si="116"/>
        <v/>
      </c>
      <c r="H925" s="30" t="str">
        <f t="shared" si="121"/>
        <v/>
      </c>
      <c r="I925" s="26" t="str">
        <f t="shared" si="122"/>
        <v/>
      </c>
      <c r="J925" s="37" t="str">
        <f t="shared" si="118"/>
        <v/>
      </c>
      <c r="K925" s="17" t="str">
        <f t="shared" si="120"/>
        <v/>
      </c>
      <c r="L925" s="1" t="str">
        <f ca="1">IF('CH Koordinaten -&gt; GPS'!$A925="","",IF(OFFSET('CH Koordinaten -&gt; GPS'!$A925,1,0)="",CONCATENATE("&lt;Placemark&gt; &lt;name&gt;Geocoding&lt;/name&gt;&lt;description&gt;",CONCATENATE('CH Koordinaten -&gt; GPS'!$F925,"-",'CH Koordinaten -&gt; GPS'!$G925,"-",'CH Koordinaten -&gt; GPS'!$E925)," &lt;/description&gt; &lt;styleUrl&gt;#ico1&lt;/styleUrl&gt;&lt;Point&gt;&lt;coordinates&gt;",'CH Koordinaten -&gt; GPS'!$F925,",",'CH Koordinaten -&gt; GPS'!$G925,", 0.000000&lt;/coordinates&gt;&lt;/Point&gt; &lt;/Placemark&gt;&lt;/Document&gt;&lt;/kml&gt;"),CONCATENATE("&lt;Placemark&gt; &lt;name&gt;Geocoding&lt;/name&gt;&lt;description&gt;",CONCATENATE('CH Koordinaten -&gt; GPS'!$F925,"-",'CH Koordinaten -&gt; GPS'!$G925,"-",'CH Koordinaten -&gt; GPS'!$E925)," &lt;/description&gt; &lt;styleUrl&gt;#ico1&lt;/styleUrl&gt;&lt;Point&gt;&lt;coordinates&gt;",'CH Koordinaten -&gt; GPS'!$F925,",",'CH Koordinaten -&gt; GPS'!$G925,", 0.000000&lt;/coordinates&gt;&lt;/Point&gt; &lt;/Placemark&gt;")))</f>
        <v/>
      </c>
    </row>
    <row r="926" spans="1:12" x14ac:dyDescent="0.25">
      <c r="A926" s="20"/>
      <c r="B926" s="21"/>
      <c r="C926" s="23"/>
      <c r="D926" s="32" t="str">
        <f t="shared" si="117"/>
        <v/>
      </c>
      <c r="E926" s="38" t="str">
        <f t="shared" si="115"/>
        <v/>
      </c>
      <c r="F926" s="33" t="str">
        <f t="shared" si="119"/>
        <v/>
      </c>
      <c r="G926" s="33" t="str">
        <f t="shared" si="116"/>
        <v/>
      </c>
      <c r="H926" s="34" t="str">
        <f t="shared" si="121"/>
        <v/>
      </c>
      <c r="I926" s="35" t="str">
        <f t="shared" si="122"/>
        <v/>
      </c>
      <c r="J926" s="36" t="str">
        <f t="shared" si="118"/>
        <v/>
      </c>
      <c r="K926" s="33" t="str">
        <f t="shared" si="120"/>
        <v/>
      </c>
      <c r="L926" s="1" t="str">
        <f ca="1">IF('CH Koordinaten -&gt; GPS'!$A926="","",IF(OFFSET('CH Koordinaten -&gt; GPS'!$A926,1,0)="",CONCATENATE("&lt;Placemark&gt; &lt;name&gt;Geocoding&lt;/name&gt;&lt;description&gt;",CONCATENATE('CH Koordinaten -&gt; GPS'!$F926,"-",'CH Koordinaten -&gt; GPS'!$G926,"-",'CH Koordinaten -&gt; GPS'!$E926)," &lt;/description&gt; &lt;styleUrl&gt;#ico1&lt;/styleUrl&gt;&lt;Point&gt;&lt;coordinates&gt;",'CH Koordinaten -&gt; GPS'!$F926,",",'CH Koordinaten -&gt; GPS'!$G926,", 0.000000&lt;/coordinates&gt;&lt;/Point&gt; &lt;/Placemark&gt;&lt;/Document&gt;&lt;/kml&gt;"),CONCATENATE("&lt;Placemark&gt; &lt;name&gt;Geocoding&lt;/name&gt;&lt;description&gt;",CONCATENATE('CH Koordinaten -&gt; GPS'!$F926,"-",'CH Koordinaten -&gt; GPS'!$G926,"-",'CH Koordinaten -&gt; GPS'!$E926)," &lt;/description&gt; &lt;styleUrl&gt;#ico1&lt;/styleUrl&gt;&lt;Point&gt;&lt;coordinates&gt;",'CH Koordinaten -&gt; GPS'!$F926,",",'CH Koordinaten -&gt; GPS'!$G926,", 0.000000&lt;/coordinates&gt;&lt;/Point&gt; &lt;/Placemark&gt;")))</f>
        <v/>
      </c>
    </row>
    <row r="927" spans="1:12" x14ac:dyDescent="0.25">
      <c r="A927" s="13"/>
      <c r="B927" s="14"/>
      <c r="C927" s="24"/>
      <c r="D927" s="25" t="str">
        <f t="shared" si="117"/>
        <v/>
      </c>
      <c r="E927" s="29" t="str">
        <f t="shared" si="115"/>
        <v/>
      </c>
      <c r="F927" s="17" t="str">
        <f t="shared" si="119"/>
        <v/>
      </c>
      <c r="G927" s="17" t="str">
        <f t="shared" si="116"/>
        <v/>
      </c>
      <c r="H927" s="30" t="str">
        <f t="shared" si="121"/>
        <v/>
      </c>
      <c r="I927" s="26" t="str">
        <f t="shared" si="122"/>
        <v/>
      </c>
      <c r="J927" s="37" t="str">
        <f t="shared" si="118"/>
        <v/>
      </c>
      <c r="K927" s="17" t="str">
        <f t="shared" si="120"/>
        <v/>
      </c>
      <c r="L927" s="1" t="str">
        <f ca="1">IF('CH Koordinaten -&gt; GPS'!$A927="","",IF(OFFSET('CH Koordinaten -&gt; GPS'!$A927,1,0)="",CONCATENATE("&lt;Placemark&gt; &lt;name&gt;Geocoding&lt;/name&gt;&lt;description&gt;",CONCATENATE('CH Koordinaten -&gt; GPS'!$F927,"-",'CH Koordinaten -&gt; GPS'!$G927,"-",'CH Koordinaten -&gt; GPS'!$E927)," &lt;/description&gt; &lt;styleUrl&gt;#ico1&lt;/styleUrl&gt;&lt;Point&gt;&lt;coordinates&gt;",'CH Koordinaten -&gt; GPS'!$F927,",",'CH Koordinaten -&gt; GPS'!$G927,", 0.000000&lt;/coordinates&gt;&lt;/Point&gt; &lt;/Placemark&gt;&lt;/Document&gt;&lt;/kml&gt;"),CONCATENATE("&lt;Placemark&gt; &lt;name&gt;Geocoding&lt;/name&gt;&lt;description&gt;",CONCATENATE('CH Koordinaten -&gt; GPS'!$F927,"-",'CH Koordinaten -&gt; GPS'!$G927,"-",'CH Koordinaten -&gt; GPS'!$E927)," &lt;/description&gt; &lt;styleUrl&gt;#ico1&lt;/styleUrl&gt;&lt;Point&gt;&lt;coordinates&gt;",'CH Koordinaten -&gt; GPS'!$F927,",",'CH Koordinaten -&gt; GPS'!$G927,", 0.000000&lt;/coordinates&gt;&lt;/Point&gt; &lt;/Placemark&gt;")))</f>
        <v/>
      </c>
    </row>
    <row r="928" spans="1:12" x14ac:dyDescent="0.25">
      <c r="A928" s="20"/>
      <c r="B928" s="21"/>
      <c r="C928" s="23"/>
      <c r="D928" s="32" t="str">
        <f t="shared" si="117"/>
        <v/>
      </c>
      <c r="E928" s="38" t="str">
        <f t="shared" si="115"/>
        <v/>
      </c>
      <c r="F928" s="33" t="str">
        <f t="shared" si="119"/>
        <v/>
      </c>
      <c r="G928" s="33" t="str">
        <f t="shared" si="116"/>
        <v/>
      </c>
      <c r="H928" s="34" t="str">
        <f t="shared" si="121"/>
        <v/>
      </c>
      <c r="I928" s="35" t="str">
        <f t="shared" si="122"/>
        <v/>
      </c>
      <c r="J928" s="36" t="str">
        <f t="shared" si="118"/>
        <v/>
      </c>
      <c r="K928" s="33" t="str">
        <f t="shared" si="120"/>
        <v/>
      </c>
      <c r="L928" s="1" t="str">
        <f ca="1">IF('CH Koordinaten -&gt; GPS'!$A928="","",IF(OFFSET('CH Koordinaten -&gt; GPS'!$A928,1,0)="",CONCATENATE("&lt;Placemark&gt; &lt;name&gt;Geocoding&lt;/name&gt;&lt;description&gt;",CONCATENATE('CH Koordinaten -&gt; GPS'!$F928,"-",'CH Koordinaten -&gt; GPS'!$G928,"-",'CH Koordinaten -&gt; GPS'!$E928)," &lt;/description&gt; &lt;styleUrl&gt;#ico1&lt;/styleUrl&gt;&lt;Point&gt;&lt;coordinates&gt;",'CH Koordinaten -&gt; GPS'!$F928,",",'CH Koordinaten -&gt; GPS'!$G928,", 0.000000&lt;/coordinates&gt;&lt;/Point&gt; &lt;/Placemark&gt;&lt;/Document&gt;&lt;/kml&gt;"),CONCATENATE("&lt;Placemark&gt; &lt;name&gt;Geocoding&lt;/name&gt;&lt;description&gt;",CONCATENATE('CH Koordinaten -&gt; GPS'!$F928,"-",'CH Koordinaten -&gt; GPS'!$G928,"-",'CH Koordinaten -&gt; GPS'!$E928)," &lt;/description&gt; &lt;styleUrl&gt;#ico1&lt;/styleUrl&gt;&lt;Point&gt;&lt;coordinates&gt;",'CH Koordinaten -&gt; GPS'!$F928,",",'CH Koordinaten -&gt; GPS'!$G928,", 0.000000&lt;/coordinates&gt;&lt;/Point&gt; &lt;/Placemark&gt;")))</f>
        <v/>
      </c>
    </row>
    <row r="929" spans="1:12" x14ac:dyDescent="0.25">
      <c r="A929" s="13"/>
      <c r="B929" s="14"/>
      <c r="C929" s="24"/>
      <c r="D929" s="25" t="str">
        <f t="shared" si="117"/>
        <v/>
      </c>
      <c r="E929" s="29" t="str">
        <f t="shared" si="115"/>
        <v/>
      </c>
      <c r="F929" s="17" t="str">
        <f t="shared" si="119"/>
        <v/>
      </c>
      <c r="G929" s="17" t="str">
        <f t="shared" si="116"/>
        <v/>
      </c>
      <c r="H929" s="30" t="str">
        <f t="shared" si="121"/>
        <v/>
      </c>
      <c r="I929" s="26" t="str">
        <f t="shared" si="122"/>
        <v/>
      </c>
      <c r="J929" s="37" t="str">
        <f t="shared" si="118"/>
        <v/>
      </c>
      <c r="K929" s="17" t="str">
        <f t="shared" si="120"/>
        <v/>
      </c>
      <c r="L929" s="1" t="str">
        <f ca="1">IF('CH Koordinaten -&gt; GPS'!$A929="","",IF(OFFSET('CH Koordinaten -&gt; GPS'!$A929,1,0)="",CONCATENATE("&lt;Placemark&gt; &lt;name&gt;Geocoding&lt;/name&gt;&lt;description&gt;",CONCATENATE('CH Koordinaten -&gt; GPS'!$F929,"-",'CH Koordinaten -&gt; GPS'!$G929,"-",'CH Koordinaten -&gt; GPS'!$E929)," &lt;/description&gt; &lt;styleUrl&gt;#ico1&lt;/styleUrl&gt;&lt;Point&gt;&lt;coordinates&gt;",'CH Koordinaten -&gt; GPS'!$F929,",",'CH Koordinaten -&gt; GPS'!$G929,", 0.000000&lt;/coordinates&gt;&lt;/Point&gt; &lt;/Placemark&gt;&lt;/Document&gt;&lt;/kml&gt;"),CONCATENATE("&lt;Placemark&gt; &lt;name&gt;Geocoding&lt;/name&gt;&lt;description&gt;",CONCATENATE('CH Koordinaten -&gt; GPS'!$F929,"-",'CH Koordinaten -&gt; GPS'!$G929,"-",'CH Koordinaten -&gt; GPS'!$E929)," &lt;/description&gt; &lt;styleUrl&gt;#ico1&lt;/styleUrl&gt;&lt;Point&gt;&lt;coordinates&gt;",'CH Koordinaten -&gt; GPS'!$F929,",",'CH Koordinaten -&gt; GPS'!$G929,", 0.000000&lt;/coordinates&gt;&lt;/Point&gt; &lt;/Placemark&gt;")))</f>
        <v/>
      </c>
    </row>
    <row r="930" spans="1:12" x14ac:dyDescent="0.25">
      <c r="A930" s="20"/>
      <c r="B930" s="21"/>
      <c r="C930" s="23"/>
      <c r="D930" s="32" t="str">
        <f t="shared" si="117"/>
        <v/>
      </c>
      <c r="E930" s="38" t="str">
        <f t="shared" si="115"/>
        <v/>
      </c>
      <c r="F930" s="33" t="str">
        <f t="shared" si="119"/>
        <v/>
      </c>
      <c r="G930" s="33" t="str">
        <f t="shared" si="116"/>
        <v/>
      </c>
      <c r="H930" s="34" t="str">
        <f t="shared" si="121"/>
        <v/>
      </c>
      <c r="I930" s="35" t="str">
        <f t="shared" si="122"/>
        <v/>
      </c>
      <c r="J930" s="36" t="str">
        <f t="shared" si="118"/>
        <v/>
      </c>
      <c r="K930" s="33" t="str">
        <f t="shared" si="120"/>
        <v/>
      </c>
      <c r="L930" s="1" t="str">
        <f ca="1">IF('CH Koordinaten -&gt; GPS'!$A930="","",IF(OFFSET('CH Koordinaten -&gt; GPS'!$A930,1,0)="",CONCATENATE("&lt;Placemark&gt; &lt;name&gt;Geocoding&lt;/name&gt;&lt;description&gt;",CONCATENATE('CH Koordinaten -&gt; GPS'!$F930,"-",'CH Koordinaten -&gt; GPS'!$G930,"-",'CH Koordinaten -&gt; GPS'!$E930)," &lt;/description&gt; &lt;styleUrl&gt;#ico1&lt;/styleUrl&gt;&lt;Point&gt;&lt;coordinates&gt;",'CH Koordinaten -&gt; GPS'!$F930,",",'CH Koordinaten -&gt; GPS'!$G930,", 0.000000&lt;/coordinates&gt;&lt;/Point&gt; &lt;/Placemark&gt;&lt;/Document&gt;&lt;/kml&gt;"),CONCATENATE("&lt;Placemark&gt; &lt;name&gt;Geocoding&lt;/name&gt;&lt;description&gt;",CONCATENATE('CH Koordinaten -&gt; GPS'!$F930,"-",'CH Koordinaten -&gt; GPS'!$G930,"-",'CH Koordinaten -&gt; GPS'!$E930)," &lt;/description&gt; &lt;styleUrl&gt;#ico1&lt;/styleUrl&gt;&lt;Point&gt;&lt;coordinates&gt;",'CH Koordinaten -&gt; GPS'!$F930,",",'CH Koordinaten -&gt; GPS'!$G930,", 0.000000&lt;/coordinates&gt;&lt;/Point&gt; &lt;/Placemark&gt;")))</f>
        <v/>
      </c>
    </row>
    <row r="931" spans="1:12" x14ac:dyDescent="0.25">
      <c r="A931" s="13"/>
      <c r="B931" s="14"/>
      <c r="C931" s="24"/>
      <c r="D931" s="25" t="str">
        <f t="shared" si="117"/>
        <v/>
      </c>
      <c r="E931" s="29" t="str">
        <f t="shared" si="115"/>
        <v/>
      </c>
      <c r="F931" s="17" t="str">
        <f t="shared" si="119"/>
        <v/>
      </c>
      <c r="G931" s="17" t="str">
        <f t="shared" si="116"/>
        <v/>
      </c>
      <c r="H931" s="30" t="str">
        <f t="shared" si="121"/>
        <v/>
      </c>
      <c r="I931" s="26" t="str">
        <f t="shared" si="122"/>
        <v/>
      </c>
      <c r="J931" s="37" t="str">
        <f t="shared" si="118"/>
        <v/>
      </c>
      <c r="K931" s="17" t="str">
        <f t="shared" si="120"/>
        <v/>
      </c>
      <c r="L931" s="1" t="str">
        <f ca="1">IF('CH Koordinaten -&gt; GPS'!$A931="","",IF(OFFSET('CH Koordinaten -&gt; GPS'!$A931,1,0)="",CONCATENATE("&lt;Placemark&gt; &lt;name&gt;Geocoding&lt;/name&gt;&lt;description&gt;",CONCATENATE('CH Koordinaten -&gt; GPS'!$F931,"-",'CH Koordinaten -&gt; GPS'!$G931,"-",'CH Koordinaten -&gt; GPS'!$E931)," &lt;/description&gt; &lt;styleUrl&gt;#ico1&lt;/styleUrl&gt;&lt;Point&gt;&lt;coordinates&gt;",'CH Koordinaten -&gt; GPS'!$F931,",",'CH Koordinaten -&gt; GPS'!$G931,", 0.000000&lt;/coordinates&gt;&lt;/Point&gt; &lt;/Placemark&gt;&lt;/Document&gt;&lt;/kml&gt;"),CONCATENATE("&lt;Placemark&gt; &lt;name&gt;Geocoding&lt;/name&gt;&lt;description&gt;",CONCATENATE('CH Koordinaten -&gt; GPS'!$F931,"-",'CH Koordinaten -&gt; GPS'!$G931,"-",'CH Koordinaten -&gt; GPS'!$E931)," &lt;/description&gt; &lt;styleUrl&gt;#ico1&lt;/styleUrl&gt;&lt;Point&gt;&lt;coordinates&gt;",'CH Koordinaten -&gt; GPS'!$F931,",",'CH Koordinaten -&gt; GPS'!$G931,", 0.000000&lt;/coordinates&gt;&lt;/Point&gt; &lt;/Placemark&gt;")))</f>
        <v/>
      </c>
    </row>
    <row r="932" spans="1:12" x14ac:dyDescent="0.25">
      <c r="A932" s="20"/>
      <c r="B932" s="21"/>
      <c r="C932" s="23"/>
      <c r="D932" s="32" t="str">
        <f t="shared" si="117"/>
        <v/>
      </c>
      <c r="E932" s="38" t="str">
        <f t="shared" si="115"/>
        <v/>
      </c>
      <c r="F932" s="33" t="str">
        <f t="shared" si="119"/>
        <v/>
      </c>
      <c r="G932" s="33" t="str">
        <f t="shared" si="116"/>
        <v/>
      </c>
      <c r="H932" s="34" t="str">
        <f t="shared" si="121"/>
        <v/>
      </c>
      <c r="I932" s="35" t="str">
        <f t="shared" si="122"/>
        <v/>
      </c>
      <c r="J932" s="36" t="str">
        <f t="shared" si="118"/>
        <v/>
      </c>
      <c r="K932" s="33" t="str">
        <f t="shared" si="120"/>
        <v/>
      </c>
      <c r="L932" s="1" t="str">
        <f ca="1">IF('CH Koordinaten -&gt; GPS'!$A932="","",IF(OFFSET('CH Koordinaten -&gt; GPS'!$A932,1,0)="",CONCATENATE("&lt;Placemark&gt; &lt;name&gt;Geocoding&lt;/name&gt;&lt;description&gt;",CONCATENATE('CH Koordinaten -&gt; GPS'!$F932,"-",'CH Koordinaten -&gt; GPS'!$G932,"-",'CH Koordinaten -&gt; GPS'!$E932)," &lt;/description&gt; &lt;styleUrl&gt;#ico1&lt;/styleUrl&gt;&lt;Point&gt;&lt;coordinates&gt;",'CH Koordinaten -&gt; GPS'!$F932,",",'CH Koordinaten -&gt; GPS'!$G932,", 0.000000&lt;/coordinates&gt;&lt;/Point&gt; &lt;/Placemark&gt;&lt;/Document&gt;&lt;/kml&gt;"),CONCATENATE("&lt;Placemark&gt; &lt;name&gt;Geocoding&lt;/name&gt;&lt;description&gt;",CONCATENATE('CH Koordinaten -&gt; GPS'!$F932,"-",'CH Koordinaten -&gt; GPS'!$G932,"-",'CH Koordinaten -&gt; GPS'!$E932)," &lt;/description&gt; &lt;styleUrl&gt;#ico1&lt;/styleUrl&gt;&lt;Point&gt;&lt;coordinates&gt;",'CH Koordinaten -&gt; GPS'!$F932,",",'CH Koordinaten -&gt; GPS'!$G932,", 0.000000&lt;/coordinates&gt;&lt;/Point&gt; &lt;/Placemark&gt;")))</f>
        <v/>
      </c>
    </row>
    <row r="933" spans="1:12" x14ac:dyDescent="0.25">
      <c r="A933" s="13"/>
      <c r="B933" s="14"/>
      <c r="C933" s="24"/>
      <c r="D933" s="25" t="str">
        <f t="shared" si="117"/>
        <v/>
      </c>
      <c r="E933" s="29" t="str">
        <f t="shared" si="115"/>
        <v/>
      </c>
      <c r="F933" s="17" t="str">
        <f t="shared" si="119"/>
        <v/>
      </c>
      <c r="G933" s="17" t="str">
        <f t="shared" si="116"/>
        <v/>
      </c>
      <c r="H933" s="30" t="str">
        <f t="shared" si="121"/>
        <v/>
      </c>
      <c r="I933" s="26" t="str">
        <f t="shared" si="122"/>
        <v/>
      </c>
      <c r="J933" s="37" t="str">
        <f t="shared" si="118"/>
        <v/>
      </c>
      <c r="K933" s="17" t="str">
        <f t="shared" si="120"/>
        <v/>
      </c>
      <c r="L933" s="1" t="str">
        <f ca="1">IF('CH Koordinaten -&gt; GPS'!$A933="","",IF(OFFSET('CH Koordinaten -&gt; GPS'!$A933,1,0)="",CONCATENATE("&lt;Placemark&gt; &lt;name&gt;Geocoding&lt;/name&gt;&lt;description&gt;",CONCATENATE('CH Koordinaten -&gt; GPS'!$F933,"-",'CH Koordinaten -&gt; GPS'!$G933,"-",'CH Koordinaten -&gt; GPS'!$E933)," &lt;/description&gt; &lt;styleUrl&gt;#ico1&lt;/styleUrl&gt;&lt;Point&gt;&lt;coordinates&gt;",'CH Koordinaten -&gt; GPS'!$F933,",",'CH Koordinaten -&gt; GPS'!$G933,", 0.000000&lt;/coordinates&gt;&lt;/Point&gt; &lt;/Placemark&gt;&lt;/Document&gt;&lt;/kml&gt;"),CONCATENATE("&lt;Placemark&gt; &lt;name&gt;Geocoding&lt;/name&gt;&lt;description&gt;",CONCATENATE('CH Koordinaten -&gt; GPS'!$F933,"-",'CH Koordinaten -&gt; GPS'!$G933,"-",'CH Koordinaten -&gt; GPS'!$E933)," &lt;/description&gt; &lt;styleUrl&gt;#ico1&lt;/styleUrl&gt;&lt;Point&gt;&lt;coordinates&gt;",'CH Koordinaten -&gt; GPS'!$F933,",",'CH Koordinaten -&gt; GPS'!$G933,", 0.000000&lt;/coordinates&gt;&lt;/Point&gt; &lt;/Placemark&gt;")))</f>
        <v/>
      </c>
    </row>
    <row r="934" spans="1:12" x14ac:dyDescent="0.25">
      <c r="A934" s="20"/>
      <c r="B934" s="21"/>
      <c r="C934" s="23"/>
      <c r="D934" s="32" t="str">
        <f t="shared" si="117"/>
        <v/>
      </c>
      <c r="E934" s="38" t="str">
        <f t="shared" si="115"/>
        <v/>
      </c>
      <c r="F934" s="33" t="str">
        <f t="shared" si="119"/>
        <v/>
      </c>
      <c r="G934" s="33" t="str">
        <f t="shared" si="116"/>
        <v/>
      </c>
      <c r="H934" s="34" t="str">
        <f t="shared" si="121"/>
        <v/>
      </c>
      <c r="I934" s="35" t="str">
        <f t="shared" si="122"/>
        <v/>
      </c>
      <c r="J934" s="36" t="str">
        <f t="shared" si="118"/>
        <v/>
      </c>
      <c r="K934" s="33" t="str">
        <f t="shared" si="120"/>
        <v/>
      </c>
      <c r="L934" s="1" t="str">
        <f ca="1">IF('CH Koordinaten -&gt; GPS'!$A934="","",IF(OFFSET('CH Koordinaten -&gt; GPS'!$A934,1,0)="",CONCATENATE("&lt;Placemark&gt; &lt;name&gt;Geocoding&lt;/name&gt;&lt;description&gt;",CONCATENATE('CH Koordinaten -&gt; GPS'!$F934,"-",'CH Koordinaten -&gt; GPS'!$G934,"-",'CH Koordinaten -&gt; GPS'!$E934)," &lt;/description&gt; &lt;styleUrl&gt;#ico1&lt;/styleUrl&gt;&lt;Point&gt;&lt;coordinates&gt;",'CH Koordinaten -&gt; GPS'!$F934,",",'CH Koordinaten -&gt; GPS'!$G934,", 0.000000&lt;/coordinates&gt;&lt;/Point&gt; &lt;/Placemark&gt;&lt;/Document&gt;&lt;/kml&gt;"),CONCATENATE("&lt;Placemark&gt; &lt;name&gt;Geocoding&lt;/name&gt;&lt;description&gt;",CONCATENATE('CH Koordinaten -&gt; GPS'!$F934,"-",'CH Koordinaten -&gt; GPS'!$G934,"-",'CH Koordinaten -&gt; GPS'!$E934)," &lt;/description&gt; &lt;styleUrl&gt;#ico1&lt;/styleUrl&gt;&lt;Point&gt;&lt;coordinates&gt;",'CH Koordinaten -&gt; GPS'!$F934,",",'CH Koordinaten -&gt; GPS'!$G934,", 0.000000&lt;/coordinates&gt;&lt;/Point&gt; &lt;/Placemark&gt;")))</f>
        <v/>
      </c>
    </row>
    <row r="935" spans="1:12" x14ac:dyDescent="0.25">
      <c r="A935" s="13"/>
      <c r="B935" s="14"/>
      <c r="C935" s="24"/>
      <c r="D935" s="25" t="str">
        <f t="shared" si="117"/>
        <v/>
      </c>
      <c r="E935" s="29" t="str">
        <f t="shared" si="115"/>
        <v/>
      </c>
      <c r="F935" s="17" t="str">
        <f t="shared" si="119"/>
        <v/>
      </c>
      <c r="G935" s="17" t="str">
        <f t="shared" si="116"/>
        <v/>
      </c>
      <c r="H935" s="30" t="str">
        <f t="shared" si="121"/>
        <v/>
      </c>
      <c r="I935" s="26" t="str">
        <f t="shared" si="122"/>
        <v/>
      </c>
      <c r="J935" s="37" t="str">
        <f t="shared" si="118"/>
        <v/>
      </c>
      <c r="K935" s="17" t="str">
        <f t="shared" si="120"/>
        <v/>
      </c>
      <c r="L935" s="1" t="str">
        <f ca="1">IF('CH Koordinaten -&gt; GPS'!$A935="","",IF(OFFSET('CH Koordinaten -&gt; GPS'!$A935,1,0)="",CONCATENATE("&lt;Placemark&gt; &lt;name&gt;Geocoding&lt;/name&gt;&lt;description&gt;",CONCATENATE('CH Koordinaten -&gt; GPS'!$F935,"-",'CH Koordinaten -&gt; GPS'!$G935,"-",'CH Koordinaten -&gt; GPS'!$E935)," &lt;/description&gt; &lt;styleUrl&gt;#ico1&lt;/styleUrl&gt;&lt;Point&gt;&lt;coordinates&gt;",'CH Koordinaten -&gt; GPS'!$F935,",",'CH Koordinaten -&gt; GPS'!$G935,", 0.000000&lt;/coordinates&gt;&lt;/Point&gt; &lt;/Placemark&gt;&lt;/Document&gt;&lt;/kml&gt;"),CONCATENATE("&lt;Placemark&gt; &lt;name&gt;Geocoding&lt;/name&gt;&lt;description&gt;",CONCATENATE('CH Koordinaten -&gt; GPS'!$F935,"-",'CH Koordinaten -&gt; GPS'!$G935,"-",'CH Koordinaten -&gt; GPS'!$E935)," &lt;/description&gt; &lt;styleUrl&gt;#ico1&lt;/styleUrl&gt;&lt;Point&gt;&lt;coordinates&gt;",'CH Koordinaten -&gt; GPS'!$F935,",",'CH Koordinaten -&gt; GPS'!$G935,", 0.000000&lt;/coordinates&gt;&lt;/Point&gt; &lt;/Placemark&gt;")))</f>
        <v/>
      </c>
    </row>
    <row r="936" spans="1:12" x14ac:dyDescent="0.25">
      <c r="A936" s="20"/>
      <c r="B936" s="21"/>
      <c r="C936" s="23"/>
      <c r="D936" s="32" t="str">
        <f t="shared" si="117"/>
        <v/>
      </c>
      <c r="E936" s="38" t="str">
        <f t="shared" si="115"/>
        <v/>
      </c>
      <c r="F936" s="33" t="str">
        <f t="shared" si="119"/>
        <v/>
      </c>
      <c r="G936" s="33" t="str">
        <f t="shared" si="116"/>
        <v/>
      </c>
      <c r="H936" s="34" t="str">
        <f t="shared" si="121"/>
        <v/>
      </c>
      <c r="I936" s="35" t="str">
        <f t="shared" si="122"/>
        <v/>
      </c>
      <c r="J936" s="36" t="str">
        <f t="shared" si="118"/>
        <v/>
      </c>
      <c r="K936" s="33" t="str">
        <f t="shared" si="120"/>
        <v/>
      </c>
      <c r="L936" s="1" t="str">
        <f ca="1">IF('CH Koordinaten -&gt; GPS'!$A936="","",IF(OFFSET('CH Koordinaten -&gt; GPS'!$A936,1,0)="",CONCATENATE("&lt;Placemark&gt; &lt;name&gt;Geocoding&lt;/name&gt;&lt;description&gt;",CONCATENATE('CH Koordinaten -&gt; GPS'!$F936,"-",'CH Koordinaten -&gt; GPS'!$G936,"-",'CH Koordinaten -&gt; GPS'!$E936)," &lt;/description&gt; &lt;styleUrl&gt;#ico1&lt;/styleUrl&gt;&lt;Point&gt;&lt;coordinates&gt;",'CH Koordinaten -&gt; GPS'!$F936,",",'CH Koordinaten -&gt; GPS'!$G936,", 0.000000&lt;/coordinates&gt;&lt;/Point&gt; &lt;/Placemark&gt;&lt;/Document&gt;&lt;/kml&gt;"),CONCATENATE("&lt;Placemark&gt; &lt;name&gt;Geocoding&lt;/name&gt;&lt;description&gt;",CONCATENATE('CH Koordinaten -&gt; GPS'!$F936,"-",'CH Koordinaten -&gt; GPS'!$G936,"-",'CH Koordinaten -&gt; GPS'!$E936)," &lt;/description&gt; &lt;styleUrl&gt;#ico1&lt;/styleUrl&gt;&lt;Point&gt;&lt;coordinates&gt;",'CH Koordinaten -&gt; GPS'!$F936,",",'CH Koordinaten -&gt; GPS'!$G936,", 0.000000&lt;/coordinates&gt;&lt;/Point&gt; &lt;/Placemark&gt;")))</f>
        <v/>
      </c>
    </row>
    <row r="937" spans="1:12" x14ac:dyDescent="0.25">
      <c r="A937" s="13"/>
      <c r="B937" s="14"/>
      <c r="C937" s="24"/>
      <c r="D937" s="25" t="str">
        <f t="shared" si="117"/>
        <v/>
      </c>
      <c r="E937" s="29" t="str">
        <f t="shared" si="115"/>
        <v/>
      </c>
      <c r="F937" s="17" t="str">
        <f t="shared" si="119"/>
        <v/>
      </c>
      <c r="G937" s="17" t="str">
        <f t="shared" si="116"/>
        <v/>
      </c>
      <c r="H937" s="30" t="str">
        <f t="shared" si="121"/>
        <v/>
      </c>
      <c r="I937" s="26" t="str">
        <f t="shared" si="122"/>
        <v/>
      </c>
      <c r="J937" s="37" t="str">
        <f t="shared" si="118"/>
        <v/>
      </c>
      <c r="K937" s="17" t="str">
        <f t="shared" si="120"/>
        <v/>
      </c>
      <c r="L937" s="1" t="str">
        <f ca="1">IF('CH Koordinaten -&gt; GPS'!$A937="","",IF(OFFSET('CH Koordinaten -&gt; GPS'!$A937,1,0)="",CONCATENATE("&lt;Placemark&gt; &lt;name&gt;Geocoding&lt;/name&gt;&lt;description&gt;",CONCATENATE('CH Koordinaten -&gt; GPS'!$F937,"-",'CH Koordinaten -&gt; GPS'!$G937,"-",'CH Koordinaten -&gt; GPS'!$E937)," &lt;/description&gt; &lt;styleUrl&gt;#ico1&lt;/styleUrl&gt;&lt;Point&gt;&lt;coordinates&gt;",'CH Koordinaten -&gt; GPS'!$F937,",",'CH Koordinaten -&gt; GPS'!$G937,", 0.000000&lt;/coordinates&gt;&lt;/Point&gt; &lt;/Placemark&gt;&lt;/Document&gt;&lt;/kml&gt;"),CONCATENATE("&lt;Placemark&gt; &lt;name&gt;Geocoding&lt;/name&gt;&lt;description&gt;",CONCATENATE('CH Koordinaten -&gt; GPS'!$F937,"-",'CH Koordinaten -&gt; GPS'!$G937,"-",'CH Koordinaten -&gt; GPS'!$E937)," &lt;/description&gt; &lt;styleUrl&gt;#ico1&lt;/styleUrl&gt;&lt;Point&gt;&lt;coordinates&gt;",'CH Koordinaten -&gt; GPS'!$F937,",",'CH Koordinaten -&gt; GPS'!$G937,", 0.000000&lt;/coordinates&gt;&lt;/Point&gt; &lt;/Placemark&gt;")))</f>
        <v/>
      </c>
    </row>
    <row r="938" spans="1:12" x14ac:dyDescent="0.25">
      <c r="A938" s="20"/>
      <c r="B938" s="21"/>
      <c r="C938" s="23"/>
      <c r="D938" s="32" t="str">
        <f t="shared" si="117"/>
        <v/>
      </c>
      <c r="E938" s="38" t="str">
        <f t="shared" si="115"/>
        <v/>
      </c>
      <c r="F938" s="33" t="str">
        <f t="shared" si="119"/>
        <v/>
      </c>
      <c r="G938" s="33" t="str">
        <f t="shared" si="116"/>
        <v/>
      </c>
      <c r="H938" s="34" t="str">
        <f t="shared" si="121"/>
        <v/>
      </c>
      <c r="I938" s="35" t="str">
        <f t="shared" si="122"/>
        <v/>
      </c>
      <c r="J938" s="36" t="str">
        <f t="shared" si="118"/>
        <v/>
      </c>
      <c r="K938" s="33" t="str">
        <f t="shared" si="120"/>
        <v/>
      </c>
      <c r="L938" s="1" t="str">
        <f ca="1">IF('CH Koordinaten -&gt; GPS'!$A938="","",IF(OFFSET('CH Koordinaten -&gt; GPS'!$A938,1,0)="",CONCATENATE("&lt;Placemark&gt; &lt;name&gt;Geocoding&lt;/name&gt;&lt;description&gt;",CONCATENATE('CH Koordinaten -&gt; GPS'!$F938,"-",'CH Koordinaten -&gt; GPS'!$G938,"-",'CH Koordinaten -&gt; GPS'!$E938)," &lt;/description&gt; &lt;styleUrl&gt;#ico1&lt;/styleUrl&gt;&lt;Point&gt;&lt;coordinates&gt;",'CH Koordinaten -&gt; GPS'!$F938,",",'CH Koordinaten -&gt; GPS'!$G938,", 0.000000&lt;/coordinates&gt;&lt;/Point&gt; &lt;/Placemark&gt;&lt;/Document&gt;&lt;/kml&gt;"),CONCATENATE("&lt;Placemark&gt; &lt;name&gt;Geocoding&lt;/name&gt;&lt;description&gt;",CONCATENATE('CH Koordinaten -&gt; GPS'!$F938,"-",'CH Koordinaten -&gt; GPS'!$G938,"-",'CH Koordinaten -&gt; GPS'!$E938)," &lt;/description&gt; &lt;styleUrl&gt;#ico1&lt;/styleUrl&gt;&lt;Point&gt;&lt;coordinates&gt;",'CH Koordinaten -&gt; GPS'!$F938,",",'CH Koordinaten -&gt; GPS'!$G938,", 0.000000&lt;/coordinates&gt;&lt;/Point&gt; &lt;/Placemark&gt;")))</f>
        <v/>
      </c>
    </row>
    <row r="939" spans="1:12" x14ac:dyDescent="0.25">
      <c r="A939" s="13"/>
      <c r="B939" s="14"/>
      <c r="C939" s="24"/>
      <c r="D939" s="25" t="str">
        <f t="shared" si="117"/>
        <v/>
      </c>
      <c r="E939" s="29" t="str">
        <f t="shared" si="115"/>
        <v/>
      </c>
      <c r="F939" s="17" t="str">
        <f t="shared" si="119"/>
        <v/>
      </c>
      <c r="G939" s="17" t="str">
        <f t="shared" si="116"/>
        <v/>
      </c>
      <c r="H939" s="30" t="str">
        <f t="shared" si="121"/>
        <v/>
      </c>
      <c r="I939" s="26" t="str">
        <f t="shared" si="122"/>
        <v/>
      </c>
      <c r="J939" s="37" t="str">
        <f t="shared" si="118"/>
        <v/>
      </c>
      <c r="K939" s="17" t="str">
        <f t="shared" si="120"/>
        <v/>
      </c>
      <c r="L939" s="1" t="str">
        <f ca="1">IF('CH Koordinaten -&gt; GPS'!$A939="","",IF(OFFSET('CH Koordinaten -&gt; GPS'!$A939,1,0)="",CONCATENATE("&lt;Placemark&gt; &lt;name&gt;Geocoding&lt;/name&gt;&lt;description&gt;",CONCATENATE('CH Koordinaten -&gt; GPS'!$F939,"-",'CH Koordinaten -&gt; GPS'!$G939,"-",'CH Koordinaten -&gt; GPS'!$E939)," &lt;/description&gt; &lt;styleUrl&gt;#ico1&lt;/styleUrl&gt;&lt;Point&gt;&lt;coordinates&gt;",'CH Koordinaten -&gt; GPS'!$F939,",",'CH Koordinaten -&gt; GPS'!$G939,", 0.000000&lt;/coordinates&gt;&lt;/Point&gt; &lt;/Placemark&gt;&lt;/Document&gt;&lt;/kml&gt;"),CONCATENATE("&lt;Placemark&gt; &lt;name&gt;Geocoding&lt;/name&gt;&lt;description&gt;",CONCATENATE('CH Koordinaten -&gt; GPS'!$F939,"-",'CH Koordinaten -&gt; GPS'!$G939,"-",'CH Koordinaten -&gt; GPS'!$E939)," &lt;/description&gt; &lt;styleUrl&gt;#ico1&lt;/styleUrl&gt;&lt;Point&gt;&lt;coordinates&gt;",'CH Koordinaten -&gt; GPS'!$F939,",",'CH Koordinaten -&gt; GPS'!$G939,", 0.000000&lt;/coordinates&gt;&lt;/Point&gt; &lt;/Placemark&gt;")))</f>
        <v/>
      </c>
    </row>
    <row r="940" spans="1:12" x14ac:dyDescent="0.25">
      <c r="A940" s="20"/>
      <c r="B940" s="21"/>
      <c r="C940" s="23"/>
      <c r="D940" s="32" t="str">
        <f t="shared" si="117"/>
        <v/>
      </c>
      <c r="E940" s="38" t="str">
        <f t="shared" si="115"/>
        <v/>
      </c>
      <c r="F940" s="33" t="str">
        <f t="shared" si="119"/>
        <v/>
      </c>
      <c r="G940" s="33" t="str">
        <f t="shared" si="116"/>
        <v/>
      </c>
      <c r="H940" s="34" t="str">
        <f t="shared" si="121"/>
        <v/>
      </c>
      <c r="I940" s="35" t="str">
        <f t="shared" si="122"/>
        <v/>
      </c>
      <c r="J940" s="36" t="str">
        <f t="shared" si="118"/>
        <v/>
      </c>
      <c r="K940" s="33" t="str">
        <f t="shared" si="120"/>
        <v/>
      </c>
      <c r="L940" s="1" t="str">
        <f ca="1">IF('CH Koordinaten -&gt; GPS'!$A940="","",IF(OFFSET('CH Koordinaten -&gt; GPS'!$A940,1,0)="",CONCATENATE("&lt;Placemark&gt; &lt;name&gt;Geocoding&lt;/name&gt;&lt;description&gt;",CONCATENATE('CH Koordinaten -&gt; GPS'!$F940,"-",'CH Koordinaten -&gt; GPS'!$G940,"-",'CH Koordinaten -&gt; GPS'!$E940)," &lt;/description&gt; &lt;styleUrl&gt;#ico1&lt;/styleUrl&gt;&lt;Point&gt;&lt;coordinates&gt;",'CH Koordinaten -&gt; GPS'!$F940,",",'CH Koordinaten -&gt; GPS'!$G940,", 0.000000&lt;/coordinates&gt;&lt;/Point&gt; &lt;/Placemark&gt;&lt;/Document&gt;&lt;/kml&gt;"),CONCATENATE("&lt;Placemark&gt; &lt;name&gt;Geocoding&lt;/name&gt;&lt;description&gt;",CONCATENATE('CH Koordinaten -&gt; GPS'!$F940,"-",'CH Koordinaten -&gt; GPS'!$G940,"-",'CH Koordinaten -&gt; GPS'!$E940)," &lt;/description&gt; &lt;styleUrl&gt;#ico1&lt;/styleUrl&gt;&lt;Point&gt;&lt;coordinates&gt;",'CH Koordinaten -&gt; GPS'!$F940,",",'CH Koordinaten -&gt; GPS'!$G940,", 0.000000&lt;/coordinates&gt;&lt;/Point&gt; &lt;/Placemark&gt;")))</f>
        <v/>
      </c>
    </row>
    <row r="941" spans="1:12" x14ac:dyDescent="0.25">
      <c r="A941" s="13"/>
      <c r="B941" s="14"/>
      <c r="C941" s="24"/>
      <c r="D941" s="25" t="str">
        <f t="shared" si="117"/>
        <v/>
      </c>
      <c r="E941" s="29" t="str">
        <f t="shared" si="115"/>
        <v/>
      </c>
      <c r="F941" s="17" t="str">
        <f t="shared" si="119"/>
        <v/>
      </c>
      <c r="G941" s="17" t="str">
        <f t="shared" si="116"/>
        <v/>
      </c>
      <c r="H941" s="30" t="str">
        <f t="shared" si="121"/>
        <v/>
      </c>
      <c r="I941" s="26" t="str">
        <f t="shared" si="122"/>
        <v/>
      </c>
      <c r="J941" s="37" t="str">
        <f t="shared" si="118"/>
        <v/>
      </c>
      <c r="K941" s="17" t="str">
        <f t="shared" si="120"/>
        <v/>
      </c>
      <c r="L941" s="1" t="str">
        <f ca="1">IF('CH Koordinaten -&gt; GPS'!$A941="","",IF(OFFSET('CH Koordinaten -&gt; GPS'!$A941,1,0)="",CONCATENATE("&lt;Placemark&gt; &lt;name&gt;Geocoding&lt;/name&gt;&lt;description&gt;",CONCATENATE('CH Koordinaten -&gt; GPS'!$F941,"-",'CH Koordinaten -&gt; GPS'!$G941,"-",'CH Koordinaten -&gt; GPS'!$E941)," &lt;/description&gt; &lt;styleUrl&gt;#ico1&lt;/styleUrl&gt;&lt;Point&gt;&lt;coordinates&gt;",'CH Koordinaten -&gt; GPS'!$F941,",",'CH Koordinaten -&gt; GPS'!$G941,", 0.000000&lt;/coordinates&gt;&lt;/Point&gt; &lt;/Placemark&gt;&lt;/Document&gt;&lt;/kml&gt;"),CONCATENATE("&lt;Placemark&gt; &lt;name&gt;Geocoding&lt;/name&gt;&lt;description&gt;",CONCATENATE('CH Koordinaten -&gt; GPS'!$F941,"-",'CH Koordinaten -&gt; GPS'!$G941,"-",'CH Koordinaten -&gt; GPS'!$E941)," &lt;/description&gt; &lt;styleUrl&gt;#ico1&lt;/styleUrl&gt;&lt;Point&gt;&lt;coordinates&gt;",'CH Koordinaten -&gt; GPS'!$F941,",",'CH Koordinaten -&gt; GPS'!$G941,", 0.000000&lt;/coordinates&gt;&lt;/Point&gt; &lt;/Placemark&gt;")))</f>
        <v/>
      </c>
    </row>
    <row r="942" spans="1:12" x14ac:dyDescent="0.25">
      <c r="A942" s="20"/>
      <c r="B942" s="21"/>
      <c r="C942" s="23"/>
      <c r="D942" s="32" t="str">
        <f t="shared" si="117"/>
        <v/>
      </c>
      <c r="E942" s="38" t="str">
        <f t="shared" si="115"/>
        <v/>
      </c>
      <c r="F942" s="33" t="str">
        <f t="shared" si="119"/>
        <v/>
      </c>
      <c r="G942" s="33" t="str">
        <f t="shared" si="116"/>
        <v/>
      </c>
      <c r="H942" s="34" t="str">
        <f t="shared" si="121"/>
        <v/>
      </c>
      <c r="I942" s="35" t="str">
        <f t="shared" si="122"/>
        <v/>
      </c>
      <c r="J942" s="36" t="str">
        <f t="shared" si="118"/>
        <v/>
      </c>
      <c r="K942" s="33" t="str">
        <f t="shared" si="120"/>
        <v/>
      </c>
      <c r="L942" s="1" t="str">
        <f ca="1">IF('CH Koordinaten -&gt; GPS'!$A942="","",IF(OFFSET('CH Koordinaten -&gt; GPS'!$A942,1,0)="",CONCATENATE("&lt;Placemark&gt; &lt;name&gt;Geocoding&lt;/name&gt;&lt;description&gt;",CONCATENATE('CH Koordinaten -&gt; GPS'!$F942,"-",'CH Koordinaten -&gt; GPS'!$G942,"-",'CH Koordinaten -&gt; GPS'!$E942)," &lt;/description&gt; &lt;styleUrl&gt;#ico1&lt;/styleUrl&gt;&lt;Point&gt;&lt;coordinates&gt;",'CH Koordinaten -&gt; GPS'!$F942,",",'CH Koordinaten -&gt; GPS'!$G942,", 0.000000&lt;/coordinates&gt;&lt;/Point&gt; &lt;/Placemark&gt;&lt;/Document&gt;&lt;/kml&gt;"),CONCATENATE("&lt;Placemark&gt; &lt;name&gt;Geocoding&lt;/name&gt;&lt;description&gt;",CONCATENATE('CH Koordinaten -&gt; GPS'!$F942,"-",'CH Koordinaten -&gt; GPS'!$G942,"-",'CH Koordinaten -&gt; GPS'!$E942)," &lt;/description&gt; &lt;styleUrl&gt;#ico1&lt;/styleUrl&gt;&lt;Point&gt;&lt;coordinates&gt;",'CH Koordinaten -&gt; GPS'!$F942,",",'CH Koordinaten -&gt; GPS'!$G942,", 0.000000&lt;/coordinates&gt;&lt;/Point&gt; &lt;/Placemark&gt;")))</f>
        <v/>
      </c>
    </row>
    <row r="943" spans="1:12" x14ac:dyDescent="0.25">
      <c r="A943" s="13"/>
      <c r="B943" s="14"/>
      <c r="C943" s="24"/>
      <c r="D943" s="25" t="str">
        <f t="shared" si="117"/>
        <v/>
      </c>
      <c r="E943" s="29" t="str">
        <f t="shared" si="115"/>
        <v/>
      </c>
      <c r="F943" s="17" t="str">
        <f t="shared" si="119"/>
        <v/>
      </c>
      <c r="G943" s="17" t="str">
        <f t="shared" si="116"/>
        <v/>
      </c>
      <c r="H943" s="30" t="str">
        <f t="shared" si="121"/>
        <v/>
      </c>
      <c r="I943" s="26" t="str">
        <f t="shared" si="122"/>
        <v/>
      </c>
      <c r="J943" s="37" t="str">
        <f t="shared" si="118"/>
        <v/>
      </c>
      <c r="K943" s="17" t="str">
        <f t="shared" si="120"/>
        <v/>
      </c>
      <c r="L943" s="1" t="str">
        <f ca="1">IF('CH Koordinaten -&gt; GPS'!$A943="","",IF(OFFSET('CH Koordinaten -&gt; GPS'!$A943,1,0)="",CONCATENATE("&lt;Placemark&gt; &lt;name&gt;Geocoding&lt;/name&gt;&lt;description&gt;",CONCATENATE('CH Koordinaten -&gt; GPS'!$F943,"-",'CH Koordinaten -&gt; GPS'!$G943,"-",'CH Koordinaten -&gt; GPS'!$E943)," &lt;/description&gt; &lt;styleUrl&gt;#ico1&lt;/styleUrl&gt;&lt;Point&gt;&lt;coordinates&gt;",'CH Koordinaten -&gt; GPS'!$F943,",",'CH Koordinaten -&gt; GPS'!$G943,", 0.000000&lt;/coordinates&gt;&lt;/Point&gt; &lt;/Placemark&gt;&lt;/Document&gt;&lt;/kml&gt;"),CONCATENATE("&lt;Placemark&gt; &lt;name&gt;Geocoding&lt;/name&gt;&lt;description&gt;",CONCATENATE('CH Koordinaten -&gt; GPS'!$F943,"-",'CH Koordinaten -&gt; GPS'!$G943,"-",'CH Koordinaten -&gt; GPS'!$E943)," &lt;/description&gt; &lt;styleUrl&gt;#ico1&lt;/styleUrl&gt;&lt;Point&gt;&lt;coordinates&gt;",'CH Koordinaten -&gt; GPS'!$F943,",",'CH Koordinaten -&gt; GPS'!$G943,", 0.000000&lt;/coordinates&gt;&lt;/Point&gt; &lt;/Placemark&gt;")))</f>
        <v/>
      </c>
    </row>
    <row r="944" spans="1:12" x14ac:dyDescent="0.25">
      <c r="A944" s="20"/>
      <c r="B944" s="21"/>
      <c r="C944" s="23"/>
      <c r="D944" s="32" t="str">
        <f t="shared" si="117"/>
        <v/>
      </c>
      <c r="E944" s="38" t="str">
        <f t="shared" si="115"/>
        <v/>
      </c>
      <c r="F944" s="33" t="str">
        <f t="shared" si="119"/>
        <v/>
      </c>
      <c r="G944" s="33" t="str">
        <f t="shared" si="116"/>
        <v/>
      </c>
      <c r="H944" s="34" t="str">
        <f t="shared" si="121"/>
        <v/>
      </c>
      <c r="I944" s="35" t="str">
        <f t="shared" si="122"/>
        <v/>
      </c>
      <c r="J944" s="36" t="str">
        <f t="shared" si="118"/>
        <v/>
      </c>
      <c r="K944" s="33" t="str">
        <f t="shared" si="120"/>
        <v/>
      </c>
      <c r="L944" s="1" t="str">
        <f ca="1">IF('CH Koordinaten -&gt; GPS'!$A944="","",IF(OFFSET('CH Koordinaten -&gt; GPS'!$A944,1,0)="",CONCATENATE("&lt;Placemark&gt; &lt;name&gt;Geocoding&lt;/name&gt;&lt;description&gt;",CONCATENATE('CH Koordinaten -&gt; GPS'!$F944,"-",'CH Koordinaten -&gt; GPS'!$G944,"-",'CH Koordinaten -&gt; GPS'!$E944)," &lt;/description&gt; &lt;styleUrl&gt;#ico1&lt;/styleUrl&gt;&lt;Point&gt;&lt;coordinates&gt;",'CH Koordinaten -&gt; GPS'!$F944,",",'CH Koordinaten -&gt; GPS'!$G944,", 0.000000&lt;/coordinates&gt;&lt;/Point&gt; &lt;/Placemark&gt;&lt;/Document&gt;&lt;/kml&gt;"),CONCATENATE("&lt;Placemark&gt; &lt;name&gt;Geocoding&lt;/name&gt;&lt;description&gt;",CONCATENATE('CH Koordinaten -&gt; GPS'!$F944,"-",'CH Koordinaten -&gt; GPS'!$G944,"-",'CH Koordinaten -&gt; GPS'!$E944)," &lt;/description&gt; &lt;styleUrl&gt;#ico1&lt;/styleUrl&gt;&lt;Point&gt;&lt;coordinates&gt;",'CH Koordinaten -&gt; GPS'!$F944,",",'CH Koordinaten -&gt; GPS'!$G944,", 0.000000&lt;/coordinates&gt;&lt;/Point&gt; &lt;/Placemark&gt;")))</f>
        <v/>
      </c>
    </row>
    <row r="945" spans="1:12" x14ac:dyDescent="0.25">
      <c r="A945" s="13"/>
      <c r="B945" s="14"/>
      <c r="C945" s="24"/>
      <c r="D945" s="25" t="str">
        <f t="shared" si="117"/>
        <v/>
      </c>
      <c r="E945" s="29" t="str">
        <f t="shared" si="115"/>
        <v/>
      </c>
      <c r="F945" s="17" t="str">
        <f t="shared" si="119"/>
        <v/>
      </c>
      <c r="G945" s="17" t="str">
        <f t="shared" si="116"/>
        <v/>
      </c>
      <c r="H945" s="30" t="str">
        <f t="shared" si="121"/>
        <v/>
      </c>
      <c r="I945" s="26" t="str">
        <f t="shared" si="122"/>
        <v/>
      </c>
      <c r="J945" s="37" t="str">
        <f t="shared" si="118"/>
        <v/>
      </c>
      <c r="K945" s="17" t="str">
        <f t="shared" si="120"/>
        <v/>
      </c>
      <c r="L945" s="1" t="str">
        <f ca="1">IF('CH Koordinaten -&gt; GPS'!$A945="","",IF(OFFSET('CH Koordinaten -&gt; GPS'!$A945,1,0)="",CONCATENATE("&lt;Placemark&gt; &lt;name&gt;Geocoding&lt;/name&gt;&lt;description&gt;",CONCATENATE('CH Koordinaten -&gt; GPS'!$F945,"-",'CH Koordinaten -&gt; GPS'!$G945,"-",'CH Koordinaten -&gt; GPS'!$E945)," &lt;/description&gt; &lt;styleUrl&gt;#ico1&lt;/styleUrl&gt;&lt;Point&gt;&lt;coordinates&gt;",'CH Koordinaten -&gt; GPS'!$F945,",",'CH Koordinaten -&gt; GPS'!$G945,", 0.000000&lt;/coordinates&gt;&lt;/Point&gt; &lt;/Placemark&gt;&lt;/Document&gt;&lt;/kml&gt;"),CONCATENATE("&lt;Placemark&gt; &lt;name&gt;Geocoding&lt;/name&gt;&lt;description&gt;",CONCATENATE('CH Koordinaten -&gt; GPS'!$F945,"-",'CH Koordinaten -&gt; GPS'!$G945,"-",'CH Koordinaten -&gt; GPS'!$E945)," &lt;/description&gt; &lt;styleUrl&gt;#ico1&lt;/styleUrl&gt;&lt;Point&gt;&lt;coordinates&gt;",'CH Koordinaten -&gt; GPS'!$F945,",",'CH Koordinaten -&gt; GPS'!$G945,", 0.000000&lt;/coordinates&gt;&lt;/Point&gt; &lt;/Placemark&gt;")))</f>
        <v/>
      </c>
    </row>
    <row r="946" spans="1:12" x14ac:dyDescent="0.25">
      <c r="A946" s="20"/>
      <c r="B946" s="21"/>
      <c r="C946" s="23"/>
      <c r="D946" s="32" t="str">
        <f t="shared" si="117"/>
        <v/>
      </c>
      <c r="E946" s="38" t="str">
        <f t="shared" si="115"/>
        <v/>
      </c>
      <c r="F946" s="33" t="str">
        <f t="shared" si="119"/>
        <v/>
      </c>
      <c r="G946" s="33" t="str">
        <f t="shared" si="116"/>
        <v/>
      </c>
      <c r="H946" s="34" t="str">
        <f t="shared" si="121"/>
        <v/>
      </c>
      <c r="I946" s="35" t="str">
        <f t="shared" si="122"/>
        <v/>
      </c>
      <c r="J946" s="36" t="str">
        <f t="shared" si="118"/>
        <v/>
      </c>
      <c r="K946" s="33" t="str">
        <f t="shared" si="120"/>
        <v/>
      </c>
      <c r="L946" s="1" t="str">
        <f ca="1">IF('CH Koordinaten -&gt; GPS'!$A946="","",IF(OFFSET('CH Koordinaten -&gt; GPS'!$A946,1,0)="",CONCATENATE("&lt;Placemark&gt; &lt;name&gt;Geocoding&lt;/name&gt;&lt;description&gt;",CONCATENATE('CH Koordinaten -&gt; GPS'!$F946,"-",'CH Koordinaten -&gt; GPS'!$G946,"-",'CH Koordinaten -&gt; GPS'!$E946)," &lt;/description&gt; &lt;styleUrl&gt;#ico1&lt;/styleUrl&gt;&lt;Point&gt;&lt;coordinates&gt;",'CH Koordinaten -&gt; GPS'!$F946,",",'CH Koordinaten -&gt; GPS'!$G946,", 0.000000&lt;/coordinates&gt;&lt;/Point&gt; &lt;/Placemark&gt;&lt;/Document&gt;&lt;/kml&gt;"),CONCATENATE("&lt;Placemark&gt; &lt;name&gt;Geocoding&lt;/name&gt;&lt;description&gt;",CONCATENATE('CH Koordinaten -&gt; GPS'!$F946,"-",'CH Koordinaten -&gt; GPS'!$G946,"-",'CH Koordinaten -&gt; GPS'!$E946)," &lt;/description&gt; &lt;styleUrl&gt;#ico1&lt;/styleUrl&gt;&lt;Point&gt;&lt;coordinates&gt;",'CH Koordinaten -&gt; GPS'!$F946,",",'CH Koordinaten -&gt; GPS'!$G946,", 0.000000&lt;/coordinates&gt;&lt;/Point&gt; &lt;/Placemark&gt;")))</f>
        <v/>
      </c>
    </row>
    <row r="947" spans="1:12" x14ac:dyDescent="0.25">
      <c r="A947" s="13"/>
      <c r="B947" s="14"/>
      <c r="C947" s="24"/>
      <c r="D947" s="25" t="str">
        <f t="shared" si="117"/>
        <v/>
      </c>
      <c r="E947" s="29" t="str">
        <f t="shared" si="115"/>
        <v/>
      </c>
      <c r="F947" s="17" t="str">
        <f t="shared" si="119"/>
        <v/>
      </c>
      <c r="G947" s="17" t="str">
        <f t="shared" si="116"/>
        <v/>
      </c>
      <c r="H947" s="30" t="str">
        <f t="shared" si="121"/>
        <v/>
      </c>
      <c r="I947" s="26" t="str">
        <f t="shared" si="122"/>
        <v/>
      </c>
      <c r="J947" s="37" t="str">
        <f t="shared" si="118"/>
        <v/>
      </c>
      <c r="K947" s="17" t="str">
        <f t="shared" si="120"/>
        <v/>
      </c>
      <c r="L947" s="1" t="str">
        <f ca="1">IF('CH Koordinaten -&gt; GPS'!$A947="","",IF(OFFSET('CH Koordinaten -&gt; GPS'!$A947,1,0)="",CONCATENATE("&lt;Placemark&gt; &lt;name&gt;Geocoding&lt;/name&gt;&lt;description&gt;",CONCATENATE('CH Koordinaten -&gt; GPS'!$F947,"-",'CH Koordinaten -&gt; GPS'!$G947,"-",'CH Koordinaten -&gt; GPS'!$E947)," &lt;/description&gt; &lt;styleUrl&gt;#ico1&lt;/styleUrl&gt;&lt;Point&gt;&lt;coordinates&gt;",'CH Koordinaten -&gt; GPS'!$F947,",",'CH Koordinaten -&gt; GPS'!$G947,", 0.000000&lt;/coordinates&gt;&lt;/Point&gt; &lt;/Placemark&gt;&lt;/Document&gt;&lt;/kml&gt;"),CONCATENATE("&lt;Placemark&gt; &lt;name&gt;Geocoding&lt;/name&gt;&lt;description&gt;",CONCATENATE('CH Koordinaten -&gt; GPS'!$F947,"-",'CH Koordinaten -&gt; GPS'!$G947,"-",'CH Koordinaten -&gt; GPS'!$E947)," &lt;/description&gt; &lt;styleUrl&gt;#ico1&lt;/styleUrl&gt;&lt;Point&gt;&lt;coordinates&gt;",'CH Koordinaten -&gt; GPS'!$F947,",",'CH Koordinaten -&gt; GPS'!$G947,", 0.000000&lt;/coordinates&gt;&lt;/Point&gt; &lt;/Placemark&gt;")))</f>
        <v/>
      </c>
    </row>
    <row r="948" spans="1:12" x14ac:dyDescent="0.25">
      <c r="A948" s="20"/>
      <c r="B948" s="21"/>
      <c r="C948" s="23"/>
      <c r="D948" s="32" t="str">
        <f t="shared" si="117"/>
        <v/>
      </c>
      <c r="E948" s="38" t="str">
        <f t="shared" si="115"/>
        <v/>
      </c>
      <c r="F948" s="33" t="str">
        <f t="shared" si="119"/>
        <v/>
      </c>
      <c r="G948" s="33" t="str">
        <f t="shared" si="116"/>
        <v/>
      </c>
      <c r="H948" s="34" t="str">
        <f t="shared" si="121"/>
        <v/>
      </c>
      <c r="I948" s="35" t="str">
        <f t="shared" si="122"/>
        <v/>
      </c>
      <c r="J948" s="36" t="str">
        <f t="shared" si="118"/>
        <v/>
      </c>
      <c r="K948" s="33" t="str">
        <f t="shared" si="120"/>
        <v/>
      </c>
      <c r="L948" s="1" t="str">
        <f ca="1">IF('CH Koordinaten -&gt; GPS'!$A948="","",IF(OFFSET('CH Koordinaten -&gt; GPS'!$A948,1,0)="",CONCATENATE("&lt;Placemark&gt; &lt;name&gt;Geocoding&lt;/name&gt;&lt;description&gt;",CONCATENATE('CH Koordinaten -&gt; GPS'!$F948,"-",'CH Koordinaten -&gt; GPS'!$G948,"-",'CH Koordinaten -&gt; GPS'!$E948)," &lt;/description&gt; &lt;styleUrl&gt;#ico1&lt;/styleUrl&gt;&lt;Point&gt;&lt;coordinates&gt;",'CH Koordinaten -&gt; GPS'!$F948,",",'CH Koordinaten -&gt; GPS'!$G948,", 0.000000&lt;/coordinates&gt;&lt;/Point&gt; &lt;/Placemark&gt;&lt;/Document&gt;&lt;/kml&gt;"),CONCATENATE("&lt;Placemark&gt; &lt;name&gt;Geocoding&lt;/name&gt;&lt;description&gt;",CONCATENATE('CH Koordinaten -&gt; GPS'!$F948,"-",'CH Koordinaten -&gt; GPS'!$G948,"-",'CH Koordinaten -&gt; GPS'!$E948)," &lt;/description&gt; &lt;styleUrl&gt;#ico1&lt;/styleUrl&gt;&lt;Point&gt;&lt;coordinates&gt;",'CH Koordinaten -&gt; GPS'!$F948,",",'CH Koordinaten -&gt; GPS'!$G948,", 0.000000&lt;/coordinates&gt;&lt;/Point&gt; &lt;/Placemark&gt;")))</f>
        <v/>
      </c>
    </row>
    <row r="949" spans="1:12" x14ac:dyDescent="0.25">
      <c r="A949" s="13"/>
      <c r="B949" s="14"/>
      <c r="C949" s="24"/>
      <c r="D949" s="25" t="str">
        <f t="shared" si="117"/>
        <v/>
      </c>
      <c r="E949" s="29" t="str">
        <f t="shared" si="115"/>
        <v/>
      </c>
      <c r="F949" s="17" t="str">
        <f t="shared" si="119"/>
        <v/>
      </c>
      <c r="G949" s="17" t="str">
        <f t="shared" si="116"/>
        <v/>
      </c>
      <c r="H949" s="30" t="str">
        <f t="shared" si="121"/>
        <v/>
      </c>
      <c r="I949" s="26" t="str">
        <f t="shared" si="122"/>
        <v/>
      </c>
      <c r="J949" s="37" t="str">
        <f t="shared" si="118"/>
        <v/>
      </c>
      <c r="K949" s="17" t="str">
        <f t="shared" si="120"/>
        <v/>
      </c>
      <c r="L949" s="1" t="str">
        <f ca="1">IF('CH Koordinaten -&gt; GPS'!$A949="","",IF(OFFSET('CH Koordinaten -&gt; GPS'!$A949,1,0)="",CONCATENATE("&lt;Placemark&gt; &lt;name&gt;Geocoding&lt;/name&gt;&lt;description&gt;",CONCATENATE('CH Koordinaten -&gt; GPS'!$F949,"-",'CH Koordinaten -&gt; GPS'!$G949,"-",'CH Koordinaten -&gt; GPS'!$E949)," &lt;/description&gt; &lt;styleUrl&gt;#ico1&lt;/styleUrl&gt;&lt;Point&gt;&lt;coordinates&gt;",'CH Koordinaten -&gt; GPS'!$F949,",",'CH Koordinaten -&gt; GPS'!$G949,", 0.000000&lt;/coordinates&gt;&lt;/Point&gt; &lt;/Placemark&gt;&lt;/Document&gt;&lt;/kml&gt;"),CONCATENATE("&lt;Placemark&gt; &lt;name&gt;Geocoding&lt;/name&gt;&lt;description&gt;",CONCATENATE('CH Koordinaten -&gt; GPS'!$F949,"-",'CH Koordinaten -&gt; GPS'!$G949,"-",'CH Koordinaten -&gt; GPS'!$E949)," &lt;/description&gt; &lt;styleUrl&gt;#ico1&lt;/styleUrl&gt;&lt;Point&gt;&lt;coordinates&gt;",'CH Koordinaten -&gt; GPS'!$F949,",",'CH Koordinaten -&gt; GPS'!$G949,", 0.000000&lt;/coordinates&gt;&lt;/Point&gt; &lt;/Placemark&gt;")))</f>
        <v/>
      </c>
    </row>
    <row r="950" spans="1:12" x14ac:dyDescent="0.25">
      <c r="A950" s="20"/>
      <c r="B950" s="21"/>
      <c r="C950" s="23"/>
      <c r="D950" s="32" t="str">
        <f t="shared" si="117"/>
        <v/>
      </c>
      <c r="E950" s="38" t="str">
        <f t="shared" si="115"/>
        <v/>
      </c>
      <c r="F950" s="33" t="str">
        <f t="shared" si="119"/>
        <v/>
      </c>
      <c r="G950" s="33" t="str">
        <f t="shared" si="116"/>
        <v/>
      </c>
      <c r="H950" s="34" t="str">
        <f t="shared" si="121"/>
        <v/>
      </c>
      <c r="I950" s="35" t="str">
        <f t="shared" si="122"/>
        <v/>
      </c>
      <c r="J950" s="36" t="str">
        <f t="shared" si="118"/>
        <v/>
      </c>
      <c r="K950" s="33" t="str">
        <f t="shared" si="120"/>
        <v/>
      </c>
      <c r="L950" s="1" t="str">
        <f ca="1">IF('CH Koordinaten -&gt; GPS'!$A950="","",IF(OFFSET('CH Koordinaten -&gt; GPS'!$A950,1,0)="",CONCATENATE("&lt;Placemark&gt; &lt;name&gt;Geocoding&lt;/name&gt;&lt;description&gt;",CONCATENATE('CH Koordinaten -&gt; GPS'!$F950,"-",'CH Koordinaten -&gt; GPS'!$G950,"-",'CH Koordinaten -&gt; GPS'!$E950)," &lt;/description&gt; &lt;styleUrl&gt;#ico1&lt;/styleUrl&gt;&lt;Point&gt;&lt;coordinates&gt;",'CH Koordinaten -&gt; GPS'!$F950,",",'CH Koordinaten -&gt; GPS'!$G950,", 0.000000&lt;/coordinates&gt;&lt;/Point&gt; &lt;/Placemark&gt;&lt;/Document&gt;&lt;/kml&gt;"),CONCATENATE("&lt;Placemark&gt; &lt;name&gt;Geocoding&lt;/name&gt;&lt;description&gt;",CONCATENATE('CH Koordinaten -&gt; GPS'!$F950,"-",'CH Koordinaten -&gt; GPS'!$G950,"-",'CH Koordinaten -&gt; GPS'!$E950)," &lt;/description&gt; &lt;styleUrl&gt;#ico1&lt;/styleUrl&gt;&lt;Point&gt;&lt;coordinates&gt;",'CH Koordinaten -&gt; GPS'!$F950,",",'CH Koordinaten -&gt; GPS'!$G950,", 0.000000&lt;/coordinates&gt;&lt;/Point&gt; &lt;/Placemark&gt;")))</f>
        <v/>
      </c>
    </row>
    <row r="951" spans="1:12" x14ac:dyDescent="0.25">
      <c r="A951" s="13"/>
      <c r="B951" s="14"/>
      <c r="C951" s="24"/>
      <c r="D951" s="25" t="str">
        <f t="shared" si="117"/>
        <v/>
      </c>
      <c r="E951" s="29" t="str">
        <f t="shared" si="115"/>
        <v/>
      </c>
      <c r="F951" s="17" t="str">
        <f t="shared" si="119"/>
        <v/>
      </c>
      <c r="G951" s="17" t="str">
        <f t="shared" si="116"/>
        <v/>
      </c>
      <c r="H951" s="30" t="str">
        <f t="shared" si="121"/>
        <v/>
      </c>
      <c r="I951" s="26" t="str">
        <f t="shared" si="122"/>
        <v/>
      </c>
      <c r="J951" s="37" t="str">
        <f t="shared" si="118"/>
        <v/>
      </c>
      <c r="K951" s="17" t="str">
        <f t="shared" si="120"/>
        <v/>
      </c>
      <c r="L951" s="1" t="str">
        <f ca="1">IF('CH Koordinaten -&gt; GPS'!$A951="","",IF(OFFSET('CH Koordinaten -&gt; GPS'!$A951,1,0)="",CONCATENATE("&lt;Placemark&gt; &lt;name&gt;Geocoding&lt;/name&gt;&lt;description&gt;",CONCATENATE('CH Koordinaten -&gt; GPS'!$F951,"-",'CH Koordinaten -&gt; GPS'!$G951,"-",'CH Koordinaten -&gt; GPS'!$E951)," &lt;/description&gt; &lt;styleUrl&gt;#ico1&lt;/styleUrl&gt;&lt;Point&gt;&lt;coordinates&gt;",'CH Koordinaten -&gt; GPS'!$F951,",",'CH Koordinaten -&gt; GPS'!$G951,", 0.000000&lt;/coordinates&gt;&lt;/Point&gt; &lt;/Placemark&gt;&lt;/Document&gt;&lt;/kml&gt;"),CONCATENATE("&lt;Placemark&gt; &lt;name&gt;Geocoding&lt;/name&gt;&lt;description&gt;",CONCATENATE('CH Koordinaten -&gt; GPS'!$F951,"-",'CH Koordinaten -&gt; GPS'!$G951,"-",'CH Koordinaten -&gt; GPS'!$E951)," &lt;/description&gt; &lt;styleUrl&gt;#ico1&lt;/styleUrl&gt;&lt;Point&gt;&lt;coordinates&gt;",'CH Koordinaten -&gt; GPS'!$F951,",",'CH Koordinaten -&gt; GPS'!$G951,", 0.000000&lt;/coordinates&gt;&lt;/Point&gt; &lt;/Placemark&gt;")))</f>
        <v/>
      </c>
    </row>
    <row r="952" spans="1:12" x14ac:dyDescent="0.25">
      <c r="A952" s="20"/>
      <c r="B952" s="21"/>
      <c r="C952" s="23"/>
      <c r="D952" s="32" t="str">
        <f t="shared" si="117"/>
        <v/>
      </c>
      <c r="E952" s="38" t="str">
        <f t="shared" si="115"/>
        <v/>
      </c>
      <c r="F952" s="33" t="str">
        <f t="shared" si="119"/>
        <v/>
      </c>
      <c r="G952" s="33" t="str">
        <f t="shared" si="116"/>
        <v/>
      </c>
      <c r="H952" s="34" t="str">
        <f t="shared" si="121"/>
        <v/>
      </c>
      <c r="I952" s="35" t="str">
        <f t="shared" si="122"/>
        <v/>
      </c>
      <c r="J952" s="36" t="str">
        <f t="shared" si="118"/>
        <v/>
      </c>
      <c r="K952" s="33" t="str">
        <f t="shared" si="120"/>
        <v/>
      </c>
      <c r="L952" s="1" t="str">
        <f ca="1">IF('CH Koordinaten -&gt; GPS'!$A952="","",IF(OFFSET('CH Koordinaten -&gt; GPS'!$A952,1,0)="",CONCATENATE("&lt;Placemark&gt; &lt;name&gt;Geocoding&lt;/name&gt;&lt;description&gt;",CONCATENATE('CH Koordinaten -&gt; GPS'!$F952,"-",'CH Koordinaten -&gt; GPS'!$G952,"-",'CH Koordinaten -&gt; GPS'!$E952)," &lt;/description&gt; &lt;styleUrl&gt;#ico1&lt;/styleUrl&gt;&lt;Point&gt;&lt;coordinates&gt;",'CH Koordinaten -&gt; GPS'!$F952,",",'CH Koordinaten -&gt; GPS'!$G952,", 0.000000&lt;/coordinates&gt;&lt;/Point&gt; &lt;/Placemark&gt;&lt;/Document&gt;&lt;/kml&gt;"),CONCATENATE("&lt;Placemark&gt; &lt;name&gt;Geocoding&lt;/name&gt;&lt;description&gt;",CONCATENATE('CH Koordinaten -&gt; GPS'!$F952,"-",'CH Koordinaten -&gt; GPS'!$G952,"-",'CH Koordinaten -&gt; GPS'!$E952)," &lt;/description&gt; &lt;styleUrl&gt;#ico1&lt;/styleUrl&gt;&lt;Point&gt;&lt;coordinates&gt;",'CH Koordinaten -&gt; GPS'!$F952,",",'CH Koordinaten -&gt; GPS'!$G952,", 0.000000&lt;/coordinates&gt;&lt;/Point&gt; &lt;/Placemark&gt;")))</f>
        <v/>
      </c>
    </row>
    <row r="953" spans="1:12" x14ac:dyDescent="0.25">
      <c r="A953" s="13"/>
      <c r="B953" s="14"/>
      <c r="C953" s="24"/>
      <c r="D953" s="25" t="str">
        <f t="shared" si="117"/>
        <v/>
      </c>
      <c r="E953" s="29" t="str">
        <f t="shared" si="115"/>
        <v/>
      </c>
      <c r="F953" s="17" t="str">
        <f t="shared" si="119"/>
        <v/>
      </c>
      <c r="G953" s="17" t="str">
        <f t="shared" si="116"/>
        <v/>
      </c>
      <c r="H953" s="30" t="str">
        <f t="shared" si="121"/>
        <v/>
      </c>
      <c r="I953" s="26" t="str">
        <f t="shared" si="122"/>
        <v/>
      </c>
      <c r="J953" s="37" t="str">
        <f t="shared" si="118"/>
        <v/>
      </c>
      <c r="K953" s="17" t="str">
        <f t="shared" si="120"/>
        <v/>
      </c>
      <c r="L953" s="1" t="str">
        <f ca="1">IF('CH Koordinaten -&gt; GPS'!$A953="","",IF(OFFSET('CH Koordinaten -&gt; GPS'!$A953,1,0)="",CONCATENATE("&lt;Placemark&gt; &lt;name&gt;Geocoding&lt;/name&gt;&lt;description&gt;",CONCATENATE('CH Koordinaten -&gt; GPS'!$F953,"-",'CH Koordinaten -&gt; GPS'!$G953,"-",'CH Koordinaten -&gt; GPS'!$E953)," &lt;/description&gt; &lt;styleUrl&gt;#ico1&lt;/styleUrl&gt;&lt;Point&gt;&lt;coordinates&gt;",'CH Koordinaten -&gt; GPS'!$F953,",",'CH Koordinaten -&gt; GPS'!$G953,", 0.000000&lt;/coordinates&gt;&lt;/Point&gt; &lt;/Placemark&gt;&lt;/Document&gt;&lt;/kml&gt;"),CONCATENATE("&lt;Placemark&gt; &lt;name&gt;Geocoding&lt;/name&gt;&lt;description&gt;",CONCATENATE('CH Koordinaten -&gt; GPS'!$F953,"-",'CH Koordinaten -&gt; GPS'!$G953,"-",'CH Koordinaten -&gt; GPS'!$E953)," &lt;/description&gt; &lt;styleUrl&gt;#ico1&lt;/styleUrl&gt;&lt;Point&gt;&lt;coordinates&gt;",'CH Koordinaten -&gt; GPS'!$F953,",",'CH Koordinaten -&gt; GPS'!$G953,", 0.000000&lt;/coordinates&gt;&lt;/Point&gt; &lt;/Placemark&gt;")))</f>
        <v/>
      </c>
    </row>
    <row r="954" spans="1:12" x14ac:dyDescent="0.25">
      <c r="A954" s="20"/>
      <c r="B954" s="21"/>
      <c r="C954" s="23"/>
      <c r="D954" s="32" t="str">
        <f t="shared" si="117"/>
        <v/>
      </c>
      <c r="E954" s="38" t="str">
        <f t="shared" si="115"/>
        <v/>
      </c>
      <c r="F954" s="33" t="str">
        <f t="shared" si="119"/>
        <v/>
      </c>
      <c r="G954" s="33" t="str">
        <f t="shared" si="116"/>
        <v/>
      </c>
      <c r="H954" s="34" t="str">
        <f t="shared" si="121"/>
        <v/>
      </c>
      <c r="I954" s="35" t="str">
        <f t="shared" si="122"/>
        <v/>
      </c>
      <c r="J954" s="36" t="str">
        <f t="shared" si="118"/>
        <v/>
      </c>
      <c r="K954" s="33" t="str">
        <f t="shared" si="120"/>
        <v/>
      </c>
      <c r="L954" s="1" t="str">
        <f ca="1">IF('CH Koordinaten -&gt; GPS'!$A954="","",IF(OFFSET('CH Koordinaten -&gt; GPS'!$A954,1,0)="",CONCATENATE("&lt;Placemark&gt; &lt;name&gt;Geocoding&lt;/name&gt;&lt;description&gt;",CONCATENATE('CH Koordinaten -&gt; GPS'!$F954,"-",'CH Koordinaten -&gt; GPS'!$G954,"-",'CH Koordinaten -&gt; GPS'!$E954)," &lt;/description&gt; &lt;styleUrl&gt;#ico1&lt;/styleUrl&gt;&lt;Point&gt;&lt;coordinates&gt;",'CH Koordinaten -&gt; GPS'!$F954,",",'CH Koordinaten -&gt; GPS'!$G954,", 0.000000&lt;/coordinates&gt;&lt;/Point&gt; &lt;/Placemark&gt;&lt;/Document&gt;&lt;/kml&gt;"),CONCATENATE("&lt;Placemark&gt; &lt;name&gt;Geocoding&lt;/name&gt;&lt;description&gt;",CONCATENATE('CH Koordinaten -&gt; GPS'!$F954,"-",'CH Koordinaten -&gt; GPS'!$G954,"-",'CH Koordinaten -&gt; GPS'!$E954)," &lt;/description&gt; &lt;styleUrl&gt;#ico1&lt;/styleUrl&gt;&lt;Point&gt;&lt;coordinates&gt;",'CH Koordinaten -&gt; GPS'!$F954,",",'CH Koordinaten -&gt; GPS'!$G954,", 0.000000&lt;/coordinates&gt;&lt;/Point&gt; &lt;/Placemark&gt;")))</f>
        <v/>
      </c>
    </row>
    <row r="955" spans="1:12" x14ac:dyDescent="0.25">
      <c r="A955" s="13"/>
      <c r="B955" s="14"/>
      <c r="C955" s="24"/>
      <c r="D955" s="25" t="str">
        <f t="shared" si="117"/>
        <v/>
      </c>
      <c r="E955" s="29" t="str">
        <f t="shared" si="115"/>
        <v/>
      </c>
      <c r="F955" s="17" t="str">
        <f t="shared" si="119"/>
        <v/>
      </c>
      <c r="G955" s="17" t="str">
        <f t="shared" si="116"/>
        <v/>
      </c>
      <c r="H955" s="30" t="str">
        <f t="shared" si="121"/>
        <v/>
      </c>
      <c r="I955" s="26" t="str">
        <f t="shared" si="122"/>
        <v/>
      </c>
      <c r="J955" s="37" t="str">
        <f t="shared" si="118"/>
        <v/>
      </c>
      <c r="K955" s="17" t="str">
        <f t="shared" si="120"/>
        <v/>
      </c>
      <c r="L955" s="1" t="str">
        <f ca="1">IF('CH Koordinaten -&gt; GPS'!$A955="","",IF(OFFSET('CH Koordinaten -&gt; GPS'!$A955,1,0)="",CONCATENATE("&lt;Placemark&gt; &lt;name&gt;Geocoding&lt;/name&gt;&lt;description&gt;",CONCATENATE('CH Koordinaten -&gt; GPS'!$F955,"-",'CH Koordinaten -&gt; GPS'!$G955,"-",'CH Koordinaten -&gt; GPS'!$E955)," &lt;/description&gt; &lt;styleUrl&gt;#ico1&lt;/styleUrl&gt;&lt;Point&gt;&lt;coordinates&gt;",'CH Koordinaten -&gt; GPS'!$F955,",",'CH Koordinaten -&gt; GPS'!$G955,", 0.000000&lt;/coordinates&gt;&lt;/Point&gt; &lt;/Placemark&gt;&lt;/Document&gt;&lt;/kml&gt;"),CONCATENATE("&lt;Placemark&gt; &lt;name&gt;Geocoding&lt;/name&gt;&lt;description&gt;",CONCATENATE('CH Koordinaten -&gt; GPS'!$F955,"-",'CH Koordinaten -&gt; GPS'!$G955,"-",'CH Koordinaten -&gt; GPS'!$E955)," &lt;/description&gt; &lt;styleUrl&gt;#ico1&lt;/styleUrl&gt;&lt;Point&gt;&lt;coordinates&gt;",'CH Koordinaten -&gt; GPS'!$F955,",",'CH Koordinaten -&gt; GPS'!$G955,", 0.000000&lt;/coordinates&gt;&lt;/Point&gt; &lt;/Placemark&gt;")))</f>
        <v/>
      </c>
    </row>
    <row r="956" spans="1:12" x14ac:dyDescent="0.25">
      <c r="A956" s="20"/>
      <c r="B956" s="21"/>
      <c r="C956" s="23"/>
      <c r="D956" s="32" t="str">
        <f t="shared" si="117"/>
        <v/>
      </c>
      <c r="E956" s="38" t="str">
        <f t="shared" si="115"/>
        <v/>
      </c>
      <c r="F956" s="33" t="str">
        <f t="shared" si="119"/>
        <v/>
      </c>
      <c r="G956" s="33" t="str">
        <f t="shared" si="116"/>
        <v/>
      </c>
      <c r="H956" s="34" t="str">
        <f t="shared" si="121"/>
        <v/>
      </c>
      <c r="I956" s="35" t="str">
        <f t="shared" si="122"/>
        <v/>
      </c>
      <c r="J956" s="36" t="str">
        <f t="shared" si="118"/>
        <v/>
      </c>
      <c r="K956" s="33" t="str">
        <f t="shared" si="120"/>
        <v/>
      </c>
      <c r="L956" s="1" t="str">
        <f ca="1">IF('CH Koordinaten -&gt; GPS'!$A956="","",IF(OFFSET('CH Koordinaten -&gt; GPS'!$A956,1,0)="",CONCATENATE("&lt;Placemark&gt; &lt;name&gt;Geocoding&lt;/name&gt;&lt;description&gt;",CONCATENATE('CH Koordinaten -&gt; GPS'!$F956,"-",'CH Koordinaten -&gt; GPS'!$G956,"-",'CH Koordinaten -&gt; GPS'!$E956)," &lt;/description&gt; &lt;styleUrl&gt;#ico1&lt;/styleUrl&gt;&lt;Point&gt;&lt;coordinates&gt;",'CH Koordinaten -&gt; GPS'!$F956,",",'CH Koordinaten -&gt; GPS'!$G956,", 0.000000&lt;/coordinates&gt;&lt;/Point&gt; &lt;/Placemark&gt;&lt;/Document&gt;&lt;/kml&gt;"),CONCATENATE("&lt;Placemark&gt; &lt;name&gt;Geocoding&lt;/name&gt;&lt;description&gt;",CONCATENATE('CH Koordinaten -&gt; GPS'!$F956,"-",'CH Koordinaten -&gt; GPS'!$G956,"-",'CH Koordinaten -&gt; GPS'!$E956)," &lt;/description&gt; &lt;styleUrl&gt;#ico1&lt;/styleUrl&gt;&lt;Point&gt;&lt;coordinates&gt;",'CH Koordinaten -&gt; GPS'!$F956,",",'CH Koordinaten -&gt; GPS'!$G956,", 0.000000&lt;/coordinates&gt;&lt;/Point&gt; &lt;/Placemark&gt;")))</f>
        <v/>
      </c>
    </row>
    <row r="957" spans="1:12" x14ac:dyDescent="0.25">
      <c r="A957" s="13"/>
      <c r="B957" s="14"/>
      <c r="C957" s="24"/>
      <c r="D957" s="25" t="str">
        <f t="shared" si="117"/>
        <v/>
      </c>
      <c r="E957" s="29" t="str">
        <f t="shared" si="115"/>
        <v/>
      </c>
      <c r="F957" s="17" t="str">
        <f t="shared" si="119"/>
        <v/>
      </c>
      <c r="G957" s="17" t="str">
        <f t="shared" si="116"/>
        <v/>
      </c>
      <c r="H957" s="30" t="str">
        <f t="shared" si="121"/>
        <v/>
      </c>
      <c r="I957" s="26" t="str">
        <f t="shared" si="122"/>
        <v/>
      </c>
      <c r="J957" s="37" t="str">
        <f t="shared" si="118"/>
        <v/>
      </c>
      <c r="K957" s="17" t="str">
        <f t="shared" si="120"/>
        <v/>
      </c>
      <c r="L957" s="1" t="str">
        <f ca="1">IF('CH Koordinaten -&gt; GPS'!$A957="","",IF(OFFSET('CH Koordinaten -&gt; GPS'!$A957,1,0)="",CONCATENATE("&lt;Placemark&gt; &lt;name&gt;Geocoding&lt;/name&gt;&lt;description&gt;",CONCATENATE('CH Koordinaten -&gt; GPS'!$F957,"-",'CH Koordinaten -&gt; GPS'!$G957,"-",'CH Koordinaten -&gt; GPS'!$E957)," &lt;/description&gt; &lt;styleUrl&gt;#ico1&lt;/styleUrl&gt;&lt;Point&gt;&lt;coordinates&gt;",'CH Koordinaten -&gt; GPS'!$F957,",",'CH Koordinaten -&gt; GPS'!$G957,", 0.000000&lt;/coordinates&gt;&lt;/Point&gt; &lt;/Placemark&gt;&lt;/Document&gt;&lt;/kml&gt;"),CONCATENATE("&lt;Placemark&gt; &lt;name&gt;Geocoding&lt;/name&gt;&lt;description&gt;",CONCATENATE('CH Koordinaten -&gt; GPS'!$F957,"-",'CH Koordinaten -&gt; GPS'!$G957,"-",'CH Koordinaten -&gt; GPS'!$E957)," &lt;/description&gt; &lt;styleUrl&gt;#ico1&lt;/styleUrl&gt;&lt;Point&gt;&lt;coordinates&gt;",'CH Koordinaten -&gt; GPS'!$F957,",",'CH Koordinaten -&gt; GPS'!$G957,", 0.000000&lt;/coordinates&gt;&lt;/Point&gt; &lt;/Placemark&gt;")))</f>
        <v/>
      </c>
    </row>
    <row r="958" spans="1:12" x14ac:dyDescent="0.25">
      <c r="A958" s="20"/>
      <c r="B958" s="21"/>
      <c r="C958" s="23"/>
      <c r="D958" s="32" t="str">
        <f t="shared" si="117"/>
        <v/>
      </c>
      <c r="E958" s="38" t="str">
        <f t="shared" si="115"/>
        <v/>
      </c>
      <c r="F958" s="33" t="str">
        <f t="shared" si="119"/>
        <v/>
      </c>
      <c r="G958" s="33" t="str">
        <f t="shared" si="116"/>
        <v/>
      </c>
      <c r="H958" s="34" t="str">
        <f t="shared" si="121"/>
        <v/>
      </c>
      <c r="I958" s="35" t="str">
        <f t="shared" si="122"/>
        <v/>
      </c>
      <c r="J958" s="36" t="str">
        <f t="shared" si="118"/>
        <v/>
      </c>
      <c r="K958" s="33" t="str">
        <f t="shared" si="120"/>
        <v/>
      </c>
      <c r="L958" s="1" t="str">
        <f ca="1">IF('CH Koordinaten -&gt; GPS'!$A958="","",IF(OFFSET('CH Koordinaten -&gt; GPS'!$A958,1,0)="",CONCATENATE("&lt;Placemark&gt; &lt;name&gt;Geocoding&lt;/name&gt;&lt;description&gt;",CONCATENATE('CH Koordinaten -&gt; GPS'!$F958,"-",'CH Koordinaten -&gt; GPS'!$G958,"-",'CH Koordinaten -&gt; GPS'!$E958)," &lt;/description&gt; &lt;styleUrl&gt;#ico1&lt;/styleUrl&gt;&lt;Point&gt;&lt;coordinates&gt;",'CH Koordinaten -&gt; GPS'!$F958,",",'CH Koordinaten -&gt; GPS'!$G958,", 0.000000&lt;/coordinates&gt;&lt;/Point&gt; &lt;/Placemark&gt;&lt;/Document&gt;&lt;/kml&gt;"),CONCATENATE("&lt;Placemark&gt; &lt;name&gt;Geocoding&lt;/name&gt;&lt;description&gt;",CONCATENATE('CH Koordinaten -&gt; GPS'!$F958,"-",'CH Koordinaten -&gt; GPS'!$G958,"-",'CH Koordinaten -&gt; GPS'!$E958)," &lt;/description&gt; &lt;styleUrl&gt;#ico1&lt;/styleUrl&gt;&lt;Point&gt;&lt;coordinates&gt;",'CH Koordinaten -&gt; GPS'!$F958,",",'CH Koordinaten -&gt; GPS'!$G958,", 0.000000&lt;/coordinates&gt;&lt;/Point&gt; &lt;/Placemark&gt;")))</f>
        <v/>
      </c>
    </row>
    <row r="959" spans="1:12" x14ac:dyDescent="0.25">
      <c r="A959" s="13"/>
      <c r="B959" s="14"/>
      <c r="C959" s="24"/>
      <c r="D959" s="25" t="str">
        <f t="shared" si="117"/>
        <v/>
      </c>
      <c r="E959" s="29" t="str">
        <f t="shared" si="115"/>
        <v/>
      </c>
      <c r="F959" s="17" t="str">
        <f t="shared" si="119"/>
        <v/>
      </c>
      <c r="G959" s="17" t="str">
        <f t="shared" si="116"/>
        <v/>
      </c>
      <c r="H959" s="30" t="str">
        <f t="shared" si="121"/>
        <v/>
      </c>
      <c r="I959" s="26" t="str">
        <f t="shared" si="122"/>
        <v/>
      </c>
      <c r="J959" s="37" t="str">
        <f t="shared" si="118"/>
        <v/>
      </c>
      <c r="K959" s="17" t="str">
        <f t="shared" si="120"/>
        <v/>
      </c>
      <c r="L959" s="1" t="str">
        <f ca="1">IF('CH Koordinaten -&gt; GPS'!$A959="","",IF(OFFSET('CH Koordinaten -&gt; GPS'!$A959,1,0)="",CONCATENATE("&lt;Placemark&gt; &lt;name&gt;Geocoding&lt;/name&gt;&lt;description&gt;",CONCATENATE('CH Koordinaten -&gt; GPS'!$F959,"-",'CH Koordinaten -&gt; GPS'!$G959,"-",'CH Koordinaten -&gt; GPS'!$E959)," &lt;/description&gt; &lt;styleUrl&gt;#ico1&lt;/styleUrl&gt;&lt;Point&gt;&lt;coordinates&gt;",'CH Koordinaten -&gt; GPS'!$F959,",",'CH Koordinaten -&gt; GPS'!$G959,", 0.000000&lt;/coordinates&gt;&lt;/Point&gt; &lt;/Placemark&gt;&lt;/Document&gt;&lt;/kml&gt;"),CONCATENATE("&lt;Placemark&gt; &lt;name&gt;Geocoding&lt;/name&gt;&lt;description&gt;",CONCATENATE('CH Koordinaten -&gt; GPS'!$F959,"-",'CH Koordinaten -&gt; GPS'!$G959,"-",'CH Koordinaten -&gt; GPS'!$E959)," &lt;/description&gt; &lt;styleUrl&gt;#ico1&lt;/styleUrl&gt;&lt;Point&gt;&lt;coordinates&gt;",'CH Koordinaten -&gt; GPS'!$F959,",",'CH Koordinaten -&gt; GPS'!$G959,", 0.000000&lt;/coordinates&gt;&lt;/Point&gt; &lt;/Placemark&gt;")))</f>
        <v/>
      </c>
    </row>
    <row r="960" spans="1:12" x14ac:dyDescent="0.25">
      <c r="A960" s="20"/>
      <c r="B960" s="21"/>
      <c r="C960" s="23"/>
      <c r="D960" s="32" t="str">
        <f t="shared" si="117"/>
        <v/>
      </c>
      <c r="E960" s="38" t="str">
        <f t="shared" si="115"/>
        <v/>
      </c>
      <c r="F960" s="33" t="str">
        <f t="shared" si="119"/>
        <v/>
      </c>
      <c r="G960" s="33" t="str">
        <f t="shared" si="116"/>
        <v/>
      </c>
      <c r="H960" s="34" t="str">
        <f t="shared" si="121"/>
        <v/>
      </c>
      <c r="I960" s="35" t="str">
        <f t="shared" si="122"/>
        <v/>
      </c>
      <c r="J960" s="36" t="str">
        <f t="shared" si="118"/>
        <v/>
      </c>
      <c r="K960" s="33" t="str">
        <f t="shared" si="120"/>
        <v/>
      </c>
      <c r="L960" s="1" t="str">
        <f ca="1">IF('CH Koordinaten -&gt; GPS'!$A960="","",IF(OFFSET('CH Koordinaten -&gt; GPS'!$A960,1,0)="",CONCATENATE("&lt;Placemark&gt; &lt;name&gt;Geocoding&lt;/name&gt;&lt;description&gt;",CONCATENATE('CH Koordinaten -&gt; GPS'!$F960,"-",'CH Koordinaten -&gt; GPS'!$G960,"-",'CH Koordinaten -&gt; GPS'!$E960)," &lt;/description&gt; &lt;styleUrl&gt;#ico1&lt;/styleUrl&gt;&lt;Point&gt;&lt;coordinates&gt;",'CH Koordinaten -&gt; GPS'!$F960,",",'CH Koordinaten -&gt; GPS'!$G960,", 0.000000&lt;/coordinates&gt;&lt;/Point&gt; &lt;/Placemark&gt;&lt;/Document&gt;&lt;/kml&gt;"),CONCATENATE("&lt;Placemark&gt; &lt;name&gt;Geocoding&lt;/name&gt;&lt;description&gt;",CONCATENATE('CH Koordinaten -&gt; GPS'!$F960,"-",'CH Koordinaten -&gt; GPS'!$G960,"-",'CH Koordinaten -&gt; GPS'!$E960)," &lt;/description&gt; &lt;styleUrl&gt;#ico1&lt;/styleUrl&gt;&lt;Point&gt;&lt;coordinates&gt;",'CH Koordinaten -&gt; GPS'!$F960,",",'CH Koordinaten -&gt; GPS'!$G960,", 0.000000&lt;/coordinates&gt;&lt;/Point&gt; &lt;/Placemark&gt;")))</f>
        <v/>
      </c>
    </row>
    <row r="961" spans="1:12" x14ac:dyDescent="0.25">
      <c r="A961" s="13"/>
      <c r="B961" s="14"/>
      <c r="C961" s="24"/>
      <c r="D961" s="25" t="str">
        <f t="shared" si="117"/>
        <v/>
      </c>
      <c r="E961" s="29" t="str">
        <f t="shared" si="115"/>
        <v/>
      </c>
      <c r="F961" s="17" t="str">
        <f t="shared" si="119"/>
        <v/>
      </c>
      <c r="G961" s="17" t="str">
        <f t="shared" si="116"/>
        <v/>
      </c>
      <c r="H961" s="30" t="str">
        <f t="shared" si="121"/>
        <v/>
      </c>
      <c r="I961" s="26" t="str">
        <f t="shared" si="122"/>
        <v/>
      </c>
      <c r="J961" s="37" t="str">
        <f t="shared" si="118"/>
        <v/>
      </c>
      <c r="K961" s="17" t="str">
        <f t="shared" si="120"/>
        <v/>
      </c>
      <c r="L961" s="1" t="str">
        <f ca="1">IF('CH Koordinaten -&gt; GPS'!$A961="","",IF(OFFSET('CH Koordinaten -&gt; GPS'!$A961,1,0)="",CONCATENATE("&lt;Placemark&gt; &lt;name&gt;Geocoding&lt;/name&gt;&lt;description&gt;",CONCATENATE('CH Koordinaten -&gt; GPS'!$F961,"-",'CH Koordinaten -&gt; GPS'!$G961,"-",'CH Koordinaten -&gt; GPS'!$E961)," &lt;/description&gt; &lt;styleUrl&gt;#ico1&lt;/styleUrl&gt;&lt;Point&gt;&lt;coordinates&gt;",'CH Koordinaten -&gt; GPS'!$F961,",",'CH Koordinaten -&gt; GPS'!$G961,", 0.000000&lt;/coordinates&gt;&lt;/Point&gt; &lt;/Placemark&gt;&lt;/Document&gt;&lt;/kml&gt;"),CONCATENATE("&lt;Placemark&gt; &lt;name&gt;Geocoding&lt;/name&gt;&lt;description&gt;",CONCATENATE('CH Koordinaten -&gt; GPS'!$F961,"-",'CH Koordinaten -&gt; GPS'!$G961,"-",'CH Koordinaten -&gt; GPS'!$E961)," &lt;/description&gt; &lt;styleUrl&gt;#ico1&lt;/styleUrl&gt;&lt;Point&gt;&lt;coordinates&gt;",'CH Koordinaten -&gt; GPS'!$F961,",",'CH Koordinaten -&gt; GPS'!$G961,", 0.000000&lt;/coordinates&gt;&lt;/Point&gt; &lt;/Placemark&gt;")))</f>
        <v/>
      </c>
    </row>
    <row r="962" spans="1:12" x14ac:dyDescent="0.25">
      <c r="A962" s="20"/>
      <c r="B962" s="21"/>
      <c r="C962" s="23"/>
      <c r="D962" s="32" t="str">
        <f t="shared" si="117"/>
        <v/>
      </c>
      <c r="E962" s="38" t="str">
        <f t="shared" si="115"/>
        <v/>
      </c>
      <c r="F962" s="33" t="str">
        <f t="shared" si="119"/>
        <v/>
      </c>
      <c r="G962" s="33" t="str">
        <f t="shared" si="116"/>
        <v/>
      </c>
      <c r="H962" s="34" t="str">
        <f t="shared" si="121"/>
        <v/>
      </c>
      <c r="I962" s="35" t="str">
        <f t="shared" si="122"/>
        <v/>
      </c>
      <c r="J962" s="36" t="str">
        <f t="shared" si="118"/>
        <v/>
      </c>
      <c r="K962" s="33" t="str">
        <f t="shared" si="120"/>
        <v/>
      </c>
      <c r="L962" s="1" t="str">
        <f ca="1">IF('CH Koordinaten -&gt; GPS'!$A962="","",IF(OFFSET('CH Koordinaten -&gt; GPS'!$A962,1,0)="",CONCATENATE("&lt;Placemark&gt; &lt;name&gt;Geocoding&lt;/name&gt;&lt;description&gt;",CONCATENATE('CH Koordinaten -&gt; GPS'!$F962,"-",'CH Koordinaten -&gt; GPS'!$G962,"-",'CH Koordinaten -&gt; GPS'!$E962)," &lt;/description&gt; &lt;styleUrl&gt;#ico1&lt;/styleUrl&gt;&lt;Point&gt;&lt;coordinates&gt;",'CH Koordinaten -&gt; GPS'!$F962,",",'CH Koordinaten -&gt; GPS'!$G962,", 0.000000&lt;/coordinates&gt;&lt;/Point&gt; &lt;/Placemark&gt;&lt;/Document&gt;&lt;/kml&gt;"),CONCATENATE("&lt;Placemark&gt; &lt;name&gt;Geocoding&lt;/name&gt;&lt;description&gt;",CONCATENATE('CH Koordinaten -&gt; GPS'!$F962,"-",'CH Koordinaten -&gt; GPS'!$G962,"-",'CH Koordinaten -&gt; GPS'!$E962)," &lt;/description&gt; &lt;styleUrl&gt;#ico1&lt;/styleUrl&gt;&lt;Point&gt;&lt;coordinates&gt;",'CH Koordinaten -&gt; GPS'!$F962,",",'CH Koordinaten -&gt; GPS'!$G962,", 0.000000&lt;/coordinates&gt;&lt;/Point&gt; &lt;/Placemark&gt;")))</f>
        <v/>
      </c>
    </row>
    <row r="963" spans="1:12" x14ac:dyDescent="0.25">
      <c r="A963" s="13"/>
      <c r="B963" s="14"/>
      <c r="C963" s="24"/>
      <c r="D963" s="25" t="str">
        <f t="shared" si="117"/>
        <v/>
      </c>
      <c r="E963" s="29" t="str">
        <f t="shared" si="115"/>
        <v/>
      </c>
      <c r="F963" s="17" t="str">
        <f t="shared" si="119"/>
        <v/>
      </c>
      <c r="G963" s="17" t="str">
        <f t="shared" si="116"/>
        <v/>
      </c>
      <c r="H963" s="30" t="str">
        <f t="shared" si="121"/>
        <v/>
      </c>
      <c r="I963" s="26" t="str">
        <f t="shared" si="122"/>
        <v/>
      </c>
      <c r="J963" s="37" t="str">
        <f t="shared" si="118"/>
        <v/>
      </c>
      <c r="K963" s="17" t="str">
        <f t="shared" si="120"/>
        <v/>
      </c>
      <c r="L963" s="1" t="str">
        <f ca="1">IF('CH Koordinaten -&gt; GPS'!$A963="","",IF(OFFSET('CH Koordinaten -&gt; GPS'!$A963,1,0)="",CONCATENATE("&lt;Placemark&gt; &lt;name&gt;Geocoding&lt;/name&gt;&lt;description&gt;",CONCATENATE('CH Koordinaten -&gt; GPS'!$F963,"-",'CH Koordinaten -&gt; GPS'!$G963,"-",'CH Koordinaten -&gt; GPS'!$E963)," &lt;/description&gt; &lt;styleUrl&gt;#ico1&lt;/styleUrl&gt;&lt;Point&gt;&lt;coordinates&gt;",'CH Koordinaten -&gt; GPS'!$F963,",",'CH Koordinaten -&gt; GPS'!$G963,", 0.000000&lt;/coordinates&gt;&lt;/Point&gt; &lt;/Placemark&gt;&lt;/Document&gt;&lt;/kml&gt;"),CONCATENATE("&lt;Placemark&gt; &lt;name&gt;Geocoding&lt;/name&gt;&lt;description&gt;",CONCATENATE('CH Koordinaten -&gt; GPS'!$F963,"-",'CH Koordinaten -&gt; GPS'!$G963,"-",'CH Koordinaten -&gt; GPS'!$E963)," &lt;/description&gt; &lt;styleUrl&gt;#ico1&lt;/styleUrl&gt;&lt;Point&gt;&lt;coordinates&gt;",'CH Koordinaten -&gt; GPS'!$F963,",",'CH Koordinaten -&gt; GPS'!$G963,", 0.000000&lt;/coordinates&gt;&lt;/Point&gt; &lt;/Placemark&gt;")))</f>
        <v/>
      </c>
    </row>
    <row r="964" spans="1:12" x14ac:dyDescent="0.25">
      <c r="A964" s="20"/>
      <c r="B964" s="21"/>
      <c r="C964" s="23"/>
      <c r="D964" s="32" t="str">
        <f t="shared" si="117"/>
        <v/>
      </c>
      <c r="E964" s="38" t="str">
        <f t="shared" si="115"/>
        <v/>
      </c>
      <c r="F964" s="33" t="str">
        <f t="shared" si="119"/>
        <v/>
      </c>
      <c r="G964" s="33" t="str">
        <f t="shared" si="116"/>
        <v/>
      </c>
      <c r="H964" s="34" t="str">
        <f t="shared" si="121"/>
        <v/>
      </c>
      <c r="I964" s="35" t="str">
        <f t="shared" si="122"/>
        <v/>
      </c>
      <c r="J964" s="36" t="str">
        <f t="shared" si="118"/>
        <v/>
      </c>
      <c r="K964" s="33" t="str">
        <f t="shared" si="120"/>
        <v/>
      </c>
      <c r="L964" s="1" t="str">
        <f ca="1">IF('CH Koordinaten -&gt; GPS'!$A964="","",IF(OFFSET('CH Koordinaten -&gt; GPS'!$A964,1,0)="",CONCATENATE("&lt;Placemark&gt; &lt;name&gt;Geocoding&lt;/name&gt;&lt;description&gt;",CONCATENATE('CH Koordinaten -&gt; GPS'!$F964,"-",'CH Koordinaten -&gt; GPS'!$G964,"-",'CH Koordinaten -&gt; GPS'!$E964)," &lt;/description&gt; &lt;styleUrl&gt;#ico1&lt;/styleUrl&gt;&lt;Point&gt;&lt;coordinates&gt;",'CH Koordinaten -&gt; GPS'!$F964,",",'CH Koordinaten -&gt; GPS'!$G964,", 0.000000&lt;/coordinates&gt;&lt;/Point&gt; &lt;/Placemark&gt;&lt;/Document&gt;&lt;/kml&gt;"),CONCATENATE("&lt;Placemark&gt; &lt;name&gt;Geocoding&lt;/name&gt;&lt;description&gt;",CONCATENATE('CH Koordinaten -&gt; GPS'!$F964,"-",'CH Koordinaten -&gt; GPS'!$G964,"-",'CH Koordinaten -&gt; GPS'!$E964)," &lt;/description&gt; &lt;styleUrl&gt;#ico1&lt;/styleUrl&gt;&lt;Point&gt;&lt;coordinates&gt;",'CH Koordinaten -&gt; GPS'!$F964,",",'CH Koordinaten -&gt; GPS'!$G964,", 0.000000&lt;/coordinates&gt;&lt;/Point&gt; &lt;/Placemark&gt;")))</f>
        <v/>
      </c>
    </row>
    <row r="965" spans="1:12" x14ac:dyDescent="0.25">
      <c r="A965" s="13"/>
      <c r="B965" s="14"/>
      <c r="C965" s="24"/>
      <c r="D965" s="25" t="str">
        <f t="shared" si="117"/>
        <v/>
      </c>
      <c r="E965" s="29" t="str">
        <f t="shared" si="115"/>
        <v/>
      </c>
      <c r="F965" s="17" t="str">
        <f t="shared" si="119"/>
        <v/>
      </c>
      <c r="G965" s="17" t="str">
        <f t="shared" si="116"/>
        <v/>
      </c>
      <c r="H965" s="30" t="str">
        <f t="shared" si="121"/>
        <v/>
      </c>
      <c r="I965" s="26" t="str">
        <f t="shared" si="122"/>
        <v/>
      </c>
      <c r="J965" s="37" t="str">
        <f t="shared" si="118"/>
        <v/>
      </c>
      <c r="K965" s="17" t="str">
        <f t="shared" si="120"/>
        <v/>
      </c>
      <c r="L965" s="1" t="str">
        <f ca="1">IF('CH Koordinaten -&gt; GPS'!$A965="","",IF(OFFSET('CH Koordinaten -&gt; GPS'!$A965,1,0)="",CONCATENATE("&lt;Placemark&gt; &lt;name&gt;Geocoding&lt;/name&gt;&lt;description&gt;",CONCATENATE('CH Koordinaten -&gt; GPS'!$F965,"-",'CH Koordinaten -&gt; GPS'!$G965,"-",'CH Koordinaten -&gt; GPS'!$E965)," &lt;/description&gt; &lt;styleUrl&gt;#ico1&lt;/styleUrl&gt;&lt;Point&gt;&lt;coordinates&gt;",'CH Koordinaten -&gt; GPS'!$F965,",",'CH Koordinaten -&gt; GPS'!$G965,", 0.000000&lt;/coordinates&gt;&lt;/Point&gt; &lt;/Placemark&gt;&lt;/Document&gt;&lt;/kml&gt;"),CONCATENATE("&lt;Placemark&gt; &lt;name&gt;Geocoding&lt;/name&gt;&lt;description&gt;",CONCATENATE('CH Koordinaten -&gt; GPS'!$F965,"-",'CH Koordinaten -&gt; GPS'!$G965,"-",'CH Koordinaten -&gt; GPS'!$E965)," &lt;/description&gt; &lt;styleUrl&gt;#ico1&lt;/styleUrl&gt;&lt;Point&gt;&lt;coordinates&gt;",'CH Koordinaten -&gt; GPS'!$F965,",",'CH Koordinaten -&gt; GPS'!$G965,", 0.000000&lt;/coordinates&gt;&lt;/Point&gt; &lt;/Placemark&gt;")))</f>
        <v/>
      </c>
    </row>
    <row r="966" spans="1:12" x14ac:dyDescent="0.25">
      <c r="A966" s="20"/>
      <c r="B966" s="21"/>
      <c r="C966" s="23"/>
      <c r="D966" s="32" t="str">
        <f t="shared" si="117"/>
        <v/>
      </c>
      <c r="E966" s="38" t="str">
        <f t="shared" ref="E966:E1000" si="123">IF($C966="","",ROUND(LEFT(TRIM(RIGHT(SUBSTITUTE(TRIM(RIGHT(SUBSTITUTE($D966,",",REPT(" ",LEN($D966))),LEN($D966))),",",REPT(" ",LEN(TRIM(RIGHT(SUBSTITUTE($D966,",",REPT(" ",LEN($D966))),LEN($D966)))))),LEN(TRIM(RIGHT(SUBSTITUTE($D966,",",REPT(" ",LEN($D966))),LEN($D966)))))),7),2))</f>
        <v/>
      </c>
      <c r="F966" s="33" t="str">
        <f t="shared" si="119"/>
        <v/>
      </c>
      <c r="G966" s="33" t="str">
        <f t="shared" ref="G966:G1000" si="124">IF($C966="",IF($D966="","",TRIM(MID(MID(LEFT($D966,FIND("]",$D966)-1),FIND("[",$D966)+1,LEN($D966)),FIND(",",MID(LEFT($D966,FIND("]",$D966)-1),FIND("[",$D966)+1,LEN($D966)))+1,256))),TRIM(MID(MID(LEFT($D966,FIND("]",$D966)-1),FIND("[",$D966)+1,LEN($D966)),FIND(",",MID(LEFT($D966,FIND("]",$D966)-1),FIND("[",$D966)+1,LEN($D966)))+1,FIND(",",MID(LEFT($D966,FIND("]",$D966)-1),FIND("[",$D966)+1,LEN($D966)),FIND(",",MID(LEFT($D966,FIND("]",$D966)-1),FIND("[",$D966)+1,LEN($D966)))+1)-FIND(",",MID(LEFT($D966,FIND("]",$D966)-1),FIND("[",$D966)+1,LEN($D966)))-1)))</f>
        <v/>
      </c>
      <c r="H966" s="34" t="str">
        <f t="shared" si="121"/>
        <v/>
      </c>
      <c r="I966" s="35" t="str">
        <f t="shared" si="122"/>
        <v/>
      </c>
      <c r="J966" s="36" t="str">
        <f t="shared" si="118"/>
        <v/>
      </c>
      <c r="K966" s="33" t="str">
        <f t="shared" si="120"/>
        <v/>
      </c>
      <c r="L966" s="1" t="str">
        <f ca="1">IF('CH Koordinaten -&gt; GPS'!$A966="","",IF(OFFSET('CH Koordinaten -&gt; GPS'!$A966,1,0)="",CONCATENATE("&lt;Placemark&gt; &lt;name&gt;Geocoding&lt;/name&gt;&lt;description&gt;",CONCATENATE('CH Koordinaten -&gt; GPS'!$F966,"-",'CH Koordinaten -&gt; GPS'!$G966,"-",'CH Koordinaten -&gt; GPS'!$E966)," &lt;/description&gt; &lt;styleUrl&gt;#ico1&lt;/styleUrl&gt;&lt;Point&gt;&lt;coordinates&gt;",'CH Koordinaten -&gt; GPS'!$F966,",",'CH Koordinaten -&gt; GPS'!$G966,", 0.000000&lt;/coordinates&gt;&lt;/Point&gt; &lt;/Placemark&gt;&lt;/Document&gt;&lt;/kml&gt;"),CONCATENATE("&lt;Placemark&gt; &lt;name&gt;Geocoding&lt;/name&gt;&lt;description&gt;",CONCATENATE('CH Koordinaten -&gt; GPS'!$F966,"-",'CH Koordinaten -&gt; GPS'!$G966,"-",'CH Koordinaten -&gt; GPS'!$E966)," &lt;/description&gt; &lt;styleUrl&gt;#ico1&lt;/styleUrl&gt;&lt;Point&gt;&lt;coordinates&gt;",'CH Koordinaten -&gt; GPS'!$F966,",",'CH Koordinaten -&gt; GPS'!$G966,", 0.000000&lt;/coordinates&gt;&lt;/Point&gt; &lt;/Placemark&gt;")))</f>
        <v/>
      </c>
    </row>
    <row r="967" spans="1:12" x14ac:dyDescent="0.25">
      <c r="A967" s="13"/>
      <c r="B967" s="14"/>
      <c r="C967" s="24"/>
      <c r="D967" s="25" t="str">
        <f t="shared" ref="D967:D1000" si="125">IF($A967&lt;30000,"",_xlfn.WEBSERVICE(CONCATENATE("https://geodesy.geo.admin.ch/reframe/lv",IF($A967&gt;2000000,"95","03"),"towgs84?easting=",$A967,"&amp;northing=",$B967,IF($C967="","",CONCATENATE("&amp;altitude=",$C967)))))</f>
        <v/>
      </c>
      <c r="E967" s="29" t="str">
        <f t="shared" si="123"/>
        <v/>
      </c>
      <c r="F967" s="17" t="str">
        <f t="shared" si="119"/>
        <v/>
      </c>
      <c r="G967" s="17" t="str">
        <f t="shared" si="124"/>
        <v/>
      </c>
      <c r="H967" s="30" t="str">
        <f t="shared" si="121"/>
        <v/>
      </c>
      <c r="I967" s="26" t="str">
        <f t="shared" si="122"/>
        <v/>
      </c>
      <c r="J967" s="37" t="str">
        <f t="shared" ref="J967:J1000" si="126">IF($B967="","",IF(ISNUMBER(SEARCH("[]",$B967))," ",HYPERLINK(CONCATENATE("https://map.geo.admin.ch/?swisssearch=",$A967,",",$B967,"&amp;zoom=10"),"Karte")))</f>
        <v/>
      </c>
      <c r="K967" s="17" t="str">
        <f t="shared" si="120"/>
        <v/>
      </c>
      <c r="L967" s="1" t="str">
        <f ca="1">IF('CH Koordinaten -&gt; GPS'!$A967="","",IF(OFFSET('CH Koordinaten -&gt; GPS'!$A967,1,0)="",CONCATENATE("&lt;Placemark&gt; &lt;name&gt;Geocoding&lt;/name&gt;&lt;description&gt;",CONCATENATE('CH Koordinaten -&gt; GPS'!$F967,"-",'CH Koordinaten -&gt; GPS'!$G967,"-",'CH Koordinaten -&gt; GPS'!$E967)," &lt;/description&gt; &lt;styleUrl&gt;#ico1&lt;/styleUrl&gt;&lt;Point&gt;&lt;coordinates&gt;",'CH Koordinaten -&gt; GPS'!$F967,",",'CH Koordinaten -&gt; GPS'!$G967,", 0.000000&lt;/coordinates&gt;&lt;/Point&gt; &lt;/Placemark&gt;&lt;/Document&gt;&lt;/kml&gt;"),CONCATENATE("&lt;Placemark&gt; &lt;name&gt;Geocoding&lt;/name&gt;&lt;description&gt;",CONCATENATE('CH Koordinaten -&gt; GPS'!$F967,"-",'CH Koordinaten -&gt; GPS'!$G967,"-",'CH Koordinaten -&gt; GPS'!$E967)," &lt;/description&gt; &lt;styleUrl&gt;#ico1&lt;/styleUrl&gt;&lt;Point&gt;&lt;coordinates&gt;",'CH Koordinaten -&gt; GPS'!$F967,",",'CH Koordinaten -&gt; GPS'!$G967,", 0.000000&lt;/coordinates&gt;&lt;/Point&gt; &lt;/Placemark&gt;")))</f>
        <v/>
      </c>
    </row>
    <row r="968" spans="1:12" x14ac:dyDescent="0.25">
      <c r="A968" s="20"/>
      <c r="B968" s="21"/>
      <c r="C968" s="23"/>
      <c r="D968" s="32" t="str">
        <f t="shared" si="125"/>
        <v/>
      </c>
      <c r="E968" s="38" t="str">
        <f t="shared" si="123"/>
        <v/>
      </c>
      <c r="F968" s="33" t="str">
        <f t="shared" si="119"/>
        <v/>
      </c>
      <c r="G968" s="33" t="str">
        <f t="shared" si="124"/>
        <v/>
      </c>
      <c r="H968" s="34" t="str">
        <f t="shared" si="121"/>
        <v/>
      </c>
      <c r="I968" s="35" t="str">
        <f t="shared" si="122"/>
        <v/>
      </c>
      <c r="J968" s="36" t="str">
        <f t="shared" si="126"/>
        <v/>
      </c>
      <c r="K968" s="33" t="str">
        <f t="shared" si="120"/>
        <v/>
      </c>
      <c r="L968" s="1" t="str">
        <f ca="1">IF('CH Koordinaten -&gt; GPS'!$A968="","",IF(OFFSET('CH Koordinaten -&gt; GPS'!$A968,1,0)="",CONCATENATE("&lt;Placemark&gt; &lt;name&gt;Geocoding&lt;/name&gt;&lt;description&gt;",CONCATENATE('CH Koordinaten -&gt; GPS'!$F968,"-",'CH Koordinaten -&gt; GPS'!$G968,"-",'CH Koordinaten -&gt; GPS'!$E968)," &lt;/description&gt; &lt;styleUrl&gt;#ico1&lt;/styleUrl&gt;&lt;Point&gt;&lt;coordinates&gt;",'CH Koordinaten -&gt; GPS'!$F968,",",'CH Koordinaten -&gt; GPS'!$G968,", 0.000000&lt;/coordinates&gt;&lt;/Point&gt; &lt;/Placemark&gt;&lt;/Document&gt;&lt;/kml&gt;"),CONCATENATE("&lt;Placemark&gt; &lt;name&gt;Geocoding&lt;/name&gt;&lt;description&gt;",CONCATENATE('CH Koordinaten -&gt; GPS'!$F968,"-",'CH Koordinaten -&gt; GPS'!$G968,"-",'CH Koordinaten -&gt; GPS'!$E968)," &lt;/description&gt; &lt;styleUrl&gt;#ico1&lt;/styleUrl&gt;&lt;Point&gt;&lt;coordinates&gt;",'CH Koordinaten -&gt; GPS'!$F968,",",'CH Koordinaten -&gt; GPS'!$G968,", 0.000000&lt;/coordinates&gt;&lt;/Point&gt; &lt;/Placemark&gt;")))</f>
        <v/>
      </c>
    </row>
    <row r="969" spans="1:12" x14ac:dyDescent="0.25">
      <c r="A969" s="13"/>
      <c r="B969" s="14"/>
      <c r="C969" s="24"/>
      <c r="D969" s="25" t="str">
        <f t="shared" si="125"/>
        <v/>
      </c>
      <c r="E969" s="29" t="str">
        <f t="shared" si="123"/>
        <v/>
      </c>
      <c r="F969" s="17" t="str">
        <f t="shared" ref="F969:F1000" si="127">IF($D969="","",LEFT(MID(LEFT($D969,FIND("]",$D969)-1),FIND("[",$D969)+1,LEN($D969)),(FIND(",",MID(LEFT($D969,FIND("]",$D969)-1),FIND("[",$D969)+1,LEN($D969)),1)-1)))</f>
        <v/>
      </c>
      <c r="G969" s="17" t="str">
        <f t="shared" si="124"/>
        <v/>
      </c>
      <c r="H969" s="30" t="str">
        <f t="shared" si="121"/>
        <v/>
      </c>
      <c r="I969" s="26" t="str">
        <f t="shared" si="122"/>
        <v/>
      </c>
      <c r="J969" s="37" t="str">
        <f t="shared" si="126"/>
        <v/>
      </c>
      <c r="K969" s="17" t="str">
        <f t="shared" ref="K969:K1000" si="128">IF((LEN($D969)-LEN(SUBSTITUTE($D969,"""featureId"":","")))/LEN("""featureId"":")&gt;1,"uU mehrere Adressen","")</f>
        <v/>
      </c>
      <c r="L969" s="1" t="str">
        <f ca="1">IF('CH Koordinaten -&gt; GPS'!$A969="","",IF(OFFSET('CH Koordinaten -&gt; GPS'!$A969,1,0)="",CONCATENATE("&lt;Placemark&gt; &lt;name&gt;Geocoding&lt;/name&gt;&lt;description&gt;",CONCATENATE('CH Koordinaten -&gt; GPS'!$F969,"-",'CH Koordinaten -&gt; GPS'!$G969,"-",'CH Koordinaten -&gt; GPS'!$E969)," &lt;/description&gt; &lt;styleUrl&gt;#ico1&lt;/styleUrl&gt;&lt;Point&gt;&lt;coordinates&gt;",'CH Koordinaten -&gt; GPS'!$F969,",",'CH Koordinaten -&gt; GPS'!$G969,", 0.000000&lt;/coordinates&gt;&lt;/Point&gt; &lt;/Placemark&gt;&lt;/Document&gt;&lt;/kml&gt;"),CONCATENATE("&lt;Placemark&gt; &lt;name&gt;Geocoding&lt;/name&gt;&lt;description&gt;",CONCATENATE('CH Koordinaten -&gt; GPS'!$F969,"-",'CH Koordinaten -&gt; GPS'!$G969,"-",'CH Koordinaten -&gt; GPS'!$E969)," &lt;/description&gt; &lt;styleUrl&gt;#ico1&lt;/styleUrl&gt;&lt;Point&gt;&lt;coordinates&gt;",'CH Koordinaten -&gt; GPS'!$F969,",",'CH Koordinaten -&gt; GPS'!$G969,", 0.000000&lt;/coordinates&gt;&lt;/Point&gt; &lt;/Placemark&gt;")))</f>
        <v/>
      </c>
    </row>
    <row r="970" spans="1:12" x14ac:dyDescent="0.25">
      <c r="A970" s="20"/>
      <c r="B970" s="21"/>
      <c r="C970" s="23"/>
      <c r="D970" s="32" t="str">
        <f t="shared" si="125"/>
        <v/>
      </c>
      <c r="E970" s="38" t="str">
        <f t="shared" si="123"/>
        <v/>
      </c>
      <c r="F970" s="33" t="str">
        <f t="shared" si="127"/>
        <v/>
      </c>
      <c r="G970" s="33" t="str">
        <f t="shared" si="124"/>
        <v/>
      </c>
      <c r="H970" s="34" t="str">
        <f t="shared" si="121"/>
        <v/>
      </c>
      <c r="I970" s="35" t="str">
        <f t="shared" si="122"/>
        <v/>
      </c>
      <c r="J970" s="36" t="str">
        <f t="shared" si="126"/>
        <v/>
      </c>
      <c r="K970" s="33" t="str">
        <f t="shared" si="128"/>
        <v/>
      </c>
      <c r="L970" s="1" t="str">
        <f ca="1">IF('CH Koordinaten -&gt; GPS'!$A970="","",IF(OFFSET('CH Koordinaten -&gt; GPS'!$A970,1,0)="",CONCATENATE("&lt;Placemark&gt; &lt;name&gt;Geocoding&lt;/name&gt;&lt;description&gt;",CONCATENATE('CH Koordinaten -&gt; GPS'!$F970,"-",'CH Koordinaten -&gt; GPS'!$G970,"-",'CH Koordinaten -&gt; GPS'!$E970)," &lt;/description&gt; &lt;styleUrl&gt;#ico1&lt;/styleUrl&gt;&lt;Point&gt;&lt;coordinates&gt;",'CH Koordinaten -&gt; GPS'!$F970,",",'CH Koordinaten -&gt; GPS'!$G970,", 0.000000&lt;/coordinates&gt;&lt;/Point&gt; &lt;/Placemark&gt;&lt;/Document&gt;&lt;/kml&gt;"),CONCATENATE("&lt;Placemark&gt; &lt;name&gt;Geocoding&lt;/name&gt;&lt;description&gt;",CONCATENATE('CH Koordinaten -&gt; GPS'!$F970,"-",'CH Koordinaten -&gt; GPS'!$G970,"-",'CH Koordinaten -&gt; GPS'!$E970)," &lt;/description&gt; &lt;styleUrl&gt;#ico1&lt;/styleUrl&gt;&lt;Point&gt;&lt;coordinates&gt;",'CH Koordinaten -&gt; GPS'!$F970,",",'CH Koordinaten -&gt; GPS'!$G970,", 0.000000&lt;/coordinates&gt;&lt;/Point&gt; &lt;/Placemark&gt;")))</f>
        <v/>
      </c>
    </row>
    <row r="971" spans="1:12" x14ac:dyDescent="0.25">
      <c r="A971" s="13"/>
      <c r="B971" s="14"/>
      <c r="C971" s="24"/>
      <c r="D971" s="25" t="str">
        <f t="shared" si="125"/>
        <v/>
      </c>
      <c r="E971" s="29" t="str">
        <f t="shared" si="123"/>
        <v/>
      </c>
      <c r="F971" s="17" t="str">
        <f t="shared" si="127"/>
        <v/>
      </c>
      <c r="G971" s="17" t="str">
        <f t="shared" si="124"/>
        <v/>
      </c>
      <c r="H971" s="30" t="str">
        <f t="shared" ref="H971:H1000" si="129">IF($D971="","",F971/24)</f>
        <v/>
      </c>
      <c r="I971" s="26" t="str">
        <f t="shared" ref="I971:I1000" si="130">IF($D971="","",G971/24)</f>
        <v/>
      </c>
      <c r="J971" s="37" t="str">
        <f t="shared" si="126"/>
        <v/>
      </c>
      <c r="K971" s="17" t="str">
        <f t="shared" si="128"/>
        <v/>
      </c>
      <c r="L971" s="1" t="str">
        <f ca="1">IF('CH Koordinaten -&gt; GPS'!$A971="","",IF(OFFSET('CH Koordinaten -&gt; GPS'!$A971,1,0)="",CONCATENATE("&lt;Placemark&gt; &lt;name&gt;Geocoding&lt;/name&gt;&lt;description&gt;",CONCATENATE('CH Koordinaten -&gt; GPS'!$F971,"-",'CH Koordinaten -&gt; GPS'!$G971,"-",'CH Koordinaten -&gt; GPS'!$E971)," &lt;/description&gt; &lt;styleUrl&gt;#ico1&lt;/styleUrl&gt;&lt;Point&gt;&lt;coordinates&gt;",'CH Koordinaten -&gt; GPS'!$F971,",",'CH Koordinaten -&gt; GPS'!$G971,", 0.000000&lt;/coordinates&gt;&lt;/Point&gt; &lt;/Placemark&gt;&lt;/Document&gt;&lt;/kml&gt;"),CONCATENATE("&lt;Placemark&gt; &lt;name&gt;Geocoding&lt;/name&gt;&lt;description&gt;",CONCATENATE('CH Koordinaten -&gt; GPS'!$F971,"-",'CH Koordinaten -&gt; GPS'!$G971,"-",'CH Koordinaten -&gt; GPS'!$E971)," &lt;/description&gt; &lt;styleUrl&gt;#ico1&lt;/styleUrl&gt;&lt;Point&gt;&lt;coordinates&gt;",'CH Koordinaten -&gt; GPS'!$F971,",",'CH Koordinaten -&gt; GPS'!$G971,", 0.000000&lt;/coordinates&gt;&lt;/Point&gt; &lt;/Placemark&gt;")))</f>
        <v/>
      </c>
    </row>
    <row r="972" spans="1:12" x14ac:dyDescent="0.25">
      <c r="A972" s="20"/>
      <c r="B972" s="21"/>
      <c r="C972" s="23"/>
      <c r="D972" s="32" t="str">
        <f t="shared" si="125"/>
        <v/>
      </c>
      <c r="E972" s="38" t="str">
        <f t="shared" si="123"/>
        <v/>
      </c>
      <c r="F972" s="33" t="str">
        <f t="shared" si="127"/>
        <v/>
      </c>
      <c r="G972" s="33" t="str">
        <f t="shared" si="124"/>
        <v/>
      </c>
      <c r="H972" s="34" t="str">
        <f t="shared" si="129"/>
        <v/>
      </c>
      <c r="I972" s="35" t="str">
        <f t="shared" si="130"/>
        <v/>
      </c>
      <c r="J972" s="36" t="str">
        <f t="shared" si="126"/>
        <v/>
      </c>
      <c r="K972" s="33" t="str">
        <f t="shared" si="128"/>
        <v/>
      </c>
      <c r="L972" s="1" t="str">
        <f ca="1">IF('CH Koordinaten -&gt; GPS'!$A972="","",IF(OFFSET('CH Koordinaten -&gt; GPS'!$A972,1,0)="",CONCATENATE("&lt;Placemark&gt; &lt;name&gt;Geocoding&lt;/name&gt;&lt;description&gt;",CONCATENATE('CH Koordinaten -&gt; GPS'!$F972,"-",'CH Koordinaten -&gt; GPS'!$G972,"-",'CH Koordinaten -&gt; GPS'!$E972)," &lt;/description&gt; &lt;styleUrl&gt;#ico1&lt;/styleUrl&gt;&lt;Point&gt;&lt;coordinates&gt;",'CH Koordinaten -&gt; GPS'!$F972,",",'CH Koordinaten -&gt; GPS'!$G972,", 0.000000&lt;/coordinates&gt;&lt;/Point&gt; &lt;/Placemark&gt;&lt;/Document&gt;&lt;/kml&gt;"),CONCATENATE("&lt;Placemark&gt; &lt;name&gt;Geocoding&lt;/name&gt;&lt;description&gt;",CONCATENATE('CH Koordinaten -&gt; GPS'!$F972,"-",'CH Koordinaten -&gt; GPS'!$G972,"-",'CH Koordinaten -&gt; GPS'!$E972)," &lt;/description&gt; &lt;styleUrl&gt;#ico1&lt;/styleUrl&gt;&lt;Point&gt;&lt;coordinates&gt;",'CH Koordinaten -&gt; GPS'!$F972,",",'CH Koordinaten -&gt; GPS'!$G972,", 0.000000&lt;/coordinates&gt;&lt;/Point&gt; &lt;/Placemark&gt;")))</f>
        <v/>
      </c>
    </row>
    <row r="973" spans="1:12" x14ac:dyDescent="0.25">
      <c r="A973" s="13"/>
      <c r="B973" s="14"/>
      <c r="C973" s="24"/>
      <c r="D973" s="25" t="str">
        <f t="shared" si="125"/>
        <v/>
      </c>
      <c r="E973" s="29" t="str">
        <f t="shared" si="123"/>
        <v/>
      </c>
      <c r="F973" s="17" t="str">
        <f t="shared" si="127"/>
        <v/>
      </c>
      <c r="G973" s="17" t="str">
        <f t="shared" si="124"/>
        <v/>
      </c>
      <c r="H973" s="30" t="str">
        <f t="shared" si="129"/>
        <v/>
      </c>
      <c r="I973" s="26" t="str">
        <f t="shared" si="130"/>
        <v/>
      </c>
      <c r="J973" s="37" t="str">
        <f t="shared" si="126"/>
        <v/>
      </c>
      <c r="K973" s="17" t="str">
        <f t="shared" si="128"/>
        <v/>
      </c>
      <c r="L973" s="1" t="str">
        <f ca="1">IF('CH Koordinaten -&gt; GPS'!$A973="","",IF(OFFSET('CH Koordinaten -&gt; GPS'!$A973,1,0)="",CONCATENATE("&lt;Placemark&gt; &lt;name&gt;Geocoding&lt;/name&gt;&lt;description&gt;",CONCATENATE('CH Koordinaten -&gt; GPS'!$F973,"-",'CH Koordinaten -&gt; GPS'!$G973,"-",'CH Koordinaten -&gt; GPS'!$E973)," &lt;/description&gt; &lt;styleUrl&gt;#ico1&lt;/styleUrl&gt;&lt;Point&gt;&lt;coordinates&gt;",'CH Koordinaten -&gt; GPS'!$F973,",",'CH Koordinaten -&gt; GPS'!$G973,", 0.000000&lt;/coordinates&gt;&lt;/Point&gt; &lt;/Placemark&gt;&lt;/Document&gt;&lt;/kml&gt;"),CONCATENATE("&lt;Placemark&gt; &lt;name&gt;Geocoding&lt;/name&gt;&lt;description&gt;",CONCATENATE('CH Koordinaten -&gt; GPS'!$F973,"-",'CH Koordinaten -&gt; GPS'!$G973,"-",'CH Koordinaten -&gt; GPS'!$E973)," &lt;/description&gt; &lt;styleUrl&gt;#ico1&lt;/styleUrl&gt;&lt;Point&gt;&lt;coordinates&gt;",'CH Koordinaten -&gt; GPS'!$F973,",",'CH Koordinaten -&gt; GPS'!$G973,", 0.000000&lt;/coordinates&gt;&lt;/Point&gt; &lt;/Placemark&gt;")))</f>
        <v/>
      </c>
    </row>
    <row r="974" spans="1:12" x14ac:dyDescent="0.25">
      <c r="A974" s="20"/>
      <c r="B974" s="21"/>
      <c r="C974" s="23"/>
      <c r="D974" s="32" t="str">
        <f t="shared" si="125"/>
        <v/>
      </c>
      <c r="E974" s="38" t="str">
        <f t="shared" si="123"/>
        <v/>
      </c>
      <c r="F974" s="33" t="str">
        <f t="shared" si="127"/>
        <v/>
      </c>
      <c r="G974" s="33" t="str">
        <f t="shared" si="124"/>
        <v/>
      </c>
      <c r="H974" s="34" t="str">
        <f t="shared" si="129"/>
        <v/>
      </c>
      <c r="I974" s="35" t="str">
        <f t="shared" si="130"/>
        <v/>
      </c>
      <c r="J974" s="36" t="str">
        <f t="shared" si="126"/>
        <v/>
      </c>
      <c r="K974" s="33" t="str">
        <f t="shared" si="128"/>
        <v/>
      </c>
      <c r="L974" s="1" t="str">
        <f ca="1">IF('CH Koordinaten -&gt; GPS'!$A974="","",IF(OFFSET('CH Koordinaten -&gt; GPS'!$A974,1,0)="",CONCATENATE("&lt;Placemark&gt; &lt;name&gt;Geocoding&lt;/name&gt;&lt;description&gt;",CONCATENATE('CH Koordinaten -&gt; GPS'!$F974,"-",'CH Koordinaten -&gt; GPS'!$G974,"-",'CH Koordinaten -&gt; GPS'!$E974)," &lt;/description&gt; &lt;styleUrl&gt;#ico1&lt;/styleUrl&gt;&lt;Point&gt;&lt;coordinates&gt;",'CH Koordinaten -&gt; GPS'!$F974,",",'CH Koordinaten -&gt; GPS'!$G974,", 0.000000&lt;/coordinates&gt;&lt;/Point&gt; &lt;/Placemark&gt;&lt;/Document&gt;&lt;/kml&gt;"),CONCATENATE("&lt;Placemark&gt; &lt;name&gt;Geocoding&lt;/name&gt;&lt;description&gt;",CONCATENATE('CH Koordinaten -&gt; GPS'!$F974,"-",'CH Koordinaten -&gt; GPS'!$G974,"-",'CH Koordinaten -&gt; GPS'!$E974)," &lt;/description&gt; &lt;styleUrl&gt;#ico1&lt;/styleUrl&gt;&lt;Point&gt;&lt;coordinates&gt;",'CH Koordinaten -&gt; GPS'!$F974,",",'CH Koordinaten -&gt; GPS'!$G974,", 0.000000&lt;/coordinates&gt;&lt;/Point&gt; &lt;/Placemark&gt;")))</f>
        <v/>
      </c>
    </row>
    <row r="975" spans="1:12" x14ac:dyDescent="0.25">
      <c r="A975" s="13"/>
      <c r="B975" s="14"/>
      <c r="C975" s="24"/>
      <c r="D975" s="25" t="str">
        <f t="shared" si="125"/>
        <v/>
      </c>
      <c r="E975" s="29" t="str">
        <f t="shared" si="123"/>
        <v/>
      </c>
      <c r="F975" s="17" t="str">
        <f t="shared" si="127"/>
        <v/>
      </c>
      <c r="G975" s="17" t="str">
        <f t="shared" si="124"/>
        <v/>
      </c>
      <c r="H975" s="30" t="str">
        <f t="shared" si="129"/>
        <v/>
      </c>
      <c r="I975" s="26" t="str">
        <f t="shared" si="130"/>
        <v/>
      </c>
      <c r="J975" s="37" t="str">
        <f t="shared" si="126"/>
        <v/>
      </c>
      <c r="K975" s="17" t="str">
        <f t="shared" si="128"/>
        <v/>
      </c>
      <c r="L975" s="1" t="str">
        <f ca="1">IF('CH Koordinaten -&gt; GPS'!$A975="","",IF(OFFSET('CH Koordinaten -&gt; GPS'!$A975,1,0)="",CONCATENATE("&lt;Placemark&gt; &lt;name&gt;Geocoding&lt;/name&gt;&lt;description&gt;",CONCATENATE('CH Koordinaten -&gt; GPS'!$F975,"-",'CH Koordinaten -&gt; GPS'!$G975,"-",'CH Koordinaten -&gt; GPS'!$E975)," &lt;/description&gt; &lt;styleUrl&gt;#ico1&lt;/styleUrl&gt;&lt;Point&gt;&lt;coordinates&gt;",'CH Koordinaten -&gt; GPS'!$F975,",",'CH Koordinaten -&gt; GPS'!$G975,", 0.000000&lt;/coordinates&gt;&lt;/Point&gt; &lt;/Placemark&gt;&lt;/Document&gt;&lt;/kml&gt;"),CONCATENATE("&lt;Placemark&gt; &lt;name&gt;Geocoding&lt;/name&gt;&lt;description&gt;",CONCATENATE('CH Koordinaten -&gt; GPS'!$F975,"-",'CH Koordinaten -&gt; GPS'!$G975,"-",'CH Koordinaten -&gt; GPS'!$E975)," &lt;/description&gt; &lt;styleUrl&gt;#ico1&lt;/styleUrl&gt;&lt;Point&gt;&lt;coordinates&gt;",'CH Koordinaten -&gt; GPS'!$F975,",",'CH Koordinaten -&gt; GPS'!$G975,", 0.000000&lt;/coordinates&gt;&lt;/Point&gt; &lt;/Placemark&gt;")))</f>
        <v/>
      </c>
    </row>
    <row r="976" spans="1:12" x14ac:dyDescent="0.25">
      <c r="A976" s="20"/>
      <c r="B976" s="21"/>
      <c r="C976" s="23"/>
      <c r="D976" s="32" t="str">
        <f t="shared" si="125"/>
        <v/>
      </c>
      <c r="E976" s="38" t="str">
        <f t="shared" si="123"/>
        <v/>
      </c>
      <c r="F976" s="33" t="str">
        <f t="shared" si="127"/>
        <v/>
      </c>
      <c r="G976" s="33" t="str">
        <f t="shared" si="124"/>
        <v/>
      </c>
      <c r="H976" s="34" t="str">
        <f t="shared" si="129"/>
        <v/>
      </c>
      <c r="I976" s="35" t="str">
        <f t="shared" si="130"/>
        <v/>
      </c>
      <c r="J976" s="36" t="str">
        <f t="shared" si="126"/>
        <v/>
      </c>
      <c r="K976" s="33" t="str">
        <f t="shared" si="128"/>
        <v/>
      </c>
      <c r="L976" s="1" t="str">
        <f ca="1">IF('CH Koordinaten -&gt; GPS'!$A976="","",IF(OFFSET('CH Koordinaten -&gt; GPS'!$A976,1,0)="",CONCATENATE("&lt;Placemark&gt; &lt;name&gt;Geocoding&lt;/name&gt;&lt;description&gt;",CONCATENATE('CH Koordinaten -&gt; GPS'!$F976,"-",'CH Koordinaten -&gt; GPS'!$G976,"-",'CH Koordinaten -&gt; GPS'!$E976)," &lt;/description&gt; &lt;styleUrl&gt;#ico1&lt;/styleUrl&gt;&lt;Point&gt;&lt;coordinates&gt;",'CH Koordinaten -&gt; GPS'!$F976,",",'CH Koordinaten -&gt; GPS'!$G976,", 0.000000&lt;/coordinates&gt;&lt;/Point&gt; &lt;/Placemark&gt;&lt;/Document&gt;&lt;/kml&gt;"),CONCATENATE("&lt;Placemark&gt; &lt;name&gt;Geocoding&lt;/name&gt;&lt;description&gt;",CONCATENATE('CH Koordinaten -&gt; GPS'!$F976,"-",'CH Koordinaten -&gt; GPS'!$G976,"-",'CH Koordinaten -&gt; GPS'!$E976)," &lt;/description&gt; &lt;styleUrl&gt;#ico1&lt;/styleUrl&gt;&lt;Point&gt;&lt;coordinates&gt;",'CH Koordinaten -&gt; GPS'!$F976,",",'CH Koordinaten -&gt; GPS'!$G976,", 0.000000&lt;/coordinates&gt;&lt;/Point&gt; &lt;/Placemark&gt;")))</f>
        <v/>
      </c>
    </row>
    <row r="977" spans="1:12" x14ac:dyDescent="0.25">
      <c r="A977" s="13"/>
      <c r="B977" s="14"/>
      <c r="C977" s="24"/>
      <c r="D977" s="25" t="str">
        <f t="shared" si="125"/>
        <v/>
      </c>
      <c r="E977" s="29" t="str">
        <f t="shared" si="123"/>
        <v/>
      </c>
      <c r="F977" s="17" t="str">
        <f t="shared" si="127"/>
        <v/>
      </c>
      <c r="G977" s="17" t="str">
        <f t="shared" si="124"/>
        <v/>
      </c>
      <c r="H977" s="30" t="str">
        <f t="shared" si="129"/>
        <v/>
      </c>
      <c r="I977" s="26" t="str">
        <f t="shared" si="130"/>
        <v/>
      </c>
      <c r="J977" s="37" t="str">
        <f t="shared" si="126"/>
        <v/>
      </c>
      <c r="K977" s="17" t="str">
        <f t="shared" si="128"/>
        <v/>
      </c>
      <c r="L977" s="1" t="str">
        <f ca="1">IF('CH Koordinaten -&gt; GPS'!$A977="","",IF(OFFSET('CH Koordinaten -&gt; GPS'!$A977,1,0)="",CONCATENATE("&lt;Placemark&gt; &lt;name&gt;Geocoding&lt;/name&gt;&lt;description&gt;",CONCATENATE('CH Koordinaten -&gt; GPS'!$F977,"-",'CH Koordinaten -&gt; GPS'!$G977,"-",'CH Koordinaten -&gt; GPS'!$E977)," &lt;/description&gt; &lt;styleUrl&gt;#ico1&lt;/styleUrl&gt;&lt;Point&gt;&lt;coordinates&gt;",'CH Koordinaten -&gt; GPS'!$F977,",",'CH Koordinaten -&gt; GPS'!$G977,", 0.000000&lt;/coordinates&gt;&lt;/Point&gt; &lt;/Placemark&gt;&lt;/Document&gt;&lt;/kml&gt;"),CONCATENATE("&lt;Placemark&gt; &lt;name&gt;Geocoding&lt;/name&gt;&lt;description&gt;",CONCATENATE('CH Koordinaten -&gt; GPS'!$F977,"-",'CH Koordinaten -&gt; GPS'!$G977,"-",'CH Koordinaten -&gt; GPS'!$E977)," &lt;/description&gt; &lt;styleUrl&gt;#ico1&lt;/styleUrl&gt;&lt;Point&gt;&lt;coordinates&gt;",'CH Koordinaten -&gt; GPS'!$F977,",",'CH Koordinaten -&gt; GPS'!$G977,", 0.000000&lt;/coordinates&gt;&lt;/Point&gt; &lt;/Placemark&gt;")))</f>
        <v/>
      </c>
    </row>
    <row r="978" spans="1:12" x14ac:dyDescent="0.25">
      <c r="A978" s="20"/>
      <c r="B978" s="21"/>
      <c r="C978" s="23"/>
      <c r="D978" s="32" t="str">
        <f t="shared" si="125"/>
        <v/>
      </c>
      <c r="E978" s="38" t="str">
        <f t="shared" si="123"/>
        <v/>
      </c>
      <c r="F978" s="33" t="str">
        <f t="shared" si="127"/>
        <v/>
      </c>
      <c r="G978" s="33" t="str">
        <f t="shared" si="124"/>
        <v/>
      </c>
      <c r="H978" s="34" t="str">
        <f t="shared" si="129"/>
        <v/>
      </c>
      <c r="I978" s="35" t="str">
        <f t="shared" si="130"/>
        <v/>
      </c>
      <c r="J978" s="36" t="str">
        <f t="shared" si="126"/>
        <v/>
      </c>
      <c r="K978" s="33" t="str">
        <f t="shared" si="128"/>
        <v/>
      </c>
      <c r="L978" s="1" t="str">
        <f ca="1">IF('CH Koordinaten -&gt; GPS'!$A978="","",IF(OFFSET('CH Koordinaten -&gt; GPS'!$A978,1,0)="",CONCATENATE("&lt;Placemark&gt; &lt;name&gt;Geocoding&lt;/name&gt;&lt;description&gt;",CONCATENATE('CH Koordinaten -&gt; GPS'!$F978,"-",'CH Koordinaten -&gt; GPS'!$G978,"-",'CH Koordinaten -&gt; GPS'!$E978)," &lt;/description&gt; &lt;styleUrl&gt;#ico1&lt;/styleUrl&gt;&lt;Point&gt;&lt;coordinates&gt;",'CH Koordinaten -&gt; GPS'!$F978,",",'CH Koordinaten -&gt; GPS'!$G978,", 0.000000&lt;/coordinates&gt;&lt;/Point&gt; &lt;/Placemark&gt;&lt;/Document&gt;&lt;/kml&gt;"),CONCATENATE("&lt;Placemark&gt; &lt;name&gt;Geocoding&lt;/name&gt;&lt;description&gt;",CONCATENATE('CH Koordinaten -&gt; GPS'!$F978,"-",'CH Koordinaten -&gt; GPS'!$G978,"-",'CH Koordinaten -&gt; GPS'!$E978)," &lt;/description&gt; &lt;styleUrl&gt;#ico1&lt;/styleUrl&gt;&lt;Point&gt;&lt;coordinates&gt;",'CH Koordinaten -&gt; GPS'!$F978,",",'CH Koordinaten -&gt; GPS'!$G978,", 0.000000&lt;/coordinates&gt;&lt;/Point&gt; &lt;/Placemark&gt;")))</f>
        <v/>
      </c>
    </row>
    <row r="979" spans="1:12" x14ac:dyDescent="0.25">
      <c r="A979" s="13"/>
      <c r="B979" s="14"/>
      <c r="C979" s="24"/>
      <c r="D979" s="25" t="str">
        <f t="shared" si="125"/>
        <v/>
      </c>
      <c r="E979" s="29" t="str">
        <f t="shared" si="123"/>
        <v/>
      </c>
      <c r="F979" s="17" t="str">
        <f t="shared" si="127"/>
        <v/>
      </c>
      <c r="G979" s="17" t="str">
        <f t="shared" si="124"/>
        <v/>
      </c>
      <c r="H979" s="30" t="str">
        <f t="shared" si="129"/>
        <v/>
      </c>
      <c r="I979" s="26" t="str">
        <f t="shared" si="130"/>
        <v/>
      </c>
      <c r="J979" s="37" t="str">
        <f t="shared" si="126"/>
        <v/>
      </c>
      <c r="K979" s="17" t="str">
        <f t="shared" si="128"/>
        <v/>
      </c>
      <c r="L979" s="1" t="str">
        <f ca="1">IF('CH Koordinaten -&gt; GPS'!$A979="","",IF(OFFSET('CH Koordinaten -&gt; GPS'!$A979,1,0)="",CONCATENATE("&lt;Placemark&gt; &lt;name&gt;Geocoding&lt;/name&gt;&lt;description&gt;",CONCATENATE('CH Koordinaten -&gt; GPS'!$F979,"-",'CH Koordinaten -&gt; GPS'!$G979,"-",'CH Koordinaten -&gt; GPS'!$E979)," &lt;/description&gt; &lt;styleUrl&gt;#ico1&lt;/styleUrl&gt;&lt;Point&gt;&lt;coordinates&gt;",'CH Koordinaten -&gt; GPS'!$F979,",",'CH Koordinaten -&gt; GPS'!$G979,", 0.000000&lt;/coordinates&gt;&lt;/Point&gt; &lt;/Placemark&gt;&lt;/Document&gt;&lt;/kml&gt;"),CONCATENATE("&lt;Placemark&gt; &lt;name&gt;Geocoding&lt;/name&gt;&lt;description&gt;",CONCATENATE('CH Koordinaten -&gt; GPS'!$F979,"-",'CH Koordinaten -&gt; GPS'!$G979,"-",'CH Koordinaten -&gt; GPS'!$E979)," &lt;/description&gt; &lt;styleUrl&gt;#ico1&lt;/styleUrl&gt;&lt;Point&gt;&lt;coordinates&gt;",'CH Koordinaten -&gt; GPS'!$F979,",",'CH Koordinaten -&gt; GPS'!$G979,", 0.000000&lt;/coordinates&gt;&lt;/Point&gt; &lt;/Placemark&gt;")))</f>
        <v/>
      </c>
    </row>
    <row r="980" spans="1:12" x14ac:dyDescent="0.25">
      <c r="A980" s="20"/>
      <c r="B980" s="21"/>
      <c r="C980" s="23"/>
      <c r="D980" s="32" t="str">
        <f t="shared" si="125"/>
        <v/>
      </c>
      <c r="E980" s="38" t="str">
        <f t="shared" si="123"/>
        <v/>
      </c>
      <c r="F980" s="33" t="str">
        <f t="shared" si="127"/>
        <v/>
      </c>
      <c r="G980" s="33" t="str">
        <f t="shared" si="124"/>
        <v/>
      </c>
      <c r="H980" s="34" t="str">
        <f t="shared" si="129"/>
        <v/>
      </c>
      <c r="I980" s="35" t="str">
        <f t="shared" si="130"/>
        <v/>
      </c>
      <c r="J980" s="36" t="str">
        <f t="shared" si="126"/>
        <v/>
      </c>
      <c r="K980" s="33" t="str">
        <f t="shared" si="128"/>
        <v/>
      </c>
      <c r="L980" s="1" t="str">
        <f ca="1">IF('CH Koordinaten -&gt; GPS'!$A980="","",IF(OFFSET('CH Koordinaten -&gt; GPS'!$A980,1,0)="",CONCATENATE("&lt;Placemark&gt; &lt;name&gt;Geocoding&lt;/name&gt;&lt;description&gt;",CONCATENATE('CH Koordinaten -&gt; GPS'!$F980,"-",'CH Koordinaten -&gt; GPS'!$G980,"-",'CH Koordinaten -&gt; GPS'!$E980)," &lt;/description&gt; &lt;styleUrl&gt;#ico1&lt;/styleUrl&gt;&lt;Point&gt;&lt;coordinates&gt;",'CH Koordinaten -&gt; GPS'!$F980,",",'CH Koordinaten -&gt; GPS'!$G980,", 0.000000&lt;/coordinates&gt;&lt;/Point&gt; &lt;/Placemark&gt;&lt;/Document&gt;&lt;/kml&gt;"),CONCATENATE("&lt;Placemark&gt; &lt;name&gt;Geocoding&lt;/name&gt;&lt;description&gt;",CONCATENATE('CH Koordinaten -&gt; GPS'!$F980,"-",'CH Koordinaten -&gt; GPS'!$G980,"-",'CH Koordinaten -&gt; GPS'!$E980)," &lt;/description&gt; &lt;styleUrl&gt;#ico1&lt;/styleUrl&gt;&lt;Point&gt;&lt;coordinates&gt;",'CH Koordinaten -&gt; GPS'!$F980,",",'CH Koordinaten -&gt; GPS'!$G980,", 0.000000&lt;/coordinates&gt;&lt;/Point&gt; &lt;/Placemark&gt;")))</f>
        <v/>
      </c>
    </row>
    <row r="981" spans="1:12" x14ac:dyDescent="0.25">
      <c r="A981" s="13"/>
      <c r="B981" s="14"/>
      <c r="C981" s="24"/>
      <c r="D981" s="25" t="str">
        <f t="shared" si="125"/>
        <v/>
      </c>
      <c r="E981" s="29" t="str">
        <f t="shared" si="123"/>
        <v/>
      </c>
      <c r="F981" s="17" t="str">
        <f t="shared" si="127"/>
        <v/>
      </c>
      <c r="G981" s="17" t="str">
        <f t="shared" si="124"/>
        <v/>
      </c>
      <c r="H981" s="30" t="str">
        <f t="shared" si="129"/>
        <v/>
      </c>
      <c r="I981" s="26" t="str">
        <f t="shared" si="130"/>
        <v/>
      </c>
      <c r="J981" s="37" t="str">
        <f t="shared" si="126"/>
        <v/>
      </c>
      <c r="K981" s="17" t="str">
        <f t="shared" si="128"/>
        <v/>
      </c>
      <c r="L981" s="1" t="str">
        <f ca="1">IF('CH Koordinaten -&gt; GPS'!$A981="","",IF(OFFSET('CH Koordinaten -&gt; GPS'!$A981,1,0)="",CONCATENATE("&lt;Placemark&gt; &lt;name&gt;Geocoding&lt;/name&gt;&lt;description&gt;",CONCATENATE('CH Koordinaten -&gt; GPS'!$F981,"-",'CH Koordinaten -&gt; GPS'!$G981,"-",'CH Koordinaten -&gt; GPS'!$E981)," &lt;/description&gt; &lt;styleUrl&gt;#ico1&lt;/styleUrl&gt;&lt;Point&gt;&lt;coordinates&gt;",'CH Koordinaten -&gt; GPS'!$F981,",",'CH Koordinaten -&gt; GPS'!$G981,", 0.000000&lt;/coordinates&gt;&lt;/Point&gt; &lt;/Placemark&gt;&lt;/Document&gt;&lt;/kml&gt;"),CONCATENATE("&lt;Placemark&gt; &lt;name&gt;Geocoding&lt;/name&gt;&lt;description&gt;",CONCATENATE('CH Koordinaten -&gt; GPS'!$F981,"-",'CH Koordinaten -&gt; GPS'!$G981,"-",'CH Koordinaten -&gt; GPS'!$E981)," &lt;/description&gt; &lt;styleUrl&gt;#ico1&lt;/styleUrl&gt;&lt;Point&gt;&lt;coordinates&gt;",'CH Koordinaten -&gt; GPS'!$F981,",",'CH Koordinaten -&gt; GPS'!$G981,", 0.000000&lt;/coordinates&gt;&lt;/Point&gt; &lt;/Placemark&gt;")))</f>
        <v/>
      </c>
    </row>
    <row r="982" spans="1:12" x14ac:dyDescent="0.25">
      <c r="A982" s="20"/>
      <c r="B982" s="21"/>
      <c r="C982" s="23"/>
      <c r="D982" s="32" t="str">
        <f t="shared" si="125"/>
        <v/>
      </c>
      <c r="E982" s="38" t="str">
        <f t="shared" si="123"/>
        <v/>
      </c>
      <c r="F982" s="33" t="str">
        <f t="shared" si="127"/>
        <v/>
      </c>
      <c r="G982" s="33" t="str">
        <f t="shared" si="124"/>
        <v/>
      </c>
      <c r="H982" s="34" t="str">
        <f t="shared" si="129"/>
        <v/>
      </c>
      <c r="I982" s="35" t="str">
        <f t="shared" si="130"/>
        <v/>
      </c>
      <c r="J982" s="36" t="str">
        <f t="shared" si="126"/>
        <v/>
      </c>
      <c r="K982" s="33" t="str">
        <f t="shared" si="128"/>
        <v/>
      </c>
      <c r="L982" s="1" t="str">
        <f ca="1">IF('CH Koordinaten -&gt; GPS'!$A982="","",IF(OFFSET('CH Koordinaten -&gt; GPS'!$A982,1,0)="",CONCATENATE("&lt;Placemark&gt; &lt;name&gt;Geocoding&lt;/name&gt;&lt;description&gt;",CONCATENATE('CH Koordinaten -&gt; GPS'!$F982,"-",'CH Koordinaten -&gt; GPS'!$G982,"-",'CH Koordinaten -&gt; GPS'!$E982)," &lt;/description&gt; &lt;styleUrl&gt;#ico1&lt;/styleUrl&gt;&lt;Point&gt;&lt;coordinates&gt;",'CH Koordinaten -&gt; GPS'!$F982,",",'CH Koordinaten -&gt; GPS'!$G982,", 0.000000&lt;/coordinates&gt;&lt;/Point&gt; &lt;/Placemark&gt;&lt;/Document&gt;&lt;/kml&gt;"),CONCATENATE("&lt;Placemark&gt; &lt;name&gt;Geocoding&lt;/name&gt;&lt;description&gt;",CONCATENATE('CH Koordinaten -&gt; GPS'!$F982,"-",'CH Koordinaten -&gt; GPS'!$G982,"-",'CH Koordinaten -&gt; GPS'!$E982)," &lt;/description&gt; &lt;styleUrl&gt;#ico1&lt;/styleUrl&gt;&lt;Point&gt;&lt;coordinates&gt;",'CH Koordinaten -&gt; GPS'!$F982,",",'CH Koordinaten -&gt; GPS'!$G982,", 0.000000&lt;/coordinates&gt;&lt;/Point&gt; &lt;/Placemark&gt;")))</f>
        <v/>
      </c>
    </row>
    <row r="983" spans="1:12" x14ac:dyDescent="0.25">
      <c r="A983" s="13"/>
      <c r="B983" s="14"/>
      <c r="C983" s="24"/>
      <c r="D983" s="25" t="str">
        <f t="shared" si="125"/>
        <v/>
      </c>
      <c r="E983" s="29" t="str">
        <f t="shared" si="123"/>
        <v/>
      </c>
      <c r="F983" s="17" t="str">
        <f t="shared" si="127"/>
        <v/>
      </c>
      <c r="G983" s="17" t="str">
        <f t="shared" si="124"/>
        <v/>
      </c>
      <c r="H983" s="30" t="str">
        <f t="shared" si="129"/>
        <v/>
      </c>
      <c r="I983" s="26" t="str">
        <f t="shared" si="130"/>
        <v/>
      </c>
      <c r="J983" s="37" t="str">
        <f t="shared" si="126"/>
        <v/>
      </c>
      <c r="K983" s="17" t="str">
        <f t="shared" si="128"/>
        <v/>
      </c>
      <c r="L983" s="1" t="str">
        <f ca="1">IF('CH Koordinaten -&gt; GPS'!$A983="","",IF(OFFSET('CH Koordinaten -&gt; GPS'!$A983,1,0)="",CONCATENATE("&lt;Placemark&gt; &lt;name&gt;Geocoding&lt;/name&gt;&lt;description&gt;",CONCATENATE('CH Koordinaten -&gt; GPS'!$F983,"-",'CH Koordinaten -&gt; GPS'!$G983,"-",'CH Koordinaten -&gt; GPS'!$E983)," &lt;/description&gt; &lt;styleUrl&gt;#ico1&lt;/styleUrl&gt;&lt;Point&gt;&lt;coordinates&gt;",'CH Koordinaten -&gt; GPS'!$F983,",",'CH Koordinaten -&gt; GPS'!$G983,", 0.000000&lt;/coordinates&gt;&lt;/Point&gt; &lt;/Placemark&gt;&lt;/Document&gt;&lt;/kml&gt;"),CONCATENATE("&lt;Placemark&gt; &lt;name&gt;Geocoding&lt;/name&gt;&lt;description&gt;",CONCATENATE('CH Koordinaten -&gt; GPS'!$F983,"-",'CH Koordinaten -&gt; GPS'!$G983,"-",'CH Koordinaten -&gt; GPS'!$E983)," &lt;/description&gt; &lt;styleUrl&gt;#ico1&lt;/styleUrl&gt;&lt;Point&gt;&lt;coordinates&gt;",'CH Koordinaten -&gt; GPS'!$F983,",",'CH Koordinaten -&gt; GPS'!$G983,", 0.000000&lt;/coordinates&gt;&lt;/Point&gt; &lt;/Placemark&gt;")))</f>
        <v/>
      </c>
    </row>
    <row r="984" spans="1:12" x14ac:dyDescent="0.25">
      <c r="A984" s="20"/>
      <c r="B984" s="21"/>
      <c r="C984" s="23"/>
      <c r="D984" s="32" t="str">
        <f t="shared" si="125"/>
        <v/>
      </c>
      <c r="E984" s="38" t="str">
        <f t="shared" si="123"/>
        <v/>
      </c>
      <c r="F984" s="33" t="str">
        <f t="shared" si="127"/>
        <v/>
      </c>
      <c r="G984" s="33" t="str">
        <f t="shared" si="124"/>
        <v/>
      </c>
      <c r="H984" s="34" t="str">
        <f t="shared" si="129"/>
        <v/>
      </c>
      <c r="I984" s="35" t="str">
        <f t="shared" si="130"/>
        <v/>
      </c>
      <c r="J984" s="36" t="str">
        <f t="shared" si="126"/>
        <v/>
      </c>
      <c r="K984" s="33" t="str">
        <f t="shared" si="128"/>
        <v/>
      </c>
      <c r="L984" s="1" t="str">
        <f ca="1">IF('CH Koordinaten -&gt; GPS'!$A984="","",IF(OFFSET('CH Koordinaten -&gt; GPS'!$A984,1,0)="",CONCATENATE("&lt;Placemark&gt; &lt;name&gt;Geocoding&lt;/name&gt;&lt;description&gt;",CONCATENATE('CH Koordinaten -&gt; GPS'!$F984,"-",'CH Koordinaten -&gt; GPS'!$G984,"-",'CH Koordinaten -&gt; GPS'!$E984)," &lt;/description&gt; &lt;styleUrl&gt;#ico1&lt;/styleUrl&gt;&lt;Point&gt;&lt;coordinates&gt;",'CH Koordinaten -&gt; GPS'!$F984,",",'CH Koordinaten -&gt; GPS'!$G984,", 0.000000&lt;/coordinates&gt;&lt;/Point&gt; &lt;/Placemark&gt;&lt;/Document&gt;&lt;/kml&gt;"),CONCATENATE("&lt;Placemark&gt; &lt;name&gt;Geocoding&lt;/name&gt;&lt;description&gt;",CONCATENATE('CH Koordinaten -&gt; GPS'!$F984,"-",'CH Koordinaten -&gt; GPS'!$G984,"-",'CH Koordinaten -&gt; GPS'!$E984)," &lt;/description&gt; &lt;styleUrl&gt;#ico1&lt;/styleUrl&gt;&lt;Point&gt;&lt;coordinates&gt;",'CH Koordinaten -&gt; GPS'!$F984,",",'CH Koordinaten -&gt; GPS'!$G984,", 0.000000&lt;/coordinates&gt;&lt;/Point&gt; &lt;/Placemark&gt;")))</f>
        <v/>
      </c>
    </row>
    <row r="985" spans="1:12" x14ac:dyDescent="0.25">
      <c r="A985" s="13"/>
      <c r="B985" s="14"/>
      <c r="C985" s="24"/>
      <c r="D985" s="25" t="str">
        <f t="shared" si="125"/>
        <v/>
      </c>
      <c r="E985" s="29" t="str">
        <f t="shared" si="123"/>
        <v/>
      </c>
      <c r="F985" s="17" t="str">
        <f t="shared" si="127"/>
        <v/>
      </c>
      <c r="G985" s="17" t="str">
        <f t="shared" si="124"/>
        <v/>
      </c>
      <c r="H985" s="30" t="str">
        <f t="shared" si="129"/>
        <v/>
      </c>
      <c r="I985" s="26" t="str">
        <f t="shared" si="130"/>
        <v/>
      </c>
      <c r="J985" s="37" t="str">
        <f t="shared" si="126"/>
        <v/>
      </c>
      <c r="K985" s="17" t="str">
        <f t="shared" si="128"/>
        <v/>
      </c>
      <c r="L985" s="1" t="str">
        <f ca="1">IF('CH Koordinaten -&gt; GPS'!$A985="","",IF(OFFSET('CH Koordinaten -&gt; GPS'!$A985,1,0)="",CONCATENATE("&lt;Placemark&gt; &lt;name&gt;Geocoding&lt;/name&gt;&lt;description&gt;",CONCATENATE('CH Koordinaten -&gt; GPS'!$F985,"-",'CH Koordinaten -&gt; GPS'!$G985,"-",'CH Koordinaten -&gt; GPS'!$E985)," &lt;/description&gt; &lt;styleUrl&gt;#ico1&lt;/styleUrl&gt;&lt;Point&gt;&lt;coordinates&gt;",'CH Koordinaten -&gt; GPS'!$F985,",",'CH Koordinaten -&gt; GPS'!$G985,", 0.000000&lt;/coordinates&gt;&lt;/Point&gt; &lt;/Placemark&gt;&lt;/Document&gt;&lt;/kml&gt;"),CONCATENATE("&lt;Placemark&gt; &lt;name&gt;Geocoding&lt;/name&gt;&lt;description&gt;",CONCATENATE('CH Koordinaten -&gt; GPS'!$F985,"-",'CH Koordinaten -&gt; GPS'!$G985,"-",'CH Koordinaten -&gt; GPS'!$E985)," &lt;/description&gt; &lt;styleUrl&gt;#ico1&lt;/styleUrl&gt;&lt;Point&gt;&lt;coordinates&gt;",'CH Koordinaten -&gt; GPS'!$F985,",",'CH Koordinaten -&gt; GPS'!$G985,", 0.000000&lt;/coordinates&gt;&lt;/Point&gt; &lt;/Placemark&gt;")))</f>
        <v/>
      </c>
    </row>
    <row r="986" spans="1:12" x14ac:dyDescent="0.25">
      <c r="A986" s="20"/>
      <c r="B986" s="21"/>
      <c r="C986" s="23"/>
      <c r="D986" s="32" t="str">
        <f t="shared" si="125"/>
        <v/>
      </c>
      <c r="E986" s="38" t="str">
        <f t="shared" si="123"/>
        <v/>
      </c>
      <c r="F986" s="33" t="str">
        <f t="shared" si="127"/>
        <v/>
      </c>
      <c r="G986" s="33" t="str">
        <f t="shared" si="124"/>
        <v/>
      </c>
      <c r="H986" s="34" t="str">
        <f t="shared" si="129"/>
        <v/>
      </c>
      <c r="I986" s="35" t="str">
        <f t="shared" si="130"/>
        <v/>
      </c>
      <c r="J986" s="36" t="str">
        <f t="shared" si="126"/>
        <v/>
      </c>
      <c r="K986" s="33" t="str">
        <f t="shared" si="128"/>
        <v/>
      </c>
      <c r="L986" s="1" t="str">
        <f ca="1">IF('CH Koordinaten -&gt; GPS'!$A986="","",IF(OFFSET('CH Koordinaten -&gt; GPS'!$A986,1,0)="",CONCATENATE("&lt;Placemark&gt; &lt;name&gt;Geocoding&lt;/name&gt;&lt;description&gt;",CONCATENATE('CH Koordinaten -&gt; GPS'!$F986,"-",'CH Koordinaten -&gt; GPS'!$G986,"-",'CH Koordinaten -&gt; GPS'!$E986)," &lt;/description&gt; &lt;styleUrl&gt;#ico1&lt;/styleUrl&gt;&lt;Point&gt;&lt;coordinates&gt;",'CH Koordinaten -&gt; GPS'!$F986,",",'CH Koordinaten -&gt; GPS'!$G986,", 0.000000&lt;/coordinates&gt;&lt;/Point&gt; &lt;/Placemark&gt;&lt;/Document&gt;&lt;/kml&gt;"),CONCATENATE("&lt;Placemark&gt; &lt;name&gt;Geocoding&lt;/name&gt;&lt;description&gt;",CONCATENATE('CH Koordinaten -&gt; GPS'!$F986,"-",'CH Koordinaten -&gt; GPS'!$G986,"-",'CH Koordinaten -&gt; GPS'!$E986)," &lt;/description&gt; &lt;styleUrl&gt;#ico1&lt;/styleUrl&gt;&lt;Point&gt;&lt;coordinates&gt;",'CH Koordinaten -&gt; GPS'!$F986,",",'CH Koordinaten -&gt; GPS'!$G986,", 0.000000&lt;/coordinates&gt;&lt;/Point&gt; &lt;/Placemark&gt;")))</f>
        <v/>
      </c>
    </row>
    <row r="987" spans="1:12" x14ac:dyDescent="0.25">
      <c r="A987" s="13"/>
      <c r="B987" s="14"/>
      <c r="C987" s="24"/>
      <c r="D987" s="25" t="str">
        <f t="shared" si="125"/>
        <v/>
      </c>
      <c r="E987" s="29" t="str">
        <f t="shared" si="123"/>
        <v/>
      </c>
      <c r="F987" s="17" t="str">
        <f t="shared" si="127"/>
        <v/>
      </c>
      <c r="G987" s="17" t="str">
        <f t="shared" si="124"/>
        <v/>
      </c>
      <c r="H987" s="30" t="str">
        <f t="shared" si="129"/>
        <v/>
      </c>
      <c r="I987" s="26" t="str">
        <f t="shared" si="130"/>
        <v/>
      </c>
      <c r="J987" s="37" t="str">
        <f t="shared" si="126"/>
        <v/>
      </c>
      <c r="K987" s="17" t="str">
        <f t="shared" si="128"/>
        <v/>
      </c>
      <c r="L987" s="1" t="str">
        <f ca="1">IF('CH Koordinaten -&gt; GPS'!$A987="","",IF(OFFSET('CH Koordinaten -&gt; GPS'!$A987,1,0)="",CONCATENATE("&lt;Placemark&gt; &lt;name&gt;Geocoding&lt;/name&gt;&lt;description&gt;",CONCATENATE('CH Koordinaten -&gt; GPS'!$F987,"-",'CH Koordinaten -&gt; GPS'!$G987,"-",'CH Koordinaten -&gt; GPS'!$E987)," &lt;/description&gt; &lt;styleUrl&gt;#ico1&lt;/styleUrl&gt;&lt;Point&gt;&lt;coordinates&gt;",'CH Koordinaten -&gt; GPS'!$F987,",",'CH Koordinaten -&gt; GPS'!$G987,", 0.000000&lt;/coordinates&gt;&lt;/Point&gt; &lt;/Placemark&gt;&lt;/Document&gt;&lt;/kml&gt;"),CONCATENATE("&lt;Placemark&gt; &lt;name&gt;Geocoding&lt;/name&gt;&lt;description&gt;",CONCATENATE('CH Koordinaten -&gt; GPS'!$F987,"-",'CH Koordinaten -&gt; GPS'!$G987,"-",'CH Koordinaten -&gt; GPS'!$E987)," &lt;/description&gt; &lt;styleUrl&gt;#ico1&lt;/styleUrl&gt;&lt;Point&gt;&lt;coordinates&gt;",'CH Koordinaten -&gt; GPS'!$F987,",",'CH Koordinaten -&gt; GPS'!$G987,", 0.000000&lt;/coordinates&gt;&lt;/Point&gt; &lt;/Placemark&gt;")))</f>
        <v/>
      </c>
    </row>
    <row r="988" spans="1:12" x14ac:dyDescent="0.25">
      <c r="A988" s="20"/>
      <c r="B988" s="21"/>
      <c r="C988" s="23"/>
      <c r="D988" s="32" t="str">
        <f t="shared" si="125"/>
        <v/>
      </c>
      <c r="E988" s="38" t="str">
        <f t="shared" si="123"/>
        <v/>
      </c>
      <c r="F988" s="33" t="str">
        <f t="shared" si="127"/>
        <v/>
      </c>
      <c r="G988" s="33" t="str">
        <f t="shared" si="124"/>
        <v/>
      </c>
      <c r="H988" s="34" t="str">
        <f t="shared" si="129"/>
        <v/>
      </c>
      <c r="I988" s="35" t="str">
        <f t="shared" si="130"/>
        <v/>
      </c>
      <c r="J988" s="36" t="str">
        <f t="shared" si="126"/>
        <v/>
      </c>
      <c r="K988" s="33" t="str">
        <f t="shared" si="128"/>
        <v/>
      </c>
      <c r="L988" s="1" t="str">
        <f ca="1">IF('CH Koordinaten -&gt; GPS'!$A988="","",IF(OFFSET('CH Koordinaten -&gt; GPS'!$A988,1,0)="",CONCATENATE("&lt;Placemark&gt; &lt;name&gt;Geocoding&lt;/name&gt;&lt;description&gt;",CONCATENATE('CH Koordinaten -&gt; GPS'!$F988,"-",'CH Koordinaten -&gt; GPS'!$G988,"-",'CH Koordinaten -&gt; GPS'!$E988)," &lt;/description&gt; &lt;styleUrl&gt;#ico1&lt;/styleUrl&gt;&lt;Point&gt;&lt;coordinates&gt;",'CH Koordinaten -&gt; GPS'!$F988,",",'CH Koordinaten -&gt; GPS'!$G988,", 0.000000&lt;/coordinates&gt;&lt;/Point&gt; &lt;/Placemark&gt;&lt;/Document&gt;&lt;/kml&gt;"),CONCATENATE("&lt;Placemark&gt; &lt;name&gt;Geocoding&lt;/name&gt;&lt;description&gt;",CONCATENATE('CH Koordinaten -&gt; GPS'!$F988,"-",'CH Koordinaten -&gt; GPS'!$G988,"-",'CH Koordinaten -&gt; GPS'!$E988)," &lt;/description&gt; &lt;styleUrl&gt;#ico1&lt;/styleUrl&gt;&lt;Point&gt;&lt;coordinates&gt;",'CH Koordinaten -&gt; GPS'!$F988,",",'CH Koordinaten -&gt; GPS'!$G988,", 0.000000&lt;/coordinates&gt;&lt;/Point&gt; &lt;/Placemark&gt;")))</f>
        <v/>
      </c>
    </row>
    <row r="989" spans="1:12" x14ac:dyDescent="0.25">
      <c r="A989" s="13"/>
      <c r="B989" s="14"/>
      <c r="C989" s="24"/>
      <c r="D989" s="25" t="str">
        <f t="shared" si="125"/>
        <v/>
      </c>
      <c r="E989" s="29" t="str">
        <f t="shared" si="123"/>
        <v/>
      </c>
      <c r="F989" s="17" t="str">
        <f t="shared" si="127"/>
        <v/>
      </c>
      <c r="G989" s="17" t="str">
        <f t="shared" si="124"/>
        <v/>
      </c>
      <c r="H989" s="30" t="str">
        <f t="shared" si="129"/>
        <v/>
      </c>
      <c r="I989" s="26" t="str">
        <f t="shared" si="130"/>
        <v/>
      </c>
      <c r="J989" s="37" t="str">
        <f t="shared" si="126"/>
        <v/>
      </c>
      <c r="K989" s="17" t="str">
        <f t="shared" si="128"/>
        <v/>
      </c>
      <c r="L989" s="1" t="str">
        <f ca="1">IF('CH Koordinaten -&gt; GPS'!$A989="","",IF(OFFSET('CH Koordinaten -&gt; GPS'!$A989,1,0)="",CONCATENATE("&lt;Placemark&gt; &lt;name&gt;Geocoding&lt;/name&gt;&lt;description&gt;",CONCATENATE('CH Koordinaten -&gt; GPS'!$F989,"-",'CH Koordinaten -&gt; GPS'!$G989,"-",'CH Koordinaten -&gt; GPS'!$E989)," &lt;/description&gt; &lt;styleUrl&gt;#ico1&lt;/styleUrl&gt;&lt;Point&gt;&lt;coordinates&gt;",'CH Koordinaten -&gt; GPS'!$F989,",",'CH Koordinaten -&gt; GPS'!$G989,", 0.000000&lt;/coordinates&gt;&lt;/Point&gt; &lt;/Placemark&gt;&lt;/Document&gt;&lt;/kml&gt;"),CONCATENATE("&lt;Placemark&gt; &lt;name&gt;Geocoding&lt;/name&gt;&lt;description&gt;",CONCATENATE('CH Koordinaten -&gt; GPS'!$F989,"-",'CH Koordinaten -&gt; GPS'!$G989,"-",'CH Koordinaten -&gt; GPS'!$E989)," &lt;/description&gt; &lt;styleUrl&gt;#ico1&lt;/styleUrl&gt;&lt;Point&gt;&lt;coordinates&gt;",'CH Koordinaten -&gt; GPS'!$F989,",",'CH Koordinaten -&gt; GPS'!$G989,", 0.000000&lt;/coordinates&gt;&lt;/Point&gt; &lt;/Placemark&gt;")))</f>
        <v/>
      </c>
    </row>
    <row r="990" spans="1:12" x14ac:dyDescent="0.25">
      <c r="A990" s="20"/>
      <c r="B990" s="21"/>
      <c r="C990" s="23"/>
      <c r="D990" s="32" t="str">
        <f t="shared" si="125"/>
        <v/>
      </c>
      <c r="E990" s="38" t="str">
        <f t="shared" si="123"/>
        <v/>
      </c>
      <c r="F990" s="33" t="str">
        <f t="shared" si="127"/>
        <v/>
      </c>
      <c r="G990" s="33" t="str">
        <f t="shared" si="124"/>
        <v/>
      </c>
      <c r="H990" s="34" t="str">
        <f t="shared" si="129"/>
        <v/>
      </c>
      <c r="I990" s="35" t="str">
        <f t="shared" si="130"/>
        <v/>
      </c>
      <c r="J990" s="36" t="str">
        <f t="shared" si="126"/>
        <v/>
      </c>
      <c r="K990" s="33" t="str">
        <f t="shared" si="128"/>
        <v/>
      </c>
      <c r="L990" s="1" t="str">
        <f ca="1">IF('CH Koordinaten -&gt; GPS'!$A990="","",IF(OFFSET('CH Koordinaten -&gt; GPS'!$A990,1,0)="",CONCATENATE("&lt;Placemark&gt; &lt;name&gt;Geocoding&lt;/name&gt;&lt;description&gt;",CONCATENATE('CH Koordinaten -&gt; GPS'!$F990,"-",'CH Koordinaten -&gt; GPS'!$G990,"-",'CH Koordinaten -&gt; GPS'!$E990)," &lt;/description&gt; &lt;styleUrl&gt;#ico1&lt;/styleUrl&gt;&lt;Point&gt;&lt;coordinates&gt;",'CH Koordinaten -&gt; GPS'!$F990,",",'CH Koordinaten -&gt; GPS'!$G990,", 0.000000&lt;/coordinates&gt;&lt;/Point&gt; &lt;/Placemark&gt;&lt;/Document&gt;&lt;/kml&gt;"),CONCATENATE("&lt;Placemark&gt; &lt;name&gt;Geocoding&lt;/name&gt;&lt;description&gt;",CONCATENATE('CH Koordinaten -&gt; GPS'!$F990,"-",'CH Koordinaten -&gt; GPS'!$G990,"-",'CH Koordinaten -&gt; GPS'!$E990)," &lt;/description&gt; &lt;styleUrl&gt;#ico1&lt;/styleUrl&gt;&lt;Point&gt;&lt;coordinates&gt;",'CH Koordinaten -&gt; GPS'!$F990,",",'CH Koordinaten -&gt; GPS'!$G990,", 0.000000&lt;/coordinates&gt;&lt;/Point&gt; &lt;/Placemark&gt;")))</f>
        <v/>
      </c>
    </row>
    <row r="991" spans="1:12" x14ac:dyDescent="0.25">
      <c r="A991" s="13"/>
      <c r="B991" s="14"/>
      <c r="C991" s="24"/>
      <c r="D991" s="25" t="str">
        <f t="shared" si="125"/>
        <v/>
      </c>
      <c r="E991" s="29" t="str">
        <f t="shared" si="123"/>
        <v/>
      </c>
      <c r="F991" s="17" t="str">
        <f t="shared" si="127"/>
        <v/>
      </c>
      <c r="G991" s="17" t="str">
        <f t="shared" si="124"/>
        <v/>
      </c>
      <c r="H991" s="30" t="str">
        <f t="shared" si="129"/>
        <v/>
      </c>
      <c r="I991" s="26" t="str">
        <f t="shared" si="130"/>
        <v/>
      </c>
      <c r="J991" s="37" t="str">
        <f t="shared" si="126"/>
        <v/>
      </c>
      <c r="K991" s="17" t="str">
        <f t="shared" si="128"/>
        <v/>
      </c>
      <c r="L991" s="1" t="str">
        <f ca="1">IF('CH Koordinaten -&gt; GPS'!$A991="","",IF(OFFSET('CH Koordinaten -&gt; GPS'!$A991,1,0)="",CONCATENATE("&lt;Placemark&gt; &lt;name&gt;Geocoding&lt;/name&gt;&lt;description&gt;",CONCATENATE('CH Koordinaten -&gt; GPS'!$F991,"-",'CH Koordinaten -&gt; GPS'!$G991,"-",'CH Koordinaten -&gt; GPS'!$E991)," &lt;/description&gt; &lt;styleUrl&gt;#ico1&lt;/styleUrl&gt;&lt;Point&gt;&lt;coordinates&gt;",'CH Koordinaten -&gt; GPS'!$F991,",",'CH Koordinaten -&gt; GPS'!$G991,", 0.000000&lt;/coordinates&gt;&lt;/Point&gt; &lt;/Placemark&gt;&lt;/Document&gt;&lt;/kml&gt;"),CONCATENATE("&lt;Placemark&gt; &lt;name&gt;Geocoding&lt;/name&gt;&lt;description&gt;",CONCATENATE('CH Koordinaten -&gt; GPS'!$F991,"-",'CH Koordinaten -&gt; GPS'!$G991,"-",'CH Koordinaten -&gt; GPS'!$E991)," &lt;/description&gt; &lt;styleUrl&gt;#ico1&lt;/styleUrl&gt;&lt;Point&gt;&lt;coordinates&gt;",'CH Koordinaten -&gt; GPS'!$F991,",",'CH Koordinaten -&gt; GPS'!$G991,", 0.000000&lt;/coordinates&gt;&lt;/Point&gt; &lt;/Placemark&gt;")))</f>
        <v/>
      </c>
    </row>
    <row r="992" spans="1:12" x14ac:dyDescent="0.25">
      <c r="A992" s="20"/>
      <c r="B992" s="21"/>
      <c r="C992" s="23"/>
      <c r="D992" s="32" t="str">
        <f t="shared" si="125"/>
        <v/>
      </c>
      <c r="E992" s="38" t="str">
        <f t="shared" si="123"/>
        <v/>
      </c>
      <c r="F992" s="33" t="str">
        <f t="shared" si="127"/>
        <v/>
      </c>
      <c r="G992" s="33" t="str">
        <f t="shared" si="124"/>
        <v/>
      </c>
      <c r="H992" s="34" t="str">
        <f t="shared" si="129"/>
        <v/>
      </c>
      <c r="I992" s="35" t="str">
        <f t="shared" si="130"/>
        <v/>
      </c>
      <c r="J992" s="36" t="str">
        <f t="shared" si="126"/>
        <v/>
      </c>
      <c r="K992" s="33" t="str">
        <f t="shared" si="128"/>
        <v/>
      </c>
      <c r="L992" s="1" t="str">
        <f ca="1">IF('CH Koordinaten -&gt; GPS'!$A992="","",IF(OFFSET('CH Koordinaten -&gt; GPS'!$A992,1,0)="",CONCATENATE("&lt;Placemark&gt; &lt;name&gt;Geocoding&lt;/name&gt;&lt;description&gt;",CONCATENATE('CH Koordinaten -&gt; GPS'!$F992,"-",'CH Koordinaten -&gt; GPS'!$G992,"-",'CH Koordinaten -&gt; GPS'!$E992)," &lt;/description&gt; &lt;styleUrl&gt;#ico1&lt;/styleUrl&gt;&lt;Point&gt;&lt;coordinates&gt;",'CH Koordinaten -&gt; GPS'!$F992,",",'CH Koordinaten -&gt; GPS'!$G992,", 0.000000&lt;/coordinates&gt;&lt;/Point&gt; &lt;/Placemark&gt;&lt;/Document&gt;&lt;/kml&gt;"),CONCATENATE("&lt;Placemark&gt; &lt;name&gt;Geocoding&lt;/name&gt;&lt;description&gt;",CONCATENATE('CH Koordinaten -&gt; GPS'!$F992,"-",'CH Koordinaten -&gt; GPS'!$G992,"-",'CH Koordinaten -&gt; GPS'!$E992)," &lt;/description&gt; &lt;styleUrl&gt;#ico1&lt;/styleUrl&gt;&lt;Point&gt;&lt;coordinates&gt;",'CH Koordinaten -&gt; GPS'!$F992,",",'CH Koordinaten -&gt; GPS'!$G992,", 0.000000&lt;/coordinates&gt;&lt;/Point&gt; &lt;/Placemark&gt;")))</f>
        <v/>
      </c>
    </row>
    <row r="993" spans="1:12" x14ac:dyDescent="0.25">
      <c r="A993" s="13"/>
      <c r="B993" s="14"/>
      <c r="C993" s="24"/>
      <c r="D993" s="25" t="str">
        <f t="shared" si="125"/>
        <v/>
      </c>
      <c r="E993" s="29" t="str">
        <f t="shared" si="123"/>
        <v/>
      </c>
      <c r="F993" s="17" t="str">
        <f t="shared" si="127"/>
        <v/>
      </c>
      <c r="G993" s="17" t="str">
        <f t="shared" si="124"/>
        <v/>
      </c>
      <c r="H993" s="30" t="str">
        <f t="shared" si="129"/>
        <v/>
      </c>
      <c r="I993" s="26" t="str">
        <f t="shared" si="130"/>
        <v/>
      </c>
      <c r="J993" s="37" t="str">
        <f t="shared" si="126"/>
        <v/>
      </c>
      <c r="K993" s="17" t="str">
        <f t="shared" si="128"/>
        <v/>
      </c>
      <c r="L993" s="1" t="str">
        <f ca="1">IF('CH Koordinaten -&gt; GPS'!$A993="","",IF(OFFSET('CH Koordinaten -&gt; GPS'!$A993,1,0)="",CONCATENATE("&lt;Placemark&gt; &lt;name&gt;Geocoding&lt;/name&gt;&lt;description&gt;",CONCATENATE('CH Koordinaten -&gt; GPS'!$F993,"-",'CH Koordinaten -&gt; GPS'!$G993,"-",'CH Koordinaten -&gt; GPS'!$E993)," &lt;/description&gt; &lt;styleUrl&gt;#ico1&lt;/styleUrl&gt;&lt;Point&gt;&lt;coordinates&gt;",'CH Koordinaten -&gt; GPS'!$F993,",",'CH Koordinaten -&gt; GPS'!$G993,", 0.000000&lt;/coordinates&gt;&lt;/Point&gt; &lt;/Placemark&gt;&lt;/Document&gt;&lt;/kml&gt;"),CONCATENATE("&lt;Placemark&gt; &lt;name&gt;Geocoding&lt;/name&gt;&lt;description&gt;",CONCATENATE('CH Koordinaten -&gt; GPS'!$F993,"-",'CH Koordinaten -&gt; GPS'!$G993,"-",'CH Koordinaten -&gt; GPS'!$E993)," &lt;/description&gt; &lt;styleUrl&gt;#ico1&lt;/styleUrl&gt;&lt;Point&gt;&lt;coordinates&gt;",'CH Koordinaten -&gt; GPS'!$F993,",",'CH Koordinaten -&gt; GPS'!$G993,", 0.000000&lt;/coordinates&gt;&lt;/Point&gt; &lt;/Placemark&gt;")))</f>
        <v/>
      </c>
    </row>
    <row r="994" spans="1:12" x14ac:dyDescent="0.25">
      <c r="A994" s="20"/>
      <c r="B994" s="21"/>
      <c r="C994" s="23"/>
      <c r="D994" s="32" t="str">
        <f t="shared" si="125"/>
        <v/>
      </c>
      <c r="E994" s="38" t="str">
        <f t="shared" si="123"/>
        <v/>
      </c>
      <c r="F994" s="33" t="str">
        <f t="shared" si="127"/>
        <v/>
      </c>
      <c r="G994" s="33" t="str">
        <f t="shared" si="124"/>
        <v/>
      </c>
      <c r="H994" s="34" t="str">
        <f t="shared" si="129"/>
        <v/>
      </c>
      <c r="I994" s="35" t="str">
        <f t="shared" si="130"/>
        <v/>
      </c>
      <c r="J994" s="36" t="str">
        <f t="shared" si="126"/>
        <v/>
      </c>
      <c r="K994" s="33" t="str">
        <f t="shared" si="128"/>
        <v/>
      </c>
      <c r="L994" s="1" t="str">
        <f ca="1">IF('CH Koordinaten -&gt; GPS'!$A994="","",IF(OFFSET('CH Koordinaten -&gt; GPS'!$A994,1,0)="",CONCATENATE("&lt;Placemark&gt; &lt;name&gt;Geocoding&lt;/name&gt;&lt;description&gt;",CONCATENATE('CH Koordinaten -&gt; GPS'!$F994,"-",'CH Koordinaten -&gt; GPS'!$G994,"-",'CH Koordinaten -&gt; GPS'!$E994)," &lt;/description&gt; &lt;styleUrl&gt;#ico1&lt;/styleUrl&gt;&lt;Point&gt;&lt;coordinates&gt;",'CH Koordinaten -&gt; GPS'!$F994,",",'CH Koordinaten -&gt; GPS'!$G994,", 0.000000&lt;/coordinates&gt;&lt;/Point&gt; &lt;/Placemark&gt;&lt;/Document&gt;&lt;/kml&gt;"),CONCATENATE("&lt;Placemark&gt; &lt;name&gt;Geocoding&lt;/name&gt;&lt;description&gt;",CONCATENATE('CH Koordinaten -&gt; GPS'!$F994,"-",'CH Koordinaten -&gt; GPS'!$G994,"-",'CH Koordinaten -&gt; GPS'!$E994)," &lt;/description&gt; &lt;styleUrl&gt;#ico1&lt;/styleUrl&gt;&lt;Point&gt;&lt;coordinates&gt;",'CH Koordinaten -&gt; GPS'!$F994,",",'CH Koordinaten -&gt; GPS'!$G994,", 0.000000&lt;/coordinates&gt;&lt;/Point&gt; &lt;/Placemark&gt;")))</f>
        <v/>
      </c>
    </row>
    <row r="995" spans="1:12" x14ac:dyDescent="0.25">
      <c r="A995" s="13"/>
      <c r="B995" s="14"/>
      <c r="C995" s="24"/>
      <c r="D995" s="25" t="str">
        <f t="shared" si="125"/>
        <v/>
      </c>
      <c r="E995" s="29" t="str">
        <f t="shared" si="123"/>
        <v/>
      </c>
      <c r="F995" s="17" t="str">
        <f t="shared" si="127"/>
        <v/>
      </c>
      <c r="G995" s="17" t="str">
        <f t="shared" si="124"/>
        <v/>
      </c>
      <c r="H995" s="30" t="str">
        <f t="shared" si="129"/>
        <v/>
      </c>
      <c r="I995" s="26" t="str">
        <f t="shared" si="130"/>
        <v/>
      </c>
      <c r="J995" s="37" t="str">
        <f t="shared" si="126"/>
        <v/>
      </c>
      <c r="K995" s="17" t="str">
        <f t="shared" si="128"/>
        <v/>
      </c>
      <c r="L995" s="1" t="str">
        <f ca="1">IF('CH Koordinaten -&gt; GPS'!$A995="","",IF(OFFSET('CH Koordinaten -&gt; GPS'!$A995,1,0)="",CONCATENATE("&lt;Placemark&gt; &lt;name&gt;Geocoding&lt;/name&gt;&lt;description&gt;",CONCATENATE('CH Koordinaten -&gt; GPS'!$F995,"-",'CH Koordinaten -&gt; GPS'!$G995,"-",'CH Koordinaten -&gt; GPS'!$E995)," &lt;/description&gt; &lt;styleUrl&gt;#ico1&lt;/styleUrl&gt;&lt;Point&gt;&lt;coordinates&gt;",'CH Koordinaten -&gt; GPS'!$F995,",",'CH Koordinaten -&gt; GPS'!$G995,", 0.000000&lt;/coordinates&gt;&lt;/Point&gt; &lt;/Placemark&gt;&lt;/Document&gt;&lt;/kml&gt;"),CONCATENATE("&lt;Placemark&gt; &lt;name&gt;Geocoding&lt;/name&gt;&lt;description&gt;",CONCATENATE('CH Koordinaten -&gt; GPS'!$F995,"-",'CH Koordinaten -&gt; GPS'!$G995,"-",'CH Koordinaten -&gt; GPS'!$E995)," &lt;/description&gt; &lt;styleUrl&gt;#ico1&lt;/styleUrl&gt;&lt;Point&gt;&lt;coordinates&gt;",'CH Koordinaten -&gt; GPS'!$F995,",",'CH Koordinaten -&gt; GPS'!$G995,", 0.000000&lt;/coordinates&gt;&lt;/Point&gt; &lt;/Placemark&gt;")))</f>
        <v/>
      </c>
    </row>
    <row r="996" spans="1:12" x14ac:dyDescent="0.25">
      <c r="A996" s="20"/>
      <c r="B996" s="21"/>
      <c r="C996" s="23"/>
      <c r="D996" s="32" t="str">
        <f t="shared" si="125"/>
        <v/>
      </c>
      <c r="E996" s="38" t="str">
        <f t="shared" si="123"/>
        <v/>
      </c>
      <c r="F996" s="33" t="str">
        <f t="shared" si="127"/>
        <v/>
      </c>
      <c r="G996" s="33" t="str">
        <f t="shared" si="124"/>
        <v/>
      </c>
      <c r="H996" s="34" t="str">
        <f t="shared" si="129"/>
        <v/>
      </c>
      <c r="I996" s="35" t="str">
        <f t="shared" si="130"/>
        <v/>
      </c>
      <c r="J996" s="36" t="str">
        <f t="shared" si="126"/>
        <v/>
      </c>
      <c r="K996" s="33" t="str">
        <f t="shared" si="128"/>
        <v/>
      </c>
      <c r="L996" s="1" t="str">
        <f ca="1">IF('CH Koordinaten -&gt; GPS'!$A996="","",IF(OFFSET('CH Koordinaten -&gt; GPS'!$A996,1,0)="",CONCATENATE("&lt;Placemark&gt; &lt;name&gt;Geocoding&lt;/name&gt;&lt;description&gt;",CONCATENATE('CH Koordinaten -&gt; GPS'!$F996,"-",'CH Koordinaten -&gt; GPS'!$G996,"-",'CH Koordinaten -&gt; GPS'!$E996)," &lt;/description&gt; &lt;styleUrl&gt;#ico1&lt;/styleUrl&gt;&lt;Point&gt;&lt;coordinates&gt;",'CH Koordinaten -&gt; GPS'!$F996,",",'CH Koordinaten -&gt; GPS'!$G996,", 0.000000&lt;/coordinates&gt;&lt;/Point&gt; &lt;/Placemark&gt;&lt;/Document&gt;&lt;/kml&gt;"),CONCATENATE("&lt;Placemark&gt; &lt;name&gt;Geocoding&lt;/name&gt;&lt;description&gt;",CONCATENATE('CH Koordinaten -&gt; GPS'!$F996,"-",'CH Koordinaten -&gt; GPS'!$G996,"-",'CH Koordinaten -&gt; GPS'!$E996)," &lt;/description&gt; &lt;styleUrl&gt;#ico1&lt;/styleUrl&gt;&lt;Point&gt;&lt;coordinates&gt;",'CH Koordinaten -&gt; GPS'!$F996,",",'CH Koordinaten -&gt; GPS'!$G996,", 0.000000&lt;/coordinates&gt;&lt;/Point&gt; &lt;/Placemark&gt;")))</f>
        <v/>
      </c>
    </row>
    <row r="997" spans="1:12" x14ac:dyDescent="0.25">
      <c r="A997" s="13"/>
      <c r="B997" s="14"/>
      <c r="C997" s="24"/>
      <c r="D997" s="25" t="str">
        <f t="shared" si="125"/>
        <v/>
      </c>
      <c r="E997" s="29" t="str">
        <f t="shared" si="123"/>
        <v/>
      </c>
      <c r="F997" s="17" t="str">
        <f t="shared" si="127"/>
        <v/>
      </c>
      <c r="G997" s="17" t="str">
        <f t="shared" si="124"/>
        <v/>
      </c>
      <c r="H997" s="30" t="str">
        <f t="shared" si="129"/>
        <v/>
      </c>
      <c r="I997" s="26" t="str">
        <f t="shared" si="130"/>
        <v/>
      </c>
      <c r="J997" s="37" t="str">
        <f t="shared" si="126"/>
        <v/>
      </c>
      <c r="K997" s="17" t="str">
        <f t="shared" si="128"/>
        <v/>
      </c>
      <c r="L997" s="1" t="str">
        <f ca="1">IF('CH Koordinaten -&gt; GPS'!$A997="","",IF(OFFSET('CH Koordinaten -&gt; GPS'!$A997,1,0)="",CONCATENATE("&lt;Placemark&gt; &lt;name&gt;Geocoding&lt;/name&gt;&lt;description&gt;",CONCATENATE('CH Koordinaten -&gt; GPS'!$F997,"-",'CH Koordinaten -&gt; GPS'!$G997,"-",'CH Koordinaten -&gt; GPS'!$E997)," &lt;/description&gt; &lt;styleUrl&gt;#ico1&lt;/styleUrl&gt;&lt;Point&gt;&lt;coordinates&gt;",'CH Koordinaten -&gt; GPS'!$F997,",",'CH Koordinaten -&gt; GPS'!$G997,", 0.000000&lt;/coordinates&gt;&lt;/Point&gt; &lt;/Placemark&gt;&lt;/Document&gt;&lt;/kml&gt;"),CONCATENATE("&lt;Placemark&gt; &lt;name&gt;Geocoding&lt;/name&gt;&lt;description&gt;",CONCATENATE('CH Koordinaten -&gt; GPS'!$F997,"-",'CH Koordinaten -&gt; GPS'!$G997,"-",'CH Koordinaten -&gt; GPS'!$E997)," &lt;/description&gt; &lt;styleUrl&gt;#ico1&lt;/styleUrl&gt;&lt;Point&gt;&lt;coordinates&gt;",'CH Koordinaten -&gt; GPS'!$F997,",",'CH Koordinaten -&gt; GPS'!$G997,", 0.000000&lt;/coordinates&gt;&lt;/Point&gt; &lt;/Placemark&gt;")))</f>
        <v/>
      </c>
    </row>
    <row r="998" spans="1:12" x14ac:dyDescent="0.25">
      <c r="A998" s="20"/>
      <c r="B998" s="21"/>
      <c r="C998" s="23"/>
      <c r="D998" s="32" t="str">
        <f t="shared" si="125"/>
        <v/>
      </c>
      <c r="E998" s="38" t="str">
        <f t="shared" si="123"/>
        <v/>
      </c>
      <c r="F998" s="33" t="str">
        <f t="shared" si="127"/>
        <v/>
      </c>
      <c r="G998" s="33" t="str">
        <f t="shared" si="124"/>
        <v/>
      </c>
      <c r="H998" s="34" t="str">
        <f t="shared" si="129"/>
        <v/>
      </c>
      <c r="I998" s="35" t="str">
        <f t="shared" si="130"/>
        <v/>
      </c>
      <c r="J998" s="36" t="str">
        <f t="shared" si="126"/>
        <v/>
      </c>
      <c r="K998" s="33" t="str">
        <f t="shared" si="128"/>
        <v/>
      </c>
      <c r="L998" s="1" t="str">
        <f ca="1">IF('CH Koordinaten -&gt; GPS'!$A998="","",IF(OFFSET('CH Koordinaten -&gt; GPS'!$A998,1,0)="",CONCATENATE("&lt;Placemark&gt; &lt;name&gt;Geocoding&lt;/name&gt;&lt;description&gt;",CONCATENATE('CH Koordinaten -&gt; GPS'!$F998,"-",'CH Koordinaten -&gt; GPS'!$G998,"-",'CH Koordinaten -&gt; GPS'!$E998)," &lt;/description&gt; &lt;styleUrl&gt;#ico1&lt;/styleUrl&gt;&lt;Point&gt;&lt;coordinates&gt;",'CH Koordinaten -&gt; GPS'!$F998,",",'CH Koordinaten -&gt; GPS'!$G998,", 0.000000&lt;/coordinates&gt;&lt;/Point&gt; &lt;/Placemark&gt;&lt;/Document&gt;&lt;/kml&gt;"),CONCATENATE("&lt;Placemark&gt; &lt;name&gt;Geocoding&lt;/name&gt;&lt;description&gt;",CONCATENATE('CH Koordinaten -&gt; GPS'!$F998,"-",'CH Koordinaten -&gt; GPS'!$G998,"-",'CH Koordinaten -&gt; GPS'!$E998)," &lt;/description&gt; &lt;styleUrl&gt;#ico1&lt;/styleUrl&gt;&lt;Point&gt;&lt;coordinates&gt;",'CH Koordinaten -&gt; GPS'!$F998,",",'CH Koordinaten -&gt; GPS'!$G998,", 0.000000&lt;/coordinates&gt;&lt;/Point&gt; &lt;/Placemark&gt;")))</f>
        <v/>
      </c>
    </row>
    <row r="999" spans="1:12" x14ac:dyDescent="0.25">
      <c r="A999" s="13"/>
      <c r="B999" s="14"/>
      <c r="C999" s="24"/>
      <c r="D999" s="25" t="str">
        <f t="shared" si="125"/>
        <v/>
      </c>
      <c r="E999" s="29" t="str">
        <f t="shared" si="123"/>
        <v/>
      </c>
      <c r="F999" s="17" t="str">
        <f t="shared" si="127"/>
        <v/>
      </c>
      <c r="G999" s="17" t="str">
        <f t="shared" si="124"/>
        <v/>
      </c>
      <c r="H999" s="30" t="str">
        <f t="shared" si="129"/>
        <v/>
      </c>
      <c r="I999" s="26" t="str">
        <f t="shared" si="130"/>
        <v/>
      </c>
      <c r="J999" s="37" t="str">
        <f t="shared" si="126"/>
        <v/>
      </c>
      <c r="K999" s="17" t="str">
        <f t="shared" si="128"/>
        <v/>
      </c>
      <c r="L999" s="1" t="str">
        <f ca="1">IF('CH Koordinaten -&gt; GPS'!$A999="","",IF(OFFSET('CH Koordinaten -&gt; GPS'!$A999,1,0)="",CONCATENATE("&lt;Placemark&gt; &lt;name&gt;Geocoding&lt;/name&gt;&lt;description&gt;",CONCATENATE('CH Koordinaten -&gt; GPS'!$F999,"-",'CH Koordinaten -&gt; GPS'!$G999,"-",'CH Koordinaten -&gt; GPS'!$E999)," &lt;/description&gt; &lt;styleUrl&gt;#ico1&lt;/styleUrl&gt;&lt;Point&gt;&lt;coordinates&gt;",'CH Koordinaten -&gt; GPS'!$F999,",",'CH Koordinaten -&gt; GPS'!$G999,", 0.000000&lt;/coordinates&gt;&lt;/Point&gt; &lt;/Placemark&gt;&lt;/Document&gt;&lt;/kml&gt;"),CONCATENATE("&lt;Placemark&gt; &lt;name&gt;Geocoding&lt;/name&gt;&lt;description&gt;",CONCATENATE('CH Koordinaten -&gt; GPS'!$F999,"-",'CH Koordinaten -&gt; GPS'!$G999,"-",'CH Koordinaten -&gt; GPS'!$E999)," &lt;/description&gt; &lt;styleUrl&gt;#ico1&lt;/styleUrl&gt;&lt;Point&gt;&lt;coordinates&gt;",'CH Koordinaten -&gt; GPS'!$F999,",",'CH Koordinaten -&gt; GPS'!$G999,", 0.000000&lt;/coordinates&gt;&lt;/Point&gt; &lt;/Placemark&gt;")))</f>
        <v/>
      </c>
    </row>
    <row r="1000" spans="1:12" x14ac:dyDescent="0.25">
      <c r="A1000" s="20"/>
      <c r="B1000" s="21"/>
      <c r="C1000" s="23"/>
      <c r="D1000" s="32" t="str">
        <f t="shared" si="125"/>
        <v/>
      </c>
      <c r="E1000" s="38" t="str">
        <f t="shared" si="123"/>
        <v/>
      </c>
      <c r="F1000" s="33" t="str">
        <f t="shared" si="127"/>
        <v/>
      </c>
      <c r="G1000" s="33" t="str">
        <f t="shared" si="124"/>
        <v/>
      </c>
      <c r="H1000" s="34" t="str">
        <f t="shared" si="129"/>
        <v/>
      </c>
      <c r="I1000" s="35" t="str">
        <f t="shared" si="130"/>
        <v/>
      </c>
      <c r="J1000" s="36" t="str">
        <f t="shared" si="126"/>
        <v/>
      </c>
      <c r="K1000" s="33" t="str">
        <f t="shared" si="128"/>
        <v/>
      </c>
      <c r="L1000" s="1" t="str">
        <f ca="1">IF('CH Koordinaten -&gt; GPS'!$A1000="","",IF(OFFSET('CH Koordinaten -&gt; GPS'!$A1000,1,0)="",CONCATENATE("&lt;Placemark&gt; &lt;name&gt;Geocoding&lt;/name&gt;&lt;description&gt;",CONCATENATE('CH Koordinaten -&gt; GPS'!$F1000,"-",'CH Koordinaten -&gt; GPS'!$G1000,"-",'CH Koordinaten -&gt; GPS'!$E1000)," &lt;/description&gt; &lt;styleUrl&gt;#ico1&lt;/styleUrl&gt;&lt;Point&gt;&lt;coordinates&gt;",'CH Koordinaten -&gt; GPS'!$F1000,",",'CH Koordinaten -&gt; GPS'!$G1000,", 0.000000&lt;/coordinates&gt;&lt;/Point&gt; &lt;/Placemark&gt;&lt;/Document&gt;&lt;/kml&gt;"),CONCATENATE("&lt;Placemark&gt; &lt;name&gt;Geocoding&lt;/name&gt;&lt;description&gt;",CONCATENATE('CH Koordinaten -&gt; GPS'!$F1000,"-",'CH Koordinaten -&gt; GPS'!$G1000,"-",'CH Koordinaten -&gt; GPS'!$E1000)," &lt;/description&gt; &lt;styleUrl&gt;#ico1&lt;/styleUrl&gt;&lt;Point&gt;&lt;coordinates&gt;",'CH Koordinaten -&gt; GPS'!$F1000,",",'CH Koordinaten -&gt; GPS'!$G1000,", 0.000000&lt;/coordinates&gt;&lt;/Point&gt; &lt;/Placemark&gt;")))</f>
        <v/>
      </c>
    </row>
  </sheetData>
  <mergeCells count="2">
    <mergeCell ref="F4:G4"/>
    <mergeCell ref="H4:I4"/>
  </mergeCells>
  <conditionalFormatting sqref="E6:E1000">
    <cfRule type="containsText" dxfId="2" priority="1" operator="containsText" text="Adresse">
      <formula>NOT(ISERROR(SEARCH("Adresse",E6)))</formula>
    </cfRule>
  </conditionalFormatting>
  <conditionalFormatting sqref="H6:I1000">
    <cfRule type="containsText" dxfId="1" priority="2" operator="containsText" text="Adresse">
      <formula>NOT(ISERROR(SEARCH("Adresse",H6)))</formula>
    </cfRule>
  </conditionalFormatting>
  <dataValidations count="2">
    <dataValidation type="whole" allowBlank="1" showInputMessage="1" showErrorMessage="1" promptTitle="Nur Werte zwischen" prompt="1-80" sqref="H1:I1 E1" xr:uid="{00000000-0002-0000-0200-000000000000}">
      <formula1>1</formula1>
      <formula2>81</formula2>
    </dataValidation>
    <dataValidation type="whole" allowBlank="1" showInputMessage="1" showErrorMessage="1" promptTitle="Nur Werte zwischen" prompt="1-100" sqref="G1" xr:uid="{00000000-0002-0000-0200-000001000000}">
      <formula1>1</formula1>
      <formula2>101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J1000"/>
  <sheetViews>
    <sheetView showGridLines="0" zoomScaleNormal="100" workbookViewId="0">
      <selection activeCell="H5" sqref="H5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" style="1" customWidth="1"/>
    <col min="4" max="4" width="6.33203125" style="1" customWidth="1"/>
    <col min="5" max="5" width="8.33203125" style="1" customWidth="1"/>
    <col min="6" max="6" width="19.44140625" style="1" customWidth="1"/>
    <col min="7" max="7" width="19.88671875" style="1" customWidth="1"/>
    <col min="8" max="8" width="9.88671875" style="1" customWidth="1"/>
    <col min="9" max="9" width="16.5546875" style="1" customWidth="1"/>
    <col min="10" max="10" width="39" style="1" customWidth="1"/>
    <col min="11" max="16384" width="11.44140625" style="1"/>
  </cols>
  <sheetData>
    <row r="1" spans="1:10" x14ac:dyDescent="0.25">
      <c r="A1" s="3" t="s">
        <v>30</v>
      </c>
      <c r="J1" s="1" t="s">
        <v>6</v>
      </c>
    </row>
    <row r="2" spans="1:10" x14ac:dyDescent="0.25">
      <c r="A2" s="1" t="s">
        <v>27</v>
      </c>
      <c r="J2" s="1" t="s">
        <v>7</v>
      </c>
    </row>
    <row r="3" spans="1:10" ht="12.75" customHeight="1" x14ac:dyDescent="0.25">
      <c r="A3" s="1" t="s">
        <v>28</v>
      </c>
      <c r="J3" s="1" t="s">
        <v>8</v>
      </c>
    </row>
    <row r="4" spans="1:10" ht="12.75" customHeight="1" x14ac:dyDescent="0.25">
      <c r="A4" s="6" t="s">
        <v>21</v>
      </c>
      <c r="B4" s="6" t="s">
        <v>22</v>
      </c>
      <c r="C4" s="22" t="s">
        <v>24</v>
      </c>
      <c r="D4" s="4" t="s">
        <v>18</v>
      </c>
      <c r="E4" s="28" t="s">
        <v>23</v>
      </c>
      <c r="F4" s="28" t="s">
        <v>0</v>
      </c>
      <c r="G4" s="28" t="s">
        <v>1</v>
      </c>
      <c r="H4" s="28" t="s">
        <v>5</v>
      </c>
      <c r="I4" s="28" t="s">
        <v>10</v>
      </c>
      <c r="J4" s="1" t="s">
        <v>9</v>
      </c>
    </row>
    <row r="5" spans="1:10" ht="12.75" customHeight="1" x14ac:dyDescent="0.25">
      <c r="A5" s="20">
        <v>7.5439900694832103</v>
      </c>
      <c r="B5" s="21">
        <v>46.413556309986902</v>
      </c>
      <c r="C5" s="23">
        <v>2947.47</v>
      </c>
      <c r="D5" s="32" t="e">
        <f t="shared" ref="D5:D68" si="0">IF(OR($A5&gt;180,$A5=""),"",_xlfn.WEBSERVICE(CONCATENATE("https://geodesy.geo.admin.ch/reframe/wgs84tolv95?easting=",$A5,"&amp;northing=",$B5,IF($C5="","",CONCATENATE("&amp;altitude=",$C5)))))</f>
        <v>#VALUE!</v>
      </c>
      <c r="E5" s="38" t="e">
        <f t="shared" ref="E5:E68" si="1">IF($C5="","",ROUND(LEFT(TRIM(RIGHT(SUBSTITUTE(TRIM(RIGHT(SUBSTITUTE($D5,",",REPT(" ",LEN($D5))),LEN($D5))),",",REPT(" ",LEN(TRIM(RIGHT(SUBSTITUTE($D5,",",REPT(" ",LEN($D5))),LEN($D5)))))),LEN(TRIM(RIGHT(SUBSTITUTE($D5,",",REPT(" ",LEN($D5))),LEN($D5)))))),7),2))</f>
        <v>#VALUE!</v>
      </c>
      <c r="F5" s="33" t="e">
        <f>IF($D5="","",LEFT(MID(LEFT($D5,FIND("]",$D5)-1),FIND("[",$D5)+1,LEN($D5)),(FIND(",",MID(LEFT($D5,FIND("]",$D5)-1),FIND("[",$D5)+1,LEN($D5)),1)-1)))</f>
        <v>#VALUE!</v>
      </c>
      <c r="G5" s="33" t="e">
        <f t="shared" ref="G5:G68" si="2">IF($C5="",IF($D5="","",TRIM(MID(MID(LEFT($D5,FIND("]",$D5)-1),FIND("[",$D5)+1,LEN($D5)),FIND(",",MID(LEFT($D5,FIND("]",$D5)-1),FIND("[",$D5)+1,LEN($D5)))+1,256))),TRIM(MID(MID(LEFT($D5,FIND("]",$D5)-1),FIND("[",$D5)+1,LEN($D5)),FIND(",",MID(LEFT($D5,FIND("]",$D5)-1),FIND("[",$D5)+1,LEN($D5)))+1,FIND(",",MID(LEFT($D5,FIND("]",$D5)-1),FIND("[",$D5)+1,LEN($D5)),FIND(",",MID(LEFT($D5,FIND("]",$D5)-1),FIND("[",$D5)+1,LEN($D5)))+1)-FIND(",",MID(LEFT($D5,FIND("]",$D5)-1),FIND("[",$D5)+1,LEN($D5)))-1)))</f>
        <v>#VALUE!</v>
      </c>
      <c r="H5" s="36" t="str">
        <f>IF($B5="","",IF(ISNUMBER(SEARCH("[]",$B5))," ",HYPERLINK(CONCATENATE("https://map.geo.admin.ch/?swisssearch=",$A5,",",$B5,"&amp;zoom=10"),"Karte")))</f>
        <v>Karte</v>
      </c>
      <c r="I5" s="33" t="e">
        <f>IF((LEN($D5)-LEN(SUBSTITUTE($D5,"""featureId"":","")))/LEN("""featureId"":")&gt;1,"uU mehrere Adressen","")</f>
        <v>#VALUE!</v>
      </c>
      <c r="J5" s="1" t="e">
        <f ca="1">IF('GPS -&gt; CH Koordinaten'!$A5="","",IF(OFFSET('GPS -&gt; CH Koordinaten'!$A5,1,0)="",CONCATENATE("&lt;Placemark&gt; &lt;name&gt;Geocoding&lt;/name&gt;&lt;description&gt;",CONCATENATE('GPS -&gt; CH Koordinaten'!$F5,"-",'GPS -&gt; CH Koordinaten'!$G5,"-",'GPS -&gt; CH Koordinaten'!$E5)," &lt;/description&gt; &lt;styleUrl&gt;#ico1&lt;/styleUrl&gt;&lt;Point&gt;&lt;coordinates&gt;",'GPS -&gt; CH Koordinaten'!$A5,",",'GPS -&gt; CH Koordinaten'!$B5,", 0.000000&lt;/coordinates&gt;&lt;/Point&gt; &lt;/Placemark&gt;&lt;/Document&gt;&lt;/kml&gt;"),CONCATENATE("&lt;Placemark&gt; &lt;name&gt;Geocoding&lt;/name&gt;&lt;description&gt;",CONCATENATE('GPS -&gt; CH Koordinaten'!$F5,"-",'GPS -&gt; CH Koordinaten'!$G5,"-",'GPS -&gt; CH Koordinaten'!$E5)," &lt;/description&gt; &lt;styleUrl&gt;#ico1&lt;/styleUrl&gt;&lt;Point&gt;&lt;coordinates&gt;",'GPS -&gt; CH Koordinaten'!$A5,",",'GPS -&gt; CH Koordinaten'!$B5,", 0.000000&lt;/coordinates&gt;&lt;/Point&gt; &lt;/Placemark&gt;")))</f>
        <v>#VALUE!</v>
      </c>
    </row>
    <row r="6" spans="1:10" x14ac:dyDescent="0.25">
      <c r="A6" s="13">
        <v>7.1</v>
      </c>
      <c r="B6" s="14">
        <v>46</v>
      </c>
      <c r="C6" s="24"/>
      <c r="D6" s="25" t="e">
        <f t="shared" si="0"/>
        <v>#VALUE!</v>
      </c>
      <c r="E6" s="29" t="str">
        <f t="shared" si="1"/>
        <v/>
      </c>
      <c r="F6" s="17" t="e">
        <f>IF($D6="","",LEFT(MID(LEFT($D6,FIND("]",$D6)-1),FIND("[",$D6)+1,LEN($D6)),(FIND(",",MID(LEFT($D6,FIND("]",$D6)-1),FIND("[",$D6)+1,LEN($D6)),1)-1)))</f>
        <v>#VALUE!</v>
      </c>
      <c r="G6" s="17" t="e">
        <f t="shared" si="2"/>
        <v>#VALUE!</v>
      </c>
      <c r="H6" s="37" t="str">
        <f t="shared" ref="H6:H69" si="3">IF($B6="","",IF(ISNUMBER(SEARCH("[]",$B6))," ",HYPERLINK(CONCATENATE("https://map.geo.admin.ch/?swisssearch=",$A6,",",$B6,"&amp;zoom=10"),"Karte")))</f>
        <v>Karte</v>
      </c>
      <c r="I6" s="17" t="e">
        <f>IF((LEN($D6)-LEN(SUBSTITUTE($D6,"""featureId"":","")))/LEN("""featureId"":")&gt;1,"uU mehrere Adressen","")</f>
        <v>#VALUE!</v>
      </c>
      <c r="J6" s="1" t="e">
        <f ca="1">IF('GPS -&gt; CH Koordinaten'!$A6="","",IF(OFFSET('GPS -&gt; CH Koordinaten'!$A6,1,0)="",CONCATENATE("&lt;Placemark&gt; &lt;name&gt;Geocoding&lt;/name&gt;&lt;description&gt;",CONCATENATE('GPS -&gt; CH Koordinaten'!$F6,"-",'GPS -&gt; CH Koordinaten'!$G6,"-",'GPS -&gt; CH Koordinaten'!$E6)," &lt;/description&gt; &lt;styleUrl&gt;#ico1&lt;/styleUrl&gt;&lt;Point&gt;&lt;coordinates&gt;",'GPS -&gt; CH Koordinaten'!$A6,",",'GPS -&gt; CH Koordinaten'!$B6,", 0.000000&lt;/coordinates&gt;&lt;/Point&gt; &lt;/Placemark&gt;&lt;/Document&gt;&lt;/kml&gt;"),CONCATENATE("&lt;Placemark&gt; &lt;name&gt;Geocoding&lt;/name&gt;&lt;description&gt;",CONCATENATE('GPS -&gt; CH Koordinaten'!$F6,"-",'GPS -&gt; CH Koordinaten'!$G6,"-",'GPS -&gt; CH Koordinaten'!$E6)," &lt;/description&gt; &lt;styleUrl&gt;#ico1&lt;/styleUrl&gt;&lt;Point&gt;&lt;coordinates&gt;",'GPS -&gt; CH Koordinaten'!$A6,",",'GPS -&gt; CH Koordinaten'!$B6,", 0.000000&lt;/coordinates&gt;&lt;/Point&gt; &lt;/Placemark&gt;")))</f>
        <v>#VALUE!</v>
      </c>
    </row>
    <row r="7" spans="1:10" x14ac:dyDescent="0.25">
      <c r="A7" s="20">
        <v>8.5399999999999991</v>
      </c>
      <c r="B7" s="21">
        <v>47.375</v>
      </c>
      <c r="C7" s="23">
        <v>587.48</v>
      </c>
      <c r="D7" s="32" t="e">
        <f t="shared" si="0"/>
        <v>#VALUE!</v>
      </c>
      <c r="E7" s="38" t="e">
        <f t="shared" si="1"/>
        <v>#VALUE!</v>
      </c>
      <c r="F7" s="33" t="e">
        <f>IF($D7="","",LEFT(MID(LEFT($D7,FIND("]",$D7)-1),FIND("[",$D7)+1,LEN($D7)),(FIND(",",MID(LEFT($D7,FIND("]",$D7)-1),FIND("[",$D7)+1,LEN($D7)),1)-1)))</f>
        <v>#VALUE!</v>
      </c>
      <c r="G7" s="33" t="e">
        <f>IF($C7="",IF($D7="","",TRIM(MID(MID(LEFT($D7,FIND("]",$D7)-1),FIND("[",$D7)+1,LEN($D7)),FIND(",",MID(LEFT($D7,FIND("]",$D7)-1),FIND("[",$D7)+1,LEN($D7)))+1,256))),TRIM(MID(MID(LEFT($D7,FIND("]",$D7)-1),FIND("[",$D7)+1,LEN($D7)),FIND(",",MID(LEFT($D7,FIND("]",$D7)-1),FIND("[",$D7)+1,LEN($D7)))+1,FIND(",",MID(LEFT($D7,FIND("]",$D7)-1),FIND("[",$D7)+1,LEN($D7)),FIND(",",MID(LEFT($D7,FIND("]",$D7)-1),FIND("[",$D7)+1,LEN($D7)))+1)-FIND(",",MID(LEFT($D7,FIND("]",$D7)-1),FIND("[",$D7)+1,LEN($D7)))-1)))</f>
        <v>#VALUE!</v>
      </c>
      <c r="H7" s="36" t="str">
        <f t="shared" si="3"/>
        <v>Karte</v>
      </c>
      <c r="I7" s="33" t="e">
        <f>IF((LEN($D7)-LEN(SUBSTITUTE($D7,"""featureId"":","")))/LEN("""featureId"":")&gt;1,"uU mehrere Adressen","")</f>
        <v>#VALUE!</v>
      </c>
      <c r="J7" s="1" t="e">
        <f ca="1">IF('GPS -&gt; CH Koordinaten'!$A7="","",IF(OFFSET('GPS -&gt; CH Koordinaten'!$A7,1,0)="",CONCATENATE("&lt;Placemark&gt; &lt;name&gt;Geocoding&lt;/name&gt;&lt;description&gt;",CONCATENATE('GPS -&gt; CH Koordinaten'!$F7,"-",'GPS -&gt; CH Koordinaten'!$G7,"-",'GPS -&gt; CH Koordinaten'!$E7)," &lt;/description&gt; &lt;styleUrl&gt;#ico1&lt;/styleUrl&gt;&lt;Point&gt;&lt;coordinates&gt;",'GPS -&gt; CH Koordinaten'!$A7,",",'GPS -&gt; CH Koordinaten'!$B7,", 0.000000&lt;/coordinates&gt;&lt;/Point&gt; &lt;/Placemark&gt;&lt;/Document&gt;&lt;/kml&gt;"),CONCATENATE("&lt;Placemark&gt; &lt;name&gt;Geocoding&lt;/name&gt;&lt;description&gt;",CONCATENATE('GPS -&gt; CH Koordinaten'!$F7,"-",'GPS -&gt; CH Koordinaten'!$G7,"-",'GPS -&gt; CH Koordinaten'!$E7)," &lt;/description&gt; &lt;styleUrl&gt;#ico1&lt;/styleUrl&gt;&lt;Point&gt;&lt;coordinates&gt;",'GPS -&gt; CH Koordinaten'!$A7,",",'GPS -&gt; CH Koordinaten'!$B7,", 0.000000&lt;/coordinates&gt;&lt;/Point&gt; &lt;/Placemark&gt;")))</f>
        <v>#VALUE!</v>
      </c>
    </row>
    <row r="8" spans="1:10" x14ac:dyDescent="0.25">
      <c r="A8" s="13"/>
      <c r="B8" s="14"/>
      <c r="C8" s="24"/>
      <c r="D8" s="25" t="str">
        <f t="shared" si="0"/>
        <v/>
      </c>
      <c r="E8" s="29" t="str">
        <f t="shared" si="1"/>
        <v/>
      </c>
      <c r="F8" s="17" t="str">
        <f t="shared" ref="F8:F71" si="4">IF($D8="","",LEFT(MID(LEFT($D8,FIND("]",$D8)-1),FIND("[",$D8)+1,LEN($D8)),(FIND(",",MID(LEFT($D8,FIND("]",$D8)-1),FIND("[",$D8)+1,LEN($D8)),1)-1)))</f>
        <v/>
      </c>
      <c r="G8" s="17" t="str">
        <f t="shared" si="2"/>
        <v/>
      </c>
      <c r="H8" s="37" t="str">
        <f t="shared" si="3"/>
        <v/>
      </c>
      <c r="I8" s="17" t="str">
        <f t="shared" ref="I8:I71" si="5">IF((LEN($D8)-LEN(SUBSTITUTE($D8,"""featureId"":","")))/LEN("""featureId"":")&gt;1,"uU mehrere Adressen","")</f>
        <v/>
      </c>
      <c r="J8" s="1" t="str">
        <f ca="1">IF('GPS -&gt; CH Koordinaten'!$A8="","",IF(OFFSET('GPS -&gt; CH Koordinaten'!$A8,1,0)="",CONCATENATE("&lt;Placemark&gt; &lt;name&gt;Geocoding&lt;/name&gt;&lt;description&gt;",CONCATENATE('GPS -&gt; CH Koordinaten'!$F8,"-",'GPS -&gt; CH Koordinaten'!$G8,"-",'GPS -&gt; CH Koordinaten'!$E8)," &lt;/description&gt; &lt;styleUrl&gt;#ico1&lt;/styleUrl&gt;&lt;Point&gt;&lt;coordinates&gt;",'GPS -&gt; CH Koordinaten'!$A8,",",'GPS -&gt; CH Koordinaten'!$B8,", 0.000000&lt;/coordinates&gt;&lt;/Point&gt; &lt;/Placemark&gt;&lt;/Document&gt;&lt;/kml&gt;"),CONCATENATE("&lt;Placemark&gt; &lt;name&gt;Geocoding&lt;/name&gt;&lt;description&gt;",CONCATENATE('GPS -&gt; CH Koordinaten'!$F8,"-",'GPS -&gt; CH Koordinaten'!$G8,"-",'GPS -&gt; CH Koordinaten'!$E8)," &lt;/description&gt; &lt;styleUrl&gt;#ico1&lt;/styleUrl&gt;&lt;Point&gt;&lt;coordinates&gt;",'GPS -&gt; CH Koordinaten'!$A8,",",'GPS -&gt; CH Koordinaten'!$B8,", 0.000000&lt;/coordinates&gt;&lt;/Point&gt; &lt;/Placemark&gt;")))</f>
        <v/>
      </c>
    </row>
    <row r="9" spans="1:10" x14ac:dyDescent="0.25">
      <c r="A9" s="20"/>
      <c r="B9" s="21"/>
      <c r="C9" s="23"/>
      <c r="D9" s="32" t="str">
        <f t="shared" si="0"/>
        <v/>
      </c>
      <c r="E9" s="38" t="str">
        <f t="shared" si="1"/>
        <v/>
      </c>
      <c r="F9" s="33" t="str">
        <f t="shared" si="4"/>
        <v/>
      </c>
      <c r="G9" s="33" t="str">
        <f t="shared" si="2"/>
        <v/>
      </c>
      <c r="H9" s="36" t="str">
        <f t="shared" si="3"/>
        <v/>
      </c>
      <c r="I9" s="33" t="str">
        <f t="shared" si="5"/>
        <v/>
      </c>
      <c r="J9" s="1" t="str">
        <f ca="1">IF('GPS -&gt; CH Koordinaten'!$A9="","",IF(OFFSET('GPS -&gt; CH Koordinaten'!$A9,1,0)="",CONCATENATE("&lt;Placemark&gt; &lt;name&gt;Geocoding&lt;/name&gt;&lt;description&gt;",CONCATENATE('GPS -&gt; CH Koordinaten'!$F9,"-",'GPS -&gt; CH Koordinaten'!$G9,"-",'GPS -&gt; CH Koordinaten'!$E9)," &lt;/description&gt; &lt;styleUrl&gt;#ico1&lt;/styleUrl&gt;&lt;Point&gt;&lt;coordinates&gt;",'GPS -&gt; CH Koordinaten'!$A9,",",'GPS -&gt; CH Koordinaten'!$B9,", 0.000000&lt;/coordinates&gt;&lt;/Point&gt; &lt;/Placemark&gt;&lt;/Document&gt;&lt;/kml&gt;"),CONCATENATE("&lt;Placemark&gt; &lt;name&gt;Geocoding&lt;/name&gt;&lt;description&gt;",CONCATENATE('GPS -&gt; CH Koordinaten'!$F9,"-",'GPS -&gt; CH Koordinaten'!$G9,"-",'GPS -&gt; CH Koordinaten'!$E9)," &lt;/description&gt; &lt;styleUrl&gt;#ico1&lt;/styleUrl&gt;&lt;Point&gt;&lt;coordinates&gt;",'GPS -&gt; CH Koordinaten'!$A9,",",'GPS -&gt; CH Koordinaten'!$B9,", 0.000000&lt;/coordinates&gt;&lt;/Point&gt; &lt;/Placemark&gt;")))</f>
        <v/>
      </c>
    </row>
    <row r="10" spans="1:10" x14ac:dyDescent="0.25">
      <c r="A10" s="13"/>
      <c r="B10" s="14"/>
      <c r="C10" s="24"/>
      <c r="D10" s="25" t="str">
        <f t="shared" si="0"/>
        <v/>
      </c>
      <c r="E10" s="29" t="str">
        <f t="shared" si="1"/>
        <v/>
      </c>
      <c r="F10" s="17" t="str">
        <f t="shared" si="4"/>
        <v/>
      </c>
      <c r="G10" s="17" t="str">
        <f t="shared" si="2"/>
        <v/>
      </c>
      <c r="H10" s="37" t="str">
        <f t="shared" si="3"/>
        <v/>
      </c>
      <c r="I10" s="17" t="str">
        <f t="shared" si="5"/>
        <v/>
      </c>
      <c r="J10" s="1" t="str">
        <f ca="1">IF('GPS -&gt; CH Koordinaten'!$A10="","",IF(OFFSET('GPS -&gt; CH Koordinaten'!$A10,1,0)="",CONCATENATE("&lt;Placemark&gt; &lt;name&gt;Geocoding&lt;/name&gt;&lt;description&gt;",CONCATENATE('GPS -&gt; CH Koordinaten'!$F10,"-",'GPS -&gt; CH Koordinaten'!$G10,"-",'GPS -&gt; CH Koordinaten'!$E10)," &lt;/description&gt; &lt;styleUrl&gt;#ico1&lt;/styleUrl&gt;&lt;Point&gt;&lt;coordinates&gt;",'GPS -&gt; CH Koordinaten'!$A10,",",'GPS -&gt; CH Koordinaten'!$B10,", 0.000000&lt;/coordinates&gt;&lt;/Point&gt; &lt;/Placemark&gt;&lt;/Document&gt;&lt;/kml&gt;"),CONCATENATE("&lt;Placemark&gt; &lt;name&gt;Geocoding&lt;/name&gt;&lt;description&gt;",CONCATENATE('GPS -&gt; CH Koordinaten'!$F10,"-",'GPS -&gt; CH Koordinaten'!$G10,"-",'GPS -&gt; CH Koordinaten'!$E10)," &lt;/description&gt; &lt;styleUrl&gt;#ico1&lt;/styleUrl&gt;&lt;Point&gt;&lt;coordinates&gt;",'GPS -&gt; CH Koordinaten'!$A10,",",'GPS -&gt; CH Koordinaten'!$B10,", 0.000000&lt;/coordinates&gt;&lt;/Point&gt; &lt;/Placemark&gt;")))</f>
        <v/>
      </c>
    </row>
    <row r="11" spans="1:10" x14ac:dyDescent="0.25">
      <c r="A11" s="20"/>
      <c r="B11" s="21"/>
      <c r="C11" s="23"/>
      <c r="D11" s="32" t="str">
        <f t="shared" si="0"/>
        <v/>
      </c>
      <c r="E11" s="38" t="str">
        <f t="shared" si="1"/>
        <v/>
      </c>
      <c r="F11" s="33" t="str">
        <f t="shared" si="4"/>
        <v/>
      </c>
      <c r="G11" s="33" t="str">
        <f t="shared" si="2"/>
        <v/>
      </c>
      <c r="H11" s="36" t="str">
        <f t="shared" si="3"/>
        <v/>
      </c>
      <c r="I11" s="33" t="str">
        <f t="shared" si="5"/>
        <v/>
      </c>
      <c r="J11" s="1" t="str">
        <f ca="1">IF('GPS -&gt; CH Koordinaten'!$A11="","",IF(OFFSET('GPS -&gt; CH Koordinaten'!$A11,1,0)="",CONCATENATE("&lt;Placemark&gt; &lt;name&gt;Geocoding&lt;/name&gt;&lt;description&gt;",CONCATENATE('GPS -&gt; CH Koordinaten'!$F11,"-",'GPS -&gt; CH Koordinaten'!$G11,"-",'GPS -&gt; CH Koordinaten'!$E11)," &lt;/description&gt; &lt;styleUrl&gt;#ico1&lt;/styleUrl&gt;&lt;Point&gt;&lt;coordinates&gt;",'GPS -&gt; CH Koordinaten'!$A11,",",'GPS -&gt; CH Koordinaten'!$B11,", 0.000000&lt;/coordinates&gt;&lt;/Point&gt; &lt;/Placemark&gt;&lt;/Document&gt;&lt;/kml&gt;"),CONCATENATE("&lt;Placemark&gt; &lt;name&gt;Geocoding&lt;/name&gt;&lt;description&gt;",CONCATENATE('GPS -&gt; CH Koordinaten'!$F11,"-",'GPS -&gt; CH Koordinaten'!$G11,"-",'GPS -&gt; CH Koordinaten'!$E11)," &lt;/description&gt; &lt;styleUrl&gt;#ico1&lt;/styleUrl&gt;&lt;Point&gt;&lt;coordinates&gt;",'GPS -&gt; CH Koordinaten'!$A11,",",'GPS -&gt; CH Koordinaten'!$B11,", 0.000000&lt;/coordinates&gt;&lt;/Point&gt; &lt;/Placemark&gt;")))</f>
        <v/>
      </c>
    </row>
    <row r="12" spans="1:10" x14ac:dyDescent="0.25">
      <c r="A12" s="13"/>
      <c r="B12" s="14"/>
      <c r="C12" s="24"/>
      <c r="D12" s="25" t="str">
        <f t="shared" si="0"/>
        <v/>
      </c>
      <c r="E12" s="29" t="str">
        <f t="shared" si="1"/>
        <v/>
      </c>
      <c r="F12" s="17" t="str">
        <f t="shared" si="4"/>
        <v/>
      </c>
      <c r="G12" s="17" t="str">
        <f t="shared" si="2"/>
        <v/>
      </c>
      <c r="H12" s="37" t="str">
        <f t="shared" si="3"/>
        <v/>
      </c>
      <c r="I12" s="17" t="str">
        <f t="shared" si="5"/>
        <v/>
      </c>
      <c r="J12" s="1" t="str">
        <f ca="1">IF('GPS -&gt; CH Koordinaten'!$A12="","",IF(OFFSET('GPS -&gt; CH Koordinaten'!$A12,1,0)="",CONCATENATE("&lt;Placemark&gt; &lt;name&gt;Geocoding&lt;/name&gt;&lt;description&gt;",CONCATENATE('GPS -&gt; CH Koordinaten'!$F12,"-",'GPS -&gt; CH Koordinaten'!$G12,"-",'GPS -&gt; CH Koordinaten'!$E12)," &lt;/description&gt; &lt;styleUrl&gt;#ico1&lt;/styleUrl&gt;&lt;Point&gt;&lt;coordinates&gt;",'GPS -&gt; CH Koordinaten'!$A12,",",'GPS -&gt; CH Koordinaten'!$B12,", 0.000000&lt;/coordinates&gt;&lt;/Point&gt; &lt;/Placemark&gt;&lt;/Document&gt;&lt;/kml&gt;"),CONCATENATE("&lt;Placemark&gt; &lt;name&gt;Geocoding&lt;/name&gt;&lt;description&gt;",CONCATENATE('GPS -&gt; CH Koordinaten'!$F12,"-",'GPS -&gt; CH Koordinaten'!$G12,"-",'GPS -&gt; CH Koordinaten'!$E12)," &lt;/description&gt; &lt;styleUrl&gt;#ico1&lt;/styleUrl&gt;&lt;Point&gt;&lt;coordinates&gt;",'GPS -&gt; CH Koordinaten'!$A12,",",'GPS -&gt; CH Koordinaten'!$B12,", 0.000000&lt;/coordinates&gt;&lt;/Point&gt; &lt;/Placemark&gt;")))</f>
        <v/>
      </c>
    </row>
    <row r="13" spans="1:10" x14ac:dyDescent="0.25">
      <c r="A13" s="20"/>
      <c r="B13" s="21"/>
      <c r="C13" s="23"/>
      <c r="D13" s="32" t="str">
        <f t="shared" si="0"/>
        <v/>
      </c>
      <c r="E13" s="38" t="str">
        <f t="shared" si="1"/>
        <v/>
      </c>
      <c r="F13" s="33" t="str">
        <f t="shared" si="4"/>
        <v/>
      </c>
      <c r="G13" s="33" t="str">
        <f t="shared" si="2"/>
        <v/>
      </c>
      <c r="H13" s="36" t="str">
        <f t="shared" si="3"/>
        <v/>
      </c>
      <c r="I13" s="33" t="str">
        <f t="shared" si="5"/>
        <v/>
      </c>
      <c r="J13" s="1" t="str">
        <f ca="1">IF('GPS -&gt; CH Koordinaten'!$A13="","",IF(OFFSET('GPS -&gt; CH Koordinaten'!$A13,1,0)="",CONCATENATE("&lt;Placemark&gt; &lt;name&gt;Geocoding&lt;/name&gt;&lt;description&gt;",CONCATENATE('GPS -&gt; CH Koordinaten'!$F13,"-",'GPS -&gt; CH Koordinaten'!$G13,"-",'GPS -&gt; CH Koordinaten'!$E13)," &lt;/description&gt; &lt;styleUrl&gt;#ico1&lt;/styleUrl&gt;&lt;Point&gt;&lt;coordinates&gt;",'GPS -&gt; CH Koordinaten'!$A13,",",'GPS -&gt; CH Koordinaten'!$B13,", 0.000000&lt;/coordinates&gt;&lt;/Point&gt; &lt;/Placemark&gt;&lt;/Document&gt;&lt;/kml&gt;"),CONCATENATE("&lt;Placemark&gt; &lt;name&gt;Geocoding&lt;/name&gt;&lt;description&gt;",CONCATENATE('GPS -&gt; CH Koordinaten'!$F13,"-",'GPS -&gt; CH Koordinaten'!$G13,"-",'GPS -&gt; CH Koordinaten'!$E13)," &lt;/description&gt; &lt;styleUrl&gt;#ico1&lt;/styleUrl&gt;&lt;Point&gt;&lt;coordinates&gt;",'GPS -&gt; CH Koordinaten'!$A13,",",'GPS -&gt; CH Koordinaten'!$B13,", 0.000000&lt;/coordinates&gt;&lt;/Point&gt; &lt;/Placemark&gt;")))</f>
        <v/>
      </c>
    </row>
    <row r="14" spans="1:10" x14ac:dyDescent="0.25">
      <c r="A14" s="13"/>
      <c r="B14" s="14"/>
      <c r="C14" s="24"/>
      <c r="D14" s="25" t="str">
        <f t="shared" si="0"/>
        <v/>
      </c>
      <c r="E14" s="29" t="str">
        <f t="shared" si="1"/>
        <v/>
      </c>
      <c r="F14" s="17" t="str">
        <f t="shared" si="4"/>
        <v/>
      </c>
      <c r="G14" s="17" t="str">
        <f t="shared" si="2"/>
        <v/>
      </c>
      <c r="H14" s="37" t="str">
        <f t="shared" si="3"/>
        <v/>
      </c>
      <c r="I14" s="17" t="str">
        <f t="shared" si="5"/>
        <v/>
      </c>
      <c r="J14" s="1" t="str">
        <f ca="1">IF('GPS -&gt; CH Koordinaten'!$A14="","",IF(OFFSET('GPS -&gt; CH Koordinaten'!$A14,1,0)="",CONCATENATE("&lt;Placemark&gt; &lt;name&gt;Geocoding&lt;/name&gt;&lt;description&gt;",CONCATENATE('GPS -&gt; CH Koordinaten'!$F14,"-",'GPS -&gt; CH Koordinaten'!$G14,"-",'GPS -&gt; CH Koordinaten'!$E14)," &lt;/description&gt; &lt;styleUrl&gt;#ico1&lt;/styleUrl&gt;&lt;Point&gt;&lt;coordinates&gt;",'GPS -&gt; CH Koordinaten'!$A14,",",'GPS -&gt; CH Koordinaten'!$B14,", 0.000000&lt;/coordinates&gt;&lt;/Point&gt; &lt;/Placemark&gt;&lt;/Document&gt;&lt;/kml&gt;"),CONCATENATE("&lt;Placemark&gt; &lt;name&gt;Geocoding&lt;/name&gt;&lt;description&gt;",CONCATENATE('GPS -&gt; CH Koordinaten'!$F14,"-",'GPS -&gt; CH Koordinaten'!$G14,"-",'GPS -&gt; CH Koordinaten'!$E14)," &lt;/description&gt; &lt;styleUrl&gt;#ico1&lt;/styleUrl&gt;&lt;Point&gt;&lt;coordinates&gt;",'GPS -&gt; CH Koordinaten'!$A14,",",'GPS -&gt; CH Koordinaten'!$B14,", 0.000000&lt;/coordinates&gt;&lt;/Point&gt; &lt;/Placemark&gt;")))</f>
        <v/>
      </c>
    </row>
    <row r="15" spans="1:10" x14ac:dyDescent="0.25">
      <c r="A15" s="20"/>
      <c r="B15" s="21"/>
      <c r="C15" s="23"/>
      <c r="D15" s="32" t="str">
        <f t="shared" si="0"/>
        <v/>
      </c>
      <c r="E15" s="38" t="str">
        <f t="shared" si="1"/>
        <v/>
      </c>
      <c r="F15" s="33" t="str">
        <f t="shared" si="4"/>
        <v/>
      </c>
      <c r="G15" s="33" t="str">
        <f t="shared" si="2"/>
        <v/>
      </c>
      <c r="H15" s="36" t="str">
        <f t="shared" si="3"/>
        <v/>
      </c>
      <c r="I15" s="33" t="str">
        <f t="shared" si="5"/>
        <v/>
      </c>
      <c r="J15" s="1" t="str">
        <f ca="1">IF('GPS -&gt; CH Koordinaten'!$A15="","",IF(OFFSET('GPS -&gt; CH Koordinaten'!$A15,1,0)="",CONCATENATE("&lt;Placemark&gt; &lt;name&gt;Geocoding&lt;/name&gt;&lt;description&gt;",CONCATENATE('GPS -&gt; CH Koordinaten'!$F15,"-",'GPS -&gt; CH Koordinaten'!$G15,"-",'GPS -&gt; CH Koordinaten'!$E15)," &lt;/description&gt; &lt;styleUrl&gt;#ico1&lt;/styleUrl&gt;&lt;Point&gt;&lt;coordinates&gt;",'GPS -&gt; CH Koordinaten'!$A15,",",'GPS -&gt; CH Koordinaten'!$B15,", 0.000000&lt;/coordinates&gt;&lt;/Point&gt; &lt;/Placemark&gt;&lt;/Document&gt;&lt;/kml&gt;"),CONCATENATE("&lt;Placemark&gt; &lt;name&gt;Geocoding&lt;/name&gt;&lt;description&gt;",CONCATENATE('GPS -&gt; CH Koordinaten'!$F15,"-",'GPS -&gt; CH Koordinaten'!$G15,"-",'GPS -&gt; CH Koordinaten'!$E15)," &lt;/description&gt; &lt;styleUrl&gt;#ico1&lt;/styleUrl&gt;&lt;Point&gt;&lt;coordinates&gt;",'GPS -&gt; CH Koordinaten'!$A15,",",'GPS -&gt; CH Koordinaten'!$B15,", 0.000000&lt;/coordinates&gt;&lt;/Point&gt; &lt;/Placemark&gt;")))</f>
        <v/>
      </c>
    </row>
    <row r="16" spans="1:10" x14ac:dyDescent="0.25">
      <c r="A16" s="13"/>
      <c r="B16" s="14"/>
      <c r="C16" s="24"/>
      <c r="D16" s="25" t="str">
        <f t="shared" si="0"/>
        <v/>
      </c>
      <c r="E16" s="29" t="str">
        <f t="shared" si="1"/>
        <v/>
      </c>
      <c r="F16" s="17" t="str">
        <f t="shared" si="4"/>
        <v/>
      </c>
      <c r="G16" s="17" t="str">
        <f t="shared" si="2"/>
        <v/>
      </c>
      <c r="H16" s="37" t="str">
        <f t="shared" si="3"/>
        <v/>
      </c>
      <c r="I16" s="17" t="str">
        <f t="shared" si="5"/>
        <v/>
      </c>
      <c r="J16" s="1" t="str">
        <f ca="1">IF('GPS -&gt; CH Koordinaten'!$A16="","",IF(OFFSET('GPS -&gt; CH Koordinaten'!$A16,1,0)="",CONCATENATE("&lt;Placemark&gt; &lt;name&gt;Geocoding&lt;/name&gt;&lt;description&gt;",CONCATENATE('GPS -&gt; CH Koordinaten'!$F16,"-",'GPS -&gt; CH Koordinaten'!$G16,"-",'GPS -&gt; CH Koordinaten'!$E16)," &lt;/description&gt; &lt;styleUrl&gt;#ico1&lt;/styleUrl&gt;&lt;Point&gt;&lt;coordinates&gt;",'GPS -&gt; CH Koordinaten'!$A16,",",'GPS -&gt; CH Koordinaten'!$B16,", 0.000000&lt;/coordinates&gt;&lt;/Point&gt; &lt;/Placemark&gt;&lt;/Document&gt;&lt;/kml&gt;"),CONCATENATE("&lt;Placemark&gt; &lt;name&gt;Geocoding&lt;/name&gt;&lt;description&gt;",CONCATENATE('GPS -&gt; CH Koordinaten'!$F16,"-",'GPS -&gt; CH Koordinaten'!$G16,"-",'GPS -&gt; CH Koordinaten'!$E16)," &lt;/description&gt; &lt;styleUrl&gt;#ico1&lt;/styleUrl&gt;&lt;Point&gt;&lt;coordinates&gt;",'GPS -&gt; CH Koordinaten'!$A16,",",'GPS -&gt; CH Koordinaten'!$B16,", 0.000000&lt;/coordinates&gt;&lt;/Point&gt; &lt;/Placemark&gt;")))</f>
        <v/>
      </c>
    </row>
    <row r="17" spans="1:10" x14ac:dyDescent="0.25">
      <c r="A17" s="20"/>
      <c r="B17" s="21"/>
      <c r="C17" s="23"/>
      <c r="D17" s="32" t="str">
        <f t="shared" si="0"/>
        <v/>
      </c>
      <c r="E17" s="38" t="str">
        <f t="shared" si="1"/>
        <v/>
      </c>
      <c r="F17" s="33" t="str">
        <f t="shared" si="4"/>
        <v/>
      </c>
      <c r="G17" s="33" t="str">
        <f t="shared" si="2"/>
        <v/>
      </c>
      <c r="H17" s="36" t="str">
        <f t="shared" si="3"/>
        <v/>
      </c>
      <c r="I17" s="33" t="str">
        <f t="shared" si="5"/>
        <v/>
      </c>
      <c r="J17" s="1" t="str">
        <f ca="1">IF('GPS -&gt; CH Koordinaten'!$A17="","",IF(OFFSET('GPS -&gt; CH Koordinaten'!$A17,1,0)="",CONCATENATE("&lt;Placemark&gt; &lt;name&gt;Geocoding&lt;/name&gt;&lt;description&gt;",CONCATENATE('GPS -&gt; CH Koordinaten'!$F17,"-",'GPS -&gt; CH Koordinaten'!$G17,"-",'GPS -&gt; CH Koordinaten'!$E17)," &lt;/description&gt; &lt;styleUrl&gt;#ico1&lt;/styleUrl&gt;&lt;Point&gt;&lt;coordinates&gt;",'GPS -&gt; CH Koordinaten'!$A17,",",'GPS -&gt; CH Koordinaten'!$B17,", 0.000000&lt;/coordinates&gt;&lt;/Point&gt; &lt;/Placemark&gt;&lt;/Document&gt;&lt;/kml&gt;"),CONCATENATE("&lt;Placemark&gt; &lt;name&gt;Geocoding&lt;/name&gt;&lt;description&gt;",CONCATENATE('GPS -&gt; CH Koordinaten'!$F17,"-",'GPS -&gt; CH Koordinaten'!$G17,"-",'GPS -&gt; CH Koordinaten'!$E17)," &lt;/description&gt; &lt;styleUrl&gt;#ico1&lt;/styleUrl&gt;&lt;Point&gt;&lt;coordinates&gt;",'GPS -&gt; CH Koordinaten'!$A17,",",'GPS -&gt; CH Koordinaten'!$B17,", 0.000000&lt;/coordinates&gt;&lt;/Point&gt; &lt;/Placemark&gt;")))</f>
        <v/>
      </c>
    </row>
    <row r="18" spans="1:10" x14ac:dyDescent="0.25">
      <c r="A18" s="13"/>
      <c r="B18" s="14"/>
      <c r="C18" s="24"/>
      <c r="D18" s="25" t="str">
        <f t="shared" si="0"/>
        <v/>
      </c>
      <c r="E18" s="29" t="str">
        <f t="shared" si="1"/>
        <v/>
      </c>
      <c r="F18" s="17" t="str">
        <f t="shared" si="4"/>
        <v/>
      </c>
      <c r="G18" s="17" t="str">
        <f t="shared" si="2"/>
        <v/>
      </c>
      <c r="H18" s="37" t="str">
        <f t="shared" si="3"/>
        <v/>
      </c>
      <c r="I18" s="17" t="str">
        <f t="shared" si="5"/>
        <v/>
      </c>
      <c r="J18" s="1" t="str">
        <f ca="1">IF('GPS -&gt; CH Koordinaten'!$A18="","",IF(OFFSET('GPS -&gt; CH Koordinaten'!$A18,1,0)="",CONCATENATE("&lt;Placemark&gt; &lt;name&gt;Geocoding&lt;/name&gt;&lt;description&gt;",CONCATENATE('GPS -&gt; CH Koordinaten'!$F18,"-",'GPS -&gt; CH Koordinaten'!$G18,"-",'GPS -&gt; CH Koordinaten'!$E18)," &lt;/description&gt; &lt;styleUrl&gt;#ico1&lt;/styleUrl&gt;&lt;Point&gt;&lt;coordinates&gt;",'GPS -&gt; CH Koordinaten'!$A18,",",'GPS -&gt; CH Koordinaten'!$B18,", 0.000000&lt;/coordinates&gt;&lt;/Point&gt; &lt;/Placemark&gt;&lt;/Document&gt;&lt;/kml&gt;"),CONCATENATE("&lt;Placemark&gt; &lt;name&gt;Geocoding&lt;/name&gt;&lt;description&gt;",CONCATENATE('GPS -&gt; CH Koordinaten'!$F18,"-",'GPS -&gt; CH Koordinaten'!$G18,"-",'GPS -&gt; CH Koordinaten'!$E18)," &lt;/description&gt; &lt;styleUrl&gt;#ico1&lt;/styleUrl&gt;&lt;Point&gt;&lt;coordinates&gt;",'GPS -&gt; CH Koordinaten'!$A18,",",'GPS -&gt; CH Koordinaten'!$B18,", 0.000000&lt;/coordinates&gt;&lt;/Point&gt; &lt;/Placemark&gt;")))</f>
        <v/>
      </c>
    </row>
    <row r="19" spans="1:10" x14ac:dyDescent="0.25">
      <c r="A19" s="20"/>
      <c r="B19" s="21"/>
      <c r="C19" s="23"/>
      <c r="D19" s="32" t="str">
        <f t="shared" si="0"/>
        <v/>
      </c>
      <c r="E19" s="38" t="str">
        <f t="shared" si="1"/>
        <v/>
      </c>
      <c r="F19" s="33" t="str">
        <f t="shared" si="4"/>
        <v/>
      </c>
      <c r="G19" s="33" t="str">
        <f t="shared" si="2"/>
        <v/>
      </c>
      <c r="H19" s="36" t="str">
        <f t="shared" si="3"/>
        <v/>
      </c>
      <c r="I19" s="33" t="str">
        <f t="shared" si="5"/>
        <v/>
      </c>
      <c r="J19" s="1" t="str">
        <f ca="1">IF('GPS -&gt; CH Koordinaten'!$A19="","",IF(OFFSET('GPS -&gt; CH Koordinaten'!$A19,1,0)="",CONCATENATE("&lt;Placemark&gt; &lt;name&gt;Geocoding&lt;/name&gt;&lt;description&gt;",CONCATENATE('GPS -&gt; CH Koordinaten'!$F19,"-",'GPS -&gt; CH Koordinaten'!$G19,"-",'GPS -&gt; CH Koordinaten'!$E19)," &lt;/description&gt; &lt;styleUrl&gt;#ico1&lt;/styleUrl&gt;&lt;Point&gt;&lt;coordinates&gt;",'GPS -&gt; CH Koordinaten'!$A19,",",'GPS -&gt; CH Koordinaten'!$B19,", 0.000000&lt;/coordinates&gt;&lt;/Point&gt; &lt;/Placemark&gt;&lt;/Document&gt;&lt;/kml&gt;"),CONCATENATE("&lt;Placemark&gt; &lt;name&gt;Geocoding&lt;/name&gt;&lt;description&gt;",CONCATENATE('GPS -&gt; CH Koordinaten'!$F19,"-",'GPS -&gt; CH Koordinaten'!$G19,"-",'GPS -&gt; CH Koordinaten'!$E19)," &lt;/description&gt; &lt;styleUrl&gt;#ico1&lt;/styleUrl&gt;&lt;Point&gt;&lt;coordinates&gt;",'GPS -&gt; CH Koordinaten'!$A19,",",'GPS -&gt; CH Koordinaten'!$B19,", 0.000000&lt;/coordinates&gt;&lt;/Point&gt; &lt;/Placemark&gt;")))</f>
        <v/>
      </c>
    </row>
    <row r="20" spans="1:10" x14ac:dyDescent="0.25">
      <c r="A20" s="13"/>
      <c r="B20" s="14"/>
      <c r="C20" s="24"/>
      <c r="D20" s="25" t="str">
        <f t="shared" si="0"/>
        <v/>
      </c>
      <c r="E20" s="29" t="str">
        <f t="shared" si="1"/>
        <v/>
      </c>
      <c r="F20" s="17" t="str">
        <f t="shared" si="4"/>
        <v/>
      </c>
      <c r="G20" s="17" t="str">
        <f t="shared" si="2"/>
        <v/>
      </c>
      <c r="H20" s="37" t="str">
        <f t="shared" si="3"/>
        <v/>
      </c>
      <c r="I20" s="17" t="str">
        <f t="shared" si="5"/>
        <v/>
      </c>
      <c r="J20" s="1" t="str">
        <f ca="1">IF('GPS -&gt; CH Koordinaten'!$A20="","",IF(OFFSET('GPS -&gt; CH Koordinaten'!$A20,1,0)="",CONCATENATE("&lt;Placemark&gt; &lt;name&gt;Geocoding&lt;/name&gt;&lt;description&gt;",CONCATENATE('GPS -&gt; CH Koordinaten'!$F20,"-",'GPS -&gt; CH Koordinaten'!$G20,"-",'GPS -&gt; CH Koordinaten'!$E20)," &lt;/description&gt; &lt;styleUrl&gt;#ico1&lt;/styleUrl&gt;&lt;Point&gt;&lt;coordinates&gt;",'GPS -&gt; CH Koordinaten'!$A20,",",'GPS -&gt; CH Koordinaten'!$B20,", 0.000000&lt;/coordinates&gt;&lt;/Point&gt; &lt;/Placemark&gt;&lt;/Document&gt;&lt;/kml&gt;"),CONCATENATE("&lt;Placemark&gt; &lt;name&gt;Geocoding&lt;/name&gt;&lt;description&gt;",CONCATENATE('GPS -&gt; CH Koordinaten'!$F20,"-",'GPS -&gt; CH Koordinaten'!$G20,"-",'GPS -&gt; CH Koordinaten'!$E20)," &lt;/description&gt; &lt;styleUrl&gt;#ico1&lt;/styleUrl&gt;&lt;Point&gt;&lt;coordinates&gt;",'GPS -&gt; CH Koordinaten'!$A20,",",'GPS -&gt; CH Koordinaten'!$B20,", 0.000000&lt;/coordinates&gt;&lt;/Point&gt; &lt;/Placemark&gt;")))</f>
        <v/>
      </c>
    </row>
    <row r="21" spans="1:10" x14ac:dyDescent="0.25">
      <c r="A21" s="20"/>
      <c r="B21" s="21"/>
      <c r="C21" s="23"/>
      <c r="D21" s="32" t="str">
        <f t="shared" si="0"/>
        <v/>
      </c>
      <c r="E21" s="38" t="str">
        <f t="shared" si="1"/>
        <v/>
      </c>
      <c r="F21" s="33" t="str">
        <f t="shared" si="4"/>
        <v/>
      </c>
      <c r="G21" s="33" t="str">
        <f t="shared" si="2"/>
        <v/>
      </c>
      <c r="H21" s="36" t="str">
        <f t="shared" si="3"/>
        <v/>
      </c>
      <c r="I21" s="33" t="str">
        <f t="shared" si="5"/>
        <v/>
      </c>
      <c r="J21" s="1" t="str">
        <f ca="1">IF('GPS -&gt; CH Koordinaten'!$A21="","",IF(OFFSET('GPS -&gt; CH Koordinaten'!$A21,1,0)="",CONCATENATE("&lt;Placemark&gt; &lt;name&gt;Geocoding&lt;/name&gt;&lt;description&gt;",CONCATENATE('GPS -&gt; CH Koordinaten'!$F21,"-",'GPS -&gt; CH Koordinaten'!$G21,"-",'GPS -&gt; CH Koordinaten'!$E21)," &lt;/description&gt; &lt;styleUrl&gt;#ico1&lt;/styleUrl&gt;&lt;Point&gt;&lt;coordinates&gt;",'GPS -&gt; CH Koordinaten'!$A21,",",'GPS -&gt; CH Koordinaten'!$B21,", 0.000000&lt;/coordinates&gt;&lt;/Point&gt; &lt;/Placemark&gt;&lt;/Document&gt;&lt;/kml&gt;"),CONCATENATE("&lt;Placemark&gt; &lt;name&gt;Geocoding&lt;/name&gt;&lt;description&gt;",CONCATENATE('GPS -&gt; CH Koordinaten'!$F21,"-",'GPS -&gt; CH Koordinaten'!$G21,"-",'GPS -&gt; CH Koordinaten'!$E21)," &lt;/description&gt; &lt;styleUrl&gt;#ico1&lt;/styleUrl&gt;&lt;Point&gt;&lt;coordinates&gt;",'GPS -&gt; CH Koordinaten'!$A21,",",'GPS -&gt; CH Koordinaten'!$B21,", 0.000000&lt;/coordinates&gt;&lt;/Point&gt; &lt;/Placemark&gt;")))</f>
        <v/>
      </c>
    </row>
    <row r="22" spans="1:10" x14ac:dyDescent="0.25">
      <c r="A22" s="13"/>
      <c r="B22" s="14"/>
      <c r="C22" s="24"/>
      <c r="D22" s="25" t="str">
        <f t="shared" si="0"/>
        <v/>
      </c>
      <c r="E22" s="29" t="str">
        <f t="shared" si="1"/>
        <v/>
      </c>
      <c r="F22" s="17" t="str">
        <f t="shared" si="4"/>
        <v/>
      </c>
      <c r="G22" s="17" t="str">
        <f t="shared" si="2"/>
        <v/>
      </c>
      <c r="H22" s="37" t="str">
        <f t="shared" si="3"/>
        <v/>
      </c>
      <c r="I22" s="17" t="str">
        <f t="shared" si="5"/>
        <v/>
      </c>
      <c r="J22" s="1" t="str">
        <f ca="1">IF('GPS -&gt; CH Koordinaten'!$A22="","",IF(OFFSET('GPS -&gt; CH Koordinaten'!$A22,1,0)="",CONCATENATE("&lt;Placemark&gt; &lt;name&gt;Geocoding&lt;/name&gt;&lt;description&gt;",CONCATENATE('GPS -&gt; CH Koordinaten'!$F22,"-",'GPS -&gt; CH Koordinaten'!$G22,"-",'GPS -&gt; CH Koordinaten'!$E22)," &lt;/description&gt; &lt;styleUrl&gt;#ico1&lt;/styleUrl&gt;&lt;Point&gt;&lt;coordinates&gt;",'GPS -&gt; CH Koordinaten'!$A22,",",'GPS -&gt; CH Koordinaten'!$B22,", 0.000000&lt;/coordinates&gt;&lt;/Point&gt; &lt;/Placemark&gt;&lt;/Document&gt;&lt;/kml&gt;"),CONCATENATE("&lt;Placemark&gt; &lt;name&gt;Geocoding&lt;/name&gt;&lt;description&gt;",CONCATENATE('GPS -&gt; CH Koordinaten'!$F22,"-",'GPS -&gt; CH Koordinaten'!$G22,"-",'GPS -&gt; CH Koordinaten'!$E22)," &lt;/description&gt; &lt;styleUrl&gt;#ico1&lt;/styleUrl&gt;&lt;Point&gt;&lt;coordinates&gt;",'GPS -&gt; CH Koordinaten'!$A22,",",'GPS -&gt; CH Koordinaten'!$B22,", 0.000000&lt;/coordinates&gt;&lt;/Point&gt; &lt;/Placemark&gt;")))</f>
        <v/>
      </c>
    </row>
    <row r="23" spans="1:10" x14ac:dyDescent="0.25">
      <c r="A23" s="20"/>
      <c r="B23" s="21"/>
      <c r="C23" s="23"/>
      <c r="D23" s="32" t="str">
        <f t="shared" si="0"/>
        <v/>
      </c>
      <c r="E23" s="38" t="str">
        <f t="shared" si="1"/>
        <v/>
      </c>
      <c r="F23" s="33" t="str">
        <f t="shared" si="4"/>
        <v/>
      </c>
      <c r="G23" s="33" t="str">
        <f t="shared" si="2"/>
        <v/>
      </c>
      <c r="H23" s="36" t="str">
        <f t="shared" si="3"/>
        <v/>
      </c>
      <c r="I23" s="33" t="str">
        <f t="shared" si="5"/>
        <v/>
      </c>
      <c r="J23" s="1" t="str">
        <f ca="1">IF('GPS -&gt; CH Koordinaten'!$A23="","",IF(OFFSET('GPS -&gt; CH Koordinaten'!$A23,1,0)="",CONCATENATE("&lt;Placemark&gt; &lt;name&gt;Geocoding&lt;/name&gt;&lt;description&gt;",CONCATENATE('GPS -&gt; CH Koordinaten'!$F23,"-",'GPS -&gt; CH Koordinaten'!$G23,"-",'GPS -&gt; CH Koordinaten'!$E23)," &lt;/description&gt; &lt;styleUrl&gt;#ico1&lt;/styleUrl&gt;&lt;Point&gt;&lt;coordinates&gt;",'GPS -&gt; CH Koordinaten'!$A23,",",'GPS -&gt; CH Koordinaten'!$B23,", 0.000000&lt;/coordinates&gt;&lt;/Point&gt; &lt;/Placemark&gt;&lt;/Document&gt;&lt;/kml&gt;"),CONCATENATE("&lt;Placemark&gt; &lt;name&gt;Geocoding&lt;/name&gt;&lt;description&gt;",CONCATENATE('GPS -&gt; CH Koordinaten'!$F23,"-",'GPS -&gt; CH Koordinaten'!$G23,"-",'GPS -&gt; CH Koordinaten'!$E23)," &lt;/description&gt; &lt;styleUrl&gt;#ico1&lt;/styleUrl&gt;&lt;Point&gt;&lt;coordinates&gt;",'GPS -&gt; CH Koordinaten'!$A23,",",'GPS -&gt; CH Koordinaten'!$B23,", 0.000000&lt;/coordinates&gt;&lt;/Point&gt; &lt;/Placemark&gt;")))</f>
        <v/>
      </c>
    </row>
    <row r="24" spans="1:10" x14ac:dyDescent="0.25">
      <c r="A24" s="13"/>
      <c r="B24" s="14"/>
      <c r="C24" s="24"/>
      <c r="D24" s="25" t="str">
        <f t="shared" si="0"/>
        <v/>
      </c>
      <c r="E24" s="29" t="str">
        <f t="shared" si="1"/>
        <v/>
      </c>
      <c r="F24" s="17" t="str">
        <f t="shared" si="4"/>
        <v/>
      </c>
      <c r="G24" s="17" t="str">
        <f t="shared" si="2"/>
        <v/>
      </c>
      <c r="H24" s="37" t="str">
        <f t="shared" si="3"/>
        <v/>
      </c>
      <c r="I24" s="17" t="str">
        <f t="shared" si="5"/>
        <v/>
      </c>
      <c r="J24" s="1" t="str">
        <f ca="1">IF('GPS -&gt; CH Koordinaten'!$A24="","",IF(OFFSET('GPS -&gt; CH Koordinaten'!$A24,1,0)="",CONCATENATE("&lt;Placemark&gt; &lt;name&gt;Geocoding&lt;/name&gt;&lt;description&gt;",CONCATENATE('GPS -&gt; CH Koordinaten'!$F24,"-",'GPS -&gt; CH Koordinaten'!$G24,"-",'GPS -&gt; CH Koordinaten'!$E24)," &lt;/description&gt; &lt;styleUrl&gt;#ico1&lt;/styleUrl&gt;&lt;Point&gt;&lt;coordinates&gt;",'GPS -&gt; CH Koordinaten'!$A24,",",'GPS -&gt; CH Koordinaten'!$B24,", 0.000000&lt;/coordinates&gt;&lt;/Point&gt; &lt;/Placemark&gt;&lt;/Document&gt;&lt;/kml&gt;"),CONCATENATE("&lt;Placemark&gt; &lt;name&gt;Geocoding&lt;/name&gt;&lt;description&gt;",CONCATENATE('GPS -&gt; CH Koordinaten'!$F24,"-",'GPS -&gt; CH Koordinaten'!$G24,"-",'GPS -&gt; CH Koordinaten'!$E24)," &lt;/description&gt; &lt;styleUrl&gt;#ico1&lt;/styleUrl&gt;&lt;Point&gt;&lt;coordinates&gt;",'GPS -&gt; CH Koordinaten'!$A24,",",'GPS -&gt; CH Koordinaten'!$B24,", 0.000000&lt;/coordinates&gt;&lt;/Point&gt; &lt;/Placemark&gt;")))</f>
        <v/>
      </c>
    </row>
    <row r="25" spans="1:10" x14ac:dyDescent="0.25">
      <c r="A25" s="20"/>
      <c r="B25" s="21"/>
      <c r="C25" s="23"/>
      <c r="D25" s="32" t="str">
        <f t="shared" si="0"/>
        <v/>
      </c>
      <c r="E25" s="38" t="str">
        <f t="shared" si="1"/>
        <v/>
      </c>
      <c r="F25" s="33" t="str">
        <f t="shared" si="4"/>
        <v/>
      </c>
      <c r="G25" s="33" t="str">
        <f t="shared" si="2"/>
        <v/>
      </c>
      <c r="H25" s="36" t="str">
        <f t="shared" si="3"/>
        <v/>
      </c>
      <c r="I25" s="33" t="str">
        <f t="shared" si="5"/>
        <v/>
      </c>
      <c r="J25" s="1" t="str">
        <f ca="1">IF('GPS -&gt; CH Koordinaten'!$A25="","",IF(OFFSET('GPS -&gt; CH Koordinaten'!$A25,1,0)="",CONCATENATE("&lt;Placemark&gt; &lt;name&gt;Geocoding&lt;/name&gt;&lt;description&gt;",CONCATENATE('GPS -&gt; CH Koordinaten'!$F25,"-",'GPS -&gt; CH Koordinaten'!$G25,"-",'GPS -&gt; CH Koordinaten'!$E25)," &lt;/description&gt; &lt;styleUrl&gt;#ico1&lt;/styleUrl&gt;&lt;Point&gt;&lt;coordinates&gt;",'GPS -&gt; CH Koordinaten'!$A25,",",'GPS -&gt; CH Koordinaten'!$B25,", 0.000000&lt;/coordinates&gt;&lt;/Point&gt; &lt;/Placemark&gt;&lt;/Document&gt;&lt;/kml&gt;"),CONCATENATE("&lt;Placemark&gt; &lt;name&gt;Geocoding&lt;/name&gt;&lt;description&gt;",CONCATENATE('GPS -&gt; CH Koordinaten'!$F25,"-",'GPS -&gt; CH Koordinaten'!$G25,"-",'GPS -&gt; CH Koordinaten'!$E25)," &lt;/description&gt; &lt;styleUrl&gt;#ico1&lt;/styleUrl&gt;&lt;Point&gt;&lt;coordinates&gt;",'GPS -&gt; CH Koordinaten'!$A25,",",'GPS -&gt; CH Koordinaten'!$B25,", 0.000000&lt;/coordinates&gt;&lt;/Point&gt; &lt;/Placemark&gt;")))</f>
        <v/>
      </c>
    </row>
    <row r="26" spans="1:10" x14ac:dyDescent="0.25">
      <c r="A26" s="13"/>
      <c r="B26" s="14"/>
      <c r="C26" s="24"/>
      <c r="D26" s="25" t="str">
        <f t="shared" si="0"/>
        <v/>
      </c>
      <c r="E26" s="29" t="str">
        <f t="shared" si="1"/>
        <v/>
      </c>
      <c r="F26" s="17" t="str">
        <f t="shared" si="4"/>
        <v/>
      </c>
      <c r="G26" s="17" t="str">
        <f t="shared" si="2"/>
        <v/>
      </c>
      <c r="H26" s="37" t="str">
        <f t="shared" si="3"/>
        <v/>
      </c>
      <c r="I26" s="17" t="str">
        <f t="shared" si="5"/>
        <v/>
      </c>
      <c r="J26" s="1" t="str">
        <f ca="1">IF('GPS -&gt; CH Koordinaten'!$A26="","",IF(OFFSET('GPS -&gt; CH Koordinaten'!$A26,1,0)="",CONCATENATE("&lt;Placemark&gt; &lt;name&gt;Geocoding&lt;/name&gt;&lt;description&gt;",CONCATENATE('GPS -&gt; CH Koordinaten'!$F26,"-",'GPS -&gt; CH Koordinaten'!$G26,"-",'GPS -&gt; CH Koordinaten'!$E26)," &lt;/description&gt; &lt;styleUrl&gt;#ico1&lt;/styleUrl&gt;&lt;Point&gt;&lt;coordinates&gt;",'GPS -&gt; CH Koordinaten'!$A26,",",'GPS -&gt; CH Koordinaten'!$B26,", 0.000000&lt;/coordinates&gt;&lt;/Point&gt; &lt;/Placemark&gt;&lt;/Document&gt;&lt;/kml&gt;"),CONCATENATE("&lt;Placemark&gt; &lt;name&gt;Geocoding&lt;/name&gt;&lt;description&gt;",CONCATENATE('GPS -&gt; CH Koordinaten'!$F26,"-",'GPS -&gt; CH Koordinaten'!$G26,"-",'GPS -&gt; CH Koordinaten'!$E26)," &lt;/description&gt; &lt;styleUrl&gt;#ico1&lt;/styleUrl&gt;&lt;Point&gt;&lt;coordinates&gt;",'GPS -&gt; CH Koordinaten'!$A26,",",'GPS -&gt; CH Koordinaten'!$B26,", 0.000000&lt;/coordinates&gt;&lt;/Point&gt; &lt;/Placemark&gt;")))</f>
        <v/>
      </c>
    </row>
    <row r="27" spans="1:10" x14ac:dyDescent="0.25">
      <c r="A27" s="20"/>
      <c r="B27" s="21"/>
      <c r="C27" s="23"/>
      <c r="D27" s="32" t="str">
        <f t="shared" si="0"/>
        <v/>
      </c>
      <c r="E27" s="38" t="str">
        <f t="shared" si="1"/>
        <v/>
      </c>
      <c r="F27" s="33" t="str">
        <f t="shared" si="4"/>
        <v/>
      </c>
      <c r="G27" s="33" t="str">
        <f t="shared" si="2"/>
        <v/>
      </c>
      <c r="H27" s="36" t="str">
        <f t="shared" si="3"/>
        <v/>
      </c>
      <c r="I27" s="33" t="str">
        <f t="shared" si="5"/>
        <v/>
      </c>
      <c r="J27" s="1" t="str">
        <f ca="1">IF('GPS -&gt; CH Koordinaten'!$A27="","",IF(OFFSET('GPS -&gt; CH Koordinaten'!$A27,1,0)="",CONCATENATE("&lt;Placemark&gt; &lt;name&gt;Geocoding&lt;/name&gt;&lt;description&gt;",CONCATENATE('GPS -&gt; CH Koordinaten'!$F27,"-",'GPS -&gt; CH Koordinaten'!$G27,"-",'GPS -&gt; CH Koordinaten'!$E27)," &lt;/description&gt; &lt;styleUrl&gt;#ico1&lt;/styleUrl&gt;&lt;Point&gt;&lt;coordinates&gt;",'GPS -&gt; CH Koordinaten'!$A27,",",'GPS -&gt; CH Koordinaten'!$B27,", 0.000000&lt;/coordinates&gt;&lt;/Point&gt; &lt;/Placemark&gt;&lt;/Document&gt;&lt;/kml&gt;"),CONCATENATE("&lt;Placemark&gt; &lt;name&gt;Geocoding&lt;/name&gt;&lt;description&gt;",CONCATENATE('GPS -&gt; CH Koordinaten'!$F27,"-",'GPS -&gt; CH Koordinaten'!$G27,"-",'GPS -&gt; CH Koordinaten'!$E27)," &lt;/description&gt; &lt;styleUrl&gt;#ico1&lt;/styleUrl&gt;&lt;Point&gt;&lt;coordinates&gt;",'GPS -&gt; CH Koordinaten'!$A27,",",'GPS -&gt; CH Koordinaten'!$B27,", 0.000000&lt;/coordinates&gt;&lt;/Point&gt; &lt;/Placemark&gt;")))</f>
        <v/>
      </c>
    </row>
    <row r="28" spans="1:10" x14ac:dyDescent="0.25">
      <c r="A28" s="13"/>
      <c r="B28" s="14"/>
      <c r="C28" s="24"/>
      <c r="D28" s="25" t="str">
        <f t="shared" si="0"/>
        <v/>
      </c>
      <c r="E28" s="29" t="str">
        <f t="shared" si="1"/>
        <v/>
      </c>
      <c r="F28" s="17" t="str">
        <f t="shared" si="4"/>
        <v/>
      </c>
      <c r="G28" s="17" t="str">
        <f t="shared" si="2"/>
        <v/>
      </c>
      <c r="H28" s="37" t="str">
        <f t="shared" si="3"/>
        <v/>
      </c>
      <c r="I28" s="17" t="str">
        <f t="shared" si="5"/>
        <v/>
      </c>
      <c r="J28" s="1" t="str">
        <f ca="1">IF('GPS -&gt; CH Koordinaten'!$A28="","",IF(OFFSET('GPS -&gt; CH Koordinaten'!$A28,1,0)="",CONCATENATE("&lt;Placemark&gt; &lt;name&gt;Geocoding&lt;/name&gt;&lt;description&gt;",CONCATENATE('GPS -&gt; CH Koordinaten'!$F28,"-",'GPS -&gt; CH Koordinaten'!$G28,"-",'GPS -&gt; CH Koordinaten'!$E28)," &lt;/description&gt; &lt;styleUrl&gt;#ico1&lt;/styleUrl&gt;&lt;Point&gt;&lt;coordinates&gt;",'GPS -&gt; CH Koordinaten'!$A28,",",'GPS -&gt; CH Koordinaten'!$B28,", 0.000000&lt;/coordinates&gt;&lt;/Point&gt; &lt;/Placemark&gt;&lt;/Document&gt;&lt;/kml&gt;"),CONCATENATE("&lt;Placemark&gt; &lt;name&gt;Geocoding&lt;/name&gt;&lt;description&gt;",CONCATENATE('GPS -&gt; CH Koordinaten'!$F28,"-",'GPS -&gt; CH Koordinaten'!$G28,"-",'GPS -&gt; CH Koordinaten'!$E28)," &lt;/description&gt; &lt;styleUrl&gt;#ico1&lt;/styleUrl&gt;&lt;Point&gt;&lt;coordinates&gt;",'GPS -&gt; CH Koordinaten'!$A28,",",'GPS -&gt; CH Koordinaten'!$B28,", 0.000000&lt;/coordinates&gt;&lt;/Point&gt; &lt;/Placemark&gt;")))</f>
        <v/>
      </c>
    </row>
    <row r="29" spans="1:10" x14ac:dyDescent="0.25">
      <c r="A29" s="20"/>
      <c r="B29" s="21"/>
      <c r="C29" s="23"/>
      <c r="D29" s="32" t="str">
        <f t="shared" si="0"/>
        <v/>
      </c>
      <c r="E29" s="38" t="str">
        <f t="shared" si="1"/>
        <v/>
      </c>
      <c r="F29" s="33" t="str">
        <f t="shared" si="4"/>
        <v/>
      </c>
      <c r="G29" s="33" t="str">
        <f t="shared" si="2"/>
        <v/>
      </c>
      <c r="H29" s="36" t="str">
        <f t="shared" si="3"/>
        <v/>
      </c>
      <c r="I29" s="33" t="str">
        <f t="shared" si="5"/>
        <v/>
      </c>
      <c r="J29" s="1" t="str">
        <f ca="1">IF('GPS -&gt; CH Koordinaten'!$A29="","",IF(OFFSET('GPS -&gt; CH Koordinaten'!$A29,1,0)="",CONCATENATE("&lt;Placemark&gt; &lt;name&gt;Geocoding&lt;/name&gt;&lt;description&gt;",CONCATENATE('GPS -&gt; CH Koordinaten'!$F29,"-",'GPS -&gt; CH Koordinaten'!$G29,"-",'GPS -&gt; CH Koordinaten'!$E29)," &lt;/description&gt; &lt;styleUrl&gt;#ico1&lt;/styleUrl&gt;&lt;Point&gt;&lt;coordinates&gt;",'GPS -&gt; CH Koordinaten'!$A29,",",'GPS -&gt; CH Koordinaten'!$B29,", 0.000000&lt;/coordinates&gt;&lt;/Point&gt; &lt;/Placemark&gt;&lt;/Document&gt;&lt;/kml&gt;"),CONCATENATE("&lt;Placemark&gt; &lt;name&gt;Geocoding&lt;/name&gt;&lt;description&gt;",CONCATENATE('GPS -&gt; CH Koordinaten'!$F29,"-",'GPS -&gt; CH Koordinaten'!$G29,"-",'GPS -&gt; CH Koordinaten'!$E29)," &lt;/description&gt; &lt;styleUrl&gt;#ico1&lt;/styleUrl&gt;&lt;Point&gt;&lt;coordinates&gt;",'GPS -&gt; CH Koordinaten'!$A29,",",'GPS -&gt; CH Koordinaten'!$B29,", 0.000000&lt;/coordinates&gt;&lt;/Point&gt; &lt;/Placemark&gt;")))</f>
        <v/>
      </c>
    </row>
    <row r="30" spans="1:10" x14ac:dyDescent="0.25">
      <c r="A30" s="13"/>
      <c r="B30" s="14"/>
      <c r="C30" s="24"/>
      <c r="D30" s="25" t="str">
        <f t="shared" si="0"/>
        <v/>
      </c>
      <c r="E30" s="29" t="str">
        <f t="shared" si="1"/>
        <v/>
      </c>
      <c r="F30" s="17" t="str">
        <f t="shared" si="4"/>
        <v/>
      </c>
      <c r="G30" s="17" t="str">
        <f t="shared" si="2"/>
        <v/>
      </c>
      <c r="H30" s="37" t="str">
        <f t="shared" si="3"/>
        <v/>
      </c>
      <c r="I30" s="17" t="str">
        <f t="shared" si="5"/>
        <v/>
      </c>
      <c r="J30" s="1" t="str">
        <f ca="1">IF('GPS -&gt; CH Koordinaten'!$A30="","",IF(OFFSET('GPS -&gt; CH Koordinaten'!$A30,1,0)="",CONCATENATE("&lt;Placemark&gt; &lt;name&gt;Geocoding&lt;/name&gt;&lt;description&gt;",CONCATENATE('GPS -&gt; CH Koordinaten'!$F30,"-",'GPS -&gt; CH Koordinaten'!$G30,"-",'GPS -&gt; CH Koordinaten'!$E30)," &lt;/description&gt; &lt;styleUrl&gt;#ico1&lt;/styleUrl&gt;&lt;Point&gt;&lt;coordinates&gt;",'GPS -&gt; CH Koordinaten'!$A30,",",'GPS -&gt; CH Koordinaten'!$B30,", 0.000000&lt;/coordinates&gt;&lt;/Point&gt; &lt;/Placemark&gt;&lt;/Document&gt;&lt;/kml&gt;"),CONCATENATE("&lt;Placemark&gt; &lt;name&gt;Geocoding&lt;/name&gt;&lt;description&gt;",CONCATENATE('GPS -&gt; CH Koordinaten'!$F30,"-",'GPS -&gt; CH Koordinaten'!$G30,"-",'GPS -&gt; CH Koordinaten'!$E30)," &lt;/description&gt; &lt;styleUrl&gt;#ico1&lt;/styleUrl&gt;&lt;Point&gt;&lt;coordinates&gt;",'GPS -&gt; CH Koordinaten'!$A30,",",'GPS -&gt; CH Koordinaten'!$B30,", 0.000000&lt;/coordinates&gt;&lt;/Point&gt; &lt;/Placemark&gt;")))</f>
        <v/>
      </c>
    </row>
    <row r="31" spans="1:10" x14ac:dyDescent="0.25">
      <c r="A31" s="20"/>
      <c r="B31" s="21"/>
      <c r="C31" s="23"/>
      <c r="D31" s="32" t="str">
        <f t="shared" si="0"/>
        <v/>
      </c>
      <c r="E31" s="38" t="str">
        <f t="shared" si="1"/>
        <v/>
      </c>
      <c r="F31" s="33" t="str">
        <f t="shared" si="4"/>
        <v/>
      </c>
      <c r="G31" s="33" t="str">
        <f t="shared" si="2"/>
        <v/>
      </c>
      <c r="H31" s="36" t="str">
        <f t="shared" si="3"/>
        <v/>
      </c>
      <c r="I31" s="33" t="str">
        <f t="shared" si="5"/>
        <v/>
      </c>
      <c r="J31" s="1" t="str">
        <f ca="1">IF('GPS -&gt; CH Koordinaten'!$A31="","",IF(OFFSET('GPS -&gt; CH Koordinaten'!$A31,1,0)="",CONCATENATE("&lt;Placemark&gt; &lt;name&gt;Geocoding&lt;/name&gt;&lt;description&gt;",CONCATENATE('GPS -&gt; CH Koordinaten'!$F31,"-",'GPS -&gt; CH Koordinaten'!$G31,"-",'GPS -&gt; CH Koordinaten'!$E31)," &lt;/description&gt; &lt;styleUrl&gt;#ico1&lt;/styleUrl&gt;&lt;Point&gt;&lt;coordinates&gt;",'GPS -&gt; CH Koordinaten'!$A31,",",'GPS -&gt; CH Koordinaten'!$B31,", 0.000000&lt;/coordinates&gt;&lt;/Point&gt; &lt;/Placemark&gt;&lt;/Document&gt;&lt;/kml&gt;"),CONCATENATE("&lt;Placemark&gt; &lt;name&gt;Geocoding&lt;/name&gt;&lt;description&gt;",CONCATENATE('GPS -&gt; CH Koordinaten'!$F31,"-",'GPS -&gt; CH Koordinaten'!$G31,"-",'GPS -&gt; CH Koordinaten'!$E31)," &lt;/description&gt; &lt;styleUrl&gt;#ico1&lt;/styleUrl&gt;&lt;Point&gt;&lt;coordinates&gt;",'GPS -&gt; CH Koordinaten'!$A31,",",'GPS -&gt; CH Koordinaten'!$B31,", 0.000000&lt;/coordinates&gt;&lt;/Point&gt; &lt;/Placemark&gt;")))</f>
        <v/>
      </c>
    </row>
    <row r="32" spans="1:10" x14ac:dyDescent="0.25">
      <c r="A32" s="13"/>
      <c r="B32" s="14"/>
      <c r="C32" s="24"/>
      <c r="D32" s="25" t="str">
        <f t="shared" si="0"/>
        <v/>
      </c>
      <c r="E32" s="29" t="str">
        <f t="shared" si="1"/>
        <v/>
      </c>
      <c r="F32" s="17" t="str">
        <f t="shared" si="4"/>
        <v/>
      </c>
      <c r="G32" s="17" t="str">
        <f t="shared" si="2"/>
        <v/>
      </c>
      <c r="H32" s="37" t="str">
        <f t="shared" si="3"/>
        <v/>
      </c>
      <c r="I32" s="17" t="str">
        <f t="shared" si="5"/>
        <v/>
      </c>
      <c r="J32" s="1" t="str">
        <f ca="1">IF('GPS -&gt; CH Koordinaten'!$A32="","",IF(OFFSET('GPS -&gt; CH Koordinaten'!$A32,1,0)="",CONCATENATE("&lt;Placemark&gt; &lt;name&gt;Geocoding&lt;/name&gt;&lt;description&gt;",CONCATENATE('GPS -&gt; CH Koordinaten'!$F32,"-",'GPS -&gt; CH Koordinaten'!$G32,"-",'GPS -&gt; CH Koordinaten'!$E32)," &lt;/description&gt; &lt;styleUrl&gt;#ico1&lt;/styleUrl&gt;&lt;Point&gt;&lt;coordinates&gt;",'GPS -&gt; CH Koordinaten'!$A32,",",'GPS -&gt; CH Koordinaten'!$B32,", 0.000000&lt;/coordinates&gt;&lt;/Point&gt; &lt;/Placemark&gt;&lt;/Document&gt;&lt;/kml&gt;"),CONCATENATE("&lt;Placemark&gt; &lt;name&gt;Geocoding&lt;/name&gt;&lt;description&gt;",CONCATENATE('GPS -&gt; CH Koordinaten'!$F32,"-",'GPS -&gt; CH Koordinaten'!$G32,"-",'GPS -&gt; CH Koordinaten'!$E32)," &lt;/description&gt; &lt;styleUrl&gt;#ico1&lt;/styleUrl&gt;&lt;Point&gt;&lt;coordinates&gt;",'GPS -&gt; CH Koordinaten'!$A32,",",'GPS -&gt; CH Koordinaten'!$B32,", 0.000000&lt;/coordinates&gt;&lt;/Point&gt; &lt;/Placemark&gt;")))</f>
        <v/>
      </c>
    </row>
    <row r="33" spans="1:10" x14ac:dyDescent="0.25">
      <c r="A33" s="20"/>
      <c r="B33" s="21"/>
      <c r="C33" s="23"/>
      <c r="D33" s="32" t="str">
        <f t="shared" si="0"/>
        <v/>
      </c>
      <c r="E33" s="38" t="str">
        <f t="shared" si="1"/>
        <v/>
      </c>
      <c r="F33" s="33" t="str">
        <f t="shared" si="4"/>
        <v/>
      </c>
      <c r="G33" s="33" t="str">
        <f t="shared" si="2"/>
        <v/>
      </c>
      <c r="H33" s="36" t="str">
        <f t="shared" si="3"/>
        <v/>
      </c>
      <c r="I33" s="33" t="str">
        <f t="shared" si="5"/>
        <v/>
      </c>
      <c r="J33" s="1" t="str">
        <f ca="1">IF('GPS -&gt; CH Koordinaten'!$A33="","",IF(OFFSET('GPS -&gt; CH Koordinaten'!$A33,1,0)="",CONCATENATE("&lt;Placemark&gt; &lt;name&gt;Geocoding&lt;/name&gt;&lt;description&gt;",CONCATENATE('GPS -&gt; CH Koordinaten'!$F33,"-",'GPS -&gt; CH Koordinaten'!$G33,"-",'GPS -&gt; CH Koordinaten'!$E33)," &lt;/description&gt; &lt;styleUrl&gt;#ico1&lt;/styleUrl&gt;&lt;Point&gt;&lt;coordinates&gt;",'GPS -&gt; CH Koordinaten'!$A33,",",'GPS -&gt; CH Koordinaten'!$B33,", 0.000000&lt;/coordinates&gt;&lt;/Point&gt; &lt;/Placemark&gt;&lt;/Document&gt;&lt;/kml&gt;"),CONCATENATE("&lt;Placemark&gt; &lt;name&gt;Geocoding&lt;/name&gt;&lt;description&gt;",CONCATENATE('GPS -&gt; CH Koordinaten'!$F33,"-",'GPS -&gt; CH Koordinaten'!$G33,"-",'GPS -&gt; CH Koordinaten'!$E33)," &lt;/description&gt; &lt;styleUrl&gt;#ico1&lt;/styleUrl&gt;&lt;Point&gt;&lt;coordinates&gt;",'GPS -&gt; CH Koordinaten'!$A33,",",'GPS -&gt; CH Koordinaten'!$B33,", 0.000000&lt;/coordinates&gt;&lt;/Point&gt; &lt;/Placemark&gt;")))</f>
        <v/>
      </c>
    </row>
    <row r="34" spans="1:10" x14ac:dyDescent="0.25">
      <c r="A34" s="13"/>
      <c r="B34" s="14"/>
      <c r="C34" s="24"/>
      <c r="D34" s="25" t="str">
        <f t="shared" si="0"/>
        <v/>
      </c>
      <c r="E34" s="29" t="str">
        <f t="shared" si="1"/>
        <v/>
      </c>
      <c r="F34" s="17" t="str">
        <f t="shared" si="4"/>
        <v/>
      </c>
      <c r="G34" s="17" t="str">
        <f t="shared" si="2"/>
        <v/>
      </c>
      <c r="H34" s="37" t="str">
        <f t="shared" si="3"/>
        <v/>
      </c>
      <c r="I34" s="17" t="str">
        <f t="shared" si="5"/>
        <v/>
      </c>
      <c r="J34" s="1" t="str">
        <f ca="1">IF('GPS -&gt; CH Koordinaten'!$A34="","",IF(OFFSET('GPS -&gt; CH Koordinaten'!$A34,1,0)="",CONCATENATE("&lt;Placemark&gt; &lt;name&gt;Geocoding&lt;/name&gt;&lt;description&gt;",CONCATENATE('GPS -&gt; CH Koordinaten'!$F34,"-",'GPS -&gt; CH Koordinaten'!$G34,"-",'GPS -&gt; CH Koordinaten'!$E34)," &lt;/description&gt; &lt;styleUrl&gt;#ico1&lt;/styleUrl&gt;&lt;Point&gt;&lt;coordinates&gt;",'GPS -&gt; CH Koordinaten'!$A34,",",'GPS -&gt; CH Koordinaten'!$B34,", 0.000000&lt;/coordinates&gt;&lt;/Point&gt; &lt;/Placemark&gt;&lt;/Document&gt;&lt;/kml&gt;"),CONCATENATE("&lt;Placemark&gt; &lt;name&gt;Geocoding&lt;/name&gt;&lt;description&gt;",CONCATENATE('GPS -&gt; CH Koordinaten'!$F34,"-",'GPS -&gt; CH Koordinaten'!$G34,"-",'GPS -&gt; CH Koordinaten'!$E34)," &lt;/description&gt; &lt;styleUrl&gt;#ico1&lt;/styleUrl&gt;&lt;Point&gt;&lt;coordinates&gt;",'GPS -&gt; CH Koordinaten'!$A34,",",'GPS -&gt; CH Koordinaten'!$B34,", 0.000000&lt;/coordinates&gt;&lt;/Point&gt; &lt;/Placemark&gt;")))</f>
        <v/>
      </c>
    </row>
    <row r="35" spans="1:10" x14ac:dyDescent="0.25">
      <c r="A35" s="20"/>
      <c r="B35" s="21"/>
      <c r="C35" s="23"/>
      <c r="D35" s="32" t="str">
        <f t="shared" si="0"/>
        <v/>
      </c>
      <c r="E35" s="38" t="str">
        <f t="shared" si="1"/>
        <v/>
      </c>
      <c r="F35" s="33" t="str">
        <f t="shared" si="4"/>
        <v/>
      </c>
      <c r="G35" s="33" t="str">
        <f t="shared" si="2"/>
        <v/>
      </c>
      <c r="H35" s="36" t="str">
        <f t="shared" si="3"/>
        <v/>
      </c>
      <c r="I35" s="33" t="str">
        <f t="shared" si="5"/>
        <v/>
      </c>
      <c r="J35" s="1" t="str">
        <f ca="1">IF('GPS -&gt; CH Koordinaten'!$A35="","",IF(OFFSET('GPS -&gt; CH Koordinaten'!$A35,1,0)="",CONCATENATE("&lt;Placemark&gt; &lt;name&gt;Geocoding&lt;/name&gt;&lt;description&gt;",CONCATENATE('GPS -&gt; CH Koordinaten'!$F35,"-",'GPS -&gt; CH Koordinaten'!$G35,"-",'GPS -&gt; CH Koordinaten'!$E35)," &lt;/description&gt; &lt;styleUrl&gt;#ico1&lt;/styleUrl&gt;&lt;Point&gt;&lt;coordinates&gt;",'GPS -&gt; CH Koordinaten'!$A35,",",'GPS -&gt; CH Koordinaten'!$B35,", 0.000000&lt;/coordinates&gt;&lt;/Point&gt; &lt;/Placemark&gt;&lt;/Document&gt;&lt;/kml&gt;"),CONCATENATE("&lt;Placemark&gt; &lt;name&gt;Geocoding&lt;/name&gt;&lt;description&gt;",CONCATENATE('GPS -&gt; CH Koordinaten'!$F35,"-",'GPS -&gt; CH Koordinaten'!$G35,"-",'GPS -&gt; CH Koordinaten'!$E35)," &lt;/description&gt; &lt;styleUrl&gt;#ico1&lt;/styleUrl&gt;&lt;Point&gt;&lt;coordinates&gt;",'GPS -&gt; CH Koordinaten'!$A35,",",'GPS -&gt; CH Koordinaten'!$B35,", 0.000000&lt;/coordinates&gt;&lt;/Point&gt; &lt;/Placemark&gt;")))</f>
        <v/>
      </c>
    </row>
    <row r="36" spans="1:10" x14ac:dyDescent="0.25">
      <c r="A36" s="13"/>
      <c r="B36" s="14"/>
      <c r="C36" s="24"/>
      <c r="D36" s="25" t="str">
        <f t="shared" si="0"/>
        <v/>
      </c>
      <c r="E36" s="29" t="str">
        <f t="shared" si="1"/>
        <v/>
      </c>
      <c r="F36" s="17" t="str">
        <f t="shared" si="4"/>
        <v/>
      </c>
      <c r="G36" s="17" t="str">
        <f t="shared" si="2"/>
        <v/>
      </c>
      <c r="H36" s="37" t="str">
        <f t="shared" si="3"/>
        <v/>
      </c>
      <c r="I36" s="17" t="str">
        <f t="shared" si="5"/>
        <v/>
      </c>
      <c r="J36" s="1" t="str">
        <f ca="1">IF('GPS -&gt; CH Koordinaten'!$A36="","",IF(OFFSET('GPS -&gt; CH Koordinaten'!$A36,1,0)="",CONCATENATE("&lt;Placemark&gt; &lt;name&gt;Geocoding&lt;/name&gt;&lt;description&gt;",CONCATENATE('GPS -&gt; CH Koordinaten'!$F36,"-",'GPS -&gt; CH Koordinaten'!$G36,"-",'GPS -&gt; CH Koordinaten'!$E36)," &lt;/description&gt; &lt;styleUrl&gt;#ico1&lt;/styleUrl&gt;&lt;Point&gt;&lt;coordinates&gt;",'GPS -&gt; CH Koordinaten'!$A36,",",'GPS -&gt; CH Koordinaten'!$B36,", 0.000000&lt;/coordinates&gt;&lt;/Point&gt; &lt;/Placemark&gt;&lt;/Document&gt;&lt;/kml&gt;"),CONCATENATE("&lt;Placemark&gt; &lt;name&gt;Geocoding&lt;/name&gt;&lt;description&gt;",CONCATENATE('GPS -&gt; CH Koordinaten'!$F36,"-",'GPS -&gt; CH Koordinaten'!$G36,"-",'GPS -&gt; CH Koordinaten'!$E36)," &lt;/description&gt; &lt;styleUrl&gt;#ico1&lt;/styleUrl&gt;&lt;Point&gt;&lt;coordinates&gt;",'GPS -&gt; CH Koordinaten'!$A36,",",'GPS -&gt; CH Koordinaten'!$B36,", 0.000000&lt;/coordinates&gt;&lt;/Point&gt; &lt;/Placemark&gt;")))</f>
        <v/>
      </c>
    </row>
    <row r="37" spans="1:10" x14ac:dyDescent="0.25">
      <c r="A37" s="20"/>
      <c r="B37" s="21"/>
      <c r="C37" s="23"/>
      <c r="D37" s="32" t="str">
        <f t="shared" si="0"/>
        <v/>
      </c>
      <c r="E37" s="38" t="str">
        <f t="shared" si="1"/>
        <v/>
      </c>
      <c r="F37" s="33" t="str">
        <f t="shared" si="4"/>
        <v/>
      </c>
      <c r="G37" s="33" t="str">
        <f t="shared" si="2"/>
        <v/>
      </c>
      <c r="H37" s="36" t="str">
        <f t="shared" si="3"/>
        <v/>
      </c>
      <c r="I37" s="33" t="str">
        <f t="shared" si="5"/>
        <v/>
      </c>
      <c r="J37" s="1" t="str">
        <f ca="1">IF('GPS -&gt; CH Koordinaten'!$A37="","",IF(OFFSET('GPS -&gt; CH Koordinaten'!$A37,1,0)="",CONCATENATE("&lt;Placemark&gt; &lt;name&gt;Geocoding&lt;/name&gt;&lt;description&gt;",CONCATENATE('GPS -&gt; CH Koordinaten'!$F37,"-",'GPS -&gt; CH Koordinaten'!$G37,"-",'GPS -&gt; CH Koordinaten'!$E37)," &lt;/description&gt; &lt;styleUrl&gt;#ico1&lt;/styleUrl&gt;&lt;Point&gt;&lt;coordinates&gt;",'GPS -&gt; CH Koordinaten'!$A37,",",'GPS -&gt; CH Koordinaten'!$B37,", 0.000000&lt;/coordinates&gt;&lt;/Point&gt; &lt;/Placemark&gt;&lt;/Document&gt;&lt;/kml&gt;"),CONCATENATE("&lt;Placemark&gt; &lt;name&gt;Geocoding&lt;/name&gt;&lt;description&gt;",CONCATENATE('GPS -&gt; CH Koordinaten'!$F37,"-",'GPS -&gt; CH Koordinaten'!$G37,"-",'GPS -&gt; CH Koordinaten'!$E37)," &lt;/description&gt; &lt;styleUrl&gt;#ico1&lt;/styleUrl&gt;&lt;Point&gt;&lt;coordinates&gt;",'GPS -&gt; CH Koordinaten'!$A37,",",'GPS -&gt; CH Koordinaten'!$B37,", 0.000000&lt;/coordinates&gt;&lt;/Point&gt; &lt;/Placemark&gt;")))</f>
        <v/>
      </c>
    </row>
    <row r="38" spans="1:10" x14ac:dyDescent="0.25">
      <c r="A38" s="13"/>
      <c r="B38" s="14"/>
      <c r="C38" s="24"/>
      <c r="D38" s="25" t="str">
        <f t="shared" si="0"/>
        <v/>
      </c>
      <c r="E38" s="29" t="str">
        <f t="shared" si="1"/>
        <v/>
      </c>
      <c r="F38" s="17" t="str">
        <f t="shared" si="4"/>
        <v/>
      </c>
      <c r="G38" s="17" t="str">
        <f t="shared" si="2"/>
        <v/>
      </c>
      <c r="H38" s="37" t="str">
        <f t="shared" si="3"/>
        <v/>
      </c>
      <c r="I38" s="17" t="str">
        <f t="shared" si="5"/>
        <v/>
      </c>
      <c r="J38" s="1" t="str">
        <f ca="1">IF('GPS -&gt; CH Koordinaten'!$A38="","",IF(OFFSET('GPS -&gt; CH Koordinaten'!$A38,1,0)="",CONCATENATE("&lt;Placemark&gt; &lt;name&gt;Geocoding&lt;/name&gt;&lt;description&gt;",CONCATENATE('GPS -&gt; CH Koordinaten'!$F38,"-",'GPS -&gt; CH Koordinaten'!$G38,"-",'GPS -&gt; CH Koordinaten'!$E38)," &lt;/description&gt; &lt;styleUrl&gt;#ico1&lt;/styleUrl&gt;&lt;Point&gt;&lt;coordinates&gt;",'GPS -&gt; CH Koordinaten'!$A38,",",'GPS -&gt; CH Koordinaten'!$B38,", 0.000000&lt;/coordinates&gt;&lt;/Point&gt; &lt;/Placemark&gt;&lt;/Document&gt;&lt;/kml&gt;"),CONCATENATE("&lt;Placemark&gt; &lt;name&gt;Geocoding&lt;/name&gt;&lt;description&gt;",CONCATENATE('GPS -&gt; CH Koordinaten'!$F38,"-",'GPS -&gt; CH Koordinaten'!$G38,"-",'GPS -&gt; CH Koordinaten'!$E38)," &lt;/description&gt; &lt;styleUrl&gt;#ico1&lt;/styleUrl&gt;&lt;Point&gt;&lt;coordinates&gt;",'GPS -&gt; CH Koordinaten'!$A38,",",'GPS -&gt; CH Koordinaten'!$B38,", 0.000000&lt;/coordinates&gt;&lt;/Point&gt; &lt;/Placemark&gt;")))</f>
        <v/>
      </c>
    </row>
    <row r="39" spans="1:10" x14ac:dyDescent="0.25">
      <c r="A39" s="20"/>
      <c r="B39" s="21"/>
      <c r="C39" s="23"/>
      <c r="D39" s="32" t="str">
        <f t="shared" si="0"/>
        <v/>
      </c>
      <c r="E39" s="38" t="str">
        <f t="shared" si="1"/>
        <v/>
      </c>
      <c r="F39" s="33" t="str">
        <f t="shared" si="4"/>
        <v/>
      </c>
      <c r="G39" s="33" t="str">
        <f t="shared" si="2"/>
        <v/>
      </c>
      <c r="H39" s="36" t="str">
        <f t="shared" si="3"/>
        <v/>
      </c>
      <c r="I39" s="33" t="str">
        <f t="shared" si="5"/>
        <v/>
      </c>
      <c r="J39" s="1" t="str">
        <f ca="1">IF('GPS -&gt; CH Koordinaten'!$A39="","",IF(OFFSET('GPS -&gt; CH Koordinaten'!$A39,1,0)="",CONCATENATE("&lt;Placemark&gt; &lt;name&gt;Geocoding&lt;/name&gt;&lt;description&gt;",CONCATENATE('GPS -&gt; CH Koordinaten'!$F39,"-",'GPS -&gt; CH Koordinaten'!$G39,"-",'GPS -&gt; CH Koordinaten'!$E39)," &lt;/description&gt; &lt;styleUrl&gt;#ico1&lt;/styleUrl&gt;&lt;Point&gt;&lt;coordinates&gt;",'GPS -&gt; CH Koordinaten'!$A39,",",'GPS -&gt; CH Koordinaten'!$B39,", 0.000000&lt;/coordinates&gt;&lt;/Point&gt; &lt;/Placemark&gt;&lt;/Document&gt;&lt;/kml&gt;"),CONCATENATE("&lt;Placemark&gt; &lt;name&gt;Geocoding&lt;/name&gt;&lt;description&gt;",CONCATENATE('GPS -&gt; CH Koordinaten'!$F39,"-",'GPS -&gt; CH Koordinaten'!$G39,"-",'GPS -&gt; CH Koordinaten'!$E39)," &lt;/description&gt; &lt;styleUrl&gt;#ico1&lt;/styleUrl&gt;&lt;Point&gt;&lt;coordinates&gt;",'GPS -&gt; CH Koordinaten'!$A39,",",'GPS -&gt; CH Koordinaten'!$B39,", 0.000000&lt;/coordinates&gt;&lt;/Point&gt; &lt;/Placemark&gt;")))</f>
        <v/>
      </c>
    </row>
    <row r="40" spans="1:10" x14ac:dyDescent="0.25">
      <c r="A40" s="13"/>
      <c r="B40" s="14"/>
      <c r="C40" s="24"/>
      <c r="D40" s="25" t="str">
        <f t="shared" si="0"/>
        <v/>
      </c>
      <c r="E40" s="29" t="str">
        <f t="shared" si="1"/>
        <v/>
      </c>
      <c r="F40" s="17" t="str">
        <f t="shared" si="4"/>
        <v/>
      </c>
      <c r="G40" s="17" t="str">
        <f t="shared" si="2"/>
        <v/>
      </c>
      <c r="H40" s="37" t="str">
        <f t="shared" si="3"/>
        <v/>
      </c>
      <c r="I40" s="17" t="str">
        <f t="shared" si="5"/>
        <v/>
      </c>
      <c r="J40" s="1" t="str">
        <f ca="1">IF('GPS -&gt; CH Koordinaten'!$A40="","",IF(OFFSET('GPS -&gt; CH Koordinaten'!$A40,1,0)="",CONCATENATE("&lt;Placemark&gt; &lt;name&gt;Geocoding&lt;/name&gt;&lt;description&gt;",CONCATENATE('GPS -&gt; CH Koordinaten'!$F40,"-",'GPS -&gt; CH Koordinaten'!$G40,"-",'GPS -&gt; CH Koordinaten'!$E40)," &lt;/description&gt; &lt;styleUrl&gt;#ico1&lt;/styleUrl&gt;&lt;Point&gt;&lt;coordinates&gt;",'GPS -&gt; CH Koordinaten'!$A40,",",'GPS -&gt; CH Koordinaten'!$B40,", 0.000000&lt;/coordinates&gt;&lt;/Point&gt; &lt;/Placemark&gt;&lt;/Document&gt;&lt;/kml&gt;"),CONCATENATE("&lt;Placemark&gt; &lt;name&gt;Geocoding&lt;/name&gt;&lt;description&gt;",CONCATENATE('GPS -&gt; CH Koordinaten'!$F40,"-",'GPS -&gt; CH Koordinaten'!$G40,"-",'GPS -&gt; CH Koordinaten'!$E40)," &lt;/description&gt; &lt;styleUrl&gt;#ico1&lt;/styleUrl&gt;&lt;Point&gt;&lt;coordinates&gt;",'GPS -&gt; CH Koordinaten'!$A40,",",'GPS -&gt; CH Koordinaten'!$B40,", 0.000000&lt;/coordinates&gt;&lt;/Point&gt; &lt;/Placemark&gt;")))</f>
        <v/>
      </c>
    </row>
    <row r="41" spans="1:10" x14ac:dyDescent="0.25">
      <c r="A41" s="20"/>
      <c r="B41" s="21"/>
      <c r="C41" s="23"/>
      <c r="D41" s="32" t="str">
        <f t="shared" si="0"/>
        <v/>
      </c>
      <c r="E41" s="38" t="str">
        <f t="shared" si="1"/>
        <v/>
      </c>
      <c r="F41" s="33" t="str">
        <f t="shared" si="4"/>
        <v/>
      </c>
      <c r="G41" s="33" t="str">
        <f t="shared" si="2"/>
        <v/>
      </c>
      <c r="H41" s="36" t="str">
        <f t="shared" si="3"/>
        <v/>
      </c>
      <c r="I41" s="33" t="str">
        <f t="shared" si="5"/>
        <v/>
      </c>
      <c r="J41" s="1" t="str">
        <f ca="1">IF('GPS -&gt; CH Koordinaten'!$A41="","",IF(OFFSET('GPS -&gt; CH Koordinaten'!$A41,1,0)="",CONCATENATE("&lt;Placemark&gt; &lt;name&gt;Geocoding&lt;/name&gt;&lt;description&gt;",CONCATENATE('GPS -&gt; CH Koordinaten'!$F41,"-",'GPS -&gt; CH Koordinaten'!$G41,"-",'GPS -&gt; CH Koordinaten'!$E41)," &lt;/description&gt; &lt;styleUrl&gt;#ico1&lt;/styleUrl&gt;&lt;Point&gt;&lt;coordinates&gt;",'GPS -&gt; CH Koordinaten'!$A41,",",'GPS -&gt; CH Koordinaten'!$B41,", 0.000000&lt;/coordinates&gt;&lt;/Point&gt; &lt;/Placemark&gt;&lt;/Document&gt;&lt;/kml&gt;"),CONCATENATE("&lt;Placemark&gt; &lt;name&gt;Geocoding&lt;/name&gt;&lt;description&gt;",CONCATENATE('GPS -&gt; CH Koordinaten'!$F41,"-",'GPS -&gt; CH Koordinaten'!$G41,"-",'GPS -&gt; CH Koordinaten'!$E41)," &lt;/description&gt; &lt;styleUrl&gt;#ico1&lt;/styleUrl&gt;&lt;Point&gt;&lt;coordinates&gt;",'GPS -&gt; CH Koordinaten'!$A41,",",'GPS -&gt; CH Koordinaten'!$B41,", 0.000000&lt;/coordinates&gt;&lt;/Point&gt; &lt;/Placemark&gt;")))</f>
        <v/>
      </c>
    </row>
    <row r="42" spans="1:10" x14ac:dyDescent="0.25">
      <c r="A42" s="13"/>
      <c r="B42" s="14"/>
      <c r="C42" s="24"/>
      <c r="D42" s="25" t="str">
        <f t="shared" si="0"/>
        <v/>
      </c>
      <c r="E42" s="29" t="str">
        <f t="shared" si="1"/>
        <v/>
      </c>
      <c r="F42" s="17" t="str">
        <f t="shared" si="4"/>
        <v/>
      </c>
      <c r="G42" s="17" t="str">
        <f t="shared" si="2"/>
        <v/>
      </c>
      <c r="H42" s="37" t="str">
        <f t="shared" si="3"/>
        <v/>
      </c>
      <c r="I42" s="17" t="str">
        <f t="shared" si="5"/>
        <v/>
      </c>
      <c r="J42" s="1" t="str">
        <f ca="1">IF('GPS -&gt; CH Koordinaten'!$A42="","",IF(OFFSET('GPS -&gt; CH Koordinaten'!$A42,1,0)="",CONCATENATE("&lt;Placemark&gt; &lt;name&gt;Geocoding&lt;/name&gt;&lt;description&gt;",CONCATENATE('GPS -&gt; CH Koordinaten'!$F42,"-",'GPS -&gt; CH Koordinaten'!$G42,"-",'GPS -&gt; CH Koordinaten'!$E42)," &lt;/description&gt; &lt;styleUrl&gt;#ico1&lt;/styleUrl&gt;&lt;Point&gt;&lt;coordinates&gt;",'GPS -&gt; CH Koordinaten'!$A42,",",'GPS -&gt; CH Koordinaten'!$B42,", 0.000000&lt;/coordinates&gt;&lt;/Point&gt; &lt;/Placemark&gt;&lt;/Document&gt;&lt;/kml&gt;"),CONCATENATE("&lt;Placemark&gt; &lt;name&gt;Geocoding&lt;/name&gt;&lt;description&gt;",CONCATENATE('GPS -&gt; CH Koordinaten'!$F42,"-",'GPS -&gt; CH Koordinaten'!$G42,"-",'GPS -&gt; CH Koordinaten'!$E42)," &lt;/description&gt; &lt;styleUrl&gt;#ico1&lt;/styleUrl&gt;&lt;Point&gt;&lt;coordinates&gt;",'GPS -&gt; CH Koordinaten'!$A42,",",'GPS -&gt; CH Koordinaten'!$B42,", 0.000000&lt;/coordinates&gt;&lt;/Point&gt; &lt;/Placemark&gt;")))</f>
        <v/>
      </c>
    </row>
    <row r="43" spans="1:10" x14ac:dyDescent="0.25">
      <c r="A43" s="20"/>
      <c r="B43" s="21"/>
      <c r="C43" s="23"/>
      <c r="D43" s="32" t="str">
        <f t="shared" si="0"/>
        <v/>
      </c>
      <c r="E43" s="38" t="str">
        <f t="shared" si="1"/>
        <v/>
      </c>
      <c r="F43" s="33" t="str">
        <f t="shared" si="4"/>
        <v/>
      </c>
      <c r="G43" s="33" t="str">
        <f t="shared" si="2"/>
        <v/>
      </c>
      <c r="H43" s="36" t="str">
        <f t="shared" si="3"/>
        <v/>
      </c>
      <c r="I43" s="33" t="str">
        <f t="shared" si="5"/>
        <v/>
      </c>
      <c r="J43" s="1" t="str">
        <f ca="1">IF('GPS -&gt; CH Koordinaten'!$A43="","",IF(OFFSET('GPS -&gt; CH Koordinaten'!$A43,1,0)="",CONCATENATE("&lt;Placemark&gt; &lt;name&gt;Geocoding&lt;/name&gt;&lt;description&gt;",CONCATENATE('GPS -&gt; CH Koordinaten'!$F43,"-",'GPS -&gt; CH Koordinaten'!$G43,"-",'GPS -&gt; CH Koordinaten'!$E43)," &lt;/description&gt; &lt;styleUrl&gt;#ico1&lt;/styleUrl&gt;&lt;Point&gt;&lt;coordinates&gt;",'GPS -&gt; CH Koordinaten'!$A43,",",'GPS -&gt; CH Koordinaten'!$B43,", 0.000000&lt;/coordinates&gt;&lt;/Point&gt; &lt;/Placemark&gt;&lt;/Document&gt;&lt;/kml&gt;"),CONCATENATE("&lt;Placemark&gt; &lt;name&gt;Geocoding&lt;/name&gt;&lt;description&gt;",CONCATENATE('GPS -&gt; CH Koordinaten'!$F43,"-",'GPS -&gt; CH Koordinaten'!$G43,"-",'GPS -&gt; CH Koordinaten'!$E43)," &lt;/description&gt; &lt;styleUrl&gt;#ico1&lt;/styleUrl&gt;&lt;Point&gt;&lt;coordinates&gt;",'GPS -&gt; CH Koordinaten'!$A43,",",'GPS -&gt; CH Koordinaten'!$B43,", 0.000000&lt;/coordinates&gt;&lt;/Point&gt; &lt;/Placemark&gt;")))</f>
        <v/>
      </c>
    </row>
    <row r="44" spans="1:10" x14ac:dyDescent="0.25">
      <c r="A44" s="13"/>
      <c r="B44" s="14"/>
      <c r="C44" s="24"/>
      <c r="D44" s="25" t="str">
        <f t="shared" si="0"/>
        <v/>
      </c>
      <c r="E44" s="29" t="str">
        <f t="shared" si="1"/>
        <v/>
      </c>
      <c r="F44" s="17" t="str">
        <f t="shared" si="4"/>
        <v/>
      </c>
      <c r="G44" s="17" t="str">
        <f t="shared" si="2"/>
        <v/>
      </c>
      <c r="H44" s="37" t="str">
        <f t="shared" si="3"/>
        <v/>
      </c>
      <c r="I44" s="17" t="str">
        <f t="shared" si="5"/>
        <v/>
      </c>
      <c r="J44" s="1" t="str">
        <f ca="1">IF('GPS -&gt; CH Koordinaten'!$A44="","",IF(OFFSET('GPS -&gt; CH Koordinaten'!$A44,1,0)="",CONCATENATE("&lt;Placemark&gt; &lt;name&gt;Geocoding&lt;/name&gt;&lt;description&gt;",CONCATENATE('GPS -&gt; CH Koordinaten'!$F44,"-",'GPS -&gt; CH Koordinaten'!$G44,"-",'GPS -&gt; CH Koordinaten'!$E44)," &lt;/description&gt; &lt;styleUrl&gt;#ico1&lt;/styleUrl&gt;&lt;Point&gt;&lt;coordinates&gt;",'GPS -&gt; CH Koordinaten'!$A44,",",'GPS -&gt; CH Koordinaten'!$B44,", 0.000000&lt;/coordinates&gt;&lt;/Point&gt; &lt;/Placemark&gt;&lt;/Document&gt;&lt;/kml&gt;"),CONCATENATE("&lt;Placemark&gt; &lt;name&gt;Geocoding&lt;/name&gt;&lt;description&gt;",CONCATENATE('GPS -&gt; CH Koordinaten'!$F44,"-",'GPS -&gt; CH Koordinaten'!$G44,"-",'GPS -&gt; CH Koordinaten'!$E44)," &lt;/description&gt; &lt;styleUrl&gt;#ico1&lt;/styleUrl&gt;&lt;Point&gt;&lt;coordinates&gt;",'GPS -&gt; CH Koordinaten'!$A44,",",'GPS -&gt; CH Koordinaten'!$B44,", 0.000000&lt;/coordinates&gt;&lt;/Point&gt; &lt;/Placemark&gt;")))</f>
        <v/>
      </c>
    </row>
    <row r="45" spans="1:10" x14ac:dyDescent="0.25">
      <c r="A45" s="20"/>
      <c r="B45" s="21"/>
      <c r="C45" s="23"/>
      <c r="D45" s="32" t="str">
        <f t="shared" si="0"/>
        <v/>
      </c>
      <c r="E45" s="38" t="str">
        <f t="shared" si="1"/>
        <v/>
      </c>
      <c r="F45" s="33" t="str">
        <f t="shared" si="4"/>
        <v/>
      </c>
      <c r="G45" s="33" t="str">
        <f t="shared" si="2"/>
        <v/>
      </c>
      <c r="H45" s="36" t="str">
        <f t="shared" si="3"/>
        <v/>
      </c>
      <c r="I45" s="33" t="str">
        <f t="shared" si="5"/>
        <v/>
      </c>
      <c r="J45" s="1" t="str">
        <f ca="1">IF('GPS -&gt; CH Koordinaten'!$A45="","",IF(OFFSET('GPS -&gt; CH Koordinaten'!$A45,1,0)="",CONCATENATE("&lt;Placemark&gt; &lt;name&gt;Geocoding&lt;/name&gt;&lt;description&gt;",CONCATENATE('GPS -&gt; CH Koordinaten'!$F45,"-",'GPS -&gt; CH Koordinaten'!$G45,"-",'GPS -&gt; CH Koordinaten'!$E45)," &lt;/description&gt; &lt;styleUrl&gt;#ico1&lt;/styleUrl&gt;&lt;Point&gt;&lt;coordinates&gt;",'GPS -&gt; CH Koordinaten'!$A45,",",'GPS -&gt; CH Koordinaten'!$B45,", 0.000000&lt;/coordinates&gt;&lt;/Point&gt; &lt;/Placemark&gt;&lt;/Document&gt;&lt;/kml&gt;"),CONCATENATE("&lt;Placemark&gt; &lt;name&gt;Geocoding&lt;/name&gt;&lt;description&gt;",CONCATENATE('GPS -&gt; CH Koordinaten'!$F45,"-",'GPS -&gt; CH Koordinaten'!$G45,"-",'GPS -&gt; CH Koordinaten'!$E45)," &lt;/description&gt; &lt;styleUrl&gt;#ico1&lt;/styleUrl&gt;&lt;Point&gt;&lt;coordinates&gt;",'GPS -&gt; CH Koordinaten'!$A45,",",'GPS -&gt; CH Koordinaten'!$B45,", 0.000000&lt;/coordinates&gt;&lt;/Point&gt; &lt;/Placemark&gt;")))</f>
        <v/>
      </c>
    </row>
    <row r="46" spans="1:10" x14ac:dyDescent="0.25">
      <c r="A46" s="13"/>
      <c r="B46" s="14"/>
      <c r="C46" s="24"/>
      <c r="D46" s="25" t="str">
        <f t="shared" si="0"/>
        <v/>
      </c>
      <c r="E46" s="29" t="str">
        <f t="shared" si="1"/>
        <v/>
      </c>
      <c r="F46" s="17" t="str">
        <f t="shared" si="4"/>
        <v/>
      </c>
      <c r="G46" s="17" t="str">
        <f t="shared" si="2"/>
        <v/>
      </c>
      <c r="H46" s="37" t="str">
        <f t="shared" si="3"/>
        <v/>
      </c>
      <c r="I46" s="17" t="str">
        <f t="shared" si="5"/>
        <v/>
      </c>
      <c r="J46" s="1" t="str">
        <f ca="1">IF('GPS -&gt; CH Koordinaten'!$A46="","",IF(OFFSET('GPS -&gt; CH Koordinaten'!$A46,1,0)="",CONCATENATE("&lt;Placemark&gt; &lt;name&gt;Geocoding&lt;/name&gt;&lt;description&gt;",CONCATENATE('GPS -&gt; CH Koordinaten'!$F46,"-",'GPS -&gt; CH Koordinaten'!$G46,"-",'GPS -&gt; CH Koordinaten'!$E46)," &lt;/description&gt; &lt;styleUrl&gt;#ico1&lt;/styleUrl&gt;&lt;Point&gt;&lt;coordinates&gt;",'GPS -&gt; CH Koordinaten'!$A46,",",'GPS -&gt; CH Koordinaten'!$B46,", 0.000000&lt;/coordinates&gt;&lt;/Point&gt; &lt;/Placemark&gt;&lt;/Document&gt;&lt;/kml&gt;"),CONCATENATE("&lt;Placemark&gt; &lt;name&gt;Geocoding&lt;/name&gt;&lt;description&gt;",CONCATENATE('GPS -&gt; CH Koordinaten'!$F46,"-",'GPS -&gt; CH Koordinaten'!$G46,"-",'GPS -&gt; CH Koordinaten'!$E46)," &lt;/description&gt; &lt;styleUrl&gt;#ico1&lt;/styleUrl&gt;&lt;Point&gt;&lt;coordinates&gt;",'GPS -&gt; CH Koordinaten'!$A46,",",'GPS -&gt; CH Koordinaten'!$B46,", 0.000000&lt;/coordinates&gt;&lt;/Point&gt; &lt;/Placemark&gt;")))</f>
        <v/>
      </c>
    </row>
    <row r="47" spans="1:10" x14ac:dyDescent="0.25">
      <c r="A47" s="20"/>
      <c r="B47" s="21"/>
      <c r="C47" s="23"/>
      <c r="D47" s="32" t="str">
        <f t="shared" si="0"/>
        <v/>
      </c>
      <c r="E47" s="38" t="str">
        <f t="shared" si="1"/>
        <v/>
      </c>
      <c r="F47" s="33" t="str">
        <f t="shared" si="4"/>
        <v/>
      </c>
      <c r="G47" s="33" t="str">
        <f t="shared" si="2"/>
        <v/>
      </c>
      <c r="H47" s="36" t="str">
        <f t="shared" si="3"/>
        <v/>
      </c>
      <c r="I47" s="33" t="str">
        <f t="shared" si="5"/>
        <v/>
      </c>
      <c r="J47" s="1" t="str">
        <f ca="1">IF('GPS -&gt; CH Koordinaten'!$A47="","",IF(OFFSET('GPS -&gt; CH Koordinaten'!$A47,1,0)="",CONCATENATE("&lt;Placemark&gt; &lt;name&gt;Geocoding&lt;/name&gt;&lt;description&gt;",CONCATENATE('GPS -&gt; CH Koordinaten'!$F47,"-",'GPS -&gt; CH Koordinaten'!$G47,"-",'GPS -&gt; CH Koordinaten'!$E47)," &lt;/description&gt; &lt;styleUrl&gt;#ico1&lt;/styleUrl&gt;&lt;Point&gt;&lt;coordinates&gt;",'GPS -&gt; CH Koordinaten'!$A47,",",'GPS -&gt; CH Koordinaten'!$B47,", 0.000000&lt;/coordinates&gt;&lt;/Point&gt; &lt;/Placemark&gt;&lt;/Document&gt;&lt;/kml&gt;"),CONCATENATE("&lt;Placemark&gt; &lt;name&gt;Geocoding&lt;/name&gt;&lt;description&gt;",CONCATENATE('GPS -&gt; CH Koordinaten'!$F47,"-",'GPS -&gt; CH Koordinaten'!$G47,"-",'GPS -&gt; CH Koordinaten'!$E47)," &lt;/description&gt; &lt;styleUrl&gt;#ico1&lt;/styleUrl&gt;&lt;Point&gt;&lt;coordinates&gt;",'GPS -&gt; CH Koordinaten'!$A47,",",'GPS -&gt; CH Koordinaten'!$B47,", 0.000000&lt;/coordinates&gt;&lt;/Point&gt; &lt;/Placemark&gt;")))</f>
        <v/>
      </c>
    </row>
    <row r="48" spans="1:10" x14ac:dyDescent="0.25">
      <c r="A48" s="13"/>
      <c r="B48" s="14"/>
      <c r="C48" s="24"/>
      <c r="D48" s="25" t="str">
        <f t="shared" si="0"/>
        <v/>
      </c>
      <c r="E48" s="29" t="str">
        <f t="shared" si="1"/>
        <v/>
      </c>
      <c r="F48" s="17" t="str">
        <f t="shared" si="4"/>
        <v/>
      </c>
      <c r="G48" s="17" t="str">
        <f t="shared" si="2"/>
        <v/>
      </c>
      <c r="H48" s="37" t="str">
        <f t="shared" si="3"/>
        <v/>
      </c>
      <c r="I48" s="17" t="str">
        <f t="shared" si="5"/>
        <v/>
      </c>
      <c r="J48" s="1" t="str">
        <f ca="1">IF('GPS -&gt; CH Koordinaten'!$A48="","",IF(OFFSET('GPS -&gt; CH Koordinaten'!$A48,1,0)="",CONCATENATE("&lt;Placemark&gt; &lt;name&gt;Geocoding&lt;/name&gt;&lt;description&gt;",CONCATENATE('GPS -&gt; CH Koordinaten'!$F48,"-",'GPS -&gt; CH Koordinaten'!$G48,"-",'GPS -&gt; CH Koordinaten'!$E48)," &lt;/description&gt; &lt;styleUrl&gt;#ico1&lt;/styleUrl&gt;&lt;Point&gt;&lt;coordinates&gt;",'GPS -&gt; CH Koordinaten'!$A48,",",'GPS -&gt; CH Koordinaten'!$B48,", 0.000000&lt;/coordinates&gt;&lt;/Point&gt; &lt;/Placemark&gt;&lt;/Document&gt;&lt;/kml&gt;"),CONCATENATE("&lt;Placemark&gt; &lt;name&gt;Geocoding&lt;/name&gt;&lt;description&gt;",CONCATENATE('GPS -&gt; CH Koordinaten'!$F48,"-",'GPS -&gt; CH Koordinaten'!$G48,"-",'GPS -&gt; CH Koordinaten'!$E48)," &lt;/description&gt; &lt;styleUrl&gt;#ico1&lt;/styleUrl&gt;&lt;Point&gt;&lt;coordinates&gt;",'GPS -&gt; CH Koordinaten'!$A48,",",'GPS -&gt; CH Koordinaten'!$B48,", 0.000000&lt;/coordinates&gt;&lt;/Point&gt; &lt;/Placemark&gt;")))</f>
        <v/>
      </c>
    </row>
    <row r="49" spans="1:10" x14ac:dyDescent="0.25">
      <c r="A49" s="20"/>
      <c r="B49" s="21"/>
      <c r="C49" s="23"/>
      <c r="D49" s="32" t="str">
        <f t="shared" si="0"/>
        <v/>
      </c>
      <c r="E49" s="38" t="str">
        <f t="shared" si="1"/>
        <v/>
      </c>
      <c r="F49" s="33" t="str">
        <f t="shared" si="4"/>
        <v/>
      </c>
      <c r="G49" s="33" t="str">
        <f t="shared" si="2"/>
        <v/>
      </c>
      <c r="H49" s="36" t="str">
        <f t="shared" si="3"/>
        <v/>
      </c>
      <c r="I49" s="33" t="str">
        <f t="shared" si="5"/>
        <v/>
      </c>
      <c r="J49" s="1" t="str">
        <f ca="1">IF('GPS -&gt; CH Koordinaten'!$A49="","",IF(OFFSET('GPS -&gt; CH Koordinaten'!$A49,1,0)="",CONCATENATE("&lt;Placemark&gt; &lt;name&gt;Geocoding&lt;/name&gt;&lt;description&gt;",CONCATENATE('GPS -&gt; CH Koordinaten'!$F49,"-",'GPS -&gt; CH Koordinaten'!$G49,"-",'GPS -&gt; CH Koordinaten'!$E49)," &lt;/description&gt; &lt;styleUrl&gt;#ico1&lt;/styleUrl&gt;&lt;Point&gt;&lt;coordinates&gt;",'GPS -&gt; CH Koordinaten'!$A49,",",'GPS -&gt; CH Koordinaten'!$B49,", 0.000000&lt;/coordinates&gt;&lt;/Point&gt; &lt;/Placemark&gt;&lt;/Document&gt;&lt;/kml&gt;"),CONCATENATE("&lt;Placemark&gt; &lt;name&gt;Geocoding&lt;/name&gt;&lt;description&gt;",CONCATENATE('GPS -&gt; CH Koordinaten'!$F49,"-",'GPS -&gt; CH Koordinaten'!$G49,"-",'GPS -&gt; CH Koordinaten'!$E49)," &lt;/description&gt; &lt;styleUrl&gt;#ico1&lt;/styleUrl&gt;&lt;Point&gt;&lt;coordinates&gt;",'GPS -&gt; CH Koordinaten'!$A49,",",'GPS -&gt; CH Koordinaten'!$B49,", 0.000000&lt;/coordinates&gt;&lt;/Point&gt; &lt;/Placemark&gt;")))</f>
        <v/>
      </c>
    </row>
    <row r="50" spans="1:10" x14ac:dyDescent="0.25">
      <c r="A50" s="13"/>
      <c r="B50" s="14"/>
      <c r="C50" s="24"/>
      <c r="D50" s="25" t="str">
        <f t="shared" si="0"/>
        <v/>
      </c>
      <c r="E50" s="29" t="str">
        <f t="shared" si="1"/>
        <v/>
      </c>
      <c r="F50" s="17" t="str">
        <f t="shared" si="4"/>
        <v/>
      </c>
      <c r="G50" s="17" t="str">
        <f t="shared" si="2"/>
        <v/>
      </c>
      <c r="H50" s="37" t="str">
        <f t="shared" si="3"/>
        <v/>
      </c>
      <c r="I50" s="17" t="str">
        <f t="shared" si="5"/>
        <v/>
      </c>
      <c r="J50" s="1" t="str">
        <f ca="1">IF('GPS -&gt; CH Koordinaten'!$A50="","",IF(OFFSET('GPS -&gt; CH Koordinaten'!$A50,1,0)="",CONCATENATE("&lt;Placemark&gt; &lt;name&gt;Geocoding&lt;/name&gt;&lt;description&gt;",CONCATENATE('GPS -&gt; CH Koordinaten'!$F50,"-",'GPS -&gt; CH Koordinaten'!$G50,"-",'GPS -&gt; CH Koordinaten'!$E50)," &lt;/description&gt; &lt;styleUrl&gt;#ico1&lt;/styleUrl&gt;&lt;Point&gt;&lt;coordinates&gt;",'GPS -&gt; CH Koordinaten'!$A50,",",'GPS -&gt; CH Koordinaten'!$B50,", 0.000000&lt;/coordinates&gt;&lt;/Point&gt; &lt;/Placemark&gt;&lt;/Document&gt;&lt;/kml&gt;"),CONCATENATE("&lt;Placemark&gt; &lt;name&gt;Geocoding&lt;/name&gt;&lt;description&gt;",CONCATENATE('GPS -&gt; CH Koordinaten'!$F50,"-",'GPS -&gt; CH Koordinaten'!$G50,"-",'GPS -&gt; CH Koordinaten'!$E50)," &lt;/description&gt; &lt;styleUrl&gt;#ico1&lt;/styleUrl&gt;&lt;Point&gt;&lt;coordinates&gt;",'GPS -&gt; CH Koordinaten'!$A50,",",'GPS -&gt; CH Koordinaten'!$B50,", 0.000000&lt;/coordinates&gt;&lt;/Point&gt; &lt;/Placemark&gt;")))</f>
        <v/>
      </c>
    </row>
    <row r="51" spans="1:10" x14ac:dyDescent="0.25">
      <c r="A51" s="20"/>
      <c r="B51" s="21"/>
      <c r="C51" s="23"/>
      <c r="D51" s="32" t="str">
        <f t="shared" si="0"/>
        <v/>
      </c>
      <c r="E51" s="38" t="str">
        <f t="shared" si="1"/>
        <v/>
      </c>
      <c r="F51" s="33" t="str">
        <f t="shared" si="4"/>
        <v/>
      </c>
      <c r="G51" s="33" t="str">
        <f t="shared" si="2"/>
        <v/>
      </c>
      <c r="H51" s="36" t="str">
        <f t="shared" si="3"/>
        <v/>
      </c>
      <c r="I51" s="33" t="str">
        <f t="shared" si="5"/>
        <v/>
      </c>
      <c r="J51" s="1" t="str">
        <f ca="1">IF('GPS -&gt; CH Koordinaten'!$A51="","",IF(OFFSET('GPS -&gt; CH Koordinaten'!$A51,1,0)="",CONCATENATE("&lt;Placemark&gt; &lt;name&gt;Geocoding&lt;/name&gt;&lt;description&gt;",CONCATENATE('GPS -&gt; CH Koordinaten'!$F51,"-",'GPS -&gt; CH Koordinaten'!$G51,"-",'GPS -&gt; CH Koordinaten'!$E51)," &lt;/description&gt; &lt;styleUrl&gt;#ico1&lt;/styleUrl&gt;&lt;Point&gt;&lt;coordinates&gt;",'GPS -&gt; CH Koordinaten'!$A51,",",'GPS -&gt; CH Koordinaten'!$B51,", 0.000000&lt;/coordinates&gt;&lt;/Point&gt; &lt;/Placemark&gt;&lt;/Document&gt;&lt;/kml&gt;"),CONCATENATE("&lt;Placemark&gt; &lt;name&gt;Geocoding&lt;/name&gt;&lt;description&gt;",CONCATENATE('GPS -&gt; CH Koordinaten'!$F51,"-",'GPS -&gt; CH Koordinaten'!$G51,"-",'GPS -&gt; CH Koordinaten'!$E51)," &lt;/description&gt; &lt;styleUrl&gt;#ico1&lt;/styleUrl&gt;&lt;Point&gt;&lt;coordinates&gt;",'GPS -&gt; CH Koordinaten'!$A51,",",'GPS -&gt; CH Koordinaten'!$B51,", 0.000000&lt;/coordinates&gt;&lt;/Point&gt; &lt;/Placemark&gt;")))</f>
        <v/>
      </c>
    </row>
    <row r="52" spans="1:10" x14ac:dyDescent="0.25">
      <c r="A52" s="13"/>
      <c r="B52" s="14"/>
      <c r="C52" s="24"/>
      <c r="D52" s="25" t="str">
        <f t="shared" si="0"/>
        <v/>
      </c>
      <c r="E52" s="29" t="str">
        <f t="shared" si="1"/>
        <v/>
      </c>
      <c r="F52" s="17" t="str">
        <f t="shared" si="4"/>
        <v/>
      </c>
      <c r="G52" s="17" t="str">
        <f t="shared" si="2"/>
        <v/>
      </c>
      <c r="H52" s="37" t="str">
        <f t="shared" si="3"/>
        <v/>
      </c>
      <c r="I52" s="17" t="str">
        <f t="shared" si="5"/>
        <v/>
      </c>
      <c r="J52" s="1" t="str">
        <f ca="1">IF('GPS -&gt; CH Koordinaten'!$A52="","",IF(OFFSET('GPS -&gt; CH Koordinaten'!$A52,1,0)="",CONCATENATE("&lt;Placemark&gt; &lt;name&gt;Geocoding&lt;/name&gt;&lt;description&gt;",CONCATENATE('GPS -&gt; CH Koordinaten'!$F52,"-",'GPS -&gt; CH Koordinaten'!$G52,"-",'GPS -&gt; CH Koordinaten'!$E52)," &lt;/description&gt; &lt;styleUrl&gt;#ico1&lt;/styleUrl&gt;&lt;Point&gt;&lt;coordinates&gt;",'GPS -&gt; CH Koordinaten'!$A52,",",'GPS -&gt; CH Koordinaten'!$B52,", 0.000000&lt;/coordinates&gt;&lt;/Point&gt; &lt;/Placemark&gt;&lt;/Document&gt;&lt;/kml&gt;"),CONCATENATE("&lt;Placemark&gt; &lt;name&gt;Geocoding&lt;/name&gt;&lt;description&gt;",CONCATENATE('GPS -&gt; CH Koordinaten'!$F52,"-",'GPS -&gt; CH Koordinaten'!$G52,"-",'GPS -&gt; CH Koordinaten'!$E52)," &lt;/description&gt; &lt;styleUrl&gt;#ico1&lt;/styleUrl&gt;&lt;Point&gt;&lt;coordinates&gt;",'GPS -&gt; CH Koordinaten'!$A52,",",'GPS -&gt; CH Koordinaten'!$B52,", 0.000000&lt;/coordinates&gt;&lt;/Point&gt; &lt;/Placemark&gt;")))</f>
        <v/>
      </c>
    </row>
    <row r="53" spans="1:10" x14ac:dyDescent="0.25">
      <c r="A53" s="20"/>
      <c r="B53" s="21"/>
      <c r="C53" s="23"/>
      <c r="D53" s="32" t="str">
        <f t="shared" si="0"/>
        <v/>
      </c>
      <c r="E53" s="38" t="str">
        <f t="shared" si="1"/>
        <v/>
      </c>
      <c r="F53" s="33" t="str">
        <f t="shared" si="4"/>
        <v/>
      </c>
      <c r="G53" s="33" t="str">
        <f t="shared" si="2"/>
        <v/>
      </c>
      <c r="H53" s="36" t="str">
        <f t="shared" si="3"/>
        <v/>
      </c>
      <c r="I53" s="33" t="str">
        <f t="shared" si="5"/>
        <v/>
      </c>
      <c r="J53" s="1" t="str">
        <f ca="1">IF('GPS -&gt; CH Koordinaten'!$A53="","",IF(OFFSET('GPS -&gt; CH Koordinaten'!$A53,1,0)="",CONCATENATE("&lt;Placemark&gt; &lt;name&gt;Geocoding&lt;/name&gt;&lt;description&gt;",CONCATENATE('GPS -&gt; CH Koordinaten'!$F53,"-",'GPS -&gt; CH Koordinaten'!$G53,"-",'GPS -&gt; CH Koordinaten'!$E53)," &lt;/description&gt; &lt;styleUrl&gt;#ico1&lt;/styleUrl&gt;&lt;Point&gt;&lt;coordinates&gt;",'GPS -&gt; CH Koordinaten'!$A53,",",'GPS -&gt; CH Koordinaten'!$B53,", 0.000000&lt;/coordinates&gt;&lt;/Point&gt; &lt;/Placemark&gt;&lt;/Document&gt;&lt;/kml&gt;"),CONCATENATE("&lt;Placemark&gt; &lt;name&gt;Geocoding&lt;/name&gt;&lt;description&gt;",CONCATENATE('GPS -&gt; CH Koordinaten'!$F53,"-",'GPS -&gt; CH Koordinaten'!$G53,"-",'GPS -&gt; CH Koordinaten'!$E53)," &lt;/description&gt; &lt;styleUrl&gt;#ico1&lt;/styleUrl&gt;&lt;Point&gt;&lt;coordinates&gt;",'GPS -&gt; CH Koordinaten'!$A53,",",'GPS -&gt; CH Koordinaten'!$B53,", 0.000000&lt;/coordinates&gt;&lt;/Point&gt; &lt;/Placemark&gt;")))</f>
        <v/>
      </c>
    </row>
    <row r="54" spans="1:10" x14ac:dyDescent="0.25">
      <c r="A54" s="13"/>
      <c r="B54" s="14"/>
      <c r="C54" s="24"/>
      <c r="D54" s="25" t="str">
        <f t="shared" si="0"/>
        <v/>
      </c>
      <c r="E54" s="29" t="str">
        <f t="shared" si="1"/>
        <v/>
      </c>
      <c r="F54" s="17" t="str">
        <f t="shared" si="4"/>
        <v/>
      </c>
      <c r="G54" s="17" t="str">
        <f t="shared" si="2"/>
        <v/>
      </c>
      <c r="H54" s="37" t="str">
        <f t="shared" si="3"/>
        <v/>
      </c>
      <c r="I54" s="17" t="str">
        <f t="shared" si="5"/>
        <v/>
      </c>
      <c r="J54" s="1" t="str">
        <f ca="1">IF('GPS -&gt; CH Koordinaten'!$A54="","",IF(OFFSET('GPS -&gt; CH Koordinaten'!$A54,1,0)="",CONCATENATE("&lt;Placemark&gt; &lt;name&gt;Geocoding&lt;/name&gt;&lt;description&gt;",CONCATENATE('GPS -&gt; CH Koordinaten'!$F54,"-",'GPS -&gt; CH Koordinaten'!$G54,"-",'GPS -&gt; CH Koordinaten'!$E54)," &lt;/description&gt; &lt;styleUrl&gt;#ico1&lt;/styleUrl&gt;&lt;Point&gt;&lt;coordinates&gt;",'GPS -&gt; CH Koordinaten'!$A54,",",'GPS -&gt; CH Koordinaten'!$B54,", 0.000000&lt;/coordinates&gt;&lt;/Point&gt; &lt;/Placemark&gt;&lt;/Document&gt;&lt;/kml&gt;"),CONCATENATE("&lt;Placemark&gt; &lt;name&gt;Geocoding&lt;/name&gt;&lt;description&gt;",CONCATENATE('GPS -&gt; CH Koordinaten'!$F54,"-",'GPS -&gt; CH Koordinaten'!$G54,"-",'GPS -&gt; CH Koordinaten'!$E54)," &lt;/description&gt; &lt;styleUrl&gt;#ico1&lt;/styleUrl&gt;&lt;Point&gt;&lt;coordinates&gt;",'GPS -&gt; CH Koordinaten'!$A54,",",'GPS -&gt; CH Koordinaten'!$B54,", 0.000000&lt;/coordinates&gt;&lt;/Point&gt; &lt;/Placemark&gt;")))</f>
        <v/>
      </c>
    </row>
    <row r="55" spans="1:10" x14ac:dyDescent="0.25">
      <c r="A55" s="20"/>
      <c r="B55" s="21"/>
      <c r="C55" s="23"/>
      <c r="D55" s="32" t="str">
        <f t="shared" si="0"/>
        <v/>
      </c>
      <c r="E55" s="38" t="str">
        <f t="shared" si="1"/>
        <v/>
      </c>
      <c r="F55" s="33" t="str">
        <f t="shared" si="4"/>
        <v/>
      </c>
      <c r="G55" s="33" t="str">
        <f t="shared" si="2"/>
        <v/>
      </c>
      <c r="H55" s="36" t="str">
        <f t="shared" si="3"/>
        <v/>
      </c>
      <c r="I55" s="33" t="str">
        <f t="shared" si="5"/>
        <v/>
      </c>
      <c r="J55" s="1" t="str">
        <f ca="1">IF('GPS -&gt; CH Koordinaten'!$A55="","",IF(OFFSET('GPS -&gt; CH Koordinaten'!$A55,1,0)="",CONCATENATE("&lt;Placemark&gt; &lt;name&gt;Geocoding&lt;/name&gt;&lt;description&gt;",CONCATENATE('GPS -&gt; CH Koordinaten'!$F55,"-",'GPS -&gt; CH Koordinaten'!$G55,"-",'GPS -&gt; CH Koordinaten'!$E55)," &lt;/description&gt; &lt;styleUrl&gt;#ico1&lt;/styleUrl&gt;&lt;Point&gt;&lt;coordinates&gt;",'GPS -&gt; CH Koordinaten'!$A55,",",'GPS -&gt; CH Koordinaten'!$B55,", 0.000000&lt;/coordinates&gt;&lt;/Point&gt; &lt;/Placemark&gt;&lt;/Document&gt;&lt;/kml&gt;"),CONCATENATE("&lt;Placemark&gt; &lt;name&gt;Geocoding&lt;/name&gt;&lt;description&gt;",CONCATENATE('GPS -&gt; CH Koordinaten'!$F55,"-",'GPS -&gt; CH Koordinaten'!$G55,"-",'GPS -&gt; CH Koordinaten'!$E55)," &lt;/description&gt; &lt;styleUrl&gt;#ico1&lt;/styleUrl&gt;&lt;Point&gt;&lt;coordinates&gt;",'GPS -&gt; CH Koordinaten'!$A55,",",'GPS -&gt; CH Koordinaten'!$B55,", 0.000000&lt;/coordinates&gt;&lt;/Point&gt; &lt;/Placemark&gt;")))</f>
        <v/>
      </c>
    </row>
    <row r="56" spans="1:10" x14ac:dyDescent="0.25">
      <c r="A56" s="13"/>
      <c r="B56" s="14"/>
      <c r="C56" s="24"/>
      <c r="D56" s="25" t="str">
        <f t="shared" si="0"/>
        <v/>
      </c>
      <c r="E56" s="29" t="str">
        <f t="shared" si="1"/>
        <v/>
      </c>
      <c r="F56" s="17" t="str">
        <f t="shared" si="4"/>
        <v/>
      </c>
      <c r="G56" s="17" t="str">
        <f t="shared" si="2"/>
        <v/>
      </c>
      <c r="H56" s="37" t="str">
        <f t="shared" si="3"/>
        <v/>
      </c>
      <c r="I56" s="17" t="str">
        <f t="shared" si="5"/>
        <v/>
      </c>
      <c r="J56" s="1" t="str">
        <f ca="1">IF('GPS -&gt; CH Koordinaten'!$A56="","",IF(OFFSET('GPS -&gt; CH Koordinaten'!$A56,1,0)="",CONCATENATE("&lt;Placemark&gt; &lt;name&gt;Geocoding&lt;/name&gt;&lt;description&gt;",CONCATENATE('GPS -&gt; CH Koordinaten'!$F56,"-",'GPS -&gt; CH Koordinaten'!$G56,"-",'GPS -&gt; CH Koordinaten'!$E56)," &lt;/description&gt; &lt;styleUrl&gt;#ico1&lt;/styleUrl&gt;&lt;Point&gt;&lt;coordinates&gt;",'GPS -&gt; CH Koordinaten'!$A56,",",'GPS -&gt; CH Koordinaten'!$B56,", 0.000000&lt;/coordinates&gt;&lt;/Point&gt; &lt;/Placemark&gt;&lt;/Document&gt;&lt;/kml&gt;"),CONCATENATE("&lt;Placemark&gt; &lt;name&gt;Geocoding&lt;/name&gt;&lt;description&gt;",CONCATENATE('GPS -&gt; CH Koordinaten'!$F56,"-",'GPS -&gt; CH Koordinaten'!$G56,"-",'GPS -&gt; CH Koordinaten'!$E56)," &lt;/description&gt; &lt;styleUrl&gt;#ico1&lt;/styleUrl&gt;&lt;Point&gt;&lt;coordinates&gt;",'GPS -&gt; CH Koordinaten'!$A56,",",'GPS -&gt; CH Koordinaten'!$B56,", 0.000000&lt;/coordinates&gt;&lt;/Point&gt; &lt;/Placemark&gt;")))</f>
        <v/>
      </c>
    </row>
    <row r="57" spans="1:10" x14ac:dyDescent="0.25">
      <c r="A57" s="20"/>
      <c r="B57" s="21"/>
      <c r="C57" s="23"/>
      <c r="D57" s="32" t="str">
        <f t="shared" si="0"/>
        <v/>
      </c>
      <c r="E57" s="38" t="str">
        <f t="shared" si="1"/>
        <v/>
      </c>
      <c r="F57" s="33" t="str">
        <f t="shared" si="4"/>
        <v/>
      </c>
      <c r="G57" s="33" t="str">
        <f t="shared" si="2"/>
        <v/>
      </c>
      <c r="H57" s="36" t="str">
        <f t="shared" si="3"/>
        <v/>
      </c>
      <c r="I57" s="33" t="str">
        <f t="shared" si="5"/>
        <v/>
      </c>
      <c r="J57" s="1" t="str">
        <f ca="1">IF('GPS -&gt; CH Koordinaten'!$A57="","",IF(OFFSET('GPS -&gt; CH Koordinaten'!$A57,1,0)="",CONCATENATE("&lt;Placemark&gt; &lt;name&gt;Geocoding&lt;/name&gt;&lt;description&gt;",CONCATENATE('GPS -&gt; CH Koordinaten'!$F57,"-",'GPS -&gt; CH Koordinaten'!$G57,"-",'GPS -&gt; CH Koordinaten'!$E57)," &lt;/description&gt; &lt;styleUrl&gt;#ico1&lt;/styleUrl&gt;&lt;Point&gt;&lt;coordinates&gt;",'GPS -&gt; CH Koordinaten'!$A57,",",'GPS -&gt; CH Koordinaten'!$B57,", 0.000000&lt;/coordinates&gt;&lt;/Point&gt; &lt;/Placemark&gt;&lt;/Document&gt;&lt;/kml&gt;"),CONCATENATE("&lt;Placemark&gt; &lt;name&gt;Geocoding&lt;/name&gt;&lt;description&gt;",CONCATENATE('GPS -&gt; CH Koordinaten'!$F57,"-",'GPS -&gt; CH Koordinaten'!$G57,"-",'GPS -&gt; CH Koordinaten'!$E57)," &lt;/description&gt; &lt;styleUrl&gt;#ico1&lt;/styleUrl&gt;&lt;Point&gt;&lt;coordinates&gt;",'GPS -&gt; CH Koordinaten'!$A57,",",'GPS -&gt; CH Koordinaten'!$B57,", 0.000000&lt;/coordinates&gt;&lt;/Point&gt; &lt;/Placemark&gt;")))</f>
        <v/>
      </c>
    </row>
    <row r="58" spans="1:10" x14ac:dyDescent="0.25">
      <c r="A58" s="13"/>
      <c r="B58" s="14"/>
      <c r="C58" s="24"/>
      <c r="D58" s="25" t="str">
        <f t="shared" si="0"/>
        <v/>
      </c>
      <c r="E58" s="29" t="str">
        <f t="shared" si="1"/>
        <v/>
      </c>
      <c r="F58" s="17" t="str">
        <f t="shared" si="4"/>
        <v/>
      </c>
      <c r="G58" s="17" t="str">
        <f t="shared" si="2"/>
        <v/>
      </c>
      <c r="H58" s="37" t="str">
        <f t="shared" si="3"/>
        <v/>
      </c>
      <c r="I58" s="17" t="str">
        <f t="shared" si="5"/>
        <v/>
      </c>
      <c r="J58" s="1" t="str">
        <f ca="1">IF('GPS -&gt; CH Koordinaten'!$A58="","",IF(OFFSET('GPS -&gt; CH Koordinaten'!$A58,1,0)="",CONCATENATE("&lt;Placemark&gt; &lt;name&gt;Geocoding&lt;/name&gt;&lt;description&gt;",CONCATENATE('GPS -&gt; CH Koordinaten'!$F58,"-",'GPS -&gt; CH Koordinaten'!$G58,"-",'GPS -&gt; CH Koordinaten'!$E58)," &lt;/description&gt; &lt;styleUrl&gt;#ico1&lt;/styleUrl&gt;&lt;Point&gt;&lt;coordinates&gt;",'GPS -&gt; CH Koordinaten'!$A58,",",'GPS -&gt; CH Koordinaten'!$B58,", 0.000000&lt;/coordinates&gt;&lt;/Point&gt; &lt;/Placemark&gt;&lt;/Document&gt;&lt;/kml&gt;"),CONCATENATE("&lt;Placemark&gt; &lt;name&gt;Geocoding&lt;/name&gt;&lt;description&gt;",CONCATENATE('GPS -&gt; CH Koordinaten'!$F58,"-",'GPS -&gt; CH Koordinaten'!$G58,"-",'GPS -&gt; CH Koordinaten'!$E58)," &lt;/description&gt; &lt;styleUrl&gt;#ico1&lt;/styleUrl&gt;&lt;Point&gt;&lt;coordinates&gt;",'GPS -&gt; CH Koordinaten'!$A58,",",'GPS -&gt; CH Koordinaten'!$B58,", 0.000000&lt;/coordinates&gt;&lt;/Point&gt; &lt;/Placemark&gt;")))</f>
        <v/>
      </c>
    </row>
    <row r="59" spans="1:10" x14ac:dyDescent="0.25">
      <c r="A59" s="20"/>
      <c r="B59" s="21"/>
      <c r="C59" s="23"/>
      <c r="D59" s="32" t="str">
        <f t="shared" si="0"/>
        <v/>
      </c>
      <c r="E59" s="38" t="str">
        <f t="shared" si="1"/>
        <v/>
      </c>
      <c r="F59" s="33" t="str">
        <f t="shared" si="4"/>
        <v/>
      </c>
      <c r="G59" s="33" t="str">
        <f t="shared" si="2"/>
        <v/>
      </c>
      <c r="H59" s="36" t="str">
        <f t="shared" si="3"/>
        <v/>
      </c>
      <c r="I59" s="33" t="str">
        <f t="shared" si="5"/>
        <v/>
      </c>
      <c r="J59" s="1" t="str">
        <f ca="1">IF('GPS -&gt; CH Koordinaten'!$A59="","",IF(OFFSET('GPS -&gt; CH Koordinaten'!$A59,1,0)="",CONCATENATE("&lt;Placemark&gt; &lt;name&gt;Geocoding&lt;/name&gt;&lt;description&gt;",CONCATENATE('GPS -&gt; CH Koordinaten'!$F59,"-",'GPS -&gt; CH Koordinaten'!$G59,"-",'GPS -&gt; CH Koordinaten'!$E59)," &lt;/description&gt; &lt;styleUrl&gt;#ico1&lt;/styleUrl&gt;&lt;Point&gt;&lt;coordinates&gt;",'GPS -&gt; CH Koordinaten'!$A59,",",'GPS -&gt; CH Koordinaten'!$B59,", 0.000000&lt;/coordinates&gt;&lt;/Point&gt; &lt;/Placemark&gt;&lt;/Document&gt;&lt;/kml&gt;"),CONCATENATE("&lt;Placemark&gt; &lt;name&gt;Geocoding&lt;/name&gt;&lt;description&gt;",CONCATENATE('GPS -&gt; CH Koordinaten'!$F59,"-",'GPS -&gt; CH Koordinaten'!$G59,"-",'GPS -&gt; CH Koordinaten'!$E59)," &lt;/description&gt; &lt;styleUrl&gt;#ico1&lt;/styleUrl&gt;&lt;Point&gt;&lt;coordinates&gt;",'GPS -&gt; CH Koordinaten'!$A59,",",'GPS -&gt; CH Koordinaten'!$B59,", 0.000000&lt;/coordinates&gt;&lt;/Point&gt; &lt;/Placemark&gt;")))</f>
        <v/>
      </c>
    </row>
    <row r="60" spans="1:10" x14ac:dyDescent="0.25">
      <c r="A60" s="13"/>
      <c r="B60" s="14"/>
      <c r="C60" s="24"/>
      <c r="D60" s="25" t="str">
        <f t="shared" si="0"/>
        <v/>
      </c>
      <c r="E60" s="29" t="str">
        <f t="shared" si="1"/>
        <v/>
      </c>
      <c r="F60" s="17" t="str">
        <f t="shared" si="4"/>
        <v/>
      </c>
      <c r="G60" s="17" t="str">
        <f t="shared" si="2"/>
        <v/>
      </c>
      <c r="H60" s="37" t="str">
        <f t="shared" si="3"/>
        <v/>
      </c>
      <c r="I60" s="17" t="str">
        <f t="shared" si="5"/>
        <v/>
      </c>
      <c r="J60" s="1" t="str">
        <f ca="1">IF('GPS -&gt; CH Koordinaten'!$A60="","",IF(OFFSET('GPS -&gt; CH Koordinaten'!$A60,1,0)="",CONCATENATE("&lt;Placemark&gt; &lt;name&gt;Geocoding&lt;/name&gt;&lt;description&gt;",CONCATENATE('GPS -&gt; CH Koordinaten'!$F60,"-",'GPS -&gt; CH Koordinaten'!$G60,"-",'GPS -&gt; CH Koordinaten'!$E60)," &lt;/description&gt; &lt;styleUrl&gt;#ico1&lt;/styleUrl&gt;&lt;Point&gt;&lt;coordinates&gt;",'GPS -&gt; CH Koordinaten'!$A60,",",'GPS -&gt; CH Koordinaten'!$B60,", 0.000000&lt;/coordinates&gt;&lt;/Point&gt; &lt;/Placemark&gt;&lt;/Document&gt;&lt;/kml&gt;"),CONCATENATE("&lt;Placemark&gt; &lt;name&gt;Geocoding&lt;/name&gt;&lt;description&gt;",CONCATENATE('GPS -&gt; CH Koordinaten'!$F60,"-",'GPS -&gt; CH Koordinaten'!$G60,"-",'GPS -&gt; CH Koordinaten'!$E60)," &lt;/description&gt; &lt;styleUrl&gt;#ico1&lt;/styleUrl&gt;&lt;Point&gt;&lt;coordinates&gt;",'GPS -&gt; CH Koordinaten'!$A60,",",'GPS -&gt; CH Koordinaten'!$B60,", 0.000000&lt;/coordinates&gt;&lt;/Point&gt; &lt;/Placemark&gt;")))</f>
        <v/>
      </c>
    </row>
    <row r="61" spans="1:10" x14ac:dyDescent="0.25">
      <c r="A61" s="20"/>
      <c r="B61" s="21"/>
      <c r="C61" s="23"/>
      <c r="D61" s="32" t="str">
        <f t="shared" si="0"/>
        <v/>
      </c>
      <c r="E61" s="38" t="str">
        <f t="shared" si="1"/>
        <v/>
      </c>
      <c r="F61" s="33" t="str">
        <f t="shared" si="4"/>
        <v/>
      </c>
      <c r="G61" s="33" t="str">
        <f t="shared" si="2"/>
        <v/>
      </c>
      <c r="H61" s="36" t="str">
        <f t="shared" si="3"/>
        <v/>
      </c>
      <c r="I61" s="33" t="str">
        <f t="shared" si="5"/>
        <v/>
      </c>
      <c r="J61" s="1" t="str">
        <f ca="1">IF('GPS -&gt; CH Koordinaten'!$A61="","",IF(OFFSET('GPS -&gt; CH Koordinaten'!$A61,1,0)="",CONCATENATE("&lt;Placemark&gt; &lt;name&gt;Geocoding&lt;/name&gt;&lt;description&gt;",CONCATENATE('GPS -&gt; CH Koordinaten'!$F61,"-",'GPS -&gt; CH Koordinaten'!$G61,"-",'GPS -&gt; CH Koordinaten'!$E61)," &lt;/description&gt; &lt;styleUrl&gt;#ico1&lt;/styleUrl&gt;&lt;Point&gt;&lt;coordinates&gt;",'GPS -&gt; CH Koordinaten'!$A61,",",'GPS -&gt; CH Koordinaten'!$B61,", 0.000000&lt;/coordinates&gt;&lt;/Point&gt; &lt;/Placemark&gt;&lt;/Document&gt;&lt;/kml&gt;"),CONCATENATE("&lt;Placemark&gt; &lt;name&gt;Geocoding&lt;/name&gt;&lt;description&gt;",CONCATENATE('GPS -&gt; CH Koordinaten'!$F61,"-",'GPS -&gt; CH Koordinaten'!$G61,"-",'GPS -&gt; CH Koordinaten'!$E61)," &lt;/description&gt; &lt;styleUrl&gt;#ico1&lt;/styleUrl&gt;&lt;Point&gt;&lt;coordinates&gt;",'GPS -&gt; CH Koordinaten'!$A61,",",'GPS -&gt; CH Koordinaten'!$B61,", 0.000000&lt;/coordinates&gt;&lt;/Point&gt; &lt;/Placemark&gt;")))</f>
        <v/>
      </c>
    </row>
    <row r="62" spans="1:10" x14ac:dyDescent="0.25">
      <c r="A62" s="13"/>
      <c r="B62" s="14"/>
      <c r="C62" s="24"/>
      <c r="D62" s="25" t="str">
        <f t="shared" si="0"/>
        <v/>
      </c>
      <c r="E62" s="29" t="str">
        <f t="shared" si="1"/>
        <v/>
      </c>
      <c r="F62" s="17" t="str">
        <f t="shared" si="4"/>
        <v/>
      </c>
      <c r="G62" s="17" t="str">
        <f t="shared" si="2"/>
        <v/>
      </c>
      <c r="H62" s="37" t="str">
        <f t="shared" si="3"/>
        <v/>
      </c>
      <c r="I62" s="17" t="str">
        <f t="shared" si="5"/>
        <v/>
      </c>
      <c r="J62" s="1" t="str">
        <f ca="1">IF('GPS -&gt; CH Koordinaten'!$A62="","",IF(OFFSET('GPS -&gt; CH Koordinaten'!$A62,1,0)="",CONCATENATE("&lt;Placemark&gt; &lt;name&gt;Geocoding&lt;/name&gt;&lt;description&gt;",CONCATENATE('GPS -&gt; CH Koordinaten'!$F62,"-",'GPS -&gt; CH Koordinaten'!$G62,"-",'GPS -&gt; CH Koordinaten'!$E62)," &lt;/description&gt; &lt;styleUrl&gt;#ico1&lt;/styleUrl&gt;&lt;Point&gt;&lt;coordinates&gt;",'GPS -&gt; CH Koordinaten'!$A62,",",'GPS -&gt; CH Koordinaten'!$B62,", 0.000000&lt;/coordinates&gt;&lt;/Point&gt; &lt;/Placemark&gt;&lt;/Document&gt;&lt;/kml&gt;"),CONCATENATE("&lt;Placemark&gt; &lt;name&gt;Geocoding&lt;/name&gt;&lt;description&gt;",CONCATENATE('GPS -&gt; CH Koordinaten'!$F62,"-",'GPS -&gt; CH Koordinaten'!$G62,"-",'GPS -&gt; CH Koordinaten'!$E62)," &lt;/description&gt; &lt;styleUrl&gt;#ico1&lt;/styleUrl&gt;&lt;Point&gt;&lt;coordinates&gt;",'GPS -&gt; CH Koordinaten'!$A62,",",'GPS -&gt; CH Koordinaten'!$B62,", 0.000000&lt;/coordinates&gt;&lt;/Point&gt; &lt;/Placemark&gt;")))</f>
        <v/>
      </c>
    </row>
    <row r="63" spans="1:10" x14ac:dyDescent="0.25">
      <c r="A63" s="20"/>
      <c r="B63" s="21"/>
      <c r="C63" s="23"/>
      <c r="D63" s="32" t="str">
        <f t="shared" si="0"/>
        <v/>
      </c>
      <c r="E63" s="38" t="str">
        <f t="shared" si="1"/>
        <v/>
      </c>
      <c r="F63" s="33" t="str">
        <f t="shared" si="4"/>
        <v/>
      </c>
      <c r="G63" s="33" t="str">
        <f t="shared" si="2"/>
        <v/>
      </c>
      <c r="H63" s="36" t="str">
        <f t="shared" si="3"/>
        <v/>
      </c>
      <c r="I63" s="33" t="str">
        <f t="shared" si="5"/>
        <v/>
      </c>
      <c r="J63" s="1" t="str">
        <f ca="1">IF('GPS -&gt; CH Koordinaten'!$A63="","",IF(OFFSET('GPS -&gt; CH Koordinaten'!$A63,1,0)="",CONCATENATE("&lt;Placemark&gt; &lt;name&gt;Geocoding&lt;/name&gt;&lt;description&gt;",CONCATENATE('GPS -&gt; CH Koordinaten'!$F63,"-",'GPS -&gt; CH Koordinaten'!$G63,"-",'GPS -&gt; CH Koordinaten'!$E63)," &lt;/description&gt; &lt;styleUrl&gt;#ico1&lt;/styleUrl&gt;&lt;Point&gt;&lt;coordinates&gt;",'GPS -&gt; CH Koordinaten'!$A63,",",'GPS -&gt; CH Koordinaten'!$B63,", 0.000000&lt;/coordinates&gt;&lt;/Point&gt; &lt;/Placemark&gt;&lt;/Document&gt;&lt;/kml&gt;"),CONCATENATE("&lt;Placemark&gt; &lt;name&gt;Geocoding&lt;/name&gt;&lt;description&gt;",CONCATENATE('GPS -&gt; CH Koordinaten'!$F63,"-",'GPS -&gt; CH Koordinaten'!$G63,"-",'GPS -&gt; CH Koordinaten'!$E63)," &lt;/description&gt; &lt;styleUrl&gt;#ico1&lt;/styleUrl&gt;&lt;Point&gt;&lt;coordinates&gt;",'GPS -&gt; CH Koordinaten'!$A63,",",'GPS -&gt; CH Koordinaten'!$B63,", 0.000000&lt;/coordinates&gt;&lt;/Point&gt; &lt;/Placemark&gt;")))</f>
        <v/>
      </c>
    </row>
    <row r="64" spans="1:10" x14ac:dyDescent="0.25">
      <c r="A64" s="13"/>
      <c r="B64" s="14"/>
      <c r="C64" s="24"/>
      <c r="D64" s="25" t="str">
        <f t="shared" si="0"/>
        <v/>
      </c>
      <c r="E64" s="29" t="str">
        <f t="shared" si="1"/>
        <v/>
      </c>
      <c r="F64" s="17" t="str">
        <f t="shared" si="4"/>
        <v/>
      </c>
      <c r="G64" s="17" t="str">
        <f t="shared" si="2"/>
        <v/>
      </c>
      <c r="H64" s="37" t="str">
        <f t="shared" si="3"/>
        <v/>
      </c>
      <c r="I64" s="17" t="str">
        <f t="shared" si="5"/>
        <v/>
      </c>
      <c r="J64" s="1" t="str">
        <f ca="1">IF('GPS -&gt; CH Koordinaten'!$A64="","",IF(OFFSET('GPS -&gt; CH Koordinaten'!$A64,1,0)="",CONCATENATE("&lt;Placemark&gt; &lt;name&gt;Geocoding&lt;/name&gt;&lt;description&gt;",CONCATENATE('GPS -&gt; CH Koordinaten'!$F64,"-",'GPS -&gt; CH Koordinaten'!$G64,"-",'GPS -&gt; CH Koordinaten'!$E64)," &lt;/description&gt; &lt;styleUrl&gt;#ico1&lt;/styleUrl&gt;&lt;Point&gt;&lt;coordinates&gt;",'GPS -&gt; CH Koordinaten'!$A64,",",'GPS -&gt; CH Koordinaten'!$B64,", 0.000000&lt;/coordinates&gt;&lt;/Point&gt; &lt;/Placemark&gt;&lt;/Document&gt;&lt;/kml&gt;"),CONCATENATE("&lt;Placemark&gt; &lt;name&gt;Geocoding&lt;/name&gt;&lt;description&gt;",CONCATENATE('GPS -&gt; CH Koordinaten'!$F64,"-",'GPS -&gt; CH Koordinaten'!$G64,"-",'GPS -&gt; CH Koordinaten'!$E64)," &lt;/description&gt; &lt;styleUrl&gt;#ico1&lt;/styleUrl&gt;&lt;Point&gt;&lt;coordinates&gt;",'GPS -&gt; CH Koordinaten'!$A64,",",'GPS -&gt; CH Koordinaten'!$B64,", 0.000000&lt;/coordinates&gt;&lt;/Point&gt; &lt;/Placemark&gt;")))</f>
        <v/>
      </c>
    </row>
    <row r="65" spans="1:10" x14ac:dyDescent="0.25">
      <c r="A65" s="20"/>
      <c r="B65" s="21"/>
      <c r="C65" s="23"/>
      <c r="D65" s="32" t="str">
        <f t="shared" si="0"/>
        <v/>
      </c>
      <c r="E65" s="38" t="str">
        <f t="shared" si="1"/>
        <v/>
      </c>
      <c r="F65" s="33" t="str">
        <f t="shared" si="4"/>
        <v/>
      </c>
      <c r="G65" s="33" t="str">
        <f t="shared" si="2"/>
        <v/>
      </c>
      <c r="H65" s="36" t="str">
        <f t="shared" si="3"/>
        <v/>
      </c>
      <c r="I65" s="33" t="str">
        <f t="shared" si="5"/>
        <v/>
      </c>
      <c r="J65" s="1" t="str">
        <f ca="1">IF('GPS -&gt; CH Koordinaten'!$A65="","",IF(OFFSET('GPS -&gt; CH Koordinaten'!$A65,1,0)="",CONCATENATE("&lt;Placemark&gt; &lt;name&gt;Geocoding&lt;/name&gt;&lt;description&gt;",CONCATENATE('GPS -&gt; CH Koordinaten'!$F65,"-",'GPS -&gt; CH Koordinaten'!$G65,"-",'GPS -&gt; CH Koordinaten'!$E65)," &lt;/description&gt; &lt;styleUrl&gt;#ico1&lt;/styleUrl&gt;&lt;Point&gt;&lt;coordinates&gt;",'GPS -&gt; CH Koordinaten'!$A65,",",'GPS -&gt; CH Koordinaten'!$B65,", 0.000000&lt;/coordinates&gt;&lt;/Point&gt; &lt;/Placemark&gt;&lt;/Document&gt;&lt;/kml&gt;"),CONCATENATE("&lt;Placemark&gt; &lt;name&gt;Geocoding&lt;/name&gt;&lt;description&gt;",CONCATENATE('GPS -&gt; CH Koordinaten'!$F65,"-",'GPS -&gt; CH Koordinaten'!$G65,"-",'GPS -&gt; CH Koordinaten'!$E65)," &lt;/description&gt; &lt;styleUrl&gt;#ico1&lt;/styleUrl&gt;&lt;Point&gt;&lt;coordinates&gt;",'GPS -&gt; CH Koordinaten'!$A65,",",'GPS -&gt; CH Koordinaten'!$B65,", 0.000000&lt;/coordinates&gt;&lt;/Point&gt; &lt;/Placemark&gt;")))</f>
        <v/>
      </c>
    </row>
    <row r="66" spans="1:10" x14ac:dyDescent="0.25">
      <c r="A66" s="13"/>
      <c r="B66" s="14"/>
      <c r="C66" s="24"/>
      <c r="D66" s="25" t="str">
        <f t="shared" si="0"/>
        <v/>
      </c>
      <c r="E66" s="29" t="str">
        <f t="shared" si="1"/>
        <v/>
      </c>
      <c r="F66" s="17" t="str">
        <f t="shared" si="4"/>
        <v/>
      </c>
      <c r="G66" s="17" t="str">
        <f t="shared" si="2"/>
        <v/>
      </c>
      <c r="H66" s="37" t="str">
        <f t="shared" si="3"/>
        <v/>
      </c>
      <c r="I66" s="17" t="str">
        <f t="shared" si="5"/>
        <v/>
      </c>
      <c r="J66" s="1" t="str">
        <f ca="1">IF('GPS -&gt; CH Koordinaten'!$A66="","",IF(OFFSET('GPS -&gt; CH Koordinaten'!$A66,1,0)="",CONCATENATE("&lt;Placemark&gt; &lt;name&gt;Geocoding&lt;/name&gt;&lt;description&gt;",CONCATENATE('GPS -&gt; CH Koordinaten'!$F66,"-",'GPS -&gt; CH Koordinaten'!$G66,"-",'GPS -&gt; CH Koordinaten'!$E66)," &lt;/description&gt; &lt;styleUrl&gt;#ico1&lt;/styleUrl&gt;&lt;Point&gt;&lt;coordinates&gt;",'GPS -&gt; CH Koordinaten'!$A66,",",'GPS -&gt; CH Koordinaten'!$B66,", 0.000000&lt;/coordinates&gt;&lt;/Point&gt; &lt;/Placemark&gt;&lt;/Document&gt;&lt;/kml&gt;"),CONCATENATE("&lt;Placemark&gt; &lt;name&gt;Geocoding&lt;/name&gt;&lt;description&gt;",CONCATENATE('GPS -&gt; CH Koordinaten'!$F66,"-",'GPS -&gt; CH Koordinaten'!$G66,"-",'GPS -&gt; CH Koordinaten'!$E66)," &lt;/description&gt; &lt;styleUrl&gt;#ico1&lt;/styleUrl&gt;&lt;Point&gt;&lt;coordinates&gt;",'GPS -&gt; CH Koordinaten'!$A66,",",'GPS -&gt; CH Koordinaten'!$B66,", 0.000000&lt;/coordinates&gt;&lt;/Point&gt; &lt;/Placemark&gt;")))</f>
        <v/>
      </c>
    </row>
    <row r="67" spans="1:10" x14ac:dyDescent="0.25">
      <c r="A67" s="20"/>
      <c r="B67" s="21"/>
      <c r="C67" s="23"/>
      <c r="D67" s="32" t="str">
        <f t="shared" si="0"/>
        <v/>
      </c>
      <c r="E67" s="38" t="str">
        <f t="shared" si="1"/>
        <v/>
      </c>
      <c r="F67" s="33" t="str">
        <f t="shared" si="4"/>
        <v/>
      </c>
      <c r="G67" s="33" t="str">
        <f t="shared" si="2"/>
        <v/>
      </c>
      <c r="H67" s="36" t="str">
        <f t="shared" si="3"/>
        <v/>
      </c>
      <c r="I67" s="33" t="str">
        <f t="shared" si="5"/>
        <v/>
      </c>
      <c r="J67" s="1" t="str">
        <f ca="1">IF('GPS -&gt; CH Koordinaten'!$A67="","",IF(OFFSET('GPS -&gt; CH Koordinaten'!$A67,1,0)="",CONCATENATE("&lt;Placemark&gt; &lt;name&gt;Geocoding&lt;/name&gt;&lt;description&gt;",CONCATENATE('GPS -&gt; CH Koordinaten'!$F67,"-",'GPS -&gt; CH Koordinaten'!$G67,"-",'GPS -&gt; CH Koordinaten'!$E67)," &lt;/description&gt; &lt;styleUrl&gt;#ico1&lt;/styleUrl&gt;&lt;Point&gt;&lt;coordinates&gt;",'GPS -&gt; CH Koordinaten'!$A67,",",'GPS -&gt; CH Koordinaten'!$B67,", 0.000000&lt;/coordinates&gt;&lt;/Point&gt; &lt;/Placemark&gt;&lt;/Document&gt;&lt;/kml&gt;"),CONCATENATE("&lt;Placemark&gt; &lt;name&gt;Geocoding&lt;/name&gt;&lt;description&gt;",CONCATENATE('GPS -&gt; CH Koordinaten'!$F67,"-",'GPS -&gt; CH Koordinaten'!$G67,"-",'GPS -&gt; CH Koordinaten'!$E67)," &lt;/description&gt; &lt;styleUrl&gt;#ico1&lt;/styleUrl&gt;&lt;Point&gt;&lt;coordinates&gt;",'GPS -&gt; CH Koordinaten'!$A67,",",'GPS -&gt; CH Koordinaten'!$B67,", 0.000000&lt;/coordinates&gt;&lt;/Point&gt; &lt;/Placemark&gt;")))</f>
        <v/>
      </c>
    </row>
    <row r="68" spans="1:10" x14ac:dyDescent="0.25">
      <c r="A68" s="13"/>
      <c r="B68" s="14"/>
      <c r="C68" s="24"/>
      <c r="D68" s="25" t="str">
        <f t="shared" si="0"/>
        <v/>
      </c>
      <c r="E68" s="29" t="str">
        <f t="shared" si="1"/>
        <v/>
      </c>
      <c r="F68" s="17" t="str">
        <f t="shared" si="4"/>
        <v/>
      </c>
      <c r="G68" s="17" t="str">
        <f t="shared" si="2"/>
        <v/>
      </c>
      <c r="H68" s="37" t="str">
        <f t="shared" si="3"/>
        <v/>
      </c>
      <c r="I68" s="17" t="str">
        <f t="shared" si="5"/>
        <v/>
      </c>
      <c r="J68" s="1" t="str">
        <f ca="1">IF('GPS -&gt; CH Koordinaten'!$A68="","",IF(OFFSET('GPS -&gt; CH Koordinaten'!$A68,1,0)="",CONCATENATE("&lt;Placemark&gt; &lt;name&gt;Geocoding&lt;/name&gt;&lt;description&gt;",CONCATENATE('GPS -&gt; CH Koordinaten'!$F68,"-",'GPS -&gt; CH Koordinaten'!$G68,"-",'GPS -&gt; CH Koordinaten'!$E68)," &lt;/description&gt; &lt;styleUrl&gt;#ico1&lt;/styleUrl&gt;&lt;Point&gt;&lt;coordinates&gt;",'GPS -&gt; CH Koordinaten'!$A68,",",'GPS -&gt; CH Koordinaten'!$B68,", 0.000000&lt;/coordinates&gt;&lt;/Point&gt; &lt;/Placemark&gt;&lt;/Document&gt;&lt;/kml&gt;"),CONCATENATE("&lt;Placemark&gt; &lt;name&gt;Geocoding&lt;/name&gt;&lt;description&gt;",CONCATENATE('GPS -&gt; CH Koordinaten'!$F68,"-",'GPS -&gt; CH Koordinaten'!$G68,"-",'GPS -&gt; CH Koordinaten'!$E68)," &lt;/description&gt; &lt;styleUrl&gt;#ico1&lt;/styleUrl&gt;&lt;Point&gt;&lt;coordinates&gt;",'GPS -&gt; CH Koordinaten'!$A68,",",'GPS -&gt; CH Koordinaten'!$B68,", 0.000000&lt;/coordinates&gt;&lt;/Point&gt; &lt;/Placemark&gt;")))</f>
        <v/>
      </c>
    </row>
    <row r="69" spans="1:10" x14ac:dyDescent="0.25">
      <c r="A69" s="20"/>
      <c r="B69" s="21"/>
      <c r="C69" s="23"/>
      <c r="D69" s="32" t="str">
        <f t="shared" ref="D69:D132" si="6">IF(OR($A69&gt;180,$A69=""),"",_xlfn.WEBSERVICE(CONCATENATE("https://geodesy.geo.admin.ch/reframe/wgs84tolv95?easting=",$A69,"&amp;northing=",$B69,IF($C69="","",CONCATENATE("&amp;altitude=",$C69)))))</f>
        <v/>
      </c>
      <c r="E69" s="38" t="str">
        <f t="shared" ref="E69:E132" si="7">IF($C69="","",ROUND(LEFT(TRIM(RIGHT(SUBSTITUTE(TRIM(RIGHT(SUBSTITUTE($D69,",",REPT(" ",LEN($D69))),LEN($D69))),",",REPT(" ",LEN(TRIM(RIGHT(SUBSTITUTE($D69,",",REPT(" ",LEN($D69))),LEN($D69)))))),LEN(TRIM(RIGHT(SUBSTITUTE($D69,",",REPT(" ",LEN($D69))),LEN($D69)))))),7),2))</f>
        <v/>
      </c>
      <c r="F69" s="33" t="str">
        <f t="shared" si="4"/>
        <v/>
      </c>
      <c r="G69" s="33" t="str">
        <f t="shared" ref="G69:G132" si="8">IF($C69="",IF($D69="","",TRIM(MID(MID(LEFT($D69,FIND("]",$D69)-1),FIND("[",$D69)+1,LEN($D69)),FIND(",",MID(LEFT($D69,FIND("]",$D69)-1),FIND("[",$D69)+1,LEN($D69)))+1,256))),TRIM(MID(MID(LEFT($D69,FIND("]",$D69)-1),FIND("[",$D69)+1,LEN($D69)),FIND(",",MID(LEFT($D69,FIND("]",$D69)-1),FIND("[",$D69)+1,LEN($D69)))+1,FIND(",",MID(LEFT($D69,FIND("]",$D69)-1),FIND("[",$D69)+1,LEN($D69)),FIND(",",MID(LEFT($D69,FIND("]",$D69)-1),FIND("[",$D69)+1,LEN($D69)))+1)-FIND(",",MID(LEFT($D69,FIND("]",$D69)-1),FIND("[",$D69)+1,LEN($D69)))-1)))</f>
        <v/>
      </c>
      <c r="H69" s="36" t="str">
        <f t="shared" si="3"/>
        <v/>
      </c>
      <c r="I69" s="33" t="str">
        <f t="shared" si="5"/>
        <v/>
      </c>
      <c r="J69" s="1" t="str">
        <f ca="1">IF('GPS -&gt; CH Koordinaten'!$A69="","",IF(OFFSET('GPS -&gt; CH Koordinaten'!$A69,1,0)="",CONCATENATE("&lt;Placemark&gt; &lt;name&gt;Geocoding&lt;/name&gt;&lt;description&gt;",CONCATENATE('GPS -&gt; CH Koordinaten'!$F69,"-",'GPS -&gt; CH Koordinaten'!$G69,"-",'GPS -&gt; CH Koordinaten'!$E69)," &lt;/description&gt; &lt;styleUrl&gt;#ico1&lt;/styleUrl&gt;&lt;Point&gt;&lt;coordinates&gt;",'GPS -&gt; CH Koordinaten'!$A69,",",'GPS -&gt; CH Koordinaten'!$B69,", 0.000000&lt;/coordinates&gt;&lt;/Point&gt; &lt;/Placemark&gt;&lt;/Document&gt;&lt;/kml&gt;"),CONCATENATE("&lt;Placemark&gt; &lt;name&gt;Geocoding&lt;/name&gt;&lt;description&gt;",CONCATENATE('GPS -&gt; CH Koordinaten'!$F69,"-",'GPS -&gt; CH Koordinaten'!$G69,"-",'GPS -&gt; CH Koordinaten'!$E69)," &lt;/description&gt; &lt;styleUrl&gt;#ico1&lt;/styleUrl&gt;&lt;Point&gt;&lt;coordinates&gt;",'GPS -&gt; CH Koordinaten'!$A69,",",'GPS -&gt; CH Koordinaten'!$B69,", 0.000000&lt;/coordinates&gt;&lt;/Point&gt; &lt;/Placemark&gt;")))</f>
        <v/>
      </c>
    </row>
    <row r="70" spans="1:10" x14ac:dyDescent="0.25">
      <c r="A70" s="13"/>
      <c r="B70" s="14"/>
      <c r="C70" s="24"/>
      <c r="D70" s="25" t="str">
        <f t="shared" si="6"/>
        <v/>
      </c>
      <c r="E70" s="29" t="str">
        <f t="shared" si="7"/>
        <v/>
      </c>
      <c r="F70" s="17" t="str">
        <f t="shared" si="4"/>
        <v/>
      </c>
      <c r="G70" s="17" t="str">
        <f t="shared" si="8"/>
        <v/>
      </c>
      <c r="H70" s="37" t="str">
        <f t="shared" ref="H70:H133" si="9">IF($B70="","",IF(ISNUMBER(SEARCH("[]",$B70))," ",HYPERLINK(CONCATENATE("https://map.geo.admin.ch/?swisssearch=",$A70,",",$B70,"&amp;zoom=10"),"Karte")))</f>
        <v/>
      </c>
      <c r="I70" s="17" t="str">
        <f t="shared" si="5"/>
        <v/>
      </c>
      <c r="J70" s="1" t="str">
        <f ca="1">IF('GPS -&gt; CH Koordinaten'!$A70="","",IF(OFFSET('GPS -&gt; CH Koordinaten'!$A70,1,0)="",CONCATENATE("&lt;Placemark&gt; &lt;name&gt;Geocoding&lt;/name&gt;&lt;description&gt;",CONCATENATE('GPS -&gt; CH Koordinaten'!$F70,"-",'GPS -&gt; CH Koordinaten'!$G70,"-",'GPS -&gt; CH Koordinaten'!$E70)," &lt;/description&gt; &lt;styleUrl&gt;#ico1&lt;/styleUrl&gt;&lt;Point&gt;&lt;coordinates&gt;",'GPS -&gt; CH Koordinaten'!$A70,",",'GPS -&gt; CH Koordinaten'!$B70,", 0.000000&lt;/coordinates&gt;&lt;/Point&gt; &lt;/Placemark&gt;&lt;/Document&gt;&lt;/kml&gt;"),CONCATENATE("&lt;Placemark&gt; &lt;name&gt;Geocoding&lt;/name&gt;&lt;description&gt;",CONCATENATE('GPS -&gt; CH Koordinaten'!$F70,"-",'GPS -&gt; CH Koordinaten'!$G70,"-",'GPS -&gt; CH Koordinaten'!$E70)," &lt;/description&gt; &lt;styleUrl&gt;#ico1&lt;/styleUrl&gt;&lt;Point&gt;&lt;coordinates&gt;",'GPS -&gt; CH Koordinaten'!$A70,",",'GPS -&gt; CH Koordinaten'!$B70,", 0.000000&lt;/coordinates&gt;&lt;/Point&gt; &lt;/Placemark&gt;")))</f>
        <v/>
      </c>
    </row>
    <row r="71" spans="1:10" x14ac:dyDescent="0.25">
      <c r="A71" s="20"/>
      <c r="B71" s="21"/>
      <c r="C71" s="23"/>
      <c r="D71" s="32" t="str">
        <f t="shared" si="6"/>
        <v/>
      </c>
      <c r="E71" s="38" t="str">
        <f t="shared" si="7"/>
        <v/>
      </c>
      <c r="F71" s="33" t="str">
        <f t="shared" si="4"/>
        <v/>
      </c>
      <c r="G71" s="33" t="str">
        <f t="shared" si="8"/>
        <v/>
      </c>
      <c r="H71" s="36" t="str">
        <f t="shared" si="9"/>
        <v/>
      </c>
      <c r="I71" s="33" t="str">
        <f t="shared" si="5"/>
        <v/>
      </c>
      <c r="J71" s="1" t="str">
        <f ca="1">IF('GPS -&gt; CH Koordinaten'!$A71="","",IF(OFFSET('GPS -&gt; CH Koordinaten'!$A71,1,0)="",CONCATENATE("&lt;Placemark&gt; &lt;name&gt;Geocoding&lt;/name&gt;&lt;description&gt;",CONCATENATE('GPS -&gt; CH Koordinaten'!$F71,"-",'GPS -&gt; CH Koordinaten'!$G71,"-",'GPS -&gt; CH Koordinaten'!$E71)," &lt;/description&gt; &lt;styleUrl&gt;#ico1&lt;/styleUrl&gt;&lt;Point&gt;&lt;coordinates&gt;",'GPS -&gt; CH Koordinaten'!$A71,",",'GPS -&gt; CH Koordinaten'!$B71,", 0.000000&lt;/coordinates&gt;&lt;/Point&gt; &lt;/Placemark&gt;&lt;/Document&gt;&lt;/kml&gt;"),CONCATENATE("&lt;Placemark&gt; &lt;name&gt;Geocoding&lt;/name&gt;&lt;description&gt;",CONCATENATE('GPS -&gt; CH Koordinaten'!$F71,"-",'GPS -&gt; CH Koordinaten'!$G71,"-",'GPS -&gt; CH Koordinaten'!$E71)," &lt;/description&gt; &lt;styleUrl&gt;#ico1&lt;/styleUrl&gt;&lt;Point&gt;&lt;coordinates&gt;",'GPS -&gt; CH Koordinaten'!$A71,",",'GPS -&gt; CH Koordinaten'!$B71,", 0.000000&lt;/coordinates&gt;&lt;/Point&gt; &lt;/Placemark&gt;")))</f>
        <v/>
      </c>
    </row>
    <row r="72" spans="1:10" x14ac:dyDescent="0.25">
      <c r="A72" s="13"/>
      <c r="B72" s="14"/>
      <c r="C72" s="24"/>
      <c r="D72" s="25" t="str">
        <f t="shared" si="6"/>
        <v/>
      </c>
      <c r="E72" s="29" t="str">
        <f t="shared" si="7"/>
        <v/>
      </c>
      <c r="F72" s="17" t="str">
        <f t="shared" ref="F72:F135" si="10">IF($D72="","",LEFT(MID(LEFT($D72,FIND("]",$D72)-1),FIND("[",$D72)+1,LEN($D72)),(FIND(",",MID(LEFT($D72,FIND("]",$D72)-1),FIND("[",$D72)+1,LEN($D72)),1)-1)))</f>
        <v/>
      </c>
      <c r="G72" s="17" t="str">
        <f t="shared" si="8"/>
        <v/>
      </c>
      <c r="H72" s="37" t="str">
        <f t="shared" si="9"/>
        <v/>
      </c>
      <c r="I72" s="17" t="str">
        <f t="shared" ref="I72:I135" si="11">IF((LEN($D72)-LEN(SUBSTITUTE($D72,"""featureId"":","")))/LEN("""featureId"":")&gt;1,"uU mehrere Adressen","")</f>
        <v/>
      </c>
      <c r="J72" s="1" t="str">
        <f ca="1">IF('GPS -&gt; CH Koordinaten'!$A72="","",IF(OFFSET('GPS -&gt; CH Koordinaten'!$A72,1,0)="",CONCATENATE("&lt;Placemark&gt; &lt;name&gt;Geocoding&lt;/name&gt;&lt;description&gt;",CONCATENATE('GPS -&gt; CH Koordinaten'!$F72,"-",'GPS -&gt; CH Koordinaten'!$G72,"-",'GPS -&gt; CH Koordinaten'!$E72)," &lt;/description&gt; &lt;styleUrl&gt;#ico1&lt;/styleUrl&gt;&lt;Point&gt;&lt;coordinates&gt;",'GPS -&gt; CH Koordinaten'!$A72,",",'GPS -&gt; CH Koordinaten'!$B72,", 0.000000&lt;/coordinates&gt;&lt;/Point&gt; &lt;/Placemark&gt;&lt;/Document&gt;&lt;/kml&gt;"),CONCATENATE("&lt;Placemark&gt; &lt;name&gt;Geocoding&lt;/name&gt;&lt;description&gt;",CONCATENATE('GPS -&gt; CH Koordinaten'!$F72,"-",'GPS -&gt; CH Koordinaten'!$G72,"-",'GPS -&gt; CH Koordinaten'!$E72)," &lt;/description&gt; &lt;styleUrl&gt;#ico1&lt;/styleUrl&gt;&lt;Point&gt;&lt;coordinates&gt;",'GPS -&gt; CH Koordinaten'!$A72,",",'GPS -&gt; CH Koordinaten'!$B72,", 0.000000&lt;/coordinates&gt;&lt;/Point&gt; &lt;/Placemark&gt;")))</f>
        <v/>
      </c>
    </row>
    <row r="73" spans="1:10" x14ac:dyDescent="0.25">
      <c r="A73" s="20"/>
      <c r="B73" s="21"/>
      <c r="C73" s="23"/>
      <c r="D73" s="32" t="str">
        <f t="shared" si="6"/>
        <v/>
      </c>
      <c r="E73" s="38" t="str">
        <f t="shared" si="7"/>
        <v/>
      </c>
      <c r="F73" s="33" t="str">
        <f t="shared" si="10"/>
        <v/>
      </c>
      <c r="G73" s="33" t="str">
        <f t="shared" si="8"/>
        <v/>
      </c>
      <c r="H73" s="36" t="str">
        <f t="shared" si="9"/>
        <v/>
      </c>
      <c r="I73" s="33" t="str">
        <f t="shared" si="11"/>
        <v/>
      </c>
      <c r="J73" s="1" t="str">
        <f ca="1">IF('GPS -&gt; CH Koordinaten'!$A73="","",IF(OFFSET('GPS -&gt; CH Koordinaten'!$A73,1,0)="",CONCATENATE("&lt;Placemark&gt; &lt;name&gt;Geocoding&lt;/name&gt;&lt;description&gt;",CONCATENATE('GPS -&gt; CH Koordinaten'!$F73,"-",'GPS -&gt; CH Koordinaten'!$G73,"-",'GPS -&gt; CH Koordinaten'!$E73)," &lt;/description&gt; &lt;styleUrl&gt;#ico1&lt;/styleUrl&gt;&lt;Point&gt;&lt;coordinates&gt;",'GPS -&gt; CH Koordinaten'!$A73,",",'GPS -&gt; CH Koordinaten'!$B73,", 0.000000&lt;/coordinates&gt;&lt;/Point&gt; &lt;/Placemark&gt;&lt;/Document&gt;&lt;/kml&gt;"),CONCATENATE("&lt;Placemark&gt; &lt;name&gt;Geocoding&lt;/name&gt;&lt;description&gt;",CONCATENATE('GPS -&gt; CH Koordinaten'!$F73,"-",'GPS -&gt; CH Koordinaten'!$G73,"-",'GPS -&gt; CH Koordinaten'!$E73)," &lt;/description&gt; &lt;styleUrl&gt;#ico1&lt;/styleUrl&gt;&lt;Point&gt;&lt;coordinates&gt;",'GPS -&gt; CH Koordinaten'!$A73,",",'GPS -&gt; CH Koordinaten'!$B73,", 0.000000&lt;/coordinates&gt;&lt;/Point&gt; &lt;/Placemark&gt;")))</f>
        <v/>
      </c>
    </row>
    <row r="74" spans="1:10" x14ac:dyDescent="0.25">
      <c r="A74" s="13"/>
      <c r="B74" s="14"/>
      <c r="C74" s="24"/>
      <c r="D74" s="25" t="str">
        <f t="shared" si="6"/>
        <v/>
      </c>
      <c r="E74" s="29" t="str">
        <f t="shared" si="7"/>
        <v/>
      </c>
      <c r="F74" s="17" t="str">
        <f t="shared" si="10"/>
        <v/>
      </c>
      <c r="G74" s="17" t="str">
        <f t="shared" si="8"/>
        <v/>
      </c>
      <c r="H74" s="37" t="str">
        <f t="shared" si="9"/>
        <v/>
      </c>
      <c r="I74" s="17" t="str">
        <f t="shared" si="11"/>
        <v/>
      </c>
      <c r="J74" s="1" t="str">
        <f ca="1">IF('GPS -&gt; CH Koordinaten'!$A74="","",IF(OFFSET('GPS -&gt; CH Koordinaten'!$A74,1,0)="",CONCATENATE("&lt;Placemark&gt; &lt;name&gt;Geocoding&lt;/name&gt;&lt;description&gt;",CONCATENATE('GPS -&gt; CH Koordinaten'!$F74,"-",'GPS -&gt; CH Koordinaten'!$G74,"-",'GPS -&gt; CH Koordinaten'!$E74)," &lt;/description&gt; &lt;styleUrl&gt;#ico1&lt;/styleUrl&gt;&lt;Point&gt;&lt;coordinates&gt;",'GPS -&gt; CH Koordinaten'!$A74,",",'GPS -&gt; CH Koordinaten'!$B74,", 0.000000&lt;/coordinates&gt;&lt;/Point&gt; &lt;/Placemark&gt;&lt;/Document&gt;&lt;/kml&gt;"),CONCATENATE("&lt;Placemark&gt; &lt;name&gt;Geocoding&lt;/name&gt;&lt;description&gt;",CONCATENATE('GPS -&gt; CH Koordinaten'!$F74,"-",'GPS -&gt; CH Koordinaten'!$G74,"-",'GPS -&gt; CH Koordinaten'!$E74)," &lt;/description&gt; &lt;styleUrl&gt;#ico1&lt;/styleUrl&gt;&lt;Point&gt;&lt;coordinates&gt;",'GPS -&gt; CH Koordinaten'!$A74,",",'GPS -&gt; CH Koordinaten'!$B74,", 0.000000&lt;/coordinates&gt;&lt;/Point&gt; &lt;/Placemark&gt;")))</f>
        <v/>
      </c>
    </row>
    <row r="75" spans="1:10" x14ac:dyDescent="0.25">
      <c r="A75" s="20"/>
      <c r="B75" s="21"/>
      <c r="C75" s="23"/>
      <c r="D75" s="32" t="str">
        <f t="shared" si="6"/>
        <v/>
      </c>
      <c r="E75" s="38" t="str">
        <f t="shared" si="7"/>
        <v/>
      </c>
      <c r="F75" s="33" t="str">
        <f t="shared" si="10"/>
        <v/>
      </c>
      <c r="G75" s="33" t="str">
        <f t="shared" si="8"/>
        <v/>
      </c>
      <c r="H75" s="36" t="str">
        <f t="shared" si="9"/>
        <v/>
      </c>
      <c r="I75" s="33" t="str">
        <f t="shared" si="11"/>
        <v/>
      </c>
      <c r="J75" s="1" t="str">
        <f ca="1">IF('GPS -&gt; CH Koordinaten'!$A75="","",IF(OFFSET('GPS -&gt; CH Koordinaten'!$A75,1,0)="",CONCATENATE("&lt;Placemark&gt; &lt;name&gt;Geocoding&lt;/name&gt;&lt;description&gt;",CONCATENATE('GPS -&gt; CH Koordinaten'!$F75,"-",'GPS -&gt; CH Koordinaten'!$G75,"-",'GPS -&gt; CH Koordinaten'!$E75)," &lt;/description&gt; &lt;styleUrl&gt;#ico1&lt;/styleUrl&gt;&lt;Point&gt;&lt;coordinates&gt;",'GPS -&gt; CH Koordinaten'!$A75,",",'GPS -&gt; CH Koordinaten'!$B75,", 0.000000&lt;/coordinates&gt;&lt;/Point&gt; &lt;/Placemark&gt;&lt;/Document&gt;&lt;/kml&gt;"),CONCATENATE("&lt;Placemark&gt; &lt;name&gt;Geocoding&lt;/name&gt;&lt;description&gt;",CONCATENATE('GPS -&gt; CH Koordinaten'!$F75,"-",'GPS -&gt; CH Koordinaten'!$G75,"-",'GPS -&gt; CH Koordinaten'!$E75)," &lt;/description&gt; &lt;styleUrl&gt;#ico1&lt;/styleUrl&gt;&lt;Point&gt;&lt;coordinates&gt;",'GPS -&gt; CH Koordinaten'!$A75,",",'GPS -&gt; CH Koordinaten'!$B75,", 0.000000&lt;/coordinates&gt;&lt;/Point&gt; &lt;/Placemark&gt;")))</f>
        <v/>
      </c>
    </row>
    <row r="76" spans="1:10" x14ac:dyDescent="0.25">
      <c r="A76" s="13"/>
      <c r="B76" s="14"/>
      <c r="C76" s="24"/>
      <c r="D76" s="25" t="str">
        <f t="shared" si="6"/>
        <v/>
      </c>
      <c r="E76" s="29" t="str">
        <f t="shared" si="7"/>
        <v/>
      </c>
      <c r="F76" s="17" t="str">
        <f t="shared" si="10"/>
        <v/>
      </c>
      <c r="G76" s="17" t="str">
        <f t="shared" si="8"/>
        <v/>
      </c>
      <c r="H76" s="37" t="str">
        <f t="shared" si="9"/>
        <v/>
      </c>
      <c r="I76" s="17" t="str">
        <f t="shared" si="11"/>
        <v/>
      </c>
      <c r="J76" s="1" t="str">
        <f ca="1">IF('GPS -&gt; CH Koordinaten'!$A76="","",IF(OFFSET('GPS -&gt; CH Koordinaten'!$A76,1,0)="",CONCATENATE("&lt;Placemark&gt; &lt;name&gt;Geocoding&lt;/name&gt;&lt;description&gt;",CONCATENATE('GPS -&gt; CH Koordinaten'!$F76,"-",'GPS -&gt; CH Koordinaten'!$G76,"-",'GPS -&gt; CH Koordinaten'!$E76)," &lt;/description&gt; &lt;styleUrl&gt;#ico1&lt;/styleUrl&gt;&lt;Point&gt;&lt;coordinates&gt;",'GPS -&gt; CH Koordinaten'!$A76,",",'GPS -&gt; CH Koordinaten'!$B76,", 0.000000&lt;/coordinates&gt;&lt;/Point&gt; &lt;/Placemark&gt;&lt;/Document&gt;&lt;/kml&gt;"),CONCATENATE("&lt;Placemark&gt; &lt;name&gt;Geocoding&lt;/name&gt;&lt;description&gt;",CONCATENATE('GPS -&gt; CH Koordinaten'!$F76,"-",'GPS -&gt; CH Koordinaten'!$G76,"-",'GPS -&gt; CH Koordinaten'!$E76)," &lt;/description&gt; &lt;styleUrl&gt;#ico1&lt;/styleUrl&gt;&lt;Point&gt;&lt;coordinates&gt;",'GPS -&gt; CH Koordinaten'!$A76,",",'GPS -&gt; CH Koordinaten'!$B76,", 0.000000&lt;/coordinates&gt;&lt;/Point&gt; &lt;/Placemark&gt;")))</f>
        <v/>
      </c>
    </row>
    <row r="77" spans="1:10" x14ac:dyDescent="0.25">
      <c r="A77" s="20"/>
      <c r="B77" s="21"/>
      <c r="C77" s="23"/>
      <c r="D77" s="32" t="str">
        <f t="shared" si="6"/>
        <v/>
      </c>
      <c r="E77" s="38" t="str">
        <f t="shared" si="7"/>
        <v/>
      </c>
      <c r="F77" s="33" t="str">
        <f t="shared" si="10"/>
        <v/>
      </c>
      <c r="G77" s="33" t="str">
        <f t="shared" si="8"/>
        <v/>
      </c>
      <c r="H77" s="36" t="str">
        <f t="shared" si="9"/>
        <v/>
      </c>
      <c r="I77" s="33" t="str">
        <f t="shared" si="11"/>
        <v/>
      </c>
      <c r="J77" s="1" t="str">
        <f ca="1">IF('GPS -&gt; CH Koordinaten'!$A77="","",IF(OFFSET('GPS -&gt; CH Koordinaten'!$A77,1,0)="",CONCATENATE("&lt;Placemark&gt; &lt;name&gt;Geocoding&lt;/name&gt;&lt;description&gt;",CONCATENATE('GPS -&gt; CH Koordinaten'!$F77,"-",'GPS -&gt; CH Koordinaten'!$G77,"-",'GPS -&gt; CH Koordinaten'!$E77)," &lt;/description&gt; &lt;styleUrl&gt;#ico1&lt;/styleUrl&gt;&lt;Point&gt;&lt;coordinates&gt;",'GPS -&gt; CH Koordinaten'!$A77,",",'GPS -&gt; CH Koordinaten'!$B77,", 0.000000&lt;/coordinates&gt;&lt;/Point&gt; &lt;/Placemark&gt;&lt;/Document&gt;&lt;/kml&gt;"),CONCATENATE("&lt;Placemark&gt; &lt;name&gt;Geocoding&lt;/name&gt;&lt;description&gt;",CONCATENATE('GPS -&gt; CH Koordinaten'!$F77,"-",'GPS -&gt; CH Koordinaten'!$G77,"-",'GPS -&gt; CH Koordinaten'!$E77)," &lt;/description&gt; &lt;styleUrl&gt;#ico1&lt;/styleUrl&gt;&lt;Point&gt;&lt;coordinates&gt;",'GPS -&gt; CH Koordinaten'!$A77,",",'GPS -&gt; CH Koordinaten'!$B77,", 0.000000&lt;/coordinates&gt;&lt;/Point&gt; &lt;/Placemark&gt;")))</f>
        <v/>
      </c>
    </row>
    <row r="78" spans="1:10" x14ac:dyDescent="0.25">
      <c r="A78" s="13"/>
      <c r="B78" s="14"/>
      <c r="C78" s="24"/>
      <c r="D78" s="25" t="str">
        <f t="shared" si="6"/>
        <v/>
      </c>
      <c r="E78" s="29" t="str">
        <f t="shared" si="7"/>
        <v/>
      </c>
      <c r="F78" s="17" t="str">
        <f t="shared" si="10"/>
        <v/>
      </c>
      <c r="G78" s="17" t="str">
        <f t="shared" si="8"/>
        <v/>
      </c>
      <c r="H78" s="37" t="str">
        <f t="shared" si="9"/>
        <v/>
      </c>
      <c r="I78" s="17" t="str">
        <f t="shared" si="11"/>
        <v/>
      </c>
      <c r="J78" s="1" t="str">
        <f ca="1">IF('GPS -&gt; CH Koordinaten'!$A78="","",IF(OFFSET('GPS -&gt; CH Koordinaten'!$A78,1,0)="",CONCATENATE("&lt;Placemark&gt; &lt;name&gt;Geocoding&lt;/name&gt;&lt;description&gt;",CONCATENATE('GPS -&gt; CH Koordinaten'!$F78,"-",'GPS -&gt; CH Koordinaten'!$G78,"-",'GPS -&gt; CH Koordinaten'!$E78)," &lt;/description&gt; &lt;styleUrl&gt;#ico1&lt;/styleUrl&gt;&lt;Point&gt;&lt;coordinates&gt;",'GPS -&gt; CH Koordinaten'!$A78,",",'GPS -&gt; CH Koordinaten'!$B78,", 0.000000&lt;/coordinates&gt;&lt;/Point&gt; &lt;/Placemark&gt;&lt;/Document&gt;&lt;/kml&gt;"),CONCATENATE("&lt;Placemark&gt; &lt;name&gt;Geocoding&lt;/name&gt;&lt;description&gt;",CONCATENATE('GPS -&gt; CH Koordinaten'!$F78,"-",'GPS -&gt; CH Koordinaten'!$G78,"-",'GPS -&gt; CH Koordinaten'!$E78)," &lt;/description&gt; &lt;styleUrl&gt;#ico1&lt;/styleUrl&gt;&lt;Point&gt;&lt;coordinates&gt;",'GPS -&gt; CH Koordinaten'!$A78,",",'GPS -&gt; CH Koordinaten'!$B78,", 0.000000&lt;/coordinates&gt;&lt;/Point&gt; &lt;/Placemark&gt;")))</f>
        <v/>
      </c>
    </row>
    <row r="79" spans="1:10" x14ac:dyDescent="0.25">
      <c r="A79" s="20"/>
      <c r="B79" s="21"/>
      <c r="C79" s="23"/>
      <c r="D79" s="32" t="str">
        <f t="shared" si="6"/>
        <v/>
      </c>
      <c r="E79" s="38" t="str">
        <f t="shared" si="7"/>
        <v/>
      </c>
      <c r="F79" s="33" t="str">
        <f t="shared" si="10"/>
        <v/>
      </c>
      <c r="G79" s="33" t="str">
        <f t="shared" si="8"/>
        <v/>
      </c>
      <c r="H79" s="36" t="str">
        <f t="shared" si="9"/>
        <v/>
      </c>
      <c r="I79" s="33" t="str">
        <f t="shared" si="11"/>
        <v/>
      </c>
      <c r="J79" s="1" t="str">
        <f ca="1">IF('GPS -&gt; CH Koordinaten'!$A79="","",IF(OFFSET('GPS -&gt; CH Koordinaten'!$A79,1,0)="",CONCATENATE("&lt;Placemark&gt; &lt;name&gt;Geocoding&lt;/name&gt;&lt;description&gt;",CONCATENATE('GPS -&gt; CH Koordinaten'!$F79,"-",'GPS -&gt; CH Koordinaten'!$G79,"-",'GPS -&gt; CH Koordinaten'!$E79)," &lt;/description&gt; &lt;styleUrl&gt;#ico1&lt;/styleUrl&gt;&lt;Point&gt;&lt;coordinates&gt;",'GPS -&gt; CH Koordinaten'!$A79,",",'GPS -&gt; CH Koordinaten'!$B79,", 0.000000&lt;/coordinates&gt;&lt;/Point&gt; &lt;/Placemark&gt;&lt;/Document&gt;&lt;/kml&gt;"),CONCATENATE("&lt;Placemark&gt; &lt;name&gt;Geocoding&lt;/name&gt;&lt;description&gt;",CONCATENATE('GPS -&gt; CH Koordinaten'!$F79,"-",'GPS -&gt; CH Koordinaten'!$G79,"-",'GPS -&gt; CH Koordinaten'!$E79)," &lt;/description&gt; &lt;styleUrl&gt;#ico1&lt;/styleUrl&gt;&lt;Point&gt;&lt;coordinates&gt;",'GPS -&gt; CH Koordinaten'!$A79,",",'GPS -&gt; CH Koordinaten'!$B79,", 0.000000&lt;/coordinates&gt;&lt;/Point&gt; &lt;/Placemark&gt;")))</f>
        <v/>
      </c>
    </row>
    <row r="80" spans="1:10" x14ac:dyDescent="0.25">
      <c r="A80" s="13"/>
      <c r="B80" s="14"/>
      <c r="C80" s="24"/>
      <c r="D80" s="25" t="str">
        <f t="shared" si="6"/>
        <v/>
      </c>
      <c r="E80" s="29" t="str">
        <f t="shared" si="7"/>
        <v/>
      </c>
      <c r="F80" s="17" t="str">
        <f t="shared" si="10"/>
        <v/>
      </c>
      <c r="G80" s="17" t="str">
        <f t="shared" si="8"/>
        <v/>
      </c>
      <c r="H80" s="37" t="str">
        <f t="shared" si="9"/>
        <v/>
      </c>
      <c r="I80" s="17" t="str">
        <f t="shared" si="11"/>
        <v/>
      </c>
      <c r="J80" s="1" t="str">
        <f ca="1">IF('GPS -&gt; CH Koordinaten'!$A80="","",IF(OFFSET('GPS -&gt; CH Koordinaten'!$A80,1,0)="",CONCATENATE("&lt;Placemark&gt; &lt;name&gt;Geocoding&lt;/name&gt;&lt;description&gt;",CONCATENATE('GPS -&gt; CH Koordinaten'!$F80,"-",'GPS -&gt; CH Koordinaten'!$G80,"-",'GPS -&gt; CH Koordinaten'!$E80)," &lt;/description&gt; &lt;styleUrl&gt;#ico1&lt;/styleUrl&gt;&lt;Point&gt;&lt;coordinates&gt;",'GPS -&gt; CH Koordinaten'!$A80,",",'GPS -&gt; CH Koordinaten'!$B80,", 0.000000&lt;/coordinates&gt;&lt;/Point&gt; &lt;/Placemark&gt;&lt;/Document&gt;&lt;/kml&gt;"),CONCATENATE("&lt;Placemark&gt; &lt;name&gt;Geocoding&lt;/name&gt;&lt;description&gt;",CONCATENATE('GPS -&gt; CH Koordinaten'!$F80,"-",'GPS -&gt; CH Koordinaten'!$G80,"-",'GPS -&gt; CH Koordinaten'!$E80)," &lt;/description&gt; &lt;styleUrl&gt;#ico1&lt;/styleUrl&gt;&lt;Point&gt;&lt;coordinates&gt;",'GPS -&gt; CH Koordinaten'!$A80,",",'GPS -&gt; CH Koordinaten'!$B80,", 0.000000&lt;/coordinates&gt;&lt;/Point&gt; &lt;/Placemark&gt;")))</f>
        <v/>
      </c>
    </row>
    <row r="81" spans="1:10" x14ac:dyDescent="0.25">
      <c r="A81" s="20"/>
      <c r="B81" s="21"/>
      <c r="C81" s="23"/>
      <c r="D81" s="32" t="str">
        <f t="shared" si="6"/>
        <v/>
      </c>
      <c r="E81" s="38" t="str">
        <f t="shared" si="7"/>
        <v/>
      </c>
      <c r="F81" s="33" t="str">
        <f t="shared" si="10"/>
        <v/>
      </c>
      <c r="G81" s="33" t="str">
        <f t="shared" si="8"/>
        <v/>
      </c>
      <c r="H81" s="36" t="str">
        <f t="shared" si="9"/>
        <v/>
      </c>
      <c r="I81" s="33" t="str">
        <f t="shared" si="11"/>
        <v/>
      </c>
      <c r="J81" s="1" t="str">
        <f ca="1">IF('GPS -&gt; CH Koordinaten'!$A81="","",IF(OFFSET('GPS -&gt; CH Koordinaten'!$A81,1,0)="",CONCATENATE("&lt;Placemark&gt; &lt;name&gt;Geocoding&lt;/name&gt;&lt;description&gt;",CONCATENATE('GPS -&gt; CH Koordinaten'!$F81,"-",'GPS -&gt; CH Koordinaten'!$G81,"-",'GPS -&gt; CH Koordinaten'!$E81)," &lt;/description&gt; &lt;styleUrl&gt;#ico1&lt;/styleUrl&gt;&lt;Point&gt;&lt;coordinates&gt;",'GPS -&gt; CH Koordinaten'!$A81,",",'GPS -&gt; CH Koordinaten'!$B81,", 0.000000&lt;/coordinates&gt;&lt;/Point&gt; &lt;/Placemark&gt;&lt;/Document&gt;&lt;/kml&gt;"),CONCATENATE("&lt;Placemark&gt; &lt;name&gt;Geocoding&lt;/name&gt;&lt;description&gt;",CONCATENATE('GPS -&gt; CH Koordinaten'!$F81,"-",'GPS -&gt; CH Koordinaten'!$G81,"-",'GPS -&gt; CH Koordinaten'!$E81)," &lt;/description&gt; &lt;styleUrl&gt;#ico1&lt;/styleUrl&gt;&lt;Point&gt;&lt;coordinates&gt;",'GPS -&gt; CH Koordinaten'!$A81,",",'GPS -&gt; CH Koordinaten'!$B81,", 0.000000&lt;/coordinates&gt;&lt;/Point&gt; &lt;/Placemark&gt;")))</f>
        <v/>
      </c>
    </row>
    <row r="82" spans="1:10" x14ac:dyDescent="0.25">
      <c r="A82" s="13"/>
      <c r="B82" s="14"/>
      <c r="C82" s="24"/>
      <c r="D82" s="25" t="str">
        <f t="shared" si="6"/>
        <v/>
      </c>
      <c r="E82" s="29" t="str">
        <f t="shared" si="7"/>
        <v/>
      </c>
      <c r="F82" s="17" t="str">
        <f t="shared" si="10"/>
        <v/>
      </c>
      <c r="G82" s="17" t="str">
        <f t="shared" si="8"/>
        <v/>
      </c>
      <c r="H82" s="37" t="str">
        <f t="shared" si="9"/>
        <v/>
      </c>
      <c r="I82" s="17" t="str">
        <f t="shared" si="11"/>
        <v/>
      </c>
      <c r="J82" s="1" t="str">
        <f ca="1">IF('GPS -&gt; CH Koordinaten'!$A82="","",IF(OFFSET('GPS -&gt; CH Koordinaten'!$A82,1,0)="",CONCATENATE("&lt;Placemark&gt; &lt;name&gt;Geocoding&lt;/name&gt;&lt;description&gt;",CONCATENATE('GPS -&gt; CH Koordinaten'!$F82,"-",'GPS -&gt; CH Koordinaten'!$G82,"-",'GPS -&gt; CH Koordinaten'!$E82)," &lt;/description&gt; &lt;styleUrl&gt;#ico1&lt;/styleUrl&gt;&lt;Point&gt;&lt;coordinates&gt;",'GPS -&gt; CH Koordinaten'!$A82,",",'GPS -&gt; CH Koordinaten'!$B82,", 0.000000&lt;/coordinates&gt;&lt;/Point&gt; &lt;/Placemark&gt;&lt;/Document&gt;&lt;/kml&gt;"),CONCATENATE("&lt;Placemark&gt; &lt;name&gt;Geocoding&lt;/name&gt;&lt;description&gt;",CONCATENATE('GPS -&gt; CH Koordinaten'!$F82,"-",'GPS -&gt; CH Koordinaten'!$G82,"-",'GPS -&gt; CH Koordinaten'!$E82)," &lt;/description&gt; &lt;styleUrl&gt;#ico1&lt;/styleUrl&gt;&lt;Point&gt;&lt;coordinates&gt;",'GPS -&gt; CH Koordinaten'!$A82,",",'GPS -&gt; CH Koordinaten'!$B82,", 0.000000&lt;/coordinates&gt;&lt;/Point&gt; &lt;/Placemark&gt;")))</f>
        <v/>
      </c>
    </row>
    <row r="83" spans="1:10" x14ac:dyDescent="0.25">
      <c r="A83" s="20"/>
      <c r="B83" s="21"/>
      <c r="C83" s="23"/>
      <c r="D83" s="32" t="str">
        <f t="shared" si="6"/>
        <v/>
      </c>
      <c r="E83" s="38" t="str">
        <f t="shared" si="7"/>
        <v/>
      </c>
      <c r="F83" s="33" t="str">
        <f t="shared" si="10"/>
        <v/>
      </c>
      <c r="G83" s="33" t="str">
        <f t="shared" si="8"/>
        <v/>
      </c>
      <c r="H83" s="36" t="str">
        <f t="shared" si="9"/>
        <v/>
      </c>
      <c r="I83" s="33" t="str">
        <f t="shared" si="11"/>
        <v/>
      </c>
      <c r="J83" s="1" t="str">
        <f ca="1">IF('GPS -&gt; CH Koordinaten'!$A83="","",IF(OFFSET('GPS -&gt; CH Koordinaten'!$A83,1,0)="",CONCATENATE("&lt;Placemark&gt; &lt;name&gt;Geocoding&lt;/name&gt;&lt;description&gt;",CONCATENATE('GPS -&gt; CH Koordinaten'!$F83,"-",'GPS -&gt; CH Koordinaten'!$G83,"-",'GPS -&gt; CH Koordinaten'!$E83)," &lt;/description&gt; &lt;styleUrl&gt;#ico1&lt;/styleUrl&gt;&lt;Point&gt;&lt;coordinates&gt;",'GPS -&gt; CH Koordinaten'!$A83,",",'GPS -&gt; CH Koordinaten'!$B83,", 0.000000&lt;/coordinates&gt;&lt;/Point&gt; &lt;/Placemark&gt;&lt;/Document&gt;&lt;/kml&gt;"),CONCATENATE("&lt;Placemark&gt; &lt;name&gt;Geocoding&lt;/name&gt;&lt;description&gt;",CONCATENATE('GPS -&gt; CH Koordinaten'!$F83,"-",'GPS -&gt; CH Koordinaten'!$G83,"-",'GPS -&gt; CH Koordinaten'!$E83)," &lt;/description&gt; &lt;styleUrl&gt;#ico1&lt;/styleUrl&gt;&lt;Point&gt;&lt;coordinates&gt;",'GPS -&gt; CH Koordinaten'!$A83,",",'GPS -&gt; CH Koordinaten'!$B83,", 0.000000&lt;/coordinates&gt;&lt;/Point&gt; &lt;/Placemark&gt;")))</f>
        <v/>
      </c>
    </row>
    <row r="84" spans="1:10" x14ac:dyDescent="0.25">
      <c r="A84" s="13"/>
      <c r="B84" s="14"/>
      <c r="C84" s="24"/>
      <c r="D84" s="25" t="str">
        <f t="shared" si="6"/>
        <v/>
      </c>
      <c r="E84" s="29" t="str">
        <f t="shared" si="7"/>
        <v/>
      </c>
      <c r="F84" s="17" t="str">
        <f t="shared" si="10"/>
        <v/>
      </c>
      <c r="G84" s="17" t="str">
        <f t="shared" si="8"/>
        <v/>
      </c>
      <c r="H84" s="37" t="str">
        <f t="shared" si="9"/>
        <v/>
      </c>
      <c r="I84" s="17" t="str">
        <f t="shared" si="11"/>
        <v/>
      </c>
      <c r="J84" s="1" t="str">
        <f ca="1">IF('GPS -&gt; CH Koordinaten'!$A84="","",IF(OFFSET('GPS -&gt; CH Koordinaten'!$A84,1,0)="",CONCATENATE("&lt;Placemark&gt; &lt;name&gt;Geocoding&lt;/name&gt;&lt;description&gt;",CONCATENATE('GPS -&gt; CH Koordinaten'!$F84,"-",'GPS -&gt; CH Koordinaten'!$G84,"-",'GPS -&gt; CH Koordinaten'!$E84)," &lt;/description&gt; &lt;styleUrl&gt;#ico1&lt;/styleUrl&gt;&lt;Point&gt;&lt;coordinates&gt;",'GPS -&gt; CH Koordinaten'!$A84,",",'GPS -&gt; CH Koordinaten'!$B84,", 0.000000&lt;/coordinates&gt;&lt;/Point&gt; &lt;/Placemark&gt;&lt;/Document&gt;&lt;/kml&gt;"),CONCATENATE("&lt;Placemark&gt; &lt;name&gt;Geocoding&lt;/name&gt;&lt;description&gt;",CONCATENATE('GPS -&gt; CH Koordinaten'!$F84,"-",'GPS -&gt; CH Koordinaten'!$G84,"-",'GPS -&gt; CH Koordinaten'!$E84)," &lt;/description&gt; &lt;styleUrl&gt;#ico1&lt;/styleUrl&gt;&lt;Point&gt;&lt;coordinates&gt;",'GPS -&gt; CH Koordinaten'!$A84,",",'GPS -&gt; CH Koordinaten'!$B84,", 0.000000&lt;/coordinates&gt;&lt;/Point&gt; &lt;/Placemark&gt;")))</f>
        <v/>
      </c>
    </row>
    <row r="85" spans="1:10" x14ac:dyDescent="0.25">
      <c r="A85" s="20"/>
      <c r="B85" s="21"/>
      <c r="C85" s="23"/>
      <c r="D85" s="32" t="str">
        <f t="shared" si="6"/>
        <v/>
      </c>
      <c r="E85" s="38" t="str">
        <f t="shared" si="7"/>
        <v/>
      </c>
      <c r="F85" s="33" t="str">
        <f t="shared" si="10"/>
        <v/>
      </c>
      <c r="G85" s="33" t="str">
        <f t="shared" si="8"/>
        <v/>
      </c>
      <c r="H85" s="36" t="str">
        <f t="shared" si="9"/>
        <v/>
      </c>
      <c r="I85" s="33" t="str">
        <f t="shared" si="11"/>
        <v/>
      </c>
      <c r="J85" s="1" t="str">
        <f ca="1">IF('GPS -&gt; CH Koordinaten'!$A85="","",IF(OFFSET('GPS -&gt; CH Koordinaten'!$A85,1,0)="",CONCATENATE("&lt;Placemark&gt; &lt;name&gt;Geocoding&lt;/name&gt;&lt;description&gt;",CONCATENATE('GPS -&gt; CH Koordinaten'!$F85,"-",'GPS -&gt; CH Koordinaten'!$G85,"-",'GPS -&gt; CH Koordinaten'!$E85)," &lt;/description&gt; &lt;styleUrl&gt;#ico1&lt;/styleUrl&gt;&lt;Point&gt;&lt;coordinates&gt;",'GPS -&gt; CH Koordinaten'!$A85,",",'GPS -&gt; CH Koordinaten'!$B85,", 0.000000&lt;/coordinates&gt;&lt;/Point&gt; &lt;/Placemark&gt;&lt;/Document&gt;&lt;/kml&gt;"),CONCATENATE("&lt;Placemark&gt; &lt;name&gt;Geocoding&lt;/name&gt;&lt;description&gt;",CONCATENATE('GPS -&gt; CH Koordinaten'!$F85,"-",'GPS -&gt; CH Koordinaten'!$G85,"-",'GPS -&gt; CH Koordinaten'!$E85)," &lt;/description&gt; &lt;styleUrl&gt;#ico1&lt;/styleUrl&gt;&lt;Point&gt;&lt;coordinates&gt;",'GPS -&gt; CH Koordinaten'!$A85,",",'GPS -&gt; CH Koordinaten'!$B85,", 0.000000&lt;/coordinates&gt;&lt;/Point&gt; &lt;/Placemark&gt;")))</f>
        <v/>
      </c>
    </row>
    <row r="86" spans="1:10" x14ac:dyDescent="0.25">
      <c r="A86" s="13"/>
      <c r="B86" s="14"/>
      <c r="C86" s="24"/>
      <c r="D86" s="25" t="str">
        <f t="shared" si="6"/>
        <v/>
      </c>
      <c r="E86" s="29" t="str">
        <f t="shared" si="7"/>
        <v/>
      </c>
      <c r="F86" s="17" t="str">
        <f t="shared" si="10"/>
        <v/>
      </c>
      <c r="G86" s="17" t="str">
        <f t="shared" si="8"/>
        <v/>
      </c>
      <c r="H86" s="37" t="str">
        <f t="shared" si="9"/>
        <v/>
      </c>
      <c r="I86" s="17" t="str">
        <f t="shared" si="11"/>
        <v/>
      </c>
      <c r="J86" s="1" t="str">
        <f ca="1">IF('GPS -&gt; CH Koordinaten'!$A86="","",IF(OFFSET('GPS -&gt; CH Koordinaten'!$A86,1,0)="",CONCATENATE("&lt;Placemark&gt; &lt;name&gt;Geocoding&lt;/name&gt;&lt;description&gt;",CONCATENATE('GPS -&gt; CH Koordinaten'!$F86,"-",'GPS -&gt; CH Koordinaten'!$G86,"-",'GPS -&gt; CH Koordinaten'!$E86)," &lt;/description&gt; &lt;styleUrl&gt;#ico1&lt;/styleUrl&gt;&lt;Point&gt;&lt;coordinates&gt;",'GPS -&gt; CH Koordinaten'!$A86,",",'GPS -&gt; CH Koordinaten'!$B86,", 0.000000&lt;/coordinates&gt;&lt;/Point&gt; &lt;/Placemark&gt;&lt;/Document&gt;&lt;/kml&gt;"),CONCATENATE("&lt;Placemark&gt; &lt;name&gt;Geocoding&lt;/name&gt;&lt;description&gt;",CONCATENATE('GPS -&gt; CH Koordinaten'!$F86,"-",'GPS -&gt; CH Koordinaten'!$G86,"-",'GPS -&gt; CH Koordinaten'!$E86)," &lt;/description&gt; &lt;styleUrl&gt;#ico1&lt;/styleUrl&gt;&lt;Point&gt;&lt;coordinates&gt;",'GPS -&gt; CH Koordinaten'!$A86,",",'GPS -&gt; CH Koordinaten'!$B86,", 0.000000&lt;/coordinates&gt;&lt;/Point&gt; &lt;/Placemark&gt;")))</f>
        <v/>
      </c>
    </row>
    <row r="87" spans="1:10" x14ac:dyDescent="0.25">
      <c r="A87" s="20"/>
      <c r="B87" s="21"/>
      <c r="C87" s="23"/>
      <c r="D87" s="32" t="str">
        <f t="shared" si="6"/>
        <v/>
      </c>
      <c r="E87" s="38" t="str">
        <f t="shared" si="7"/>
        <v/>
      </c>
      <c r="F87" s="33" t="str">
        <f t="shared" si="10"/>
        <v/>
      </c>
      <c r="G87" s="33" t="str">
        <f t="shared" si="8"/>
        <v/>
      </c>
      <c r="H87" s="36" t="str">
        <f t="shared" si="9"/>
        <v/>
      </c>
      <c r="I87" s="33" t="str">
        <f t="shared" si="11"/>
        <v/>
      </c>
      <c r="J87" s="1" t="str">
        <f ca="1">IF('GPS -&gt; CH Koordinaten'!$A87="","",IF(OFFSET('GPS -&gt; CH Koordinaten'!$A87,1,0)="",CONCATENATE("&lt;Placemark&gt; &lt;name&gt;Geocoding&lt;/name&gt;&lt;description&gt;",CONCATENATE('GPS -&gt; CH Koordinaten'!$F87,"-",'GPS -&gt; CH Koordinaten'!$G87,"-",'GPS -&gt; CH Koordinaten'!$E87)," &lt;/description&gt; &lt;styleUrl&gt;#ico1&lt;/styleUrl&gt;&lt;Point&gt;&lt;coordinates&gt;",'GPS -&gt; CH Koordinaten'!$A87,",",'GPS -&gt; CH Koordinaten'!$B87,", 0.000000&lt;/coordinates&gt;&lt;/Point&gt; &lt;/Placemark&gt;&lt;/Document&gt;&lt;/kml&gt;"),CONCATENATE("&lt;Placemark&gt; &lt;name&gt;Geocoding&lt;/name&gt;&lt;description&gt;",CONCATENATE('GPS -&gt; CH Koordinaten'!$F87,"-",'GPS -&gt; CH Koordinaten'!$G87,"-",'GPS -&gt; CH Koordinaten'!$E87)," &lt;/description&gt; &lt;styleUrl&gt;#ico1&lt;/styleUrl&gt;&lt;Point&gt;&lt;coordinates&gt;",'GPS -&gt; CH Koordinaten'!$A87,",",'GPS -&gt; CH Koordinaten'!$B87,", 0.000000&lt;/coordinates&gt;&lt;/Point&gt; &lt;/Placemark&gt;")))</f>
        <v/>
      </c>
    </row>
    <row r="88" spans="1:10" x14ac:dyDescent="0.25">
      <c r="A88" s="13"/>
      <c r="B88" s="14"/>
      <c r="C88" s="24"/>
      <c r="D88" s="25" t="str">
        <f t="shared" si="6"/>
        <v/>
      </c>
      <c r="E88" s="29" t="str">
        <f t="shared" si="7"/>
        <v/>
      </c>
      <c r="F88" s="17" t="str">
        <f t="shared" si="10"/>
        <v/>
      </c>
      <c r="G88" s="17" t="str">
        <f t="shared" si="8"/>
        <v/>
      </c>
      <c r="H88" s="37" t="str">
        <f t="shared" si="9"/>
        <v/>
      </c>
      <c r="I88" s="17" t="str">
        <f t="shared" si="11"/>
        <v/>
      </c>
      <c r="J88" s="1" t="str">
        <f ca="1">IF('GPS -&gt; CH Koordinaten'!$A88="","",IF(OFFSET('GPS -&gt; CH Koordinaten'!$A88,1,0)="",CONCATENATE("&lt;Placemark&gt; &lt;name&gt;Geocoding&lt;/name&gt;&lt;description&gt;",CONCATENATE('GPS -&gt; CH Koordinaten'!$F88,"-",'GPS -&gt; CH Koordinaten'!$G88,"-",'GPS -&gt; CH Koordinaten'!$E88)," &lt;/description&gt; &lt;styleUrl&gt;#ico1&lt;/styleUrl&gt;&lt;Point&gt;&lt;coordinates&gt;",'GPS -&gt; CH Koordinaten'!$A88,",",'GPS -&gt; CH Koordinaten'!$B88,", 0.000000&lt;/coordinates&gt;&lt;/Point&gt; &lt;/Placemark&gt;&lt;/Document&gt;&lt;/kml&gt;"),CONCATENATE("&lt;Placemark&gt; &lt;name&gt;Geocoding&lt;/name&gt;&lt;description&gt;",CONCATENATE('GPS -&gt; CH Koordinaten'!$F88,"-",'GPS -&gt; CH Koordinaten'!$G88,"-",'GPS -&gt; CH Koordinaten'!$E88)," &lt;/description&gt; &lt;styleUrl&gt;#ico1&lt;/styleUrl&gt;&lt;Point&gt;&lt;coordinates&gt;",'GPS -&gt; CH Koordinaten'!$A88,",",'GPS -&gt; CH Koordinaten'!$B88,", 0.000000&lt;/coordinates&gt;&lt;/Point&gt; &lt;/Placemark&gt;")))</f>
        <v/>
      </c>
    </row>
    <row r="89" spans="1:10" x14ac:dyDescent="0.25">
      <c r="A89" s="20"/>
      <c r="B89" s="21"/>
      <c r="C89" s="23"/>
      <c r="D89" s="32" t="str">
        <f t="shared" si="6"/>
        <v/>
      </c>
      <c r="E89" s="38" t="str">
        <f t="shared" si="7"/>
        <v/>
      </c>
      <c r="F89" s="33" t="str">
        <f t="shared" si="10"/>
        <v/>
      </c>
      <c r="G89" s="33" t="str">
        <f t="shared" si="8"/>
        <v/>
      </c>
      <c r="H89" s="36" t="str">
        <f t="shared" si="9"/>
        <v/>
      </c>
      <c r="I89" s="33" t="str">
        <f t="shared" si="11"/>
        <v/>
      </c>
      <c r="J89" s="1" t="str">
        <f ca="1">IF('GPS -&gt; CH Koordinaten'!$A89="","",IF(OFFSET('GPS -&gt; CH Koordinaten'!$A89,1,0)="",CONCATENATE("&lt;Placemark&gt; &lt;name&gt;Geocoding&lt;/name&gt;&lt;description&gt;",CONCATENATE('GPS -&gt; CH Koordinaten'!$F89,"-",'GPS -&gt; CH Koordinaten'!$G89,"-",'GPS -&gt; CH Koordinaten'!$E89)," &lt;/description&gt; &lt;styleUrl&gt;#ico1&lt;/styleUrl&gt;&lt;Point&gt;&lt;coordinates&gt;",'GPS -&gt; CH Koordinaten'!$A89,",",'GPS -&gt; CH Koordinaten'!$B89,", 0.000000&lt;/coordinates&gt;&lt;/Point&gt; &lt;/Placemark&gt;&lt;/Document&gt;&lt;/kml&gt;"),CONCATENATE("&lt;Placemark&gt; &lt;name&gt;Geocoding&lt;/name&gt;&lt;description&gt;",CONCATENATE('GPS -&gt; CH Koordinaten'!$F89,"-",'GPS -&gt; CH Koordinaten'!$G89,"-",'GPS -&gt; CH Koordinaten'!$E89)," &lt;/description&gt; &lt;styleUrl&gt;#ico1&lt;/styleUrl&gt;&lt;Point&gt;&lt;coordinates&gt;",'GPS -&gt; CH Koordinaten'!$A89,",",'GPS -&gt; CH Koordinaten'!$B89,", 0.000000&lt;/coordinates&gt;&lt;/Point&gt; &lt;/Placemark&gt;")))</f>
        <v/>
      </c>
    </row>
    <row r="90" spans="1:10" x14ac:dyDescent="0.25">
      <c r="A90" s="13"/>
      <c r="B90" s="14"/>
      <c r="C90" s="24"/>
      <c r="D90" s="25" t="str">
        <f t="shared" si="6"/>
        <v/>
      </c>
      <c r="E90" s="29" t="str">
        <f t="shared" si="7"/>
        <v/>
      </c>
      <c r="F90" s="17" t="str">
        <f t="shared" si="10"/>
        <v/>
      </c>
      <c r="G90" s="17" t="str">
        <f t="shared" si="8"/>
        <v/>
      </c>
      <c r="H90" s="37" t="str">
        <f t="shared" si="9"/>
        <v/>
      </c>
      <c r="I90" s="17" t="str">
        <f t="shared" si="11"/>
        <v/>
      </c>
      <c r="J90" s="1" t="str">
        <f ca="1">IF('GPS -&gt; CH Koordinaten'!$A90="","",IF(OFFSET('GPS -&gt; CH Koordinaten'!$A90,1,0)="",CONCATENATE("&lt;Placemark&gt; &lt;name&gt;Geocoding&lt;/name&gt;&lt;description&gt;",CONCATENATE('GPS -&gt; CH Koordinaten'!$F90,"-",'GPS -&gt; CH Koordinaten'!$G90,"-",'GPS -&gt; CH Koordinaten'!$E90)," &lt;/description&gt; &lt;styleUrl&gt;#ico1&lt;/styleUrl&gt;&lt;Point&gt;&lt;coordinates&gt;",'GPS -&gt; CH Koordinaten'!$A90,",",'GPS -&gt; CH Koordinaten'!$B90,", 0.000000&lt;/coordinates&gt;&lt;/Point&gt; &lt;/Placemark&gt;&lt;/Document&gt;&lt;/kml&gt;"),CONCATENATE("&lt;Placemark&gt; &lt;name&gt;Geocoding&lt;/name&gt;&lt;description&gt;",CONCATENATE('GPS -&gt; CH Koordinaten'!$F90,"-",'GPS -&gt; CH Koordinaten'!$G90,"-",'GPS -&gt; CH Koordinaten'!$E90)," &lt;/description&gt; &lt;styleUrl&gt;#ico1&lt;/styleUrl&gt;&lt;Point&gt;&lt;coordinates&gt;",'GPS -&gt; CH Koordinaten'!$A90,",",'GPS -&gt; CH Koordinaten'!$B90,", 0.000000&lt;/coordinates&gt;&lt;/Point&gt; &lt;/Placemark&gt;")))</f>
        <v/>
      </c>
    </row>
    <row r="91" spans="1:10" x14ac:dyDescent="0.25">
      <c r="A91" s="20"/>
      <c r="B91" s="21"/>
      <c r="C91" s="23"/>
      <c r="D91" s="32" t="str">
        <f t="shared" si="6"/>
        <v/>
      </c>
      <c r="E91" s="38" t="str">
        <f t="shared" si="7"/>
        <v/>
      </c>
      <c r="F91" s="33" t="str">
        <f t="shared" si="10"/>
        <v/>
      </c>
      <c r="G91" s="33" t="str">
        <f t="shared" si="8"/>
        <v/>
      </c>
      <c r="H91" s="36" t="str">
        <f t="shared" si="9"/>
        <v/>
      </c>
      <c r="I91" s="33" t="str">
        <f t="shared" si="11"/>
        <v/>
      </c>
      <c r="J91" s="1" t="str">
        <f ca="1">IF('GPS -&gt; CH Koordinaten'!$A91="","",IF(OFFSET('GPS -&gt; CH Koordinaten'!$A91,1,0)="",CONCATENATE("&lt;Placemark&gt; &lt;name&gt;Geocoding&lt;/name&gt;&lt;description&gt;",CONCATENATE('GPS -&gt; CH Koordinaten'!$F91,"-",'GPS -&gt; CH Koordinaten'!$G91,"-",'GPS -&gt; CH Koordinaten'!$E91)," &lt;/description&gt; &lt;styleUrl&gt;#ico1&lt;/styleUrl&gt;&lt;Point&gt;&lt;coordinates&gt;",'GPS -&gt; CH Koordinaten'!$A91,",",'GPS -&gt; CH Koordinaten'!$B91,", 0.000000&lt;/coordinates&gt;&lt;/Point&gt; &lt;/Placemark&gt;&lt;/Document&gt;&lt;/kml&gt;"),CONCATENATE("&lt;Placemark&gt; &lt;name&gt;Geocoding&lt;/name&gt;&lt;description&gt;",CONCATENATE('GPS -&gt; CH Koordinaten'!$F91,"-",'GPS -&gt; CH Koordinaten'!$G91,"-",'GPS -&gt; CH Koordinaten'!$E91)," &lt;/description&gt; &lt;styleUrl&gt;#ico1&lt;/styleUrl&gt;&lt;Point&gt;&lt;coordinates&gt;",'GPS -&gt; CH Koordinaten'!$A91,",",'GPS -&gt; CH Koordinaten'!$B91,", 0.000000&lt;/coordinates&gt;&lt;/Point&gt; &lt;/Placemark&gt;")))</f>
        <v/>
      </c>
    </row>
    <row r="92" spans="1:10" x14ac:dyDescent="0.25">
      <c r="A92" s="13"/>
      <c r="B92" s="14"/>
      <c r="C92" s="24"/>
      <c r="D92" s="25" t="str">
        <f t="shared" si="6"/>
        <v/>
      </c>
      <c r="E92" s="29" t="str">
        <f t="shared" si="7"/>
        <v/>
      </c>
      <c r="F92" s="17" t="str">
        <f t="shared" si="10"/>
        <v/>
      </c>
      <c r="G92" s="17" t="str">
        <f t="shared" si="8"/>
        <v/>
      </c>
      <c r="H92" s="37" t="str">
        <f t="shared" si="9"/>
        <v/>
      </c>
      <c r="I92" s="17" t="str">
        <f t="shared" si="11"/>
        <v/>
      </c>
      <c r="J92" s="1" t="str">
        <f ca="1">IF('GPS -&gt; CH Koordinaten'!$A92="","",IF(OFFSET('GPS -&gt; CH Koordinaten'!$A92,1,0)="",CONCATENATE("&lt;Placemark&gt; &lt;name&gt;Geocoding&lt;/name&gt;&lt;description&gt;",CONCATENATE('GPS -&gt; CH Koordinaten'!$F92,"-",'GPS -&gt; CH Koordinaten'!$G92,"-",'GPS -&gt; CH Koordinaten'!$E92)," &lt;/description&gt; &lt;styleUrl&gt;#ico1&lt;/styleUrl&gt;&lt;Point&gt;&lt;coordinates&gt;",'GPS -&gt; CH Koordinaten'!$A92,",",'GPS -&gt; CH Koordinaten'!$B92,", 0.000000&lt;/coordinates&gt;&lt;/Point&gt; &lt;/Placemark&gt;&lt;/Document&gt;&lt;/kml&gt;"),CONCATENATE("&lt;Placemark&gt; &lt;name&gt;Geocoding&lt;/name&gt;&lt;description&gt;",CONCATENATE('GPS -&gt; CH Koordinaten'!$F92,"-",'GPS -&gt; CH Koordinaten'!$G92,"-",'GPS -&gt; CH Koordinaten'!$E92)," &lt;/description&gt; &lt;styleUrl&gt;#ico1&lt;/styleUrl&gt;&lt;Point&gt;&lt;coordinates&gt;",'GPS -&gt; CH Koordinaten'!$A92,",",'GPS -&gt; CH Koordinaten'!$B92,", 0.000000&lt;/coordinates&gt;&lt;/Point&gt; &lt;/Placemark&gt;")))</f>
        <v/>
      </c>
    </row>
    <row r="93" spans="1:10" x14ac:dyDescent="0.25">
      <c r="A93" s="20"/>
      <c r="B93" s="21"/>
      <c r="C93" s="23"/>
      <c r="D93" s="32" t="str">
        <f t="shared" si="6"/>
        <v/>
      </c>
      <c r="E93" s="38" t="str">
        <f t="shared" si="7"/>
        <v/>
      </c>
      <c r="F93" s="33" t="str">
        <f t="shared" si="10"/>
        <v/>
      </c>
      <c r="G93" s="33" t="str">
        <f t="shared" si="8"/>
        <v/>
      </c>
      <c r="H93" s="36" t="str">
        <f t="shared" si="9"/>
        <v/>
      </c>
      <c r="I93" s="33" t="str">
        <f t="shared" si="11"/>
        <v/>
      </c>
      <c r="J93" s="1" t="str">
        <f ca="1">IF('GPS -&gt; CH Koordinaten'!$A93="","",IF(OFFSET('GPS -&gt; CH Koordinaten'!$A93,1,0)="",CONCATENATE("&lt;Placemark&gt; &lt;name&gt;Geocoding&lt;/name&gt;&lt;description&gt;",CONCATENATE('GPS -&gt; CH Koordinaten'!$F93,"-",'GPS -&gt; CH Koordinaten'!$G93,"-",'GPS -&gt; CH Koordinaten'!$E93)," &lt;/description&gt; &lt;styleUrl&gt;#ico1&lt;/styleUrl&gt;&lt;Point&gt;&lt;coordinates&gt;",'GPS -&gt; CH Koordinaten'!$A93,",",'GPS -&gt; CH Koordinaten'!$B93,", 0.000000&lt;/coordinates&gt;&lt;/Point&gt; &lt;/Placemark&gt;&lt;/Document&gt;&lt;/kml&gt;"),CONCATENATE("&lt;Placemark&gt; &lt;name&gt;Geocoding&lt;/name&gt;&lt;description&gt;",CONCATENATE('GPS -&gt; CH Koordinaten'!$F93,"-",'GPS -&gt; CH Koordinaten'!$G93,"-",'GPS -&gt; CH Koordinaten'!$E93)," &lt;/description&gt; &lt;styleUrl&gt;#ico1&lt;/styleUrl&gt;&lt;Point&gt;&lt;coordinates&gt;",'GPS -&gt; CH Koordinaten'!$A93,",",'GPS -&gt; CH Koordinaten'!$B93,", 0.000000&lt;/coordinates&gt;&lt;/Point&gt; &lt;/Placemark&gt;")))</f>
        <v/>
      </c>
    </row>
    <row r="94" spans="1:10" x14ac:dyDescent="0.25">
      <c r="A94" s="13"/>
      <c r="B94" s="14"/>
      <c r="C94" s="24"/>
      <c r="D94" s="25" t="str">
        <f t="shared" si="6"/>
        <v/>
      </c>
      <c r="E94" s="29" t="str">
        <f t="shared" si="7"/>
        <v/>
      </c>
      <c r="F94" s="17" t="str">
        <f t="shared" si="10"/>
        <v/>
      </c>
      <c r="G94" s="17" t="str">
        <f t="shared" si="8"/>
        <v/>
      </c>
      <c r="H94" s="37" t="str">
        <f t="shared" si="9"/>
        <v/>
      </c>
      <c r="I94" s="17" t="str">
        <f t="shared" si="11"/>
        <v/>
      </c>
      <c r="J94" s="1" t="str">
        <f ca="1">IF('GPS -&gt; CH Koordinaten'!$A94="","",IF(OFFSET('GPS -&gt; CH Koordinaten'!$A94,1,0)="",CONCATENATE("&lt;Placemark&gt; &lt;name&gt;Geocoding&lt;/name&gt;&lt;description&gt;",CONCATENATE('GPS -&gt; CH Koordinaten'!$F94,"-",'GPS -&gt; CH Koordinaten'!$G94,"-",'GPS -&gt; CH Koordinaten'!$E94)," &lt;/description&gt; &lt;styleUrl&gt;#ico1&lt;/styleUrl&gt;&lt;Point&gt;&lt;coordinates&gt;",'GPS -&gt; CH Koordinaten'!$A94,",",'GPS -&gt; CH Koordinaten'!$B94,", 0.000000&lt;/coordinates&gt;&lt;/Point&gt; &lt;/Placemark&gt;&lt;/Document&gt;&lt;/kml&gt;"),CONCATENATE("&lt;Placemark&gt; &lt;name&gt;Geocoding&lt;/name&gt;&lt;description&gt;",CONCATENATE('GPS -&gt; CH Koordinaten'!$F94,"-",'GPS -&gt; CH Koordinaten'!$G94,"-",'GPS -&gt; CH Koordinaten'!$E94)," &lt;/description&gt; &lt;styleUrl&gt;#ico1&lt;/styleUrl&gt;&lt;Point&gt;&lt;coordinates&gt;",'GPS -&gt; CH Koordinaten'!$A94,",",'GPS -&gt; CH Koordinaten'!$B94,", 0.000000&lt;/coordinates&gt;&lt;/Point&gt; &lt;/Placemark&gt;")))</f>
        <v/>
      </c>
    </row>
    <row r="95" spans="1:10" x14ac:dyDescent="0.25">
      <c r="A95" s="20"/>
      <c r="B95" s="21"/>
      <c r="C95" s="23"/>
      <c r="D95" s="32" t="str">
        <f t="shared" si="6"/>
        <v/>
      </c>
      <c r="E95" s="38" t="str">
        <f t="shared" si="7"/>
        <v/>
      </c>
      <c r="F95" s="33" t="str">
        <f t="shared" si="10"/>
        <v/>
      </c>
      <c r="G95" s="33" t="str">
        <f t="shared" si="8"/>
        <v/>
      </c>
      <c r="H95" s="36" t="str">
        <f t="shared" si="9"/>
        <v/>
      </c>
      <c r="I95" s="33" t="str">
        <f t="shared" si="11"/>
        <v/>
      </c>
      <c r="J95" s="1" t="str">
        <f ca="1">IF('GPS -&gt; CH Koordinaten'!$A95="","",IF(OFFSET('GPS -&gt; CH Koordinaten'!$A95,1,0)="",CONCATENATE("&lt;Placemark&gt; &lt;name&gt;Geocoding&lt;/name&gt;&lt;description&gt;",CONCATENATE('GPS -&gt; CH Koordinaten'!$F95,"-",'GPS -&gt; CH Koordinaten'!$G95,"-",'GPS -&gt; CH Koordinaten'!$E95)," &lt;/description&gt; &lt;styleUrl&gt;#ico1&lt;/styleUrl&gt;&lt;Point&gt;&lt;coordinates&gt;",'GPS -&gt; CH Koordinaten'!$A95,",",'GPS -&gt; CH Koordinaten'!$B95,", 0.000000&lt;/coordinates&gt;&lt;/Point&gt; &lt;/Placemark&gt;&lt;/Document&gt;&lt;/kml&gt;"),CONCATENATE("&lt;Placemark&gt; &lt;name&gt;Geocoding&lt;/name&gt;&lt;description&gt;",CONCATENATE('GPS -&gt; CH Koordinaten'!$F95,"-",'GPS -&gt; CH Koordinaten'!$G95,"-",'GPS -&gt; CH Koordinaten'!$E95)," &lt;/description&gt; &lt;styleUrl&gt;#ico1&lt;/styleUrl&gt;&lt;Point&gt;&lt;coordinates&gt;",'GPS -&gt; CH Koordinaten'!$A95,",",'GPS -&gt; CH Koordinaten'!$B95,", 0.000000&lt;/coordinates&gt;&lt;/Point&gt; &lt;/Placemark&gt;")))</f>
        <v/>
      </c>
    </row>
    <row r="96" spans="1:10" x14ac:dyDescent="0.25">
      <c r="A96" s="13"/>
      <c r="B96" s="14"/>
      <c r="C96" s="24"/>
      <c r="D96" s="25" t="str">
        <f t="shared" si="6"/>
        <v/>
      </c>
      <c r="E96" s="29" t="str">
        <f t="shared" si="7"/>
        <v/>
      </c>
      <c r="F96" s="17" t="str">
        <f t="shared" si="10"/>
        <v/>
      </c>
      <c r="G96" s="17" t="str">
        <f t="shared" si="8"/>
        <v/>
      </c>
      <c r="H96" s="37" t="str">
        <f t="shared" si="9"/>
        <v/>
      </c>
      <c r="I96" s="17" t="str">
        <f t="shared" si="11"/>
        <v/>
      </c>
      <c r="J96" s="1" t="str">
        <f ca="1">IF('GPS -&gt; CH Koordinaten'!$A96="","",IF(OFFSET('GPS -&gt; CH Koordinaten'!$A96,1,0)="",CONCATENATE("&lt;Placemark&gt; &lt;name&gt;Geocoding&lt;/name&gt;&lt;description&gt;",CONCATENATE('GPS -&gt; CH Koordinaten'!$F96,"-",'GPS -&gt; CH Koordinaten'!$G96,"-",'GPS -&gt; CH Koordinaten'!$E96)," &lt;/description&gt; &lt;styleUrl&gt;#ico1&lt;/styleUrl&gt;&lt;Point&gt;&lt;coordinates&gt;",'GPS -&gt; CH Koordinaten'!$A96,",",'GPS -&gt; CH Koordinaten'!$B96,", 0.000000&lt;/coordinates&gt;&lt;/Point&gt; &lt;/Placemark&gt;&lt;/Document&gt;&lt;/kml&gt;"),CONCATENATE("&lt;Placemark&gt; &lt;name&gt;Geocoding&lt;/name&gt;&lt;description&gt;",CONCATENATE('GPS -&gt; CH Koordinaten'!$F96,"-",'GPS -&gt; CH Koordinaten'!$G96,"-",'GPS -&gt; CH Koordinaten'!$E96)," &lt;/description&gt; &lt;styleUrl&gt;#ico1&lt;/styleUrl&gt;&lt;Point&gt;&lt;coordinates&gt;",'GPS -&gt; CH Koordinaten'!$A96,",",'GPS -&gt; CH Koordinaten'!$B96,", 0.000000&lt;/coordinates&gt;&lt;/Point&gt; &lt;/Placemark&gt;")))</f>
        <v/>
      </c>
    </row>
    <row r="97" spans="1:10" x14ac:dyDescent="0.25">
      <c r="A97" s="20"/>
      <c r="B97" s="21"/>
      <c r="C97" s="23"/>
      <c r="D97" s="32" t="str">
        <f t="shared" si="6"/>
        <v/>
      </c>
      <c r="E97" s="38" t="str">
        <f t="shared" si="7"/>
        <v/>
      </c>
      <c r="F97" s="33" t="str">
        <f t="shared" si="10"/>
        <v/>
      </c>
      <c r="G97" s="33" t="str">
        <f t="shared" si="8"/>
        <v/>
      </c>
      <c r="H97" s="36" t="str">
        <f t="shared" si="9"/>
        <v/>
      </c>
      <c r="I97" s="33" t="str">
        <f t="shared" si="11"/>
        <v/>
      </c>
      <c r="J97" s="1" t="str">
        <f ca="1">IF('GPS -&gt; CH Koordinaten'!$A97="","",IF(OFFSET('GPS -&gt; CH Koordinaten'!$A97,1,0)="",CONCATENATE("&lt;Placemark&gt; &lt;name&gt;Geocoding&lt;/name&gt;&lt;description&gt;",CONCATENATE('GPS -&gt; CH Koordinaten'!$F97,"-",'GPS -&gt; CH Koordinaten'!$G97,"-",'GPS -&gt; CH Koordinaten'!$E97)," &lt;/description&gt; &lt;styleUrl&gt;#ico1&lt;/styleUrl&gt;&lt;Point&gt;&lt;coordinates&gt;",'GPS -&gt; CH Koordinaten'!$A97,",",'GPS -&gt; CH Koordinaten'!$B97,", 0.000000&lt;/coordinates&gt;&lt;/Point&gt; &lt;/Placemark&gt;&lt;/Document&gt;&lt;/kml&gt;"),CONCATENATE("&lt;Placemark&gt; &lt;name&gt;Geocoding&lt;/name&gt;&lt;description&gt;",CONCATENATE('GPS -&gt; CH Koordinaten'!$F97,"-",'GPS -&gt; CH Koordinaten'!$G97,"-",'GPS -&gt; CH Koordinaten'!$E97)," &lt;/description&gt; &lt;styleUrl&gt;#ico1&lt;/styleUrl&gt;&lt;Point&gt;&lt;coordinates&gt;",'GPS -&gt; CH Koordinaten'!$A97,",",'GPS -&gt; CH Koordinaten'!$B97,", 0.000000&lt;/coordinates&gt;&lt;/Point&gt; &lt;/Placemark&gt;")))</f>
        <v/>
      </c>
    </row>
    <row r="98" spans="1:10" x14ac:dyDescent="0.25">
      <c r="A98" s="13"/>
      <c r="B98" s="14"/>
      <c r="C98" s="24"/>
      <c r="D98" s="25" t="str">
        <f t="shared" si="6"/>
        <v/>
      </c>
      <c r="E98" s="29" t="str">
        <f t="shared" si="7"/>
        <v/>
      </c>
      <c r="F98" s="17" t="str">
        <f t="shared" si="10"/>
        <v/>
      </c>
      <c r="G98" s="17" t="str">
        <f t="shared" si="8"/>
        <v/>
      </c>
      <c r="H98" s="37" t="str">
        <f t="shared" si="9"/>
        <v/>
      </c>
      <c r="I98" s="17" t="str">
        <f t="shared" si="11"/>
        <v/>
      </c>
      <c r="J98" s="1" t="str">
        <f ca="1">IF('GPS -&gt; CH Koordinaten'!$A98="","",IF(OFFSET('GPS -&gt; CH Koordinaten'!$A98,1,0)="",CONCATENATE("&lt;Placemark&gt; &lt;name&gt;Geocoding&lt;/name&gt;&lt;description&gt;",CONCATENATE('GPS -&gt; CH Koordinaten'!$F98,"-",'GPS -&gt; CH Koordinaten'!$G98,"-",'GPS -&gt; CH Koordinaten'!$E98)," &lt;/description&gt; &lt;styleUrl&gt;#ico1&lt;/styleUrl&gt;&lt;Point&gt;&lt;coordinates&gt;",'GPS -&gt; CH Koordinaten'!$A98,",",'GPS -&gt; CH Koordinaten'!$B98,", 0.000000&lt;/coordinates&gt;&lt;/Point&gt; &lt;/Placemark&gt;&lt;/Document&gt;&lt;/kml&gt;"),CONCATENATE("&lt;Placemark&gt; &lt;name&gt;Geocoding&lt;/name&gt;&lt;description&gt;",CONCATENATE('GPS -&gt; CH Koordinaten'!$F98,"-",'GPS -&gt; CH Koordinaten'!$G98,"-",'GPS -&gt; CH Koordinaten'!$E98)," &lt;/description&gt; &lt;styleUrl&gt;#ico1&lt;/styleUrl&gt;&lt;Point&gt;&lt;coordinates&gt;",'GPS -&gt; CH Koordinaten'!$A98,",",'GPS -&gt; CH Koordinaten'!$B98,", 0.000000&lt;/coordinates&gt;&lt;/Point&gt; &lt;/Placemark&gt;")))</f>
        <v/>
      </c>
    </row>
    <row r="99" spans="1:10" x14ac:dyDescent="0.25">
      <c r="A99" s="20"/>
      <c r="B99" s="21"/>
      <c r="C99" s="23"/>
      <c r="D99" s="32" t="str">
        <f t="shared" si="6"/>
        <v/>
      </c>
      <c r="E99" s="38" t="str">
        <f t="shared" si="7"/>
        <v/>
      </c>
      <c r="F99" s="33" t="str">
        <f t="shared" si="10"/>
        <v/>
      </c>
      <c r="G99" s="33" t="str">
        <f t="shared" si="8"/>
        <v/>
      </c>
      <c r="H99" s="36" t="str">
        <f t="shared" si="9"/>
        <v/>
      </c>
      <c r="I99" s="33" t="str">
        <f t="shared" si="11"/>
        <v/>
      </c>
      <c r="J99" s="1" t="str">
        <f ca="1">IF('GPS -&gt; CH Koordinaten'!$A99="","",IF(OFFSET('GPS -&gt; CH Koordinaten'!$A99,1,0)="",CONCATENATE("&lt;Placemark&gt; &lt;name&gt;Geocoding&lt;/name&gt;&lt;description&gt;",CONCATENATE('GPS -&gt; CH Koordinaten'!$F99,"-",'GPS -&gt; CH Koordinaten'!$G99,"-",'GPS -&gt; CH Koordinaten'!$E99)," &lt;/description&gt; &lt;styleUrl&gt;#ico1&lt;/styleUrl&gt;&lt;Point&gt;&lt;coordinates&gt;",'GPS -&gt; CH Koordinaten'!$A99,",",'GPS -&gt; CH Koordinaten'!$B99,", 0.000000&lt;/coordinates&gt;&lt;/Point&gt; &lt;/Placemark&gt;&lt;/Document&gt;&lt;/kml&gt;"),CONCATENATE("&lt;Placemark&gt; &lt;name&gt;Geocoding&lt;/name&gt;&lt;description&gt;",CONCATENATE('GPS -&gt; CH Koordinaten'!$F99,"-",'GPS -&gt; CH Koordinaten'!$G99,"-",'GPS -&gt; CH Koordinaten'!$E99)," &lt;/description&gt; &lt;styleUrl&gt;#ico1&lt;/styleUrl&gt;&lt;Point&gt;&lt;coordinates&gt;",'GPS -&gt; CH Koordinaten'!$A99,",",'GPS -&gt; CH Koordinaten'!$B99,", 0.000000&lt;/coordinates&gt;&lt;/Point&gt; &lt;/Placemark&gt;")))</f>
        <v/>
      </c>
    </row>
    <row r="100" spans="1:10" x14ac:dyDescent="0.25">
      <c r="A100" s="13"/>
      <c r="B100" s="14"/>
      <c r="C100" s="24"/>
      <c r="D100" s="25" t="str">
        <f t="shared" si="6"/>
        <v/>
      </c>
      <c r="E100" s="29" t="str">
        <f t="shared" si="7"/>
        <v/>
      </c>
      <c r="F100" s="17" t="str">
        <f t="shared" si="10"/>
        <v/>
      </c>
      <c r="G100" s="17" t="str">
        <f t="shared" si="8"/>
        <v/>
      </c>
      <c r="H100" s="37" t="str">
        <f t="shared" si="9"/>
        <v/>
      </c>
      <c r="I100" s="17" t="str">
        <f t="shared" si="11"/>
        <v/>
      </c>
      <c r="J100" s="1" t="str">
        <f ca="1">IF('GPS -&gt; CH Koordinaten'!$A100="","",IF(OFFSET('GPS -&gt; CH Koordinaten'!$A100,1,0)="",CONCATENATE("&lt;Placemark&gt; &lt;name&gt;Geocoding&lt;/name&gt;&lt;description&gt;",CONCATENATE('GPS -&gt; CH Koordinaten'!$F100,"-",'GPS -&gt; CH Koordinaten'!$G100,"-",'GPS -&gt; CH Koordinaten'!$E100)," &lt;/description&gt; &lt;styleUrl&gt;#ico1&lt;/styleUrl&gt;&lt;Point&gt;&lt;coordinates&gt;",'GPS -&gt; CH Koordinaten'!$A100,",",'GPS -&gt; CH Koordinaten'!$B100,", 0.000000&lt;/coordinates&gt;&lt;/Point&gt; &lt;/Placemark&gt;&lt;/Document&gt;&lt;/kml&gt;"),CONCATENATE("&lt;Placemark&gt; &lt;name&gt;Geocoding&lt;/name&gt;&lt;description&gt;",CONCATENATE('GPS -&gt; CH Koordinaten'!$F100,"-",'GPS -&gt; CH Koordinaten'!$G100,"-",'GPS -&gt; CH Koordinaten'!$E100)," &lt;/description&gt; &lt;styleUrl&gt;#ico1&lt;/styleUrl&gt;&lt;Point&gt;&lt;coordinates&gt;",'GPS -&gt; CH Koordinaten'!$A100,",",'GPS -&gt; CH Koordinaten'!$B100,", 0.000000&lt;/coordinates&gt;&lt;/Point&gt; &lt;/Placemark&gt;")))</f>
        <v/>
      </c>
    </row>
    <row r="101" spans="1:10" x14ac:dyDescent="0.25">
      <c r="A101" s="20"/>
      <c r="B101" s="21"/>
      <c r="C101" s="23"/>
      <c r="D101" s="32" t="str">
        <f t="shared" si="6"/>
        <v/>
      </c>
      <c r="E101" s="38" t="str">
        <f t="shared" si="7"/>
        <v/>
      </c>
      <c r="F101" s="33" t="str">
        <f t="shared" si="10"/>
        <v/>
      </c>
      <c r="G101" s="33" t="str">
        <f t="shared" si="8"/>
        <v/>
      </c>
      <c r="H101" s="36" t="str">
        <f t="shared" si="9"/>
        <v/>
      </c>
      <c r="I101" s="33" t="str">
        <f t="shared" si="11"/>
        <v/>
      </c>
      <c r="J101" s="1" t="str">
        <f ca="1">IF('GPS -&gt; CH Koordinaten'!$A101="","",IF(OFFSET('GPS -&gt; CH Koordinaten'!$A101,1,0)="",CONCATENATE("&lt;Placemark&gt; &lt;name&gt;Geocoding&lt;/name&gt;&lt;description&gt;",CONCATENATE('GPS -&gt; CH Koordinaten'!$F101,"-",'GPS -&gt; CH Koordinaten'!$G101,"-",'GPS -&gt; CH Koordinaten'!$E101)," &lt;/description&gt; &lt;styleUrl&gt;#ico1&lt;/styleUrl&gt;&lt;Point&gt;&lt;coordinates&gt;",'GPS -&gt; CH Koordinaten'!$A101,",",'GPS -&gt; CH Koordinaten'!$B101,", 0.000000&lt;/coordinates&gt;&lt;/Point&gt; &lt;/Placemark&gt;&lt;/Document&gt;&lt;/kml&gt;"),CONCATENATE("&lt;Placemark&gt; &lt;name&gt;Geocoding&lt;/name&gt;&lt;description&gt;",CONCATENATE('GPS -&gt; CH Koordinaten'!$F101,"-",'GPS -&gt; CH Koordinaten'!$G101,"-",'GPS -&gt; CH Koordinaten'!$E101)," &lt;/description&gt; &lt;styleUrl&gt;#ico1&lt;/styleUrl&gt;&lt;Point&gt;&lt;coordinates&gt;",'GPS -&gt; CH Koordinaten'!$A101,",",'GPS -&gt; CH Koordinaten'!$B101,", 0.000000&lt;/coordinates&gt;&lt;/Point&gt; &lt;/Placemark&gt;")))</f>
        <v/>
      </c>
    </row>
    <row r="102" spans="1:10" x14ac:dyDescent="0.25">
      <c r="A102" s="13"/>
      <c r="B102" s="14"/>
      <c r="C102" s="24"/>
      <c r="D102" s="25" t="str">
        <f t="shared" si="6"/>
        <v/>
      </c>
      <c r="E102" s="29" t="str">
        <f t="shared" si="7"/>
        <v/>
      </c>
      <c r="F102" s="17" t="str">
        <f t="shared" si="10"/>
        <v/>
      </c>
      <c r="G102" s="17" t="str">
        <f t="shared" si="8"/>
        <v/>
      </c>
      <c r="H102" s="37" t="str">
        <f t="shared" si="9"/>
        <v/>
      </c>
      <c r="I102" s="17" t="str">
        <f t="shared" si="11"/>
        <v/>
      </c>
      <c r="J102" s="1" t="str">
        <f ca="1">IF('GPS -&gt; CH Koordinaten'!$A102="","",IF(OFFSET('GPS -&gt; CH Koordinaten'!$A102,1,0)="",CONCATENATE("&lt;Placemark&gt; &lt;name&gt;Geocoding&lt;/name&gt;&lt;description&gt;",CONCATENATE('GPS -&gt; CH Koordinaten'!$F102,"-",'GPS -&gt; CH Koordinaten'!$G102,"-",'GPS -&gt; CH Koordinaten'!$E102)," &lt;/description&gt; &lt;styleUrl&gt;#ico1&lt;/styleUrl&gt;&lt;Point&gt;&lt;coordinates&gt;",'GPS -&gt; CH Koordinaten'!$A102,",",'GPS -&gt; CH Koordinaten'!$B102,", 0.000000&lt;/coordinates&gt;&lt;/Point&gt; &lt;/Placemark&gt;&lt;/Document&gt;&lt;/kml&gt;"),CONCATENATE("&lt;Placemark&gt; &lt;name&gt;Geocoding&lt;/name&gt;&lt;description&gt;",CONCATENATE('GPS -&gt; CH Koordinaten'!$F102,"-",'GPS -&gt; CH Koordinaten'!$G102,"-",'GPS -&gt; CH Koordinaten'!$E102)," &lt;/description&gt; &lt;styleUrl&gt;#ico1&lt;/styleUrl&gt;&lt;Point&gt;&lt;coordinates&gt;",'GPS -&gt; CH Koordinaten'!$A102,",",'GPS -&gt; CH Koordinaten'!$B102,", 0.000000&lt;/coordinates&gt;&lt;/Point&gt; &lt;/Placemark&gt;")))</f>
        <v/>
      </c>
    </row>
    <row r="103" spans="1:10" x14ac:dyDescent="0.25">
      <c r="A103" s="20"/>
      <c r="B103" s="21"/>
      <c r="C103" s="23"/>
      <c r="D103" s="32" t="str">
        <f t="shared" si="6"/>
        <v/>
      </c>
      <c r="E103" s="38" t="str">
        <f t="shared" si="7"/>
        <v/>
      </c>
      <c r="F103" s="33" t="str">
        <f t="shared" si="10"/>
        <v/>
      </c>
      <c r="G103" s="33" t="str">
        <f t="shared" si="8"/>
        <v/>
      </c>
      <c r="H103" s="36" t="str">
        <f t="shared" si="9"/>
        <v/>
      </c>
      <c r="I103" s="33" t="str">
        <f t="shared" si="11"/>
        <v/>
      </c>
      <c r="J103" s="1" t="str">
        <f ca="1">IF('GPS -&gt; CH Koordinaten'!$A103="","",IF(OFFSET('GPS -&gt; CH Koordinaten'!$A103,1,0)="",CONCATENATE("&lt;Placemark&gt; &lt;name&gt;Geocoding&lt;/name&gt;&lt;description&gt;",CONCATENATE('GPS -&gt; CH Koordinaten'!$F103,"-",'GPS -&gt; CH Koordinaten'!$G103,"-",'GPS -&gt; CH Koordinaten'!$E103)," &lt;/description&gt; &lt;styleUrl&gt;#ico1&lt;/styleUrl&gt;&lt;Point&gt;&lt;coordinates&gt;",'GPS -&gt; CH Koordinaten'!$A103,",",'GPS -&gt; CH Koordinaten'!$B103,", 0.000000&lt;/coordinates&gt;&lt;/Point&gt; &lt;/Placemark&gt;&lt;/Document&gt;&lt;/kml&gt;"),CONCATENATE("&lt;Placemark&gt; &lt;name&gt;Geocoding&lt;/name&gt;&lt;description&gt;",CONCATENATE('GPS -&gt; CH Koordinaten'!$F103,"-",'GPS -&gt; CH Koordinaten'!$G103,"-",'GPS -&gt; CH Koordinaten'!$E103)," &lt;/description&gt; &lt;styleUrl&gt;#ico1&lt;/styleUrl&gt;&lt;Point&gt;&lt;coordinates&gt;",'GPS -&gt; CH Koordinaten'!$A103,",",'GPS -&gt; CH Koordinaten'!$B103,", 0.000000&lt;/coordinates&gt;&lt;/Point&gt; &lt;/Placemark&gt;")))</f>
        <v/>
      </c>
    </row>
    <row r="104" spans="1:10" x14ac:dyDescent="0.25">
      <c r="A104" s="13"/>
      <c r="B104" s="14"/>
      <c r="C104" s="24"/>
      <c r="D104" s="25" t="str">
        <f t="shared" si="6"/>
        <v/>
      </c>
      <c r="E104" s="29" t="str">
        <f t="shared" si="7"/>
        <v/>
      </c>
      <c r="F104" s="17" t="str">
        <f t="shared" si="10"/>
        <v/>
      </c>
      <c r="G104" s="17" t="str">
        <f t="shared" si="8"/>
        <v/>
      </c>
      <c r="H104" s="37" t="str">
        <f t="shared" si="9"/>
        <v/>
      </c>
      <c r="I104" s="17" t="str">
        <f t="shared" si="11"/>
        <v/>
      </c>
      <c r="J104" s="1" t="str">
        <f ca="1">IF('GPS -&gt; CH Koordinaten'!$A104="","",IF(OFFSET('GPS -&gt; CH Koordinaten'!$A104,1,0)="",CONCATENATE("&lt;Placemark&gt; &lt;name&gt;Geocoding&lt;/name&gt;&lt;description&gt;",CONCATENATE('GPS -&gt; CH Koordinaten'!$F104,"-",'GPS -&gt; CH Koordinaten'!$G104,"-",'GPS -&gt; CH Koordinaten'!$E104)," &lt;/description&gt; &lt;styleUrl&gt;#ico1&lt;/styleUrl&gt;&lt;Point&gt;&lt;coordinates&gt;",'GPS -&gt; CH Koordinaten'!$A104,",",'GPS -&gt; CH Koordinaten'!$B104,", 0.000000&lt;/coordinates&gt;&lt;/Point&gt; &lt;/Placemark&gt;&lt;/Document&gt;&lt;/kml&gt;"),CONCATENATE("&lt;Placemark&gt; &lt;name&gt;Geocoding&lt;/name&gt;&lt;description&gt;",CONCATENATE('GPS -&gt; CH Koordinaten'!$F104,"-",'GPS -&gt; CH Koordinaten'!$G104,"-",'GPS -&gt; CH Koordinaten'!$E104)," &lt;/description&gt; &lt;styleUrl&gt;#ico1&lt;/styleUrl&gt;&lt;Point&gt;&lt;coordinates&gt;",'GPS -&gt; CH Koordinaten'!$A104,",",'GPS -&gt; CH Koordinaten'!$B104,", 0.000000&lt;/coordinates&gt;&lt;/Point&gt; &lt;/Placemark&gt;")))</f>
        <v/>
      </c>
    </row>
    <row r="105" spans="1:10" x14ac:dyDescent="0.25">
      <c r="A105" s="20"/>
      <c r="B105" s="21"/>
      <c r="C105" s="23"/>
      <c r="D105" s="32" t="str">
        <f t="shared" si="6"/>
        <v/>
      </c>
      <c r="E105" s="38" t="str">
        <f t="shared" si="7"/>
        <v/>
      </c>
      <c r="F105" s="33" t="str">
        <f t="shared" si="10"/>
        <v/>
      </c>
      <c r="G105" s="33" t="str">
        <f t="shared" si="8"/>
        <v/>
      </c>
      <c r="H105" s="36" t="str">
        <f t="shared" si="9"/>
        <v/>
      </c>
      <c r="I105" s="33" t="str">
        <f t="shared" si="11"/>
        <v/>
      </c>
      <c r="J105" s="1" t="str">
        <f ca="1">IF('GPS -&gt; CH Koordinaten'!$A105="","",IF(OFFSET('GPS -&gt; CH Koordinaten'!$A105,1,0)="",CONCATENATE("&lt;Placemark&gt; &lt;name&gt;Geocoding&lt;/name&gt;&lt;description&gt;",CONCATENATE('GPS -&gt; CH Koordinaten'!$F105,"-",'GPS -&gt; CH Koordinaten'!$G105,"-",'GPS -&gt; CH Koordinaten'!$E105)," &lt;/description&gt; &lt;styleUrl&gt;#ico1&lt;/styleUrl&gt;&lt;Point&gt;&lt;coordinates&gt;",'GPS -&gt; CH Koordinaten'!$A105,",",'GPS -&gt; CH Koordinaten'!$B105,", 0.000000&lt;/coordinates&gt;&lt;/Point&gt; &lt;/Placemark&gt;&lt;/Document&gt;&lt;/kml&gt;"),CONCATENATE("&lt;Placemark&gt; &lt;name&gt;Geocoding&lt;/name&gt;&lt;description&gt;",CONCATENATE('GPS -&gt; CH Koordinaten'!$F105,"-",'GPS -&gt; CH Koordinaten'!$G105,"-",'GPS -&gt; CH Koordinaten'!$E105)," &lt;/description&gt; &lt;styleUrl&gt;#ico1&lt;/styleUrl&gt;&lt;Point&gt;&lt;coordinates&gt;",'GPS -&gt; CH Koordinaten'!$A105,",",'GPS -&gt; CH Koordinaten'!$B105,", 0.000000&lt;/coordinates&gt;&lt;/Point&gt; &lt;/Placemark&gt;")))</f>
        <v/>
      </c>
    </row>
    <row r="106" spans="1:10" x14ac:dyDescent="0.25">
      <c r="A106" s="13"/>
      <c r="B106" s="14"/>
      <c r="C106" s="24"/>
      <c r="D106" s="25" t="str">
        <f t="shared" si="6"/>
        <v/>
      </c>
      <c r="E106" s="29" t="str">
        <f t="shared" si="7"/>
        <v/>
      </c>
      <c r="F106" s="17" t="str">
        <f t="shared" si="10"/>
        <v/>
      </c>
      <c r="G106" s="17" t="str">
        <f t="shared" si="8"/>
        <v/>
      </c>
      <c r="H106" s="37" t="str">
        <f t="shared" si="9"/>
        <v/>
      </c>
      <c r="I106" s="17" t="str">
        <f t="shared" si="11"/>
        <v/>
      </c>
      <c r="J106" s="1" t="str">
        <f ca="1">IF('GPS -&gt; CH Koordinaten'!$A106="","",IF(OFFSET('GPS -&gt; CH Koordinaten'!$A106,1,0)="",CONCATENATE("&lt;Placemark&gt; &lt;name&gt;Geocoding&lt;/name&gt;&lt;description&gt;",CONCATENATE('GPS -&gt; CH Koordinaten'!$F106,"-",'GPS -&gt; CH Koordinaten'!$G106,"-",'GPS -&gt; CH Koordinaten'!$E106)," &lt;/description&gt; &lt;styleUrl&gt;#ico1&lt;/styleUrl&gt;&lt;Point&gt;&lt;coordinates&gt;",'GPS -&gt; CH Koordinaten'!$A106,",",'GPS -&gt; CH Koordinaten'!$B106,", 0.000000&lt;/coordinates&gt;&lt;/Point&gt; &lt;/Placemark&gt;&lt;/Document&gt;&lt;/kml&gt;"),CONCATENATE("&lt;Placemark&gt; &lt;name&gt;Geocoding&lt;/name&gt;&lt;description&gt;",CONCATENATE('GPS -&gt; CH Koordinaten'!$F106,"-",'GPS -&gt; CH Koordinaten'!$G106,"-",'GPS -&gt; CH Koordinaten'!$E106)," &lt;/description&gt; &lt;styleUrl&gt;#ico1&lt;/styleUrl&gt;&lt;Point&gt;&lt;coordinates&gt;",'GPS -&gt; CH Koordinaten'!$A106,",",'GPS -&gt; CH Koordinaten'!$B106,", 0.000000&lt;/coordinates&gt;&lt;/Point&gt; &lt;/Placemark&gt;")))</f>
        <v/>
      </c>
    </row>
    <row r="107" spans="1:10" x14ac:dyDescent="0.25">
      <c r="A107" s="20"/>
      <c r="B107" s="21"/>
      <c r="C107" s="23"/>
      <c r="D107" s="32" t="str">
        <f t="shared" si="6"/>
        <v/>
      </c>
      <c r="E107" s="38" t="str">
        <f t="shared" si="7"/>
        <v/>
      </c>
      <c r="F107" s="33" t="str">
        <f t="shared" si="10"/>
        <v/>
      </c>
      <c r="G107" s="33" t="str">
        <f t="shared" si="8"/>
        <v/>
      </c>
      <c r="H107" s="36" t="str">
        <f t="shared" si="9"/>
        <v/>
      </c>
      <c r="I107" s="33" t="str">
        <f t="shared" si="11"/>
        <v/>
      </c>
      <c r="J107" s="1" t="str">
        <f ca="1">IF('GPS -&gt; CH Koordinaten'!$A107="","",IF(OFFSET('GPS -&gt; CH Koordinaten'!$A107,1,0)="",CONCATENATE("&lt;Placemark&gt; &lt;name&gt;Geocoding&lt;/name&gt;&lt;description&gt;",CONCATENATE('GPS -&gt; CH Koordinaten'!$F107,"-",'GPS -&gt; CH Koordinaten'!$G107,"-",'GPS -&gt; CH Koordinaten'!$E107)," &lt;/description&gt; &lt;styleUrl&gt;#ico1&lt;/styleUrl&gt;&lt;Point&gt;&lt;coordinates&gt;",'GPS -&gt; CH Koordinaten'!$A107,",",'GPS -&gt; CH Koordinaten'!$B107,", 0.000000&lt;/coordinates&gt;&lt;/Point&gt; &lt;/Placemark&gt;&lt;/Document&gt;&lt;/kml&gt;"),CONCATENATE("&lt;Placemark&gt; &lt;name&gt;Geocoding&lt;/name&gt;&lt;description&gt;",CONCATENATE('GPS -&gt; CH Koordinaten'!$F107,"-",'GPS -&gt; CH Koordinaten'!$G107,"-",'GPS -&gt; CH Koordinaten'!$E107)," &lt;/description&gt; &lt;styleUrl&gt;#ico1&lt;/styleUrl&gt;&lt;Point&gt;&lt;coordinates&gt;",'GPS -&gt; CH Koordinaten'!$A107,",",'GPS -&gt; CH Koordinaten'!$B107,", 0.000000&lt;/coordinates&gt;&lt;/Point&gt; &lt;/Placemark&gt;")))</f>
        <v/>
      </c>
    </row>
    <row r="108" spans="1:10" x14ac:dyDescent="0.25">
      <c r="A108" s="13"/>
      <c r="B108" s="14"/>
      <c r="C108" s="24"/>
      <c r="D108" s="25" t="str">
        <f t="shared" si="6"/>
        <v/>
      </c>
      <c r="E108" s="29" t="str">
        <f t="shared" si="7"/>
        <v/>
      </c>
      <c r="F108" s="17" t="str">
        <f t="shared" si="10"/>
        <v/>
      </c>
      <c r="G108" s="17" t="str">
        <f t="shared" si="8"/>
        <v/>
      </c>
      <c r="H108" s="37" t="str">
        <f t="shared" si="9"/>
        <v/>
      </c>
      <c r="I108" s="17" t="str">
        <f t="shared" si="11"/>
        <v/>
      </c>
      <c r="J108" s="1" t="str">
        <f ca="1">IF('GPS -&gt; CH Koordinaten'!$A108="","",IF(OFFSET('GPS -&gt; CH Koordinaten'!$A108,1,0)="",CONCATENATE("&lt;Placemark&gt; &lt;name&gt;Geocoding&lt;/name&gt;&lt;description&gt;",CONCATENATE('GPS -&gt; CH Koordinaten'!$F108,"-",'GPS -&gt; CH Koordinaten'!$G108,"-",'GPS -&gt; CH Koordinaten'!$E108)," &lt;/description&gt; &lt;styleUrl&gt;#ico1&lt;/styleUrl&gt;&lt;Point&gt;&lt;coordinates&gt;",'GPS -&gt; CH Koordinaten'!$A108,",",'GPS -&gt; CH Koordinaten'!$B108,", 0.000000&lt;/coordinates&gt;&lt;/Point&gt; &lt;/Placemark&gt;&lt;/Document&gt;&lt;/kml&gt;"),CONCATENATE("&lt;Placemark&gt; &lt;name&gt;Geocoding&lt;/name&gt;&lt;description&gt;",CONCATENATE('GPS -&gt; CH Koordinaten'!$F108,"-",'GPS -&gt; CH Koordinaten'!$G108,"-",'GPS -&gt; CH Koordinaten'!$E108)," &lt;/description&gt; &lt;styleUrl&gt;#ico1&lt;/styleUrl&gt;&lt;Point&gt;&lt;coordinates&gt;",'GPS -&gt; CH Koordinaten'!$A108,",",'GPS -&gt; CH Koordinaten'!$B108,", 0.000000&lt;/coordinates&gt;&lt;/Point&gt; &lt;/Placemark&gt;")))</f>
        <v/>
      </c>
    </row>
    <row r="109" spans="1:10" x14ac:dyDescent="0.25">
      <c r="A109" s="20"/>
      <c r="B109" s="21"/>
      <c r="C109" s="23"/>
      <c r="D109" s="32" t="str">
        <f t="shared" si="6"/>
        <v/>
      </c>
      <c r="E109" s="38" t="str">
        <f t="shared" si="7"/>
        <v/>
      </c>
      <c r="F109" s="33" t="str">
        <f t="shared" si="10"/>
        <v/>
      </c>
      <c r="G109" s="33" t="str">
        <f t="shared" si="8"/>
        <v/>
      </c>
      <c r="H109" s="36" t="str">
        <f t="shared" si="9"/>
        <v/>
      </c>
      <c r="I109" s="33" t="str">
        <f t="shared" si="11"/>
        <v/>
      </c>
      <c r="J109" s="1" t="str">
        <f ca="1">IF('GPS -&gt; CH Koordinaten'!$A109="","",IF(OFFSET('GPS -&gt; CH Koordinaten'!$A109,1,0)="",CONCATENATE("&lt;Placemark&gt; &lt;name&gt;Geocoding&lt;/name&gt;&lt;description&gt;",CONCATENATE('GPS -&gt; CH Koordinaten'!$F109,"-",'GPS -&gt; CH Koordinaten'!$G109,"-",'GPS -&gt; CH Koordinaten'!$E109)," &lt;/description&gt; &lt;styleUrl&gt;#ico1&lt;/styleUrl&gt;&lt;Point&gt;&lt;coordinates&gt;",'GPS -&gt; CH Koordinaten'!$A109,",",'GPS -&gt; CH Koordinaten'!$B109,", 0.000000&lt;/coordinates&gt;&lt;/Point&gt; &lt;/Placemark&gt;&lt;/Document&gt;&lt;/kml&gt;"),CONCATENATE("&lt;Placemark&gt; &lt;name&gt;Geocoding&lt;/name&gt;&lt;description&gt;",CONCATENATE('GPS -&gt; CH Koordinaten'!$F109,"-",'GPS -&gt; CH Koordinaten'!$G109,"-",'GPS -&gt; CH Koordinaten'!$E109)," &lt;/description&gt; &lt;styleUrl&gt;#ico1&lt;/styleUrl&gt;&lt;Point&gt;&lt;coordinates&gt;",'GPS -&gt; CH Koordinaten'!$A109,",",'GPS -&gt; CH Koordinaten'!$B109,", 0.000000&lt;/coordinates&gt;&lt;/Point&gt; &lt;/Placemark&gt;")))</f>
        <v/>
      </c>
    </row>
    <row r="110" spans="1:10" x14ac:dyDescent="0.25">
      <c r="A110" s="13"/>
      <c r="B110" s="14"/>
      <c r="C110" s="24"/>
      <c r="D110" s="25" t="str">
        <f t="shared" si="6"/>
        <v/>
      </c>
      <c r="E110" s="29" t="str">
        <f t="shared" si="7"/>
        <v/>
      </c>
      <c r="F110" s="17" t="str">
        <f t="shared" si="10"/>
        <v/>
      </c>
      <c r="G110" s="17" t="str">
        <f t="shared" si="8"/>
        <v/>
      </c>
      <c r="H110" s="37" t="str">
        <f t="shared" si="9"/>
        <v/>
      </c>
      <c r="I110" s="17" t="str">
        <f t="shared" si="11"/>
        <v/>
      </c>
      <c r="J110" s="1" t="str">
        <f ca="1">IF('GPS -&gt; CH Koordinaten'!$A110="","",IF(OFFSET('GPS -&gt; CH Koordinaten'!$A110,1,0)="",CONCATENATE("&lt;Placemark&gt; &lt;name&gt;Geocoding&lt;/name&gt;&lt;description&gt;",CONCATENATE('GPS -&gt; CH Koordinaten'!$F110,"-",'GPS -&gt; CH Koordinaten'!$G110,"-",'GPS -&gt; CH Koordinaten'!$E110)," &lt;/description&gt; &lt;styleUrl&gt;#ico1&lt;/styleUrl&gt;&lt;Point&gt;&lt;coordinates&gt;",'GPS -&gt; CH Koordinaten'!$A110,",",'GPS -&gt; CH Koordinaten'!$B110,", 0.000000&lt;/coordinates&gt;&lt;/Point&gt; &lt;/Placemark&gt;&lt;/Document&gt;&lt;/kml&gt;"),CONCATENATE("&lt;Placemark&gt; &lt;name&gt;Geocoding&lt;/name&gt;&lt;description&gt;",CONCATENATE('GPS -&gt; CH Koordinaten'!$F110,"-",'GPS -&gt; CH Koordinaten'!$G110,"-",'GPS -&gt; CH Koordinaten'!$E110)," &lt;/description&gt; &lt;styleUrl&gt;#ico1&lt;/styleUrl&gt;&lt;Point&gt;&lt;coordinates&gt;",'GPS -&gt; CH Koordinaten'!$A110,",",'GPS -&gt; CH Koordinaten'!$B110,", 0.000000&lt;/coordinates&gt;&lt;/Point&gt; &lt;/Placemark&gt;")))</f>
        <v/>
      </c>
    </row>
    <row r="111" spans="1:10" x14ac:dyDescent="0.25">
      <c r="A111" s="20"/>
      <c r="B111" s="21"/>
      <c r="C111" s="23"/>
      <c r="D111" s="32" t="str">
        <f t="shared" si="6"/>
        <v/>
      </c>
      <c r="E111" s="38" t="str">
        <f t="shared" si="7"/>
        <v/>
      </c>
      <c r="F111" s="33" t="str">
        <f t="shared" si="10"/>
        <v/>
      </c>
      <c r="G111" s="33" t="str">
        <f t="shared" si="8"/>
        <v/>
      </c>
      <c r="H111" s="36" t="str">
        <f t="shared" si="9"/>
        <v/>
      </c>
      <c r="I111" s="33" t="str">
        <f t="shared" si="11"/>
        <v/>
      </c>
      <c r="J111" s="1" t="str">
        <f ca="1">IF('GPS -&gt; CH Koordinaten'!$A111="","",IF(OFFSET('GPS -&gt; CH Koordinaten'!$A111,1,0)="",CONCATENATE("&lt;Placemark&gt; &lt;name&gt;Geocoding&lt;/name&gt;&lt;description&gt;",CONCATENATE('GPS -&gt; CH Koordinaten'!$F111,"-",'GPS -&gt; CH Koordinaten'!$G111,"-",'GPS -&gt; CH Koordinaten'!$E111)," &lt;/description&gt; &lt;styleUrl&gt;#ico1&lt;/styleUrl&gt;&lt;Point&gt;&lt;coordinates&gt;",'GPS -&gt; CH Koordinaten'!$A111,",",'GPS -&gt; CH Koordinaten'!$B111,", 0.000000&lt;/coordinates&gt;&lt;/Point&gt; &lt;/Placemark&gt;&lt;/Document&gt;&lt;/kml&gt;"),CONCATENATE("&lt;Placemark&gt; &lt;name&gt;Geocoding&lt;/name&gt;&lt;description&gt;",CONCATENATE('GPS -&gt; CH Koordinaten'!$F111,"-",'GPS -&gt; CH Koordinaten'!$G111,"-",'GPS -&gt; CH Koordinaten'!$E111)," &lt;/description&gt; &lt;styleUrl&gt;#ico1&lt;/styleUrl&gt;&lt;Point&gt;&lt;coordinates&gt;",'GPS -&gt; CH Koordinaten'!$A111,",",'GPS -&gt; CH Koordinaten'!$B111,", 0.000000&lt;/coordinates&gt;&lt;/Point&gt; &lt;/Placemark&gt;")))</f>
        <v/>
      </c>
    </row>
    <row r="112" spans="1:10" x14ac:dyDescent="0.25">
      <c r="A112" s="13"/>
      <c r="B112" s="14"/>
      <c r="C112" s="24"/>
      <c r="D112" s="25" t="str">
        <f t="shared" si="6"/>
        <v/>
      </c>
      <c r="E112" s="29" t="str">
        <f t="shared" si="7"/>
        <v/>
      </c>
      <c r="F112" s="17" t="str">
        <f t="shared" si="10"/>
        <v/>
      </c>
      <c r="G112" s="17" t="str">
        <f t="shared" si="8"/>
        <v/>
      </c>
      <c r="H112" s="37" t="str">
        <f t="shared" si="9"/>
        <v/>
      </c>
      <c r="I112" s="17" t="str">
        <f t="shared" si="11"/>
        <v/>
      </c>
      <c r="J112" s="1" t="str">
        <f ca="1">IF('GPS -&gt; CH Koordinaten'!$A112="","",IF(OFFSET('GPS -&gt; CH Koordinaten'!$A112,1,0)="",CONCATENATE("&lt;Placemark&gt; &lt;name&gt;Geocoding&lt;/name&gt;&lt;description&gt;",CONCATENATE('GPS -&gt; CH Koordinaten'!$F112,"-",'GPS -&gt; CH Koordinaten'!$G112,"-",'GPS -&gt; CH Koordinaten'!$E112)," &lt;/description&gt; &lt;styleUrl&gt;#ico1&lt;/styleUrl&gt;&lt;Point&gt;&lt;coordinates&gt;",'GPS -&gt; CH Koordinaten'!$A112,",",'GPS -&gt; CH Koordinaten'!$B112,", 0.000000&lt;/coordinates&gt;&lt;/Point&gt; &lt;/Placemark&gt;&lt;/Document&gt;&lt;/kml&gt;"),CONCATENATE("&lt;Placemark&gt; &lt;name&gt;Geocoding&lt;/name&gt;&lt;description&gt;",CONCATENATE('GPS -&gt; CH Koordinaten'!$F112,"-",'GPS -&gt; CH Koordinaten'!$G112,"-",'GPS -&gt; CH Koordinaten'!$E112)," &lt;/description&gt; &lt;styleUrl&gt;#ico1&lt;/styleUrl&gt;&lt;Point&gt;&lt;coordinates&gt;",'GPS -&gt; CH Koordinaten'!$A112,",",'GPS -&gt; CH Koordinaten'!$B112,", 0.000000&lt;/coordinates&gt;&lt;/Point&gt; &lt;/Placemark&gt;")))</f>
        <v/>
      </c>
    </row>
    <row r="113" spans="1:10" x14ac:dyDescent="0.25">
      <c r="A113" s="20"/>
      <c r="B113" s="21"/>
      <c r="C113" s="23"/>
      <c r="D113" s="32" t="str">
        <f t="shared" si="6"/>
        <v/>
      </c>
      <c r="E113" s="38" t="str">
        <f t="shared" si="7"/>
        <v/>
      </c>
      <c r="F113" s="33" t="str">
        <f t="shared" si="10"/>
        <v/>
      </c>
      <c r="G113" s="33" t="str">
        <f t="shared" si="8"/>
        <v/>
      </c>
      <c r="H113" s="36" t="str">
        <f t="shared" si="9"/>
        <v/>
      </c>
      <c r="I113" s="33" t="str">
        <f t="shared" si="11"/>
        <v/>
      </c>
      <c r="J113" s="1" t="str">
        <f ca="1">IF('GPS -&gt; CH Koordinaten'!$A113="","",IF(OFFSET('GPS -&gt; CH Koordinaten'!$A113,1,0)="",CONCATENATE("&lt;Placemark&gt; &lt;name&gt;Geocoding&lt;/name&gt;&lt;description&gt;",CONCATENATE('GPS -&gt; CH Koordinaten'!$F113,"-",'GPS -&gt; CH Koordinaten'!$G113,"-",'GPS -&gt; CH Koordinaten'!$E113)," &lt;/description&gt; &lt;styleUrl&gt;#ico1&lt;/styleUrl&gt;&lt;Point&gt;&lt;coordinates&gt;",'GPS -&gt; CH Koordinaten'!$A113,",",'GPS -&gt; CH Koordinaten'!$B113,", 0.000000&lt;/coordinates&gt;&lt;/Point&gt; &lt;/Placemark&gt;&lt;/Document&gt;&lt;/kml&gt;"),CONCATENATE("&lt;Placemark&gt; &lt;name&gt;Geocoding&lt;/name&gt;&lt;description&gt;",CONCATENATE('GPS -&gt; CH Koordinaten'!$F113,"-",'GPS -&gt; CH Koordinaten'!$G113,"-",'GPS -&gt; CH Koordinaten'!$E113)," &lt;/description&gt; &lt;styleUrl&gt;#ico1&lt;/styleUrl&gt;&lt;Point&gt;&lt;coordinates&gt;",'GPS -&gt; CH Koordinaten'!$A113,",",'GPS -&gt; CH Koordinaten'!$B113,", 0.000000&lt;/coordinates&gt;&lt;/Point&gt; &lt;/Placemark&gt;")))</f>
        <v/>
      </c>
    </row>
    <row r="114" spans="1:10" x14ac:dyDescent="0.25">
      <c r="A114" s="13"/>
      <c r="B114" s="14"/>
      <c r="C114" s="24"/>
      <c r="D114" s="25" t="str">
        <f t="shared" si="6"/>
        <v/>
      </c>
      <c r="E114" s="29" t="str">
        <f t="shared" si="7"/>
        <v/>
      </c>
      <c r="F114" s="17" t="str">
        <f t="shared" si="10"/>
        <v/>
      </c>
      <c r="G114" s="17" t="str">
        <f t="shared" si="8"/>
        <v/>
      </c>
      <c r="H114" s="37" t="str">
        <f t="shared" si="9"/>
        <v/>
      </c>
      <c r="I114" s="17" t="str">
        <f t="shared" si="11"/>
        <v/>
      </c>
      <c r="J114" s="1" t="str">
        <f ca="1">IF('GPS -&gt; CH Koordinaten'!$A114="","",IF(OFFSET('GPS -&gt; CH Koordinaten'!$A114,1,0)="",CONCATENATE("&lt;Placemark&gt; &lt;name&gt;Geocoding&lt;/name&gt;&lt;description&gt;",CONCATENATE('GPS -&gt; CH Koordinaten'!$F114,"-",'GPS -&gt; CH Koordinaten'!$G114,"-",'GPS -&gt; CH Koordinaten'!$E114)," &lt;/description&gt; &lt;styleUrl&gt;#ico1&lt;/styleUrl&gt;&lt;Point&gt;&lt;coordinates&gt;",'GPS -&gt; CH Koordinaten'!$A114,",",'GPS -&gt; CH Koordinaten'!$B114,", 0.000000&lt;/coordinates&gt;&lt;/Point&gt; &lt;/Placemark&gt;&lt;/Document&gt;&lt;/kml&gt;"),CONCATENATE("&lt;Placemark&gt; &lt;name&gt;Geocoding&lt;/name&gt;&lt;description&gt;",CONCATENATE('GPS -&gt; CH Koordinaten'!$F114,"-",'GPS -&gt; CH Koordinaten'!$G114,"-",'GPS -&gt; CH Koordinaten'!$E114)," &lt;/description&gt; &lt;styleUrl&gt;#ico1&lt;/styleUrl&gt;&lt;Point&gt;&lt;coordinates&gt;",'GPS -&gt; CH Koordinaten'!$A114,",",'GPS -&gt; CH Koordinaten'!$B114,", 0.000000&lt;/coordinates&gt;&lt;/Point&gt; &lt;/Placemark&gt;")))</f>
        <v/>
      </c>
    </row>
    <row r="115" spans="1:10" x14ac:dyDescent="0.25">
      <c r="A115" s="20"/>
      <c r="B115" s="21"/>
      <c r="C115" s="23"/>
      <c r="D115" s="32" t="str">
        <f t="shared" si="6"/>
        <v/>
      </c>
      <c r="E115" s="38" t="str">
        <f t="shared" si="7"/>
        <v/>
      </c>
      <c r="F115" s="33" t="str">
        <f t="shared" si="10"/>
        <v/>
      </c>
      <c r="G115" s="33" t="str">
        <f t="shared" si="8"/>
        <v/>
      </c>
      <c r="H115" s="36" t="str">
        <f t="shared" si="9"/>
        <v/>
      </c>
      <c r="I115" s="33" t="str">
        <f t="shared" si="11"/>
        <v/>
      </c>
      <c r="J115" s="1" t="str">
        <f ca="1">IF('GPS -&gt; CH Koordinaten'!$A115="","",IF(OFFSET('GPS -&gt; CH Koordinaten'!$A115,1,0)="",CONCATENATE("&lt;Placemark&gt; &lt;name&gt;Geocoding&lt;/name&gt;&lt;description&gt;",CONCATENATE('GPS -&gt; CH Koordinaten'!$F115,"-",'GPS -&gt; CH Koordinaten'!$G115,"-",'GPS -&gt; CH Koordinaten'!$E115)," &lt;/description&gt; &lt;styleUrl&gt;#ico1&lt;/styleUrl&gt;&lt;Point&gt;&lt;coordinates&gt;",'GPS -&gt; CH Koordinaten'!$A115,",",'GPS -&gt; CH Koordinaten'!$B115,", 0.000000&lt;/coordinates&gt;&lt;/Point&gt; &lt;/Placemark&gt;&lt;/Document&gt;&lt;/kml&gt;"),CONCATENATE("&lt;Placemark&gt; &lt;name&gt;Geocoding&lt;/name&gt;&lt;description&gt;",CONCATENATE('GPS -&gt; CH Koordinaten'!$F115,"-",'GPS -&gt; CH Koordinaten'!$G115,"-",'GPS -&gt; CH Koordinaten'!$E115)," &lt;/description&gt; &lt;styleUrl&gt;#ico1&lt;/styleUrl&gt;&lt;Point&gt;&lt;coordinates&gt;",'GPS -&gt; CH Koordinaten'!$A115,",",'GPS -&gt; CH Koordinaten'!$B115,", 0.000000&lt;/coordinates&gt;&lt;/Point&gt; &lt;/Placemark&gt;")))</f>
        <v/>
      </c>
    </row>
    <row r="116" spans="1:10" x14ac:dyDescent="0.25">
      <c r="A116" s="13"/>
      <c r="B116" s="14"/>
      <c r="C116" s="24"/>
      <c r="D116" s="25" t="str">
        <f t="shared" si="6"/>
        <v/>
      </c>
      <c r="E116" s="29" t="str">
        <f t="shared" si="7"/>
        <v/>
      </c>
      <c r="F116" s="17" t="str">
        <f t="shared" si="10"/>
        <v/>
      </c>
      <c r="G116" s="17" t="str">
        <f t="shared" si="8"/>
        <v/>
      </c>
      <c r="H116" s="37" t="str">
        <f t="shared" si="9"/>
        <v/>
      </c>
      <c r="I116" s="17" t="str">
        <f t="shared" si="11"/>
        <v/>
      </c>
      <c r="J116" s="1" t="str">
        <f ca="1">IF('GPS -&gt; CH Koordinaten'!$A116="","",IF(OFFSET('GPS -&gt; CH Koordinaten'!$A116,1,0)="",CONCATENATE("&lt;Placemark&gt; &lt;name&gt;Geocoding&lt;/name&gt;&lt;description&gt;",CONCATENATE('GPS -&gt; CH Koordinaten'!$F116,"-",'GPS -&gt; CH Koordinaten'!$G116,"-",'GPS -&gt; CH Koordinaten'!$E116)," &lt;/description&gt; &lt;styleUrl&gt;#ico1&lt;/styleUrl&gt;&lt;Point&gt;&lt;coordinates&gt;",'GPS -&gt; CH Koordinaten'!$A116,",",'GPS -&gt; CH Koordinaten'!$B116,", 0.000000&lt;/coordinates&gt;&lt;/Point&gt; &lt;/Placemark&gt;&lt;/Document&gt;&lt;/kml&gt;"),CONCATENATE("&lt;Placemark&gt; &lt;name&gt;Geocoding&lt;/name&gt;&lt;description&gt;",CONCATENATE('GPS -&gt; CH Koordinaten'!$F116,"-",'GPS -&gt; CH Koordinaten'!$G116,"-",'GPS -&gt; CH Koordinaten'!$E116)," &lt;/description&gt; &lt;styleUrl&gt;#ico1&lt;/styleUrl&gt;&lt;Point&gt;&lt;coordinates&gt;",'GPS -&gt; CH Koordinaten'!$A116,",",'GPS -&gt; CH Koordinaten'!$B116,", 0.000000&lt;/coordinates&gt;&lt;/Point&gt; &lt;/Placemark&gt;")))</f>
        <v/>
      </c>
    </row>
    <row r="117" spans="1:10" x14ac:dyDescent="0.25">
      <c r="A117" s="20"/>
      <c r="B117" s="21"/>
      <c r="C117" s="23"/>
      <c r="D117" s="32" t="str">
        <f t="shared" si="6"/>
        <v/>
      </c>
      <c r="E117" s="38" t="str">
        <f t="shared" si="7"/>
        <v/>
      </c>
      <c r="F117" s="33" t="str">
        <f t="shared" si="10"/>
        <v/>
      </c>
      <c r="G117" s="33" t="str">
        <f t="shared" si="8"/>
        <v/>
      </c>
      <c r="H117" s="36" t="str">
        <f t="shared" si="9"/>
        <v/>
      </c>
      <c r="I117" s="33" t="str">
        <f t="shared" si="11"/>
        <v/>
      </c>
      <c r="J117" s="1" t="str">
        <f ca="1">IF('GPS -&gt; CH Koordinaten'!$A117="","",IF(OFFSET('GPS -&gt; CH Koordinaten'!$A117,1,0)="",CONCATENATE("&lt;Placemark&gt; &lt;name&gt;Geocoding&lt;/name&gt;&lt;description&gt;",CONCATENATE('GPS -&gt; CH Koordinaten'!$F117,"-",'GPS -&gt; CH Koordinaten'!$G117,"-",'GPS -&gt; CH Koordinaten'!$E117)," &lt;/description&gt; &lt;styleUrl&gt;#ico1&lt;/styleUrl&gt;&lt;Point&gt;&lt;coordinates&gt;",'GPS -&gt; CH Koordinaten'!$A117,",",'GPS -&gt; CH Koordinaten'!$B117,", 0.000000&lt;/coordinates&gt;&lt;/Point&gt; &lt;/Placemark&gt;&lt;/Document&gt;&lt;/kml&gt;"),CONCATENATE("&lt;Placemark&gt; &lt;name&gt;Geocoding&lt;/name&gt;&lt;description&gt;",CONCATENATE('GPS -&gt; CH Koordinaten'!$F117,"-",'GPS -&gt; CH Koordinaten'!$G117,"-",'GPS -&gt; CH Koordinaten'!$E117)," &lt;/description&gt; &lt;styleUrl&gt;#ico1&lt;/styleUrl&gt;&lt;Point&gt;&lt;coordinates&gt;",'GPS -&gt; CH Koordinaten'!$A117,",",'GPS -&gt; CH Koordinaten'!$B117,", 0.000000&lt;/coordinates&gt;&lt;/Point&gt; &lt;/Placemark&gt;")))</f>
        <v/>
      </c>
    </row>
    <row r="118" spans="1:10" x14ac:dyDescent="0.25">
      <c r="A118" s="13"/>
      <c r="B118" s="14"/>
      <c r="C118" s="24"/>
      <c r="D118" s="25" t="str">
        <f t="shared" si="6"/>
        <v/>
      </c>
      <c r="E118" s="29" t="str">
        <f t="shared" si="7"/>
        <v/>
      </c>
      <c r="F118" s="17" t="str">
        <f t="shared" si="10"/>
        <v/>
      </c>
      <c r="G118" s="17" t="str">
        <f t="shared" si="8"/>
        <v/>
      </c>
      <c r="H118" s="37" t="str">
        <f t="shared" si="9"/>
        <v/>
      </c>
      <c r="I118" s="17" t="str">
        <f t="shared" si="11"/>
        <v/>
      </c>
      <c r="J118" s="1" t="str">
        <f ca="1">IF('GPS -&gt; CH Koordinaten'!$A118="","",IF(OFFSET('GPS -&gt; CH Koordinaten'!$A118,1,0)="",CONCATENATE("&lt;Placemark&gt; &lt;name&gt;Geocoding&lt;/name&gt;&lt;description&gt;",CONCATENATE('GPS -&gt; CH Koordinaten'!$F118,"-",'GPS -&gt; CH Koordinaten'!$G118,"-",'GPS -&gt; CH Koordinaten'!$E118)," &lt;/description&gt; &lt;styleUrl&gt;#ico1&lt;/styleUrl&gt;&lt;Point&gt;&lt;coordinates&gt;",'GPS -&gt; CH Koordinaten'!$A118,",",'GPS -&gt; CH Koordinaten'!$B118,", 0.000000&lt;/coordinates&gt;&lt;/Point&gt; &lt;/Placemark&gt;&lt;/Document&gt;&lt;/kml&gt;"),CONCATENATE("&lt;Placemark&gt; &lt;name&gt;Geocoding&lt;/name&gt;&lt;description&gt;",CONCATENATE('GPS -&gt; CH Koordinaten'!$F118,"-",'GPS -&gt; CH Koordinaten'!$G118,"-",'GPS -&gt; CH Koordinaten'!$E118)," &lt;/description&gt; &lt;styleUrl&gt;#ico1&lt;/styleUrl&gt;&lt;Point&gt;&lt;coordinates&gt;",'GPS -&gt; CH Koordinaten'!$A118,",",'GPS -&gt; CH Koordinaten'!$B118,", 0.000000&lt;/coordinates&gt;&lt;/Point&gt; &lt;/Placemark&gt;")))</f>
        <v/>
      </c>
    </row>
    <row r="119" spans="1:10" x14ac:dyDescent="0.25">
      <c r="A119" s="20"/>
      <c r="B119" s="21"/>
      <c r="C119" s="23"/>
      <c r="D119" s="32" t="str">
        <f t="shared" si="6"/>
        <v/>
      </c>
      <c r="E119" s="38" t="str">
        <f t="shared" si="7"/>
        <v/>
      </c>
      <c r="F119" s="33" t="str">
        <f t="shared" si="10"/>
        <v/>
      </c>
      <c r="G119" s="33" t="str">
        <f t="shared" si="8"/>
        <v/>
      </c>
      <c r="H119" s="36" t="str">
        <f t="shared" si="9"/>
        <v/>
      </c>
      <c r="I119" s="33" t="str">
        <f t="shared" si="11"/>
        <v/>
      </c>
      <c r="J119" s="1" t="str">
        <f ca="1">IF('GPS -&gt; CH Koordinaten'!$A119="","",IF(OFFSET('GPS -&gt; CH Koordinaten'!$A119,1,0)="",CONCATENATE("&lt;Placemark&gt; &lt;name&gt;Geocoding&lt;/name&gt;&lt;description&gt;",CONCATENATE('GPS -&gt; CH Koordinaten'!$F119,"-",'GPS -&gt; CH Koordinaten'!$G119,"-",'GPS -&gt; CH Koordinaten'!$E119)," &lt;/description&gt; &lt;styleUrl&gt;#ico1&lt;/styleUrl&gt;&lt;Point&gt;&lt;coordinates&gt;",'GPS -&gt; CH Koordinaten'!$A119,",",'GPS -&gt; CH Koordinaten'!$B119,", 0.000000&lt;/coordinates&gt;&lt;/Point&gt; &lt;/Placemark&gt;&lt;/Document&gt;&lt;/kml&gt;"),CONCATENATE("&lt;Placemark&gt; &lt;name&gt;Geocoding&lt;/name&gt;&lt;description&gt;",CONCATENATE('GPS -&gt; CH Koordinaten'!$F119,"-",'GPS -&gt; CH Koordinaten'!$G119,"-",'GPS -&gt; CH Koordinaten'!$E119)," &lt;/description&gt; &lt;styleUrl&gt;#ico1&lt;/styleUrl&gt;&lt;Point&gt;&lt;coordinates&gt;",'GPS -&gt; CH Koordinaten'!$A119,",",'GPS -&gt; CH Koordinaten'!$B119,", 0.000000&lt;/coordinates&gt;&lt;/Point&gt; &lt;/Placemark&gt;")))</f>
        <v/>
      </c>
    </row>
    <row r="120" spans="1:10" x14ac:dyDescent="0.25">
      <c r="A120" s="13"/>
      <c r="B120" s="14"/>
      <c r="C120" s="24"/>
      <c r="D120" s="25" t="str">
        <f t="shared" si="6"/>
        <v/>
      </c>
      <c r="E120" s="29" t="str">
        <f t="shared" si="7"/>
        <v/>
      </c>
      <c r="F120" s="17" t="str">
        <f t="shared" si="10"/>
        <v/>
      </c>
      <c r="G120" s="17" t="str">
        <f t="shared" si="8"/>
        <v/>
      </c>
      <c r="H120" s="37" t="str">
        <f t="shared" si="9"/>
        <v/>
      </c>
      <c r="I120" s="17" t="str">
        <f t="shared" si="11"/>
        <v/>
      </c>
      <c r="J120" s="1" t="str">
        <f ca="1">IF('GPS -&gt; CH Koordinaten'!$A120="","",IF(OFFSET('GPS -&gt; CH Koordinaten'!$A120,1,0)="",CONCATENATE("&lt;Placemark&gt; &lt;name&gt;Geocoding&lt;/name&gt;&lt;description&gt;",CONCATENATE('GPS -&gt; CH Koordinaten'!$F120,"-",'GPS -&gt; CH Koordinaten'!$G120,"-",'GPS -&gt; CH Koordinaten'!$E120)," &lt;/description&gt; &lt;styleUrl&gt;#ico1&lt;/styleUrl&gt;&lt;Point&gt;&lt;coordinates&gt;",'GPS -&gt; CH Koordinaten'!$A120,",",'GPS -&gt; CH Koordinaten'!$B120,", 0.000000&lt;/coordinates&gt;&lt;/Point&gt; &lt;/Placemark&gt;&lt;/Document&gt;&lt;/kml&gt;"),CONCATENATE("&lt;Placemark&gt; &lt;name&gt;Geocoding&lt;/name&gt;&lt;description&gt;",CONCATENATE('GPS -&gt; CH Koordinaten'!$F120,"-",'GPS -&gt; CH Koordinaten'!$G120,"-",'GPS -&gt; CH Koordinaten'!$E120)," &lt;/description&gt; &lt;styleUrl&gt;#ico1&lt;/styleUrl&gt;&lt;Point&gt;&lt;coordinates&gt;",'GPS -&gt; CH Koordinaten'!$A120,",",'GPS -&gt; CH Koordinaten'!$B120,", 0.000000&lt;/coordinates&gt;&lt;/Point&gt; &lt;/Placemark&gt;")))</f>
        <v/>
      </c>
    </row>
    <row r="121" spans="1:10" x14ac:dyDescent="0.25">
      <c r="A121" s="20"/>
      <c r="B121" s="21"/>
      <c r="C121" s="23"/>
      <c r="D121" s="32" t="str">
        <f t="shared" si="6"/>
        <v/>
      </c>
      <c r="E121" s="38" t="str">
        <f t="shared" si="7"/>
        <v/>
      </c>
      <c r="F121" s="33" t="str">
        <f t="shared" si="10"/>
        <v/>
      </c>
      <c r="G121" s="33" t="str">
        <f t="shared" si="8"/>
        <v/>
      </c>
      <c r="H121" s="36" t="str">
        <f t="shared" si="9"/>
        <v/>
      </c>
      <c r="I121" s="33" t="str">
        <f t="shared" si="11"/>
        <v/>
      </c>
      <c r="J121" s="1" t="str">
        <f ca="1">IF('GPS -&gt; CH Koordinaten'!$A121="","",IF(OFFSET('GPS -&gt; CH Koordinaten'!$A121,1,0)="",CONCATENATE("&lt;Placemark&gt; &lt;name&gt;Geocoding&lt;/name&gt;&lt;description&gt;",CONCATENATE('GPS -&gt; CH Koordinaten'!$F121,"-",'GPS -&gt; CH Koordinaten'!$G121,"-",'GPS -&gt; CH Koordinaten'!$E121)," &lt;/description&gt; &lt;styleUrl&gt;#ico1&lt;/styleUrl&gt;&lt;Point&gt;&lt;coordinates&gt;",'GPS -&gt; CH Koordinaten'!$A121,",",'GPS -&gt; CH Koordinaten'!$B121,", 0.000000&lt;/coordinates&gt;&lt;/Point&gt; &lt;/Placemark&gt;&lt;/Document&gt;&lt;/kml&gt;"),CONCATENATE("&lt;Placemark&gt; &lt;name&gt;Geocoding&lt;/name&gt;&lt;description&gt;",CONCATENATE('GPS -&gt; CH Koordinaten'!$F121,"-",'GPS -&gt; CH Koordinaten'!$G121,"-",'GPS -&gt; CH Koordinaten'!$E121)," &lt;/description&gt; &lt;styleUrl&gt;#ico1&lt;/styleUrl&gt;&lt;Point&gt;&lt;coordinates&gt;",'GPS -&gt; CH Koordinaten'!$A121,",",'GPS -&gt; CH Koordinaten'!$B121,", 0.000000&lt;/coordinates&gt;&lt;/Point&gt; &lt;/Placemark&gt;")))</f>
        <v/>
      </c>
    </row>
    <row r="122" spans="1:10" x14ac:dyDescent="0.25">
      <c r="A122" s="13"/>
      <c r="B122" s="14"/>
      <c r="C122" s="24"/>
      <c r="D122" s="25" t="str">
        <f t="shared" si="6"/>
        <v/>
      </c>
      <c r="E122" s="29" t="str">
        <f t="shared" si="7"/>
        <v/>
      </c>
      <c r="F122" s="17" t="str">
        <f t="shared" si="10"/>
        <v/>
      </c>
      <c r="G122" s="17" t="str">
        <f t="shared" si="8"/>
        <v/>
      </c>
      <c r="H122" s="37" t="str">
        <f t="shared" si="9"/>
        <v/>
      </c>
      <c r="I122" s="17" t="str">
        <f t="shared" si="11"/>
        <v/>
      </c>
      <c r="J122" s="1" t="str">
        <f ca="1">IF('GPS -&gt; CH Koordinaten'!$A122="","",IF(OFFSET('GPS -&gt; CH Koordinaten'!$A122,1,0)="",CONCATENATE("&lt;Placemark&gt; &lt;name&gt;Geocoding&lt;/name&gt;&lt;description&gt;",CONCATENATE('GPS -&gt; CH Koordinaten'!$F122,"-",'GPS -&gt; CH Koordinaten'!$G122,"-",'GPS -&gt; CH Koordinaten'!$E122)," &lt;/description&gt; &lt;styleUrl&gt;#ico1&lt;/styleUrl&gt;&lt;Point&gt;&lt;coordinates&gt;",'GPS -&gt; CH Koordinaten'!$A122,",",'GPS -&gt; CH Koordinaten'!$B122,", 0.000000&lt;/coordinates&gt;&lt;/Point&gt; &lt;/Placemark&gt;&lt;/Document&gt;&lt;/kml&gt;"),CONCATENATE("&lt;Placemark&gt; &lt;name&gt;Geocoding&lt;/name&gt;&lt;description&gt;",CONCATENATE('GPS -&gt; CH Koordinaten'!$F122,"-",'GPS -&gt; CH Koordinaten'!$G122,"-",'GPS -&gt; CH Koordinaten'!$E122)," &lt;/description&gt; &lt;styleUrl&gt;#ico1&lt;/styleUrl&gt;&lt;Point&gt;&lt;coordinates&gt;",'GPS -&gt; CH Koordinaten'!$A122,",",'GPS -&gt; CH Koordinaten'!$B122,", 0.000000&lt;/coordinates&gt;&lt;/Point&gt; &lt;/Placemark&gt;")))</f>
        <v/>
      </c>
    </row>
    <row r="123" spans="1:10" x14ac:dyDescent="0.25">
      <c r="A123" s="20"/>
      <c r="B123" s="21"/>
      <c r="C123" s="23"/>
      <c r="D123" s="32" t="str">
        <f t="shared" si="6"/>
        <v/>
      </c>
      <c r="E123" s="38" t="str">
        <f t="shared" si="7"/>
        <v/>
      </c>
      <c r="F123" s="33" t="str">
        <f t="shared" si="10"/>
        <v/>
      </c>
      <c r="G123" s="33" t="str">
        <f t="shared" si="8"/>
        <v/>
      </c>
      <c r="H123" s="36" t="str">
        <f t="shared" si="9"/>
        <v/>
      </c>
      <c r="I123" s="33" t="str">
        <f t="shared" si="11"/>
        <v/>
      </c>
      <c r="J123" s="1" t="str">
        <f ca="1">IF('GPS -&gt; CH Koordinaten'!$A123="","",IF(OFFSET('GPS -&gt; CH Koordinaten'!$A123,1,0)="",CONCATENATE("&lt;Placemark&gt; &lt;name&gt;Geocoding&lt;/name&gt;&lt;description&gt;",CONCATENATE('GPS -&gt; CH Koordinaten'!$F123,"-",'GPS -&gt; CH Koordinaten'!$G123,"-",'GPS -&gt; CH Koordinaten'!$E123)," &lt;/description&gt; &lt;styleUrl&gt;#ico1&lt;/styleUrl&gt;&lt;Point&gt;&lt;coordinates&gt;",'GPS -&gt; CH Koordinaten'!$A123,",",'GPS -&gt; CH Koordinaten'!$B123,", 0.000000&lt;/coordinates&gt;&lt;/Point&gt; &lt;/Placemark&gt;&lt;/Document&gt;&lt;/kml&gt;"),CONCATENATE("&lt;Placemark&gt; &lt;name&gt;Geocoding&lt;/name&gt;&lt;description&gt;",CONCATENATE('GPS -&gt; CH Koordinaten'!$F123,"-",'GPS -&gt; CH Koordinaten'!$G123,"-",'GPS -&gt; CH Koordinaten'!$E123)," &lt;/description&gt; &lt;styleUrl&gt;#ico1&lt;/styleUrl&gt;&lt;Point&gt;&lt;coordinates&gt;",'GPS -&gt; CH Koordinaten'!$A123,",",'GPS -&gt; CH Koordinaten'!$B123,", 0.000000&lt;/coordinates&gt;&lt;/Point&gt; &lt;/Placemark&gt;")))</f>
        <v/>
      </c>
    </row>
    <row r="124" spans="1:10" x14ac:dyDescent="0.25">
      <c r="A124" s="13"/>
      <c r="B124" s="14"/>
      <c r="C124" s="24"/>
      <c r="D124" s="25" t="str">
        <f t="shared" si="6"/>
        <v/>
      </c>
      <c r="E124" s="29" t="str">
        <f t="shared" si="7"/>
        <v/>
      </c>
      <c r="F124" s="17" t="str">
        <f t="shared" si="10"/>
        <v/>
      </c>
      <c r="G124" s="17" t="str">
        <f t="shared" si="8"/>
        <v/>
      </c>
      <c r="H124" s="37" t="str">
        <f t="shared" si="9"/>
        <v/>
      </c>
      <c r="I124" s="17" t="str">
        <f t="shared" si="11"/>
        <v/>
      </c>
      <c r="J124" s="1" t="str">
        <f ca="1">IF('GPS -&gt; CH Koordinaten'!$A124="","",IF(OFFSET('GPS -&gt; CH Koordinaten'!$A124,1,0)="",CONCATENATE("&lt;Placemark&gt; &lt;name&gt;Geocoding&lt;/name&gt;&lt;description&gt;",CONCATENATE('GPS -&gt; CH Koordinaten'!$F124,"-",'GPS -&gt; CH Koordinaten'!$G124,"-",'GPS -&gt; CH Koordinaten'!$E124)," &lt;/description&gt; &lt;styleUrl&gt;#ico1&lt;/styleUrl&gt;&lt;Point&gt;&lt;coordinates&gt;",'GPS -&gt; CH Koordinaten'!$A124,",",'GPS -&gt; CH Koordinaten'!$B124,", 0.000000&lt;/coordinates&gt;&lt;/Point&gt; &lt;/Placemark&gt;&lt;/Document&gt;&lt;/kml&gt;"),CONCATENATE("&lt;Placemark&gt; &lt;name&gt;Geocoding&lt;/name&gt;&lt;description&gt;",CONCATENATE('GPS -&gt; CH Koordinaten'!$F124,"-",'GPS -&gt; CH Koordinaten'!$G124,"-",'GPS -&gt; CH Koordinaten'!$E124)," &lt;/description&gt; &lt;styleUrl&gt;#ico1&lt;/styleUrl&gt;&lt;Point&gt;&lt;coordinates&gt;",'GPS -&gt; CH Koordinaten'!$A124,",",'GPS -&gt; CH Koordinaten'!$B124,", 0.000000&lt;/coordinates&gt;&lt;/Point&gt; &lt;/Placemark&gt;")))</f>
        <v/>
      </c>
    </row>
    <row r="125" spans="1:10" x14ac:dyDescent="0.25">
      <c r="A125" s="20"/>
      <c r="B125" s="21"/>
      <c r="C125" s="23"/>
      <c r="D125" s="32" t="str">
        <f t="shared" si="6"/>
        <v/>
      </c>
      <c r="E125" s="38" t="str">
        <f t="shared" si="7"/>
        <v/>
      </c>
      <c r="F125" s="33" t="str">
        <f t="shared" si="10"/>
        <v/>
      </c>
      <c r="G125" s="33" t="str">
        <f t="shared" si="8"/>
        <v/>
      </c>
      <c r="H125" s="36" t="str">
        <f t="shared" si="9"/>
        <v/>
      </c>
      <c r="I125" s="33" t="str">
        <f t="shared" si="11"/>
        <v/>
      </c>
      <c r="J125" s="1" t="str">
        <f ca="1">IF('GPS -&gt; CH Koordinaten'!$A125="","",IF(OFFSET('GPS -&gt; CH Koordinaten'!$A125,1,0)="",CONCATENATE("&lt;Placemark&gt; &lt;name&gt;Geocoding&lt;/name&gt;&lt;description&gt;",CONCATENATE('GPS -&gt; CH Koordinaten'!$F125,"-",'GPS -&gt; CH Koordinaten'!$G125,"-",'GPS -&gt; CH Koordinaten'!$E125)," &lt;/description&gt; &lt;styleUrl&gt;#ico1&lt;/styleUrl&gt;&lt;Point&gt;&lt;coordinates&gt;",'GPS -&gt; CH Koordinaten'!$A125,",",'GPS -&gt; CH Koordinaten'!$B125,", 0.000000&lt;/coordinates&gt;&lt;/Point&gt; &lt;/Placemark&gt;&lt;/Document&gt;&lt;/kml&gt;"),CONCATENATE("&lt;Placemark&gt; &lt;name&gt;Geocoding&lt;/name&gt;&lt;description&gt;",CONCATENATE('GPS -&gt; CH Koordinaten'!$F125,"-",'GPS -&gt; CH Koordinaten'!$G125,"-",'GPS -&gt; CH Koordinaten'!$E125)," &lt;/description&gt; &lt;styleUrl&gt;#ico1&lt;/styleUrl&gt;&lt;Point&gt;&lt;coordinates&gt;",'GPS -&gt; CH Koordinaten'!$A125,",",'GPS -&gt; CH Koordinaten'!$B125,", 0.000000&lt;/coordinates&gt;&lt;/Point&gt; &lt;/Placemark&gt;")))</f>
        <v/>
      </c>
    </row>
    <row r="126" spans="1:10" x14ac:dyDescent="0.25">
      <c r="A126" s="13"/>
      <c r="B126" s="14"/>
      <c r="C126" s="24"/>
      <c r="D126" s="25" t="str">
        <f t="shared" si="6"/>
        <v/>
      </c>
      <c r="E126" s="29" t="str">
        <f t="shared" si="7"/>
        <v/>
      </c>
      <c r="F126" s="17" t="str">
        <f t="shared" si="10"/>
        <v/>
      </c>
      <c r="G126" s="17" t="str">
        <f t="shared" si="8"/>
        <v/>
      </c>
      <c r="H126" s="37" t="str">
        <f t="shared" si="9"/>
        <v/>
      </c>
      <c r="I126" s="17" t="str">
        <f t="shared" si="11"/>
        <v/>
      </c>
      <c r="J126" s="1" t="str">
        <f ca="1">IF('GPS -&gt; CH Koordinaten'!$A126="","",IF(OFFSET('GPS -&gt; CH Koordinaten'!$A126,1,0)="",CONCATENATE("&lt;Placemark&gt; &lt;name&gt;Geocoding&lt;/name&gt;&lt;description&gt;",CONCATENATE('GPS -&gt; CH Koordinaten'!$F126,"-",'GPS -&gt; CH Koordinaten'!$G126,"-",'GPS -&gt; CH Koordinaten'!$E126)," &lt;/description&gt; &lt;styleUrl&gt;#ico1&lt;/styleUrl&gt;&lt;Point&gt;&lt;coordinates&gt;",'GPS -&gt; CH Koordinaten'!$A126,",",'GPS -&gt; CH Koordinaten'!$B126,", 0.000000&lt;/coordinates&gt;&lt;/Point&gt; &lt;/Placemark&gt;&lt;/Document&gt;&lt;/kml&gt;"),CONCATENATE("&lt;Placemark&gt; &lt;name&gt;Geocoding&lt;/name&gt;&lt;description&gt;",CONCATENATE('GPS -&gt; CH Koordinaten'!$F126,"-",'GPS -&gt; CH Koordinaten'!$G126,"-",'GPS -&gt; CH Koordinaten'!$E126)," &lt;/description&gt; &lt;styleUrl&gt;#ico1&lt;/styleUrl&gt;&lt;Point&gt;&lt;coordinates&gt;",'GPS -&gt; CH Koordinaten'!$A126,",",'GPS -&gt; CH Koordinaten'!$B126,", 0.000000&lt;/coordinates&gt;&lt;/Point&gt; &lt;/Placemark&gt;")))</f>
        <v/>
      </c>
    </row>
    <row r="127" spans="1:10" x14ac:dyDescent="0.25">
      <c r="A127" s="20"/>
      <c r="B127" s="21"/>
      <c r="C127" s="23"/>
      <c r="D127" s="32" t="str">
        <f t="shared" si="6"/>
        <v/>
      </c>
      <c r="E127" s="38" t="str">
        <f t="shared" si="7"/>
        <v/>
      </c>
      <c r="F127" s="33" t="str">
        <f t="shared" si="10"/>
        <v/>
      </c>
      <c r="G127" s="33" t="str">
        <f t="shared" si="8"/>
        <v/>
      </c>
      <c r="H127" s="36" t="str">
        <f t="shared" si="9"/>
        <v/>
      </c>
      <c r="I127" s="33" t="str">
        <f t="shared" si="11"/>
        <v/>
      </c>
      <c r="J127" s="1" t="str">
        <f ca="1">IF('GPS -&gt; CH Koordinaten'!$A127="","",IF(OFFSET('GPS -&gt; CH Koordinaten'!$A127,1,0)="",CONCATENATE("&lt;Placemark&gt; &lt;name&gt;Geocoding&lt;/name&gt;&lt;description&gt;",CONCATENATE('GPS -&gt; CH Koordinaten'!$F127,"-",'GPS -&gt; CH Koordinaten'!$G127,"-",'GPS -&gt; CH Koordinaten'!$E127)," &lt;/description&gt; &lt;styleUrl&gt;#ico1&lt;/styleUrl&gt;&lt;Point&gt;&lt;coordinates&gt;",'GPS -&gt; CH Koordinaten'!$A127,",",'GPS -&gt; CH Koordinaten'!$B127,", 0.000000&lt;/coordinates&gt;&lt;/Point&gt; &lt;/Placemark&gt;&lt;/Document&gt;&lt;/kml&gt;"),CONCATENATE("&lt;Placemark&gt; &lt;name&gt;Geocoding&lt;/name&gt;&lt;description&gt;",CONCATENATE('GPS -&gt; CH Koordinaten'!$F127,"-",'GPS -&gt; CH Koordinaten'!$G127,"-",'GPS -&gt; CH Koordinaten'!$E127)," &lt;/description&gt; &lt;styleUrl&gt;#ico1&lt;/styleUrl&gt;&lt;Point&gt;&lt;coordinates&gt;",'GPS -&gt; CH Koordinaten'!$A127,",",'GPS -&gt; CH Koordinaten'!$B127,", 0.000000&lt;/coordinates&gt;&lt;/Point&gt; &lt;/Placemark&gt;")))</f>
        <v/>
      </c>
    </row>
    <row r="128" spans="1:10" x14ac:dyDescent="0.25">
      <c r="A128" s="13"/>
      <c r="B128" s="14"/>
      <c r="C128" s="24"/>
      <c r="D128" s="25" t="str">
        <f t="shared" si="6"/>
        <v/>
      </c>
      <c r="E128" s="29" t="str">
        <f t="shared" si="7"/>
        <v/>
      </c>
      <c r="F128" s="17" t="str">
        <f t="shared" si="10"/>
        <v/>
      </c>
      <c r="G128" s="17" t="str">
        <f t="shared" si="8"/>
        <v/>
      </c>
      <c r="H128" s="37" t="str">
        <f t="shared" si="9"/>
        <v/>
      </c>
      <c r="I128" s="17" t="str">
        <f t="shared" si="11"/>
        <v/>
      </c>
      <c r="J128" s="1" t="str">
        <f ca="1">IF('GPS -&gt; CH Koordinaten'!$A128="","",IF(OFFSET('GPS -&gt; CH Koordinaten'!$A128,1,0)="",CONCATENATE("&lt;Placemark&gt; &lt;name&gt;Geocoding&lt;/name&gt;&lt;description&gt;",CONCATENATE('GPS -&gt; CH Koordinaten'!$F128,"-",'GPS -&gt; CH Koordinaten'!$G128,"-",'GPS -&gt; CH Koordinaten'!$E128)," &lt;/description&gt; &lt;styleUrl&gt;#ico1&lt;/styleUrl&gt;&lt;Point&gt;&lt;coordinates&gt;",'GPS -&gt; CH Koordinaten'!$A128,",",'GPS -&gt; CH Koordinaten'!$B128,", 0.000000&lt;/coordinates&gt;&lt;/Point&gt; &lt;/Placemark&gt;&lt;/Document&gt;&lt;/kml&gt;"),CONCATENATE("&lt;Placemark&gt; &lt;name&gt;Geocoding&lt;/name&gt;&lt;description&gt;",CONCATENATE('GPS -&gt; CH Koordinaten'!$F128,"-",'GPS -&gt; CH Koordinaten'!$G128,"-",'GPS -&gt; CH Koordinaten'!$E128)," &lt;/description&gt; &lt;styleUrl&gt;#ico1&lt;/styleUrl&gt;&lt;Point&gt;&lt;coordinates&gt;",'GPS -&gt; CH Koordinaten'!$A128,",",'GPS -&gt; CH Koordinaten'!$B128,", 0.000000&lt;/coordinates&gt;&lt;/Point&gt; &lt;/Placemark&gt;")))</f>
        <v/>
      </c>
    </row>
    <row r="129" spans="1:10" x14ac:dyDescent="0.25">
      <c r="A129" s="20"/>
      <c r="B129" s="21"/>
      <c r="C129" s="23"/>
      <c r="D129" s="32" t="str">
        <f t="shared" si="6"/>
        <v/>
      </c>
      <c r="E129" s="38" t="str">
        <f t="shared" si="7"/>
        <v/>
      </c>
      <c r="F129" s="33" t="str">
        <f t="shared" si="10"/>
        <v/>
      </c>
      <c r="G129" s="33" t="str">
        <f t="shared" si="8"/>
        <v/>
      </c>
      <c r="H129" s="36" t="str">
        <f t="shared" si="9"/>
        <v/>
      </c>
      <c r="I129" s="33" t="str">
        <f t="shared" si="11"/>
        <v/>
      </c>
      <c r="J129" s="1" t="str">
        <f ca="1">IF('GPS -&gt; CH Koordinaten'!$A129="","",IF(OFFSET('GPS -&gt; CH Koordinaten'!$A129,1,0)="",CONCATENATE("&lt;Placemark&gt; &lt;name&gt;Geocoding&lt;/name&gt;&lt;description&gt;",CONCATENATE('GPS -&gt; CH Koordinaten'!$F129,"-",'GPS -&gt; CH Koordinaten'!$G129,"-",'GPS -&gt; CH Koordinaten'!$E129)," &lt;/description&gt; &lt;styleUrl&gt;#ico1&lt;/styleUrl&gt;&lt;Point&gt;&lt;coordinates&gt;",'GPS -&gt; CH Koordinaten'!$A129,",",'GPS -&gt; CH Koordinaten'!$B129,", 0.000000&lt;/coordinates&gt;&lt;/Point&gt; &lt;/Placemark&gt;&lt;/Document&gt;&lt;/kml&gt;"),CONCATENATE("&lt;Placemark&gt; &lt;name&gt;Geocoding&lt;/name&gt;&lt;description&gt;",CONCATENATE('GPS -&gt; CH Koordinaten'!$F129,"-",'GPS -&gt; CH Koordinaten'!$G129,"-",'GPS -&gt; CH Koordinaten'!$E129)," &lt;/description&gt; &lt;styleUrl&gt;#ico1&lt;/styleUrl&gt;&lt;Point&gt;&lt;coordinates&gt;",'GPS -&gt; CH Koordinaten'!$A129,",",'GPS -&gt; CH Koordinaten'!$B129,", 0.000000&lt;/coordinates&gt;&lt;/Point&gt; &lt;/Placemark&gt;")))</f>
        <v/>
      </c>
    </row>
    <row r="130" spans="1:10" x14ac:dyDescent="0.25">
      <c r="A130" s="13"/>
      <c r="B130" s="14"/>
      <c r="C130" s="24"/>
      <c r="D130" s="25" t="str">
        <f t="shared" si="6"/>
        <v/>
      </c>
      <c r="E130" s="29" t="str">
        <f t="shared" si="7"/>
        <v/>
      </c>
      <c r="F130" s="17" t="str">
        <f t="shared" si="10"/>
        <v/>
      </c>
      <c r="G130" s="17" t="str">
        <f t="shared" si="8"/>
        <v/>
      </c>
      <c r="H130" s="37" t="str">
        <f t="shared" si="9"/>
        <v/>
      </c>
      <c r="I130" s="17" t="str">
        <f t="shared" si="11"/>
        <v/>
      </c>
      <c r="J130" s="1" t="str">
        <f ca="1">IF('GPS -&gt; CH Koordinaten'!$A130="","",IF(OFFSET('GPS -&gt; CH Koordinaten'!$A130,1,0)="",CONCATENATE("&lt;Placemark&gt; &lt;name&gt;Geocoding&lt;/name&gt;&lt;description&gt;",CONCATENATE('GPS -&gt; CH Koordinaten'!$F130,"-",'GPS -&gt; CH Koordinaten'!$G130,"-",'GPS -&gt; CH Koordinaten'!$E130)," &lt;/description&gt; &lt;styleUrl&gt;#ico1&lt;/styleUrl&gt;&lt;Point&gt;&lt;coordinates&gt;",'GPS -&gt; CH Koordinaten'!$A130,",",'GPS -&gt; CH Koordinaten'!$B130,", 0.000000&lt;/coordinates&gt;&lt;/Point&gt; &lt;/Placemark&gt;&lt;/Document&gt;&lt;/kml&gt;"),CONCATENATE("&lt;Placemark&gt; &lt;name&gt;Geocoding&lt;/name&gt;&lt;description&gt;",CONCATENATE('GPS -&gt; CH Koordinaten'!$F130,"-",'GPS -&gt; CH Koordinaten'!$G130,"-",'GPS -&gt; CH Koordinaten'!$E130)," &lt;/description&gt; &lt;styleUrl&gt;#ico1&lt;/styleUrl&gt;&lt;Point&gt;&lt;coordinates&gt;",'GPS -&gt; CH Koordinaten'!$A130,",",'GPS -&gt; CH Koordinaten'!$B130,", 0.000000&lt;/coordinates&gt;&lt;/Point&gt; &lt;/Placemark&gt;")))</f>
        <v/>
      </c>
    </row>
    <row r="131" spans="1:10" x14ac:dyDescent="0.25">
      <c r="A131" s="20"/>
      <c r="B131" s="21"/>
      <c r="C131" s="23"/>
      <c r="D131" s="32" t="str">
        <f t="shared" si="6"/>
        <v/>
      </c>
      <c r="E131" s="38" t="str">
        <f t="shared" si="7"/>
        <v/>
      </c>
      <c r="F131" s="33" t="str">
        <f t="shared" si="10"/>
        <v/>
      </c>
      <c r="G131" s="33" t="str">
        <f t="shared" si="8"/>
        <v/>
      </c>
      <c r="H131" s="36" t="str">
        <f t="shared" si="9"/>
        <v/>
      </c>
      <c r="I131" s="33" t="str">
        <f t="shared" si="11"/>
        <v/>
      </c>
      <c r="J131" s="1" t="str">
        <f ca="1">IF('GPS -&gt; CH Koordinaten'!$A131="","",IF(OFFSET('GPS -&gt; CH Koordinaten'!$A131,1,0)="",CONCATENATE("&lt;Placemark&gt; &lt;name&gt;Geocoding&lt;/name&gt;&lt;description&gt;",CONCATENATE('GPS -&gt; CH Koordinaten'!$F131,"-",'GPS -&gt; CH Koordinaten'!$G131,"-",'GPS -&gt; CH Koordinaten'!$E131)," &lt;/description&gt; &lt;styleUrl&gt;#ico1&lt;/styleUrl&gt;&lt;Point&gt;&lt;coordinates&gt;",'GPS -&gt; CH Koordinaten'!$A131,",",'GPS -&gt; CH Koordinaten'!$B131,", 0.000000&lt;/coordinates&gt;&lt;/Point&gt; &lt;/Placemark&gt;&lt;/Document&gt;&lt;/kml&gt;"),CONCATENATE("&lt;Placemark&gt; &lt;name&gt;Geocoding&lt;/name&gt;&lt;description&gt;",CONCATENATE('GPS -&gt; CH Koordinaten'!$F131,"-",'GPS -&gt; CH Koordinaten'!$G131,"-",'GPS -&gt; CH Koordinaten'!$E131)," &lt;/description&gt; &lt;styleUrl&gt;#ico1&lt;/styleUrl&gt;&lt;Point&gt;&lt;coordinates&gt;",'GPS -&gt; CH Koordinaten'!$A131,",",'GPS -&gt; CH Koordinaten'!$B131,", 0.000000&lt;/coordinates&gt;&lt;/Point&gt; &lt;/Placemark&gt;")))</f>
        <v/>
      </c>
    </row>
    <row r="132" spans="1:10" x14ac:dyDescent="0.25">
      <c r="A132" s="13"/>
      <c r="B132" s="14"/>
      <c r="C132" s="24"/>
      <c r="D132" s="25" t="str">
        <f t="shared" si="6"/>
        <v/>
      </c>
      <c r="E132" s="29" t="str">
        <f t="shared" si="7"/>
        <v/>
      </c>
      <c r="F132" s="17" t="str">
        <f t="shared" si="10"/>
        <v/>
      </c>
      <c r="G132" s="17" t="str">
        <f t="shared" si="8"/>
        <v/>
      </c>
      <c r="H132" s="37" t="str">
        <f t="shared" si="9"/>
        <v/>
      </c>
      <c r="I132" s="17" t="str">
        <f t="shared" si="11"/>
        <v/>
      </c>
      <c r="J132" s="1" t="str">
        <f ca="1">IF('GPS -&gt; CH Koordinaten'!$A132="","",IF(OFFSET('GPS -&gt; CH Koordinaten'!$A132,1,0)="",CONCATENATE("&lt;Placemark&gt; &lt;name&gt;Geocoding&lt;/name&gt;&lt;description&gt;",CONCATENATE('GPS -&gt; CH Koordinaten'!$F132,"-",'GPS -&gt; CH Koordinaten'!$G132,"-",'GPS -&gt; CH Koordinaten'!$E132)," &lt;/description&gt; &lt;styleUrl&gt;#ico1&lt;/styleUrl&gt;&lt;Point&gt;&lt;coordinates&gt;",'GPS -&gt; CH Koordinaten'!$A132,",",'GPS -&gt; CH Koordinaten'!$B132,", 0.000000&lt;/coordinates&gt;&lt;/Point&gt; &lt;/Placemark&gt;&lt;/Document&gt;&lt;/kml&gt;"),CONCATENATE("&lt;Placemark&gt; &lt;name&gt;Geocoding&lt;/name&gt;&lt;description&gt;",CONCATENATE('GPS -&gt; CH Koordinaten'!$F132,"-",'GPS -&gt; CH Koordinaten'!$G132,"-",'GPS -&gt; CH Koordinaten'!$E132)," &lt;/description&gt; &lt;styleUrl&gt;#ico1&lt;/styleUrl&gt;&lt;Point&gt;&lt;coordinates&gt;",'GPS -&gt; CH Koordinaten'!$A132,",",'GPS -&gt; CH Koordinaten'!$B132,", 0.000000&lt;/coordinates&gt;&lt;/Point&gt; &lt;/Placemark&gt;")))</f>
        <v/>
      </c>
    </row>
    <row r="133" spans="1:10" x14ac:dyDescent="0.25">
      <c r="A133" s="20"/>
      <c r="B133" s="21"/>
      <c r="C133" s="23"/>
      <c r="D133" s="32" t="str">
        <f t="shared" ref="D133:D196" si="12">IF(OR($A133&gt;180,$A133=""),"",_xlfn.WEBSERVICE(CONCATENATE("https://geodesy.geo.admin.ch/reframe/wgs84tolv95?easting=",$A133,"&amp;northing=",$B133,IF($C133="","",CONCATENATE("&amp;altitude=",$C133)))))</f>
        <v/>
      </c>
      <c r="E133" s="38" t="str">
        <f t="shared" ref="E133:E196" si="13">IF($C133="","",ROUND(LEFT(TRIM(RIGHT(SUBSTITUTE(TRIM(RIGHT(SUBSTITUTE($D133,",",REPT(" ",LEN($D133))),LEN($D133))),",",REPT(" ",LEN(TRIM(RIGHT(SUBSTITUTE($D133,",",REPT(" ",LEN($D133))),LEN($D133)))))),LEN(TRIM(RIGHT(SUBSTITUTE($D133,",",REPT(" ",LEN($D133))),LEN($D133)))))),7),2))</f>
        <v/>
      </c>
      <c r="F133" s="33" t="str">
        <f t="shared" si="10"/>
        <v/>
      </c>
      <c r="G133" s="33" t="str">
        <f t="shared" ref="G133:G196" si="14">IF($C133="",IF($D133="","",TRIM(MID(MID(LEFT($D133,FIND("]",$D133)-1),FIND("[",$D133)+1,LEN($D133)),FIND(",",MID(LEFT($D133,FIND("]",$D133)-1),FIND("[",$D133)+1,LEN($D133)))+1,256))),TRIM(MID(MID(LEFT($D133,FIND("]",$D133)-1),FIND("[",$D133)+1,LEN($D133)),FIND(",",MID(LEFT($D133,FIND("]",$D133)-1),FIND("[",$D133)+1,LEN($D133)))+1,FIND(",",MID(LEFT($D133,FIND("]",$D133)-1),FIND("[",$D133)+1,LEN($D133)),FIND(",",MID(LEFT($D133,FIND("]",$D133)-1),FIND("[",$D133)+1,LEN($D133)))+1)-FIND(",",MID(LEFT($D133,FIND("]",$D133)-1),FIND("[",$D133)+1,LEN($D133)))-1)))</f>
        <v/>
      </c>
      <c r="H133" s="36" t="str">
        <f t="shared" si="9"/>
        <v/>
      </c>
      <c r="I133" s="33" t="str">
        <f t="shared" si="11"/>
        <v/>
      </c>
      <c r="J133" s="1" t="str">
        <f ca="1">IF('GPS -&gt; CH Koordinaten'!$A133="","",IF(OFFSET('GPS -&gt; CH Koordinaten'!$A133,1,0)="",CONCATENATE("&lt;Placemark&gt; &lt;name&gt;Geocoding&lt;/name&gt;&lt;description&gt;",CONCATENATE('GPS -&gt; CH Koordinaten'!$F133,"-",'GPS -&gt; CH Koordinaten'!$G133,"-",'GPS -&gt; CH Koordinaten'!$E133)," &lt;/description&gt; &lt;styleUrl&gt;#ico1&lt;/styleUrl&gt;&lt;Point&gt;&lt;coordinates&gt;",'GPS -&gt; CH Koordinaten'!$A133,",",'GPS -&gt; CH Koordinaten'!$B133,", 0.000000&lt;/coordinates&gt;&lt;/Point&gt; &lt;/Placemark&gt;&lt;/Document&gt;&lt;/kml&gt;"),CONCATENATE("&lt;Placemark&gt; &lt;name&gt;Geocoding&lt;/name&gt;&lt;description&gt;",CONCATENATE('GPS -&gt; CH Koordinaten'!$F133,"-",'GPS -&gt; CH Koordinaten'!$G133,"-",'GPS -&gt; CH Koordinaten'!$E133)," &lt;/description&gt; &lt;styleUrl&gt;#ico1&lt;/styleUrl&gt;&lt;Point&gt;&lt;coordinates&gt;",'GPS -&gt; CH Koordinaten'!$A133,",",'GPS -&gt; CH Koordinaten'!$B133,", 0.000000&lt;/coordinates&gt;&lt;/Point&gt; &lt;/Placemark&gt;")))</f>
        <v/>
      </c>
    </row>
    <row r="134" spans="1:10" x14ac:dyDescent="0.25">
      <c r="A134" s="13"/>
      <c r="B134" s="14"/>
      <c r="C134" s="24"/>
      <c r="D134" s="25" t="str">
        <f t="shared" si="12"/>
        <v/>
      </c>
      <c r="E134" s="29" t="str">
        <f t="shared" si="13"/>
        <v/>
      </c>
      <c r="F134" s="17" t="str">
        <f t="shared" si="10"/>
        <v/>
      </c>
      <c r="G134" s="17" t="str">
        <f t="shared" si="14"/>
        <v/>
      </c>
      <c r="H134" s="37" t="str">
        <f t="shared" ref="H134:H197" si="15">IF($B134="","",IF(ISNUMBER(SEARCH("[]",$B134))," ",HYPERLINK(CONCATENATE("https://map.geo.admin.ch/?swisssearch=",$A134,",",$B134,"&amp;zoom=10"),"Karte")))</f>
        <v/>
      </c>
      <c r="I134" s="17" t="str">
        <f t="shared" si="11"/>
        <v/>
      </c>
      <c r="J134" s="1" t="str">
        <f ca="1">IF('GPS -&gt; CH Koordinaten'!$A134="","",IF(OFFSET('GPS -&gt; CH Koordinaten'!$A134,1,0)="",CONCATENATE("&lt;Placemark&gt; &lt;name&gt;Geocoding&lt;/name&gt;&lt;description&gt;",CONCATENATE('GPS -&gt; CH Koordinaten'!$F134,"-",'GPS -&gt; CH Koordinaten'!$G134,"-",'GPS -&gt; CH Koordinaten'!$E134)," &lt;/description&gt; &lt;styleUrl&gt;#ico1&lt;/styleUrl&gt;&lt;Point&gt;&lt;coordinates&gt;",'GPS -&gt; CH Koordinaten'!$A134,",",'GPS -&gt; CH Koordinaten'!$B134,", 0.000000&lt;/coordinates&gt;&lt;/Point&gt; &lt;/Placemark&gt;&lt;/Document&gt;&lt;/kml&gt;"),CONCATENATE("&lt;Placemark&gt; &lt;name&gt;Geocoding&lt;/name&gt;&lt;description&gt;",CONCATENATE('GPS -&gt; CH Koordinaten'!$F134,"-",'GPS -&gt; CH Koordinaten'!$G134,"-",'GPS -&gt; CH Koordinaten'!$E134)," &lt;/description&gt; &lt;styleUrl&gt;#ico1&lt;/styleUrl&gt;&lt;Point&gt;&lt;coordinates&gt;",'GPS -&gt; CH Koordinaten'!$A134,",",'GPS -&gt; CH Koordinaten'!$B134,", 0.000000&lt;/coordinates&gt;&lt;/Point&gt; &lt;/Placemark&gt;")))</f>
        <v/>
      </c>
    </row>
    <row r="135" spans="1:10" x14ac:dyDescent="0.25">
      <c r="A135" s="20"/>
      <c r="B135" s="21"/>
      <c r="C135" s="23"/>
      <c r="D135" s="32" t="str">
        <f t="shared" si="12"/>
        <v/>
      </c>
      <c r="E135" s="38" t="str">
        <f t="shared" si="13"/>
        <v/>
      </c>
      <c r="F135" s="33" t="str">
        <f t="shared" si="10"/>
        <v/>
      </c>
      <c r="G135" s="33" t="str">
        <f t="shared" si="14"/>
        <v/>
      </c>
      <c r="H135" s="36" t="str">
        <f t="shared" si="15"/>
        <v/>
      </c>
      <c r="I135" s="33" t="str">
        <f t="shared" si="11"/>
        <v/>
      </c>
      <c r="J135" s="1" t="str">
        <f ca="1">IF('GPS -&gt; CH Koordinaten'!$A135="","",IF(OFFSET('GPS -&gt; CH Koordinaten'!$A135,1,0)="",CONCATENATE("&lt;Placemark&gt; &lt;name&gt;Geocoding&lt;/name&gt;&lt;description&gt;",CONCATENATE('GPS -&gt; CH Koordinaten'!$F135,"-",'GPS -&gt; CH Koordinaten'!$G135,"-",'GPS -&gt; CH Koordinaten'!$E135)," &lt;/description&gt; &lt;styleUrl&gt;#ico1&lt;/styleUrl&gt;&lt;Point&gt;&lt;coordinates&gt;",'GPS -&gt; CH Koordinaten'!$A135,",",'GPS -&gt; CH Koordinaten'!$B135,", 0.000000&lt;/coordinates&gt;&lt;/Point&gt; &lt;/Placemark&gt;&lt;/Document&gt;&lt;/kml&gt;"),CONCATENATE("&lt;Placemark&gt; &lt;name&gt;Geocoding&lt;/name&gt;&lt;description&gt;",CONCATENATE('GPS -&gt; CH Koordinaten'!$F135,"-",'GPS -&gt; CH Koordinaten'!$G135,"-",'GPS -&gt; CH Koordinaten'!$E135)," &lt;/description&gt; &lt;styleUrl&gt;#ico1&lt;/styleUrl&gt;&lt;Point&gt;&lt;coordinates&gt;",'GPS -&gt; CH Koordinaten'!$A135,",",'GPS -&gt; CH Koordinaten'!$B135,", 0.000000&lt;/coordinates&gt;&lt;/Point&gt; &lt;/Placemark&gt;")))</f>
        <v/>
      </c>
    </row>
    <row r="136" spans="1:10" x14ac:dyDescent="0.25">
      <c r="A136" s="13"/>
      <c r="B136" s="14"/>
      <c r="C136" s="24"/>
      <c r="D136" s="25" t="str">
        <f t="shared" si="12"/>
        <v/>
      </c>
      <c r="E136" s="29" t="str">
        <f t="shared" si="13"/>
        <v/>
      </c>
      <c r="F136" s="17" t="str">
        <f t="shared" ref="F136:F199" si="16">IF($D136="","",LEFT(MID(LEFT($D136,FIND("]",$D136)-1),FIND("[",$D136)+1,LEN($D136)),(FIND(",",MID(LEFT($D136,FIND("]",$D136)-1),FIND("[",$D136)+1,LEN($D136)),1)-1)))</f>
        <v/>
      </c>
      <c r="G136" s="17" t="str">
        <f t="shared" si="14"/>
        <v/>
      </c>
      <c r="H136" s="37" t="str">
        <f t="shared" si="15"/>
        <v/>
      </c>
      <c r="I136" s="17" t="str">
        <f t="shared" ref="I136:I199" si="17">IF((LEN($D136)-LEN(SUBSTITUTE($D136,"""featureId"":","")))/LEN("""featureId"":")&gt;1,"uU mehrere Adressen","")</f>
        <v/>
      </c>
      <c r="J136" s="1" t="str">
        <f ca="1">IF('GPS -&gt; CH Koordinaten'!$A136="","",IF(OFFSET('GPS -&gt; CH Koordinaten'!$A136,1,0)="",CONCATENATE("&lt;Placemark&gt; &lt;name&gt;Geocoding&lt;/name&gt;&lt;description&gt;",CONCATENATE('GPS -&gt; CH Koordinaten'!$F136,"-",'GPS -&gt; CH Koordinaten'!$G136,"-",'GPS -&gt; CH Koordinaten'!$E136)," &lt;/description&gt; &lt;styleUrl&gt;#ico1&lt;/styleUrl&gt;&lt;Point&gt;&lt;coordinates&gt;",'GPS -&gt; CH Koordinaten'!$A136,",",'GPS -&gt; CH Koordinaten'!$B136,", 0.000000&lt;/coordinates&gt;&lt;/Point&gt; &lt;/Placemark&gt;&lt;/Document&gt;&lt;/kml&gt;"),CONCATENATE("&lt;Placemark&gt; &lt;name&gt;Geocoding&lt;/name&gt;&lt;description&gt;",CONCATENATE('GPS -&gt; CH Koordinaten'!$F136,"-",'GPS -&gt; CH Koordinaten'!$G136,"-",'GPS -&gt; CH Koordinaten'!$E136)," &lt;/description&gt; &lt;styleUrl&gt;#ico1&lt;/styleUrl&gt;&lt;Point&gt;&lt;coordinates&gt;",'GPS -&gt; CH Koordinaten'!$A136,",",'GPS -&gt; CH Koordinaten'!$B136,", 0.000000&lt;/coordinates&gt;&lt;/Point&gt; &lt;/Placemark&gt;")))</f>
        <v/>
      </c>
    </row>
    <row r="137" spans="1:10" x14ac:dyDescent="0.25">
      <c r="A137" s="20"/>
      <c r="B137" s="21"/>
      <c r="C137" s="23"/>
      <c r="D137" s="32" t="str">
        <f t="shared" si="12"/>
        <v/>
      </c>
      <c r="E137" s="38" t="str">
        <f t="shared" si="13"/>
        <v/>
      </c>
      <c r="F137" s="33" t="str">
        <f t="shared" si="16"/>
        <v/>
      </c>
      <c r="G137" s="33" t="str">
        <f t="shared" si="14"/>
        <v/>
      </c>
      <c r="H137" s="36" t="str">
        <f t="shared" si="15"/>
        <v/>
      </c>
      <c r="I137" s="33" t="str">
        <f t="shared" si="17"/>
        <v/>
      </c>
      <c r="J137" s="1" t="str">
        <f ca="1">IF('GPS -&gt; CH Koordinaten'!$A137="","",IF(OFFSET('GPS -&gt; CH Koordinaten'!$A137,1,0)="",CONCATENATE("&lt;Placemark&gt; &lt;name&gt;Geocoding&lt;/name&gt;&lt;description&gt;",CONCATENATE('GPS -&gt; CH Koordinaten'!$F137,"-",'GPS -&gt; CH Koordinaten'!$G137,"-",'GPS -&gt; CH Koordinaten'!$E137)," &lt;/description&gt; &lt;styleUrl&gt;#ico1&lt;/styleUrl&gt;&lt;Point&gt;&lt;coordinates&gt;",'GPS -&gt; CH Koordinaten'!$A137,",",'GPS -&gt; CH Koordinaten'!$B137,", 0.000000&lt;/coordinates&gt;&lt;/Point&gt; &lt;/Placemark&gt;&lt;/Document&gt;&lt;/kml&gt;"),CONCATENATE("&lt;Placemark&gt; &lt;name&gt;Geocoding&lt;/name&gt;&lt;description&gt;",CONCATENATE('GPS -&gt; CH Koordinaten'!$F137,"-",'GPS -&gt; CH Koordinaten'!$G137,"-",'GPS -&gt; CH Koordinaten'!$E137)," &lt;/description&gt; &lt;styleUrl&gt;#ico1&lt;/styleUrl&gt;&lt;Point&gt;&lt;coordinates&gt;",'GPS -&gt; CH Koordinaten'!$A137,",",'GPS -&gt; CH Koordinaten'!$B137,", 0.000000&lt;/coordinates&gt;&lt;/Point&gt; &lt;/Placemark&gt;")))</f>
        <v/>
      </c>
    </row>
    <row r="138" spans="1:10" x14ac:dyDescent="0.25">
      <c r="A138" s="13"/>
      <c r="B138" s="14"/>
      <c r="C138" s="24"/>
      <c r="D138" s="25" t="str">
        <f t="shared" si="12"/>
        <v/>
      </c>
      <c r="E138" s="29" t="str">
        <f t="shared" si="13"/>
        <v/>
      </c>
      <c r="F138" s="17" t="str">
        <f t="shared" si="16"/>
        <v/>
      </c>
      <c r="G138" s="17" t="str">
        <f t="shared" si="14"/>
        <v/>
      </c>
      <c r="H138" s="37" t="str">
        <f t="shared" si="15"/>
        <v/>
      </c>
      <c r="I138" s="17" t="str">
        <f t="shared" si="17"/>
        <v/>
      </c>
      <c r="J138" s="1" t="str">
        <f ca="1">IF('GPS -&gt; CH Koordinaten'!$A138="","",IF(OFFSET('GPS -&gt; CH Koordinaten'!$A138,1,0)="",CONCATENATE("&lt;Placemark&gt; &lt;name&gt;Geocoding&lt;/name&gt;&lt;description&gt;",CONCATENATE('GPS -&gt; CH Koordinaten'!$F138,"-",'GPS -&gt; CH Koordinaten'!$G138,"-",'GPS -&gt; CH Koordinaten'!$E138)," &lt;/description&gt; &lt;styleUrl&gt;#ico1&lt;/styleUrl&gt;&lt;Point&gt;&lt;coordinates&gt;",'GPS -&gt; CH Koordinaten'!$A138,",",'GPS -&gt; CH Koordinaten'!$B138,", 0.000000&lt;/coordinates&gt;&lt;/Point&gt; &lt;/Placemark&gt;&lt;/Document&gt;&lt;/kml&gt;"),CONCATENATE("&lt;Placemark&gt; &lt;name&gt;Geocoding&lt;/name&gt;&lt;description&gt;",CONCATENATE('GPS -&gt; CH Koordinaten'!$F138,"-",'GPS -&gt; CH Koordinaten'!$G138,"-",'GPS -&gt; CH Koordinaten'!$E138)," &lt;/description&gt; &lt;styleUrl&gt;#ico1&lt;/styleUrl&gt;&lt;Point&gt;&lt;coordinates&gt;",'GPS -&gt; CH Koordinaten'!$A138,",",'GPS -&gt; CH Koordinaten'!$B138,", 0.000000&lt;/coordinates&gt;&lt;/Point&gt; &lt;/Placemark&gt;")))</f>
        <v/>
      </c>
    </row>
    <row r="139" spans="1:10" x14ac:dyDescent="0.25">
      <c r="A139" s="20"/>
      <c r="B139" s="21"/>
      <c r="C139" s="23"/>
      <c r="D139" s="32" t="str">
        <f t="shared" si="12"/>
        <v/>
      </c>
      <c r="E139" s="38" t="str">
        <f t="shared" si="13"/>
        <v/>
      </c>
      <c r="F139" s="33" t="str">
        <f t="shared" si="16"/>
        <v/>
      </c>
      <c r="G139" s="33" t="str">
        <f t="shared" si="14"/>
        <v/>
      </c>
      <c r="H139" s="36" t="str">
        <f t="shared" si="15"/>
        <v/>
      </c>
      <c r="I139" s="33" t="str">
        <f t="shared" si="17"/>
        <v/>
      </c>
      <c r="J139" s="1" t="str">
        <f ca="1">IF('GPS -&gt; CH Koordinaten'!$A139="","",IF(OFFSET('GPS -&gt; CH Koordinaten'!$A139,1,0)="",CONCATENATE("&lt;Placemark&gt; &lt;name&gt;Geocoding&lt;/name&gt;&lt;description&gt;",CONCATENATE('GPS -&gt; CH Koordinaten'!$F139,"-",'GPS -&gt; CH Koordinaten'!$G139,"-",'GPS -&gt; CH Koordinaten'!$E139)," &lt;/description&gt; &lt;styleUrl&gt;#ico1&lt;/styleUrl&gt;&lt;Point&gt;&lt;coordinates&gt;",'GPS -&gt; CH Koordinaten'!$A139,",",'GPS -&gt; CH Koordinaten'!$B139,", 0.000000&lt;/coordinates&gt;&lt;/Point&gt; &lt;/Placemark&gt;&lt;/Document&gt;&lt;/kml&gt;"),CONCATENATE("&lt;Placemark&gt; &lt;name&gt;Geocoding&lt;/name&gt;&lt;description&gt;",CONCATENATE('GPS -&gt; CH Koordinaten'!$F139,"-",'GPS -&gt; CH Koordinaten'!$G139,"-",'GPS -&gt; CH Koordinaten'!$E139)," &lt;/description&gt; &lt;styleUrl&gt;#ico1&lt;/styleUrl&gt;&lt;Point&gt;&lt;coordinates&gt;",'GPS -&gt; CH Koordinaten'!$A139,",",'GPS -&gt; CH Koordinaten'!$B139,", 0.000000&lt;/coordinates&gt;&lt;/Point&gt; &lt;/Placemark&gt;")))</f>
        <v/>
      </c>
    </row>
    <row r="140" spans="1:10" x14ac:dyDescent="0.25">
      <c r="A140" s="13"/>
      <c r="B140" s="14"/>
      <c r="C140" s="24"/>
      <c r="D140" s="25" t="str">
        <f t="shared" si="12"/>
        <v/>
      </c>
      <c r="E140" s="29" t="str">
        <f t="shared" si="13"/>
        <v/>
      </c>
      <c r="F140" s="17" t="str">
        <f t="shared" si="16"/>
        <v/>
      </c>
      <c r="G140" s="17" t="str">
        <f t="shared" si="14"/>
        <v/>
      </c>
      <c r="H140" s="37" t="str">
        <f t="shared" si="15"/>
        <v/>
      </c>
      <c r="I140" s="17" t="str">
        <f t="shared" si="17"/>
        <v/>
      </c>
      <c r="J140" s="1" t="str">
        <f ca="1">IF('GPS -&gt; CH Koordinaten'!$A140="","",IF(OFFSET('GPS -&gt; CH Koordinaten'!$A140,1,0)="",CONCATENATE("&lt;Placemark&gt; &lt;name&gt;Geocoding&lt;/name&gt;&lt;description&gt;",CONCATENATE('GPS -&gt; CH Koordinaten'!$F140,"-",'GPS -&gt; CH Koordinaten'!$G140,"-",'GPS -&gt; CH Koordinaten'!$E140)," &lt;/description&gt; &lt;styleUrl&gt;#ico1&lt;/styleUrl&gt;&lt;Point&gt;&lt;coordinates&gt;",'GPS -&gt; CH Koordinaten'!$A140,",",'GPS -&gt; CH Koordinaten'!$B140,", 0.000000&lt;/coordinates&gt;&lt;/Point&gt; &lt;/Placemark&gt;&lt;/Document&gt;&lt;/kml&gt;"),CONCATENATE("&lt;Placemark&gt; &lt;name&gt;Geocoding&lt;/name&gt;&lt;description&gt;",CONCATENATE('GPS -&gt; CH Koordinaten'!$F140,"-",'GPS -&gt; CH Koordinaten'!$G140,"-",'GPS -&gt; CH Koordinaten'!$E140)," &lt;/description&gt; &lt;styleUrl&gt;#ico1&lt;/styleUrl&gt;&lt;Point&gt;&lt;coordinates&gt;",'GPS -&gt; CH Koordinaten'!$A140,",",'GPS -&gt; CH Koordinaten'!$B140,", 0.000000&lt;/coordinates&gt;&lt;/Point&gt; &lt;/Placemark&gt;")))</f>
        <v/>
      </c>
    </row>
    <row r="141" spans="1:10" x14ac:dyDescent="0.25">
      <c r="A141" s="20"/>
      <c r="B141" s="21"/>
      <c r="C141" s="23"/>
      <c r="D141" s="32" t="str">
        <f t="shared" si="12"/>
        <v/>
      </c>
      <c r="E141" s="38" t="str">
        <f t="shared" si="13"/>
        <v/>
      </c>
      <c r="F141" s="33" t="str">
        <f t="shared" si="16"/>
        <v/>
      </c>
      <c r="G141" s="33" t="str">
        <f t="shared" si="14"/>
        <v/>
      </c>
      <c r="H141" s="36" t="str">
        <f t="shared" si="15"/>
        <v/>
      </c>
      <c r="I141" s="33" t="str">
        <f t="shared" si="17"/>
        <v/>
      </c>
      <c r="J141" s="1" t="str">
        <f ca="1">IF('GPS -&gt; CH Koordinaten'!$A141="","",IF(OFFSET('GPS -&gt; CH Koordinaten'!$A141,1,0)="",CONCATENATE("&lt;Placemark&gt; &lt;name&gt;Geocoding&lt;/name&gt;&lt;description&gt;",CONCATENATE('GPS -&gt; CH Koordinaten'!$F141,"-",'GPS -&gt; CH Koordinaten'!$G141,"-",'GPS -&gt; CH Koordinaten'!$E141)," &lt;/description&gt; &lt;styleUrl&gt;#ico1&lt;/styleUrl&gt;&lt;Point&gt;&lt;coordinates&gt;",'GPS -&gt; CH Koordinaten'!$A141,",",'GPS -&gt; CH Koordinaten'!$B141,", 0.000000&lt;/coordinates&gt;&lt;/Point&gt; &lt;/Placemark&gt;&lt;/Document&gt;&lt;/kml&gt;"),CONCATENATE("&lt;Placemark&gt; &lt;name&gt;Geocoding&lt;/name&gt;&lt;description&gt;",CONCATENATE('GPS -&gt; CH Koordinaten'!$F141,"-",'GPS -&gt; CH Koordinaten'!$G141,"-",'GPS -&gt; CH Koordinaten'!$E141)," &lt;/description&gt; &lt;styleUrl&gt;#ico1&lt;/styleUrl&gt;&lt;Point&gt;&lt;coordinates&gt;",'GPS -&gt; CH Koordinaten'!$A141,",",'GPS -&gt; CH Koordinaten'!$B141,", 0.000000&lt;/coordinates&gt;&lt;/Point&gt; &lt;/Placemark&gt;")))</f>
        <v/>
      </c>
    </row>
    <row r="142" spans="1:10" x14ac:dyDescent="0.25">
      <c r="A142" s="13"/>
      <c r="B142" s="14"/>
      <c r="C142" s="24"/>
      <c r="D142" s="25" t="str">
        <f t="shared" si="12"/>
        <v/>
      </c>
      <c r="E142" s="29" t="str">
        <f t="shared" si="13"/>
        <v/>
      </c>
      <c r="F142" s="17" t="str">
        <f t="shared" si="16"/>
        <v/>
      </c>
      <c r="G142" s="17" t="str">
        <f t="shared" si="14"/>
        <v/>
      </c>
      <c r="H142" s="37" t="str">
        <f t="shared" si="15"/>
        <v/>
      </c>
      <c r="I142" s="17" t="str">
        <f t="shared" si="17"/>
        <v/>
      </c>
      <c r="J142" s="1" t="str">
        <f ca="1">IF('GPS -&gt; CH Koordinaten'!$A142="","",IF(OFFSET('GPS -&gt; CH Koordinaten'!$A142,1,0)="",CONCATENATE("&lt;Placemark&gt; &lt;name&gt;Geocoding&lt;/name&gt;&lt;description&gt;",CONCATENATE('GPS -&gt; CH Koordinaten'!$F142,"-",'GPS -&gt; CH Koordinaten'!$G142,"-",'GPS -&gt; CH Koordinaten'!$E142)," &lt;/description&gt; &lt;styleUrl&gt;#ico1&lt;/styleUrl&gt;&lt;Point&gt;&lt;coordinates&gt;",'GPS -&gt; CH Koordinaten'!$A142,",",'GPS -&gt; CH Koordinaten'!$B142,", 0.000000&lt;/coordinates&gt;&lt;/Point&gt; &lt;/Placemark&gt;&lt;/Document&gt;&lt;/kml&gt;"),CONCATENATE("&lt;Placemark&gt; &lt;name&gt;Geocoding&lt;/name&gt;&lt;description&gt;",CONCATENATE('GPS -&gt; CH Koordinaten'!$F142,"-",'GPS -&gt; CH Koordinaten'!$G142,"-",'GPS -&gt; CH Koordinaten'!$E142)," &lt;/description&gt; &lt;styleUrl&gt;#ico1&lt;/styleUrl&gt;&lt;Point&gt;&lt;coordinates&gt;",'GPS -&gt; CH Koordinaten'!$A142,",",'GPS -&gt; CH Koordinaten'!$B142,", 0.000000&lt;/coordinates&gt;&lt;/Point&gt; &lt;/Placemark&gt;")))</f>
        <v/>
      </c>
    </row>
    <row r="143" spans="1:10" x14ac:dyDescent="0.25">
      <c r="A143" s="20"/>
      <c r="B143" s="21"/>
      <c r="C143" s="23"/>
      <c r="D143" s="32" t="str">
        <f t="shared" si="12"/>
        <v/>
      </c>
      <c r="E143" s="38" t="str">
        <f t="shared" si="13"/>
        <v/>
      </c>
      <c r="F143" s="33" t="str">
        <f t="shared" si="16"/>
        <v/>
      </c>
      <c r="G143" s="33" t="str">
        <f t="shared" si="14"/>
        <v/>
      </c>
      <c r="H143" s="36" t="str">
        <f t="shared" si="15"/>
        <v/>
      </c>
      <c r="I143" s="33" t="str">
        <f t="shared" si="17"/>
        <v/>
      </c>
      <c r="J143" s="1" t="str">
        <f ca="1">IF('GPS -&gt; CH Koordinaten'!$A143="","",IF(OFFSET('GPS -&gt; CH Koordinaten'!$A143,1,0)="",CONCATENATE("&lt;Placemark&gt; &lt;name&gt;Geocoding&lt;/name&gt;&lt;description&gt;",CONCATENATE('GPS -&gt; CH Koordinaten'!$F143,"-",'GPS -&gt; CH Koordinaten'!$G143,"-",'GPS -&gt; CH Koordinaten'!$E143)," &lt;/description&gt; &lt;styleUrl&gt;#ico1&lt;/styleUrl&gt;&lt;Point&gt;&lt;coordinates&gt;",'GPS -&gt; CH Koordinaten'!$A143,",",'GPS -&gt; CH Koordinaten'!$B143,", 0.000000&lt;/coordinates&gt;&lt;/Point&gt; &lt;/Placemark&gt;&lt;/Document&gt;&lt;/kml&gt;"),CONCATENATE("&lt;Placemark&gt; &lt;name&gt;Geocoding&lt;/name&gt;&lt;description&gt;",CONCATENATE('GPS -&gt; CH Koordinaten'!$F143,"-",'GPS -&gt; CH Koordinaten'!$G143,"-",'GPS -&gt; CH Koordinaten'!$E143)," &lt;/description&gt; &lt;styleUrl&gt;#ico1&lt;/styleUrl&gt;&lt;Point&gt;&lt;coordinates&gt;",'GPS -&gt; CH Koordinaten'!$A143,",",'GPS -&gt; CH Koordinaten'!$B143,", 0.000000&lt;/coordinates&gt;&lt;/Point&gt; &lt;/Placemark&gt;")))</f>
        <v/>
      </c>
    </row>
    <row r="144" spans="1:10" x14ac:dyDescent="0.25">
      <c r="A144" s="13"/>
      <c r="B144" s="14"/>
      <c r="C144" s="24"/>
      <c r="D144" s="25" t="str">
        <f t="shared" si="12"/>
        <v/>
      </c>
      <c r="E144" s="29" t="str">
        <f t="shared" si="13"/>
        <v/>
      </c>
      <c r="F144" s="17" t="str">
        <f t="shared" si="16"/>
        <v/>
      </c>
      <c r="G144" s="17" t="str">
        <f t="shared" si="14"/>
        <v/>
      </c>
      <c r="H144" s="37" t="str">
        <f t="shared" si="15"/>
        <v/>
      </c>
      <c r="I144" s="17" t="str">
        <f t="shared" si="17"/>
        <v/>
      </c>
      <c r="J144" s="1" t="str">
        <f ca="1">IF('GPS -&gt; CH Koordinaten'!$A144="","",IF(OFFSET('GPS -&gt; CH Koordinaten'!$A144,1,0)="",CONCATENATE("&lt;Placemark&gt; &lt;name&gt;Geocoding&lt;/name&gt;&lt;description&gt;",CONCATENATE('GPS -&gt; CH Koordinaten'!$F144,"-",'GPS -&gt; CH Koordinaten'!$G144,"-",'GPS -&gt; CH Koordinaten'!$E144)," &lt;/description&gt; &lt;styleUrl&gt;#ico1&lt;/styleUrl&gt;&lt;Point&gt;&lt;coordinates&gt;",'GPS -&gt; CH Koordinaten'!$A144,",",'GPS -&gt; CH Koordinaten'!$B144,", 0.000000&lt;/coordinates&gt;&lt;/Point&gt; &lt;/Placemark&gt;&lt;/Document&gt;&lt;/kml&gt;"),CONCATENATE("&lt;Placemark&gt; &lt;name&gt;Geocoding&lt;/name&gt;&lt;description&gt;",CONCATENATE('GPS -&gt; CH Koordinaten'!$F144,"-",'GPS -&gt; CH Koordinaten'!$G144,"-",'GPS -&gt; CH Koordinaten'!$E144)," &lt;/description&gt; &lt;styleUrl&gt;#ico1&lt;/styleUrl&gt;&lt;Point&gt;&lt;coordinates&gt;",'GPS -&gt; CH Koordinaten'!$A144,",",'GPS -&gt; CH Koordinaten'!$B144,", 0.000000&lt;/coordinates&gt;&lt;/Point&gt; &lt;/Placemark&gt;")))</f>
        <v/>
      </c>
    </row>
    <row r="145" spans="1:10" x14ac:dyDescent="0.25">
      <c r="A145" s="20"/>
      <c r="B145" s="21"/>
      <c r="C145" s="23"/>
      <c r="D145" s="32" t="str">
        <f t="shared" si="12"/>
        <v/>
      </c>
      <c r="E145" s="38" t="str">
        <f t="shared" si="13"/>
        <v/>
      </c>
      <c r="F145" s="33" t="str">
        <f t="shared" si="16"/>
        <v/>
      </c>
      <c r="G145" s="33" t="str">
        <f t="shared" si="14"/>
        <v/>
      </c>
      <c r="H145" s="36" t="str">
        <f t="shared" si="15"/>
        <v/>
      </c>
      <c r="I145" s="33" t="str">
        <f t="shared" si="17"/>
        <v/>
      </c>
      <c r="J145" s="1" t="str">
        <f ca="1">IF('GPS -&gt; CH Koordinaten'!$A145="","",IF(OFFSET('GPS -&gt; CH Koordinaten'!$A145,1,0)="",CONCATENATE("&lt;Placemark&gt; &lt;name&gt;Geocoding&lt;/name&gt;&lt;description&gt;",CONCATENATE('GPS -&gt; CH Koordinaten'!$F145,"-",'GPS -&gt; CH Koordinaten'!$G145,"-",'GPS -&gt; CH Koordinaten'!$E145)," &lt;/description&gt; &lt;styleUrl&gt;#ico1&lt;/styleUrl&gt;&lt;Point&gt;&lt;coordinates&gt;",'GPS -&gt; CH Koordinaten'!$A145,",",'GPS -&gt; CH Koordinaten'!$B145,", 0.000000&lt;/coordinates&gt;&lt;/Point&gt; &lt;/Placemark&gt;&lt;/Document&gt;&lt;/kml&gt;"),CONCATENATE("&lt;Placemark&gt; &lt;name&gt;Geocoding&lt;/name&gt;&lt;description&gt;",CONCATENATE('GPS -&gt; CH Koordinaten'!$F145,"-",'GPS -&gt; CH Koordinaten'!$G145,"-",'GPS -&gt; CH Koordinaten'!$E145)," &lt;/description&gt; &lt;styleUrl&gt;#ico1&lt;/styleUrl&gt;&lt;Point&gt;&lt;coordinates&gt;",'GPS -&gt; CH Koordinaten'!$A145,",",'GPS -&gt; CH Koordinaten'!$B145,", 0.000000&lt;/coordinates&gt;&lt;/Point&gt; &lt;/Placemark&gt;")))</f>
        <v/>
      </c>
    </row>
    <row r="146" spans="1:10" x14ac:dyDescent="0.25">
      <c r="A146" s="13"/>
      <c r="B146" s="14"/>
      <c r="C146" s="24"/>
      <c r="D146" s="25" t="str">
        <f t="shared" si="12"/>
        <v/>
      </c>
      <c r="E146" s="29" t="str">
        <f t="shared" si="13"/>
        <v/>
      </c>
      <c r="F146" s="17" t="str">
        <f t="shared" si="16"/>
        <v/>
      </c>
      <c r="G146" s="17" t="str">
        <f t="shared" si="14"/>
        <v/>
      </c>
      <c r="H146" s="37" t="str">
        <f t="shared" si="15"/>
        <v/>
      </c>
      <c r="I146" s="17" t="str">
        <f t="shared" si="17"/>
        <v/>
      </c>
      <c r="J146" s="1" t="str">
        <f ca="1">IF('GPS -&gt; CH Koordinaten'!$A146="","",IF(OFFSET('GPS -&gt; CH Koordinaten'!$A146,1,0)="",CONCATENATE("&lt;Placemark&gt; &lt;name&gt;Geocoding&lt;/name&gt;&lt;description&gt;",CONCATENATE('GPS -&gt; CH Koordinaten'!$F146,"-",'GPS -&gt; CH Koordinaten'!$G146,"-",'GPS -&gt; CH Koordinaten'!$E146)," &lt;/description&gt; &lt;styleUrl&gt;#ico1&lt;/styleUrl&gt;&lt;Point&gt;&lt;coordinates&gt;",'GPS -&gt; CH Koordinaten'!$A146,",",'GPS -&gt; CH Koordinaten'!$B146,", 0.000000&lt;/coordinates&gt;&lt;/Point&gt; &lt;/Placemark&gt;&lt;/Document&gt;&lt;/kml&gt;"),CONCATENATE("&lt;Placemark&gt; &lt;name&gt;Geocoding&lt;/name&gt;&lt;description&gt;",CONCATENATE('GPS -&gt; CH Koordinaten'!$F146,"-",'GPS -&gt; CH Koordinaten'!$G146,"-",'GPS -&gt; CH Koordinaten'!$E146)," &lt;/description&gt; &lt;styleUrl&gt;#ico1&lt;/styleUrl&gt;&lt;Point&gt;&lt;coordinates&gt;",'GPS -&gt; CH Koordinaten'!$A146,",",'GPS -&gt; CH Koordinaten'!$B146,", 0.000000&lt;/coordinates&gt;&lt;/Point&gt; &lt;/Placemark&gt;")))</f>
        <v/>
      </c>
    </row>
    <row r="147" spans="1:10" x14ac:dyDescent="0.25">
      <c r="A147" s="20"/>
      <c r="B147" s="21"/>
      <c r="C147" s="23"/>
      <c r="D147" s="32" t="str">
        <f t="shared" si="12"/>
        <v/>
      </c>
      <c r="E147" s="38" t="str">
        <f t="shared" si="13"/>
        <v/>
      </c>
      <c r="F147" s="33" t="str">
        <f t="shared" si="16"/>
        <v/>
      </c>
      <c r="G147" s="33" t="str">
        <f t="shared" si="14"/>
        <v/>
      </c>
      <c r="H147" s="36" t="str">
        <f t="shared" si="15"/>
        <v/>
      </c>
      <c r="I147" s="33" t="str">
        <f t="shared" si="17"/>
        <v/>
      </c>
      <c r="J147" s="1" t="str">
        <f ca="1">IF('GPS -&gt; CH Koordinaten'!$A147="","",IF(OFFSET('GPS -&gt; CH Koordinaten'!$A147,1,0)="",CONCATENATE("&lt;Placemark&gt; &lt;name&gt;Geocoding&lt;/name&gt;&lt;description&gt;",CONCATENATE('GPS -&gt; CH Koordinaten'!$F147,"-",'GPS -&gt; CH Koordinaten'!$G147,"-",'GPS -&gt; CH Koordinaten'!$E147)," &lt;/description&gt; &lt;styleUrl&gt;#ico1&lt;/styleUrl&gt;&lt;Point&gt;&lt;coordinates&gt;",'GPS -&gt; CH Koordinaten'!$A147,",",'GPS -&gt; CH Koordinaten'!$B147,", 0.000000&lt;/coordinates&gt;&lt;/Point&gt; &lt;/Placemark&gt;&lt;/Document&gt;&lt;/kml&gt;"),CONCATENATE("&lt;Placemark&gt; &lt;name&gt;Geocoding&lt;/name&gt;&lt;description&gt;",CONCATENATE('GPS -&gt; CH Koordinaten'!$F147,"-",'GPS -&gt; CH Koordinaten'!$G147,"-",'GPS -&gt; CH Koordinaten'!$E147)," &lt;/description&gt; &lt;styleUrl&gt;#ico1&lt;/styleUrl&gt;&lt;Point&gt;&lt;coordinates&gt;",'GPS -&gt; CH Koordinaten'!$A147,",",'GPS -&gt; CH Koordinaten'!$B147,", 0.000000&lt;/coordinates&gt;&lt;/Point&gt; &lt;/Placemark&gt;")))</f>
        <v/>
      </c>
    </row>
    <row r="148" spans="1:10" x14ac:dyDescent="0.25">
      <c r="A148" s="13"/>
      <c r="B148" s="14"/>
      <c r="C148" s="24"/>
      <c r="D148" s="25" t="str">
        <f t="shared" si="12"/>
        <v/>
      </c>
      <c r="E148" s="29" t="str">
        <f t="shared" si="13"/>
        <v/>
      </c>
      <c r="F148" s="17" t="str">
        <f t="shared" si="16"/>
        <v/>
      </c>
      <c r="G148" s="17" t="str">
        <f t="shared" si="14"/>
        <v/>
      </c>
      <c r="H148" s="37" t="str">
        <f t="shared" si="15"/>
        <v/>
      </c>
      <c r="I148" s="17" t="str">
        <f t="shared" si="17"/>
        <v/>
      </c>
      <c r="J148" s="1" t="str">
        <f ca="1">IF('GPS -&gt; CH Koordinaten'!$A148="","",IF(OFFSET('GPS -&gt; CH Koordinaten'!$A148,1,0)="",CONCATENATE("&lt;Placemark&gt; &lt;name&gt;Geocoding&lt;/name&gt;&lt;description&gt;",CONCATENATE('GPS -&gt; CH Koordinaten'!$F148,"-",'GPS -&gt; CH Koordinaten'!$G148,"-",'GPS -&gt; CH Koordinaten'!$E148)," &lt;/description&gt; &lt;styleUrl&gt;#ico1&lt;/styleUrl&gt;&lt;Point&gt;&lt;coordinates&gt;",'GPS -&gt; CH Koordinaten'!$A148,",",'GPS -&gt; CH Koordinaten'!$B148,", 0.000000&lt;/coordinates&gt;&lt;/Point&gt; &lt;/Placemark&gt;&lt;/Document&gt;&lt;/kml&gt;"),CONCATENATE("&lt;Placemark&gt; &lt;name&gt;Geocoding&lt;/name&gt;&lt;description&gt;",CONCATENATE('GPS -&gt; CH Koordinaten'!$F148,"-",'GPS -&gt; CH Koordinaten'!$G148,"-",'GPS -&gt; CH Koordinaten'!$E148)," &lt;/description&gt; &lt;styleUrl&gt;#ico1&lt;/styleUrl&gt;&lt;Point&gt;&lt;coordinates&gt;",'GPS -&gt; CH Koordinaten'!$A148,",",'GPS -&gt; CH Koordinaten'!$B148,", 0.000000&lt;/coordinates&gt;&lt;/Point&gt; &lt;/Placemark&gt;")))</f>
        <v/>
      </c>
    </row>
    <row r="149" spans="1:10" x14ac:dyDescent="0.25">
      <c r="A149" s="20"/>
      <c r="B149" s="21"/>
      <c r="C149" s="23"/>
      <c r="D149" s="32" t="str">
        <f t="shared" si="12"/>
        <v/>
      </c>
      <c r="E149" s="38" t="str">
        <f t="shared" si="13"/>
        <v/>
      </c>
      <c r="F149" s="33" t="str">
        <f t="shared" si="16"/>
        <v/>
      </c>
      <c r="G149" s="33" t="str">
        <f t="shared" si="14"/>
        <v/>
      </c>
      <c r="H149" s="36" t="str">
        <f t="shared" si="15"/>
        <v/>
      </c>
      <c r="I149" s="33" t="str">
        <f t="shared" si="17"/>
        <v/>
      </c>
      <c r="J149" s="1" t="str">
        <f ca="1">IF('GPS -&gt; CH Koordinaten'!$A149="","",IF(OFFSET('GPS -&gt; CH Koordinaten'!$A149,1,0)="",CONCATENATE("&lt;Placemark&gt; &lt;name&gt;Geocoding&lt;/name&gt;&lt;description&gt;",CONCATENATE('GPS -&gt; CH Koordinaten'!$F149,"-",'GPS -&gt; CH Koordinaten'!$G149,"-",'GPS -&gt; CH Koordinaten'!$E149)," &lt;/description&gt; &lt;styleUrl&gt;#ico1&lt;/styleUrl&gt;&lt;Point&gt;&lt;coordinates&gt;",'GPS -&gt; CH Koordinaten'!$A149,",",'GPS -&gt; CH Koordinaten'!$B149,", 0.000000&lt;/coordinates&gt;&lt;/Point&gt; &lt;/Placemark&gt;&lt;/Document&gt;&lt;/kml&gt;"),CONCATENATE("&lt;Placemark&gt; &lt;name&gt;Geocoding&lt;/name&gt;&lt;description&gt;",CONCATENATE('GPS -&gt; CH Koordinaten'!$F149,"-",'GPS -&gt; CH Koordinaten'!$G149,"-",'GPS -&gt; CH Koordinaten'!$E149)," &lt;/description&gt; &lt;styleUrl&gt;#ico1&lt;/styleUrl&gt;&lt;Point&gt;&lt;coordinates&gt;",'GPS -&gt; CH Koordinaten'!$A149,",",'GPS -&gt; CH Koordinaten'!$B149,", 0.000000&lt;/coordinates&gt;&lt;/Point&gt; &lt;/Placemark&gt;")))</f>
        <v/>
      </c>
    </row>
    <row r="150" spans="1:10" x14ac:dyDescent="0.25">
      <c r="A150" s="13"/>
      <c r="B150" s="14"/>
      <c r="C150" s="24"/>
      <c r="D150" s="25" t="str">
        <f t="shared" si="12"/>
        <v/>
      </c>
      <c r="E150" s="29" t="str">
        <f t="shared" si="13"/>
        <v/>
      </c>
      <c r="F150" s="17" t="str">
        <f t="shared" si="16"/>
        <v/>
      </c>
      <c r="G150" s="17" t="str">
        <f t="shared" si="14"/>
        <v/>
      </c>
      <c r="H150" s="37" t="str">
        <f t="shared" si="15"/>
        <v/>
      </c>
      <c r="I150" s="17" t="str">
        <f t="shared" si="17"/>
        <v/>
      </c>
      <c r="J150" s="1" t="str">
        <f ca="1">IF('GPS -&gt; CH Koordinaten'!$A150="","",IF(OFFSET('GPS -&gt; CH Koordinaten'!$A150,1,0)="",CONCATENATE("&lt;Placemark&gt; &lt;name&gt;Geocoding&lt;/name&gt;&lt;description&gt;",CONCATENATE('GPS -&gt; CH Koordinaten'!$F150,"-",'GPS -&gt; CH Koordinaten'!$G150,"-",'GPS -&gt; CH Koordinaten'!$E150)," &lt;/description&gt; &lt;styleUrl&gt;#ico1&lt;/styleUrl&gt;&lt;Point&gt;&lt;coordinates&gt;",'GPS -&gt; CH Koordinaten'!$A150,",",'GPS -&gt; CH Koordinaten'!$B150,", 0.000000&lt;/coordinates&gt;&lt;/Point&gt; &lt;/Placemark&gt;&lt;/Document&gt;&lt;/kml&gt;"),CONCATENATE("&lt;Placemark&gt; &lt;name&gt;Geocoding&lt;/name&gt;&lt;description&gt;",CONCATENATE('GPS -&gt; CH Koordinaten'!$F150,"-",'GPS -&gt; CH Koordinaten'!$G150,"-",'GPS -&gt; CH Koordinaten'!$E150)," &lt;/description&gt; &lt;styleUrl&gt;#ico1&lt;/styleUrl&gt;&lt;Point&gt;&lt;coordinates&gt;",'GPS -&gt; CH Koordinaten'!$A150,",",'GPS -&gt; CH Koordinaten'!$B150,", 0.000000&lt;/coordinates&gt;&lt;/Point&gt; &lt;/Placemark&gt;")))</f>
        <v/>
      </c>
    </row>
    <row r="151" spans="1:10" x14ac:dyDescent="0.25">
      <c r="A151" s="20"/>
      <c r="B151" s="21"/>
      <c r="C151" s="23"/>
      <c r="D151" s="32" t="str">
        <f t="shared" si="12"/>
        <v/>
      </c>
      <c r="E151" s="38" t="str">
        <f t="shared" si="13"/>
        <v/>
      </c>
      <c r="F151" s="33" t="str">
        <f t="shared" si="16"/>
        <v/>
      </c>
      <c r="G151" s="33" t="str">
        <f t="shared" si="14"/>
        <v/>
      </c>
      <c r="H151" s="36" t="str">
        <f t="shared" si="15"/>
        <v/>
      </c>
      <c r="I151" s="33" t="str">
        <f t="shared" si="17"/>
        <v/>
      </c>
      <c r="J151" s="1" t="str">
        <f ca="1">IF('GPS -&gt; CH Koordinaten'!$A151="","",IF(OFFSET('GPS -&gt; CH Koordinaten'!$A151,1,0)="",CONCATENATE("&lt;Placemark&gt; &lt;name&gt;Geocoding&lt;/name&gt;&lt;description&gt;",CONCATENATE('GPS -&gt; CH Koordinaten'!$F151,"-",'GPS -&gt; CH Koordinaten'!$G151,"-",'GPS -&gt; CH Koordinaten'!$E151)," &lt;/description&gt; &lt;styleUrl&gt;#ico1&lt;/styleUrl&gt;&lt;Point&gt;&lt;coordinates&gt;",'GPS -&gt; CH Koordinaten'!$A151,",",'GPS -&gt; CH Koordinaten'!$B151,", 0.000000&lt;/coordinates&gt;&lt;/Point&gt; &lt;/Placemark&gt;&lt;/Document&gt;&lt;/kml&gt;"),CONCATENATE("&lt;Placemark&gt; &lt;name&gt;Geocoding&lt;/name&gt;&lt;description&gt;",CONCATENATE('GPS -&gt; CH Koordinaten'!$F151,"-",'GPS -&gt; CH Koordinaten'!$G151,"-",'GPS -&gt; CH Koordinaten'!$E151)," &lt;/description&gt; &lt;styleUrl&gt;#ico1&lt;/styleUrl&gt;&lt;Point&gt;&lt;coordinates&gt;",'GPS -&gt; CH Koordinaten'!$A151,",",'GPS -&gt; CH Koordinaten'!$B151,", 0.000000&lt;/coordinates&gt;&lt;/Point&gt; &lt;/Placemark&gt;")))</f>
        <v/>
      </c>
    </row>
    <row r="152" spans="1:10" x14ac:dyDescent="0.25">
      <c r="A152" s="13"/>
      <c r="B152" s="14"/>
      <c r="C152" s="24"/>
      <c r="D152" s="25" t="str">
        <f t="shared" si="12"/>
        <v/>
      </c>
      <c r="E152" s="29" t="str">
        <f t="shared" si="13"/>
        <v/>
      </c>
      <c r="F152" s="17" t="str">
        <f t="shared" si="16"/>
        <v/>
      </c>
      <c r="G152" s="17" t="str">
        <f t="shared" si="14"/>
        <v/>
      </c>
      <c r="H152" s="37" t="str">
        <f t="shared" si="15"/>
        <v/>
      </c>
      <c r="I152" s="17" t="str">
        <f t="shared" si="17"/>
        <v/>
      </c>
      <c r="J152" s="1" t="str">
        <f ca="1">IF('GPS -&gt; CH Koordinaten'!$A152="","",IF(OFFSET('GPS -&gt; CH Koordinaten'!$A152,1,0)="",CONCATENATE("&lt;Placemark&gt; &lt;name&gt;Geocoding&lt;/name&gt;&lt;description&gt;",CONCATENATE('GPS -&gt; CH Koordinaten'!$F152,"-",'GPS -&gt; CH Koordinaten'!$G152,"-",'GPS -&gt; CH Koordinaten'!$E152)," &lt;/description&gt; &lt;styleUrl&gt;#ico1&lt;/styleUrl&gt;&lt;Point&gt;&lt;coordinates&gt;",'GPS -&gt; CH Koordinaten'!$A152,",",'GPS -&gt; CH Koordinaten'!$B152,", 0.000000&lt;/coordinates&gt;&lt;/Point&gt; &lt;/Placemark&gt;&lt;/Document&gt;&lt;/kml&gt;"),CONCATENATE("&lt;Placemark&gt; &lt;name&gt;Geocoding&lt;/name&gt;&lt;description&gt;",CONCATENATE('GPS -&gt; CH Koordinaten'!$F152,"-",'GPS -&gt; CH Koordinaten'!$G152,"-",'GPS -&gt; CH Koordinaten'!$E152)," &lt;/description&gt; &lt;styleUrl&gt;#ico1&lt;/styleUrl&gt;&lt;Point&gt;&lt;coordinates&gt;",'GPS -&gt; CH Koordinaten'!$A152,",",'GPS -&gt; CH Koordinaten'!$B152,", 0.000000&lt;/coordinates&gt;&lt;/Point&gt; &lt;/Placemark&gt;")))</f>
        <v/>
      </c>
    </row>
    <row r="153" spans="1:10" x14ac:dyDescent="0.25">
      <c r="A153" s="20"/>
      <c r="B153" s="21"/>
      <c r="C153" s="23"/>
      <c r="D153" s="32" t="str">
        <f t="shared" si="12"/>
        <v/>
      </c>
      <c r="E153" s="38" t="str">
        <f t="shared" si="13"/>
        <v/>
      </c>
      <c r="F153" s="33" t="str">
        <f t="shared" si="16"/>
        <v/>
      </c>
      <c r="G153" s="33" t="str">
        <f t="shared" si="14"/>
        <v/>
      </c>
      <c r="H153" s="36" t="str">
        <f t="shared" si="15"/>
        <v/>
      </c>
      <c r="I153" s="33" t="str">
        <f t="shared" si="17"/>
        <v/>
      </c>
      <c r="J153" s="1" t="str">
        <f ca="1">IF('GPS -&gt; CH Koordinaten'!$A153="","",IF(OFFSET('GPS -&gt; CH Koordinaten'!$A153,1,0)="",CONCATENATE("&lt;Placemark&gt; &lt;name&gt;Geocoding&lt;/name&gt;&lt;description&gt;",CONCATENATE('GPS -&gt; CH Koordinaten'!$F153,"-",'GPS -&gt; CH Koordinaten'!$G153,"-",'GPS -&gt; CH Koordinaten'!$E153)," &lt;/description&gt; &lt;styleUrl&gt;#ico1&lt;/styleUrl&gt;&lt;Point&gt;&lt;coordinates&gt;",'GPS -&gt; CH Koordinaten'!$A153,",",'GPS -&gt; CH Koordinaten'!$B153,", 0.000000&lt;/coordinates&gt;&lt;/Point&gt; &lt;/Placemark&gt;&lt;/Document&gt;&lt;/kml&gt;"),CONCATENATE("&lt;Placemark&gt; &lt;name&gt;Geocoding&lt;/name&gt;&lt;description&gt;",CONCATENATE('GPS -&gt; CH Koordinaten'!$F153,"-",'GPS -&gt; CH Koordinaten'!$G153,"-",'GPS -&gt; CH Koordinaten'!$E153)," &lt;/description&gt; &lt;styleUrl&gt;#ico1&lt;/styleUrl&gt;&lt;Point&gt;&lt;coordinates&gt;",'GPS -&gt; CH Koordinaten'!$A153,",",'GPS -&gt; CH Koordinaten'!$B153,", 0.000000&lt;/coordinates&gt;&lt;/Point&gt; &lt;/Placemark&gt;")))</f>
        <v/>
      </c>
    </row>
    <row r="154" spans="1:10" x14ac:dyDescent="0.25">
      <c r="A154" s="13"/>
      <c r="B154" s="14"/>
      <c r="C154" s="24"/>
      <c r="D154" s="25" t="str">
        <f t="shared" si="12"/>
        <v/>
      </c>
      <c r="E154" s="29" t="str">
        <f t="shared" si="13"/>
        <v/>
      </c>
      <c r="F154" s="17" t="str">
        <f t="shared" si="16"/>
        <v/>
      </c>
      <c r="G154" s="17" t="str">
        <f t="shared" si="14"/>
        <v/>
      </c>
      <c r="H154" s="37" t="str">
        <f t="shared" si="15"/>
        <v/>
      </c>
      <c r="I154" s="17" t="str">
        <f t="shared" si="17"/>
        <v/>
      </c>
      <c r="J154" s="1" t="str">
        <f ca="1">IF('GPS -&gt; CH Koordinaten'!$A154="","",IF(OFFSET('GPS -&gt; CH Koordinaten'!$A154,1,0)="",CONCATENATE("&lt;Placemark&gt; &lt;name&gt;Geocoding&lt;/name&gt;&lt;description&gt;",CONCATENATE('GPS -&gt; CH Koordinaten'!$F154,"-",'GPS -&gt; CH Koordinaten'!$G154,"-",'GPS -&gt; CH Koordinaten'!$E154)," &lt;/description&gt; &lt;styleUrl&gt;#ico1&lt;/styleUrl&gt;&lt;Point&gt;&lt;coordinates&gt;",'GPS -&gt; CH Koordinaten'!$A154,",",'GPS -&gt; CH Koordinaten'!$B154,", 0.000000&lt;/coordinates&gt;&lt;/Point&gt; &lt;/Placemark&gt;&lt;/Document&gt;&lt;/kml&gt;"),CONCATENATE("&lt;Placemark&gt; &lt;name&gt;Geocoding&lt;/name&gt;&lt;description&gt;",CONCATENATE('GPS -&gt; CH Koordinaten'!$F154,"-",'GPS -&gt; CH Koordinaten'!$G154,"-",'GPS -&gt; CH Koordinaten'!$E154)," &lt;/description&gt; &lt;styleUrl&gt;#ico1&lt;/styleUrl&gt;&lt;Point&gt;&lt;coordinates&gt;",'GPS -&gt; CH Koordinaten'!$A154,",",'GPS -&gt; CH Koordinaten'!$B154,", 0.000000&lt;/coordinates&gt;&lt;/Point&gt; &lt;/Placemark&gt;")))</f>
        <v/>
      </c>
    </row>
    <row r="155" spans="1:10" x14ac:dyDescent="0.25">
      <c r="A155" s="20"/>
      <c r="B155" s="21"/>
      <c r="C155" s="23"/>
      <c r="D155" s="32" t="str">
        <f t="shared" si="12"/>
        <v/>
      </c>
      <c r="E155" s="38" t="str">
        <f t="shared" si="13"/>
        <v/>
      </c>
      <c r="F155" s="33" t="str">
        <f t="shared" si="16"/>
        <v/>
      </c>
      <c r="G155" s="33" t="str">
        <f t="shared" si="14"/>
        <v/>
      </c>
      <c r="H155" s="36" t="str">
        <f t="shared" si="15"/>
        <v/>
      </c>
      <c r="I155" s="33" t="str">
        <f t="shared" si="17"/>
        <v/>
      </c>
      <c r="J155" s="1" t="str">
        <f ca="1">IF('GPS -&gt; CH Koordinaten'!$A155="","",IF(OFFSET('GPS -&gt; CH Koordinaten'!$A155,1,0)="",CONCATENATE("&lt;Placemark&gt; &lt;name&gt;Geocoding&lt;/name&gt;&lt;description&gt;",CONCATENATE('GPS -&gt; CH Koordinaten'!$F155,"-",'GPS -&gt; CH Koordinaten'!$G155,"-",'GPS -&gt; CH Koordinaten'!$E155)," &lt;/description&gt; &lt;styleUrl&gt;#ico1&lt;/styleUrl&gt;&lt;Point&gt;&lt;coordinates&gt;",'GPS -&gt; CH Koordinaten'!$A155,",",'GPS -&gt; CH Koordinaten'!$B155,", 0.000000&lt;/coordinates&gt;&lt;/Point&gt; &lt;/Placemark&gt;&lt;/Document&gt;&lt;/kml&gt;"),CONCATENATE("&lt;Placemark&gt; &lt;name&gt;Geocoding&lt;/name&gt;&lt;description&gt;",CONCATENATE('GPS -&gt; CH Koordinaten'!$F155,"-",'GPS -&gt; CH Koordinaten'!$G155,"-",'GPS -&gt; CH Koordinaten'!$E155)," &lt;/description&gt; &lt;styleUrl&gt;#ico1&lt;/styleUrl&gt;&lt;Point&gt;&lt;coordinates&gt;",'GPS -&gt; CH Koordinaten'!$A155,",",'GPS -&gt; CH Koordinaten'!$B155,", 0.000000&lt;/coordinates&gt;&lt;/Point&gt; &lt;/Placemark&gt;")))</f>
        <v/>
      </c>
    </row>
    <row r="156" spans="1:10" x14ac:dyDescent="0.25">
      <c r="A156" s="13"/>
      <c r="B156" s="14"/>
      <c r="C156" s="24"/>
      <c r="D156" s="25" t="str">
        <f t="shared" si="12"/>
        <v/>
      </c>
      <c r="E156" s="29" t="str">
        <f t="shared" si="13"/>
        <v/>
      </c>
      <c r="F156" s="17" t="str">
        <f t="shared" si="16"/>
        <v/>
      </c>
      <c r="G156" s="17" t="str">
        <f t="shared" si="14"/>
        <v/>
      </c>
      <c r="H156" s="37" t="str">
        <f t="shared" si="15"/>
        <v/>
      </c>
      <c r="I156" s="17" t="str">
        <f t="shared" si="17"/>
        <v/>
      </c>
      <c r="J156" s="1" t="str">
        <f ca="1">IF('GPS -&gt; CH Koordinaten'!$A156="","",IF(OFFSET('GPS -&gt; CH Koordinaten'!$A156,1,0)="",CONCATENATE("&lt;Placemark&gt; &lt;name&gt;Geocoding&lt;/name&gt;&lt;description&gt;",CONCATENATE('GPS -&gt; CH Koordinaten'!$F156,"-",'GPS -&gt; CH Koordinaten'!$G156,"-",'GPS -&gt; CH Koordinaten'!$E156)," &lt;/description&gt; &lt;styleUrl&gt;#ico1&lt;/styleUrl&gt;&lt;Point&gt;&lt;coordinates&gt;",'GPS -&gt; CH Koordinaten'!$A156,",",'GPS -&gt; CH Koordinaten'!$B156,", 0.000000&lt;/coordinates&gt;&lt;/Point&gt; &lt;/Placemark&gt;&lt;/Document&gt;&lt;/kml&gt;"),CONCATENATE("&lt;Placemark&gt; &lt;name&gt;Geocoding&lt;/name&gt;&lt;description&gt;",CONCATENATE('GPS -&gt; CH Koordinaten'!$F156,"-",'GPS -&gt; CH Koordinaten'!$G156,"-",'GPS -&gt; CH Koordinaten'!$E156)," &lt;/description&gt; &lt;styleUrl&gt;#ico1&lt;/styleUrl&gt;&lt;Point&gt;&lt;coordinates&gt;",'GPS -&gt; CH Koordinaten'!$A156,",",'GPS -&gt; CH Koordinaten'!$B156,", 0.000000&lt;/coordinates&gt;&lt;/Point&gt; &lt;/Placemark&gt;")))</f>
        <v/>
      </c>
    </row>
    <row r="157" spans="1:10" x14ac:dyDescent="0.25">
      <c r="A157" s="20"/>
      <c r="B157" s="21"/>
      <c r="C157" s="23"/>
      <c r="D157" s="32" t="str">
        <f t="shared" si="12"/>
        <v/>
      </c>
      <c r="E157" s="38" t="str">
        <f t="shared" si="13"/>
        <v/>
      </c>
      <c r="F157" s="33" t="str">
        <f t="shared" si="16"/>
        <v/>
      </c>
      <c r="G157" s="33" t="str">
        <f t="shared" si="14"/>
        <v/>
      </c>
      <c r="H157" s="36" t="str">
        <f t="shared" si="15"/>
        <v/>
      </c>
      <c r="I157" s="33" t="str">
        <f t="shared" si="17"/>
        <v/>
      </c>
      <c r="J157" s="1" t="str">
        <f ca="1">IF('GPS -&gt; CH Koordinaten'!$A157="","",IF(OFFSET('GPS -&gt; CH Koordinaten'!$A157,1,0)="",CONCATENATE("&lt;Placemark&gt; &lt;name&gt;Geocoding&lt;/name&gt;&lt;description&gt;",CONCATENATE('GPS -&gt; CH Koordinaten'!$F157,"-",'GPS -&gt; CH Koordinaten'!$G157,"-",'GPS -&gt; CH Koordinaten'!$E157)," &lt;/description&gt; &lt;styleUrl&gt;#ico1&lt;/styleUrl&gt;&lt;Point&gt;&lt;coordinates&gt;",'GPS -&gt; CH Koordinaten'!$A157,",",'GPS -&gt; CH Koordinaten'!$B157,", 0.000000&lt;/coordinates&gt;&lt;/Point&gt; &lt;/Placemark&gt;&lt;/Document&gt;&lt;/kml&gt;"),CONCATENATE("&lt;Placemark&gt; &lt;name&gt;Geocoding&lt;/name&gt;&lt;description&gt;",CONCATENATE('GPS -&gt; CH Koordinaten'!$F157,"-",'GPS -&gt; CH Koordinaten'!$G157,"-",'GPS -&gt; CH Koordinaten'!$E157)," &lt;/description&gt; &lt;styleUrl&gt;#ico1&lt;/styleUrl&gt;&lt;Point&gt;&lt;coordinates&gt;",'GPS -&gt; CH Koordinaten'!$A157,",",'GPS -&gt; CH Koordinaten'!$B157,", 0.000000&lt;/coordinates&gt;&lt;/Point&gt; &lt;/Placemark&gt;")))</f>
        <v/>
      </c>
    </row>
    <row r="158" spans="1:10" x14ac:dyDescent="0.25">
      <c r="A158" s="13"/>
      <c r="B158" s="14"/>
      <c r="C158" s="24"/>
      <c r="D158" s="25" t="str">
        <f t="shared" si="12"/>
        <v/>
      </c>
      <c r="E158" s="29" t="str">
        <f t="shared" si="13"/>
        <v/>
      </c>
      <c r="F158" s="17" t="str">
        <f t="shared" si="16"/>
        <v/>
      </c>
      <c r="G158" s="17" t="str">
        <f t="shared" si="14"/>
        <v/>
      </c>
      <c r="H158" s="37" t="str">
        <f t="shared" si="15"/>
        <v/>
      </c>
      <c r="I158" s="17" t="str">
        <f t="shared" si="17"/>
        <v/>
      </c>
      <c r="J158" s="1" t="str">
        <f ca="1">IF('GPS -&gt; CH Koordinaten'!$A158="","",IF(OFFSET('GPS -&gt; CH Koordinaten'!$A158,1,0)="",CONCATENATE("&lt;Placemark&gt; &lt;name&gt;Geocoding&lt;/name&gt;&lt;description&gt;",CONCATENATE('GPS -&gt; CH Koordinaten'!$F158,"-",'GPS -&gt; CH Koordinaten'!$G158,"-",'GPS -&gt; CH Koordinaten'!$E158)," &lt;/description&gt; &lt;styleUrl&gt;#ico1&lt;/styleUrl&gt;&lt;Point&gt;&lt;coordinates&gt;",'GPS -&gt; CH Koordinaten'!$A158,",",'GPS -&gt; CH Koordinaten'!$B158,", 0.000000&lt;/coordinates&gt;&lt;/Point&gt; &lt;/Placemark&gt;&lt;/Document&gt;&lt;/kml&gt;"),CONCATENATE("&lt;Placemark&gt; &lt;name&gt;Geocoding&lt;/name&gt;&lt;description&gt;",CONCATENATE('GPS -&gt; CH Koordinaten'!$F158,"-",'GPS -&gt; CH Koordinaten'!$G158,"-",'GPS -&gt; CH Koordinaten'!$E158)," &lt;/description&gt; &lt;styleUrl&gt;#ico1&lt;/styleUrl&gt;&lt;Point&gt;&lt;coordinates&gt;",'GPS -&gt; CH Koordinaten'!$A158,",",'GPS -&gt; CH Koordinaten'!$B158,", 0.000000&lt;/coordinates&gt;&lt;/Point&gt; &lt;/Placemark&gt;")))</f>
        <v/>
      </c>
    </row>
    <row r="159" spans="1:10" x14ac:dyDescent="0.25">
      <c r="A159" s="20"/>
      <c r="B159" s="21"/>
      <c r="C159" s="23"/>
      <c r="D159" s="32" t="str">
        <f t="shared" si="12"/>
        <v/>
      </c>
      <c r="E159" s="38" t="str">
        <f t="shared" si="13"/>
        <v/>
      </c>
      <c r="F159" s="33" t="str">
        <f t="shared" si="16"/>
        <v/>
      </c>
      <c r="G159" s="33" t="str">
        <f t="shared" si="14"/>
        <v/>
      </c>
      <c r="H159" s="36" t="str">
        <f t="shared" si="15"/>
        <v/>
      </c>
      <c r="I159" s="33" t="str">
        <f t="shared" si="17"/>
        <v/>
      </c>
      <c r="J159" s="1" t="str">
        <f ca="1">IF('GPS -&gt; CH Koordinaten'!$A159="","",IF(OFFSET('GPS -&gt; CH Koordinaten'!$A159,1,0)="",CONCATENATE("&lt;Placemark&gt; &lt;name&gt;Geocoding&lt;/name&gt;&lt;description&gt;",CONCATENATE('GPS -&gt; CH Koordinaten'!$F159,"-",'GPS -&gt; CH Koordinaten'!$G159,"-",'GPS -&gt; CH Koordinaten'!$E159)," &lt;/description&gt; &lt;styleUrl&gt;#ico1&lt;/styleUrl&gt;&lt;Point&gt;&lt;coordinates&gt;",'GPS -&gt; CH Koordinaten'!$A159,",",'GPS -&gt; CH Koordinaten'!$B159,", 0.000000&lt;/coordinates&gt;&lt;/Point&gt; &lt;/Placemark&gt;&lt;/Document&gt;&lt;/kml&gt;"),CONCATENATE("&lt;Placemark&gt; &lt;name&gt;Geocoding&lt;/name&gt;&lt;description&gt;",CONCATENATE('GPS -&gt; CH Koordinaten'!$F159,"-",'GPS -&gt; CH Koordinaten'!$G159,"-",'GPS -&gt; CH Koordinaten'!$E159)," &lt;/description&gt; &lt;styleUrl&gt;#ico1&lt;/styleUrl&gt;&lt;Point&gt;&lt;coordinates&gt;",'GPS -&gt; CH Koordinaten'!$A159,",",'GPS -&gt; CH Koordinaten'!$B159,", 0.000000&lt;/coordinates&gt;&lt;/Point&gt; &lt;/Placemark&gt;")))</f>
        <v/>
      </c>
    </row>
    <row r="160" spans="1:10" x14ac:dyDescent="0.25">
      <c r="A160" s="13"/>
      <c r="B160" s="14"/>
      <c r="C160" s="24"/>
      <c r="D160" s="25" t="str">
        <f t="shared" si="12"/>
        <v/>
      </c>
      <c r="E160" s="29" t="str">
        <f t="shared" si="13"/>
        <v/>
      </c>
      <c r="F160" s="17" t="str">
        <f t="shared" si="16"/>
        <v/>
      </c>
      <c r="G160" s="17" t="str">
        <f t="shared" si="14"/>
        <v/>
      </c>
      <c r="H160" s="37" t="str">
        <f t="shared" si="15"/>
        <v/>
      </c>
      <c r="I160" s="17" t="str">
        <f t="shared" si="17"/>
        <v/>
      </c>
      <c r="J160" s="1" t="str">
        <f ca="1">IF('GPS -&gt; CH Koordinaten'!$A160="","",IF(OFFSET('GPS -&gt; CH Koordinaten'!$A160,1,0)="",CONCATENATE("&lt;Placemark&gt; &lt;name&gt;Geocoding&lt;/name&gt;&lt;description&gt;",CONCATENATE('GPS -&gt; CH Koordinaten'!$F160,"-",'GPS -&gt; CH Koordinaten'!$G160,"-",'GPS -&gt; CH Koordinaten'!$E160)," &lt;/description&gt; &lt;styleUrl&gt;#ico1&lt;/styleUrl&gt;&lt;Point&gt;&lt;coordinates&gt;",'GPS -&gt; CH Koordinaten'!$A160,",",'GPS -&gt; CH Koordinaten'!$B160,", 0.000000&lt;/coordinates&gt;&lt;/Point&gt; &lt;/Placemark&gt;&lt;/Document&gt;&lt;/kml&gt;"),CONCATENATE("&lt;Placemark&gt; &lt;name&gt;Geocoding&lt;/name&gt;&lt;description&gt;",CONCATENATE('GPS -&gt; CH Koordinaten'!$F160,"-",'GPS -&gt; CH Koordinaten'!$G160,"-",'GPS -&gt; CH Koordinaten'!$E160)," &lt;/description&gt; &lt;styleUrl&gt;#ico1&lt;/styleUrl&gt;&lt;Point&gt;&lt;coordinates&gt;",'GPS -&gt; CH Koordinaten'!$A160,",",'GPS -&gt; CH Koordinaten'!$B160,", 0.000000&lt;/coordinates&gt;&lt;/Point&gt; &lt;/Placemark&gt;")))</f>
        <v/>
      </c>
    </row>
    <row r="161" spans="1:10" x14ac:dyDescent="0.25">
      <c r="A161" s="20"/>
      <c r="B161" s="21"/>
      <c r="C161" s="23"/>
      <c r="D161" s="32" t="str">
        <f t="shared" si="12"/>
        <v/>
      </c>
      <c r="E161" s="38" t="str">
        <f t="shared" si="13"/>
        <v/>
      </c>
      <c r="F161" s="33" t="str">
        <f t="shared" si="16"/>
        <v/>
      </c>
      <c r="G161" s="33" t="str">
        <f t="shared" si="14"/>
        <v/>
      </c>
      <c r="H161" s="36" t="str">
        <f t="shared" si="15"/>
        <v/>
      </c>
      <c r="I161" s="33" t="str">
        <f t="shared" si="17"/>
        <v/>
      </c>
      <c r="J161" s="1" t="str">
        <f ca="1">IF('GPS -&gt; CH Koordinaten'!$A161="","",IF(OFFSET('GPS -&gt; CH Koordinaten'!$A161,1,0)="",CONCATENATE("&lt;Placemark&gt; &lt;name&gt;Geocoding&lt;/name&gt;&lt;description&gt;",CONCATENATE('GPS -&gt; CH Koordinaten'!$F161,"-",'GPS -&gt; CH Koordinaten'!$G161,"-",'GPS -&gt; CH Koordinaten'!$E161)," &lt;/description&gt; &lt;styleUrl&gt;#ico1&lt;/styleUrl&gt;&lt;Point&gt;&lt;coordinates&gt;",'GPS -&gt; CH Koordinaten'!$A161,",",'GPS -&gt; CH Koordinaten'!$B161,", 0.000000&lt;/coordinates&gt;&lt;/Point&gt; &lt;/Placemark&gt;&lt;/Document&gt;&lt;/kml&gt;"),CONCATENATE("&lt;Placemark&gt; &lt;name&gt;Geocoding&lt;/name&gt;&lt;description&gt;",CONCATENATE('GPS -&gt; CH Koordinaten'!$F161,"-",'GPS -&gt; CH Koordinaten'!$G161,"-",'GPS -&gt; CH Koordinaten'!$E161)," &lt;/description&gt; &lt;styleUrl&gt;#ico1&lt;/styleUrl&gt;&lt;Point&gt;&lt;coordinates&gt;",'GPS -&gt; CH Koordinaten'!$A161,",",'GPS -&gt; CH Koordinaten'!$B161,", 0.000000&lt;/coordinates&gt;&lt;/Point&gt; &lt;/Placemark&gt;")))</f>
        <v/>
      </c>
    </row>
    <row r="162" spans="1:10" x14ac:dyDescent="0.25">
      <c r="A162" s="13"/>
      <c r="B162" s="14"/>
      <c r="C162" s="24"/>
      <c r="D162" s="25" t="str">
        <f t="shared" si="12"/>
        <v/>
      </c>
      <c r="E162" s="29" t="str">
        <f t="shared" si="13"/>
        <v/>
      </c>
      <c r="F162" s="17" t="str">
        <f t="shared" si="16"/>
        <v/>
      </c>
      <c r="G162" s="17" t="str">
        <f t="shared" si="14"/>
        <v/>
      </c>
      <c r="H162" s="37" t="str">
        <f t="shared" si="15"/>
        <v/>
      </c>
      <c r="I162" s="17" t="str">
        <f t="shared" si="17"/>
        <v/>
      </c>
      <c r="J162" s="1" t="str">
        <f ca="1">IF('GPS -&gt; CH Koordinaten'!$A162="","",IF(OFFSET('GPS -&gt; CH Koordinaten'!$A162,1,0)="",CONCATENATE("&lt;Placemark&gt; &lt;name&gt;Geocoding&lt;/name&gt;&lt;description&gt;",CONCATENATE('GPS -&gt; CH Koordinaten'!$F162,"-",'GPS -&gt; CH Koordinaten'!$G162,"-",'GPS -&gt; CH Koordinaten'!$E162)," &lt;/description&gt; &lt;styleUrl&gt;#ico1&lt;/styleUrl&gt;&lt;Point&gt;&lt;coordinates&gt;",'GPS -&gt; CH Koordinaten'!$A162,",",'GPS -&gt; CH Koordinaten'!$B162,", 0.000000&lt;/coordinates&gt;&lt;/Point&gt; &lt;/Placemark&gt;&lt;/Document&gt;&lt;/kml&gt;"),CONCATENATE("&lt;Placemark&gt; &lt;name&gt;Geocoding&lt;/name&gt;&lt;description&gt;",CONCATENATE('GPS -&gt; CH Koordinaten'!$F162,"-",'GPS -&gt; CH Koordinaten'!$G162,"-",'GPS -&gt; CH Koordinaten'!$E162)," &lt;/description&gt; &lt;styleUrl&gt;#ico1&lt;/styleUrl&gt;&lt;Point&gt;&lt;coordinates&gt;",'GPS -&gt; CH Koordinaten'!$A162,",",'GPS -&gt; CH Koordinaten'!$B162,", 0.000000&lt;/coordinates&gt;&lt;/Point&gt; &lt;/Placemark&gt;")))</f>
        <v/>
      </c>
    </row>
    <row r="163" spans="1:10" x14ac:dyDescent="0.25">
      <c r="A163" s="20"/>
      <c r="B163" s="21"/>
      <c r="C163" s="23"/>
      <c r="D163" s="32" t="str">
        <f t="shared" si="12"/>
        <v/>
      </c>
      <c r="E163" s="38" t="str">
        <f t="shared" si="13"/>
        <v/>
      </c>
      <c r="F163" s="33" t="str">
        <f t="shared" si="16"/>
        <v/>
      </c>
      <c r="G163" s="33" t="str">
        <f t="shared" si="14"/>
        <v/>
      </c>
      <c r="H163" s="36" t="str">
        <f t="shared" si="15"/>
        <v/>
      </c>
      <c r="I163" s="33" t="str">
        <f t="shared" si="17"/>
        <v/>
      </c>
      <c r="J163" s="1" t="str">
        <f ca="1">IF('GPS -&gt; CH Koordinaten'!$A163="","",IF(OFFSET('GPS -&gt; CH Koordinaten'!$A163,1,0)="",CONCATENATE("&lt;Placemark&gt; &lt;name&gt;Geocoding&lt;/name&gt;&lt;description&gt;",CONCATENATE('GPS -&gt; CH Koordinaten'!$F163,"-",'GPS -&gt; CH Koordinaten'!$G163,"-",'GPS -&gt; CH Koordinaten'!$E163)," &lt;/description&gt; &lt;styleUrl&gt;#ico1&lt;/styleUrl&gt;&lt;Point&gt;&lt;coordinates&gt;",'GPS -&gt; CH Koordinaten'!$A163,",",'GPS -&gt; CH Koordinaten'!$B163,", 0.000000&lt;/coordinates&gt;&lt;/Point&gt; &lt;/Placemark&gt;&lt;/Document&gt;&lt;/kml&gt;"),CONCATENATE("&lt;Placemark&gt; &lt;name&gt;Geocoding&lt;/name&gt;&lt;description&gt;",CONCATENATE('GPS -&gt; CH Koordinaten'!$F163,"-",'GPS -&gt; CH Koordinaten'!$G163,"-",'GPS -&gt; CH Koordinaten'!$E163)," &lt;/description&gt; &lt;styleUrl&gt;#ico1&lt;/styleUrl&gt;&lt;Point&gt;&lt;coordinates&gt;",'GPS -&gt; CH Koordinaten'!$A163,",",'GPS -&gt; CH Koordinaten'!$B163,", 0.000000&lt;/coordinates&gt;&lt;/Point&gt; &lt;/Placemark&gt;")))</f>
        <v/>
      </c>
    </row>
    <row r="164" spans="1:10" x14ac:dyDescent="0.25">
      <c r="A164" s="13"/>
      <c r="B164" s="14"/>
      <c r="C164" s="24"/>
      <c r="D164" s="25" t="str">
        <f t="shared" si="12"/>
        <v/>
      </c>
      <c r="E164" s="29" t="str">
        <f t="shared" si="13"/>
        <v/>
      </c>
      <c r="F164" s="17" t="str">
        <f t="shared" si="16"/>
        <v/>
      </c>
      <c r="G164" s="17" t="str">
        <f t="shared" si="14"/>
        <v/>
      </c>
      <c r="H164" s="37" t="str">
        <f t="shared" si="15"/>
        <v/>
      </c>
      <c r="I164" s="17" t="str">
        <f t="shared" si="17"/>
        <v/>
      </c>
      <c r="J164" s="1" t="str">
        <f ca="1">IF('GPS -&gt; CH Koordinaten'!$A164="","",IF(OFFSET('GPS -&gt; CH Koordinaten'!$A164,1,0)="",CONCATENATE("&lt;Placemark&gt; &lt;name&gt;Geocoding&lt;/name&gt;&lt;description&gt;",CONCATENATE('GPS -&gt; CH Koordinaten'!$F164,"-",'GPS -&gt; CH Koordinaten'!$G164,"-",'GPS -&gt; CH Koordinaten'!$E164)," &lt;/description&gt; &lt;styleUrl&gt;#ico1&lt;/styleUrl&gt;&lt;Point&gt;&lt;coordinates&gt;",'GPS -&gt; CH Koordinaten'!$A164,",",'GPS -&gt; CH Koordinaten'!$B164,", 0.000000&lt;/coordinates&gt;&lt;/Point&gt; &lt;/Placemark&gt;&lt;/Document&gt;&lt;/kml&gt;"),CONCATENATE("&lt;Placemark&gt; &lt;name&gt;Geocoding&lt;/name&gt;&lt;description&gt;",CONCATENATE('GPS -&gt; CH Koordinaten'!$F164,"-",'GPS -&gt; CH Koordinaten'!$G164,"-",'GPS -&gt; CH Koordinaten'!$E164)," &lt;/description&gt; &lt;styleUrl&gt;#ico1&lt;/styleUrl&gt;&lt;Point&gt;&lt;coordinates&gt;",'GPS -&gt; CH Koordinaten'!$A164,",",'GPS -&gt; CH Koordinaten'!$B164,", 0.000000&lt;/coordinates&gt;&lt;/Point&gt; &lt;/Placemark&gt;")))</f>
        <v/>
      </c>
    </row>
    <row r="165" spans="1:10" x14ac:dyDescent="0.25">
      <c r="A165" s="20"/>
      <c r="B165" s="21"/>
      <c r="C165" s="23"/>
      <c r="D165" s="32" t="str">
        <f t="shared" si="12"/>
        <v/>
      </c>
      <c r="E165" s="38" t="str">
        <f t="shared" si="13"/>
        <v/>
      </c>
      <c r="F165" s="33" t="str">
        <f t="shared" si="16"/>
        <v/>
      </c>
      <c r="G165" s="33" t="str">
        <f t="shared" si="14"/>
        <v/>
      </c>
      <c r="H165" s="36" t="str">
        <f t="shared" si="15"/>
        <v/>
      </c>
      <c r="I165" s="33" t="str">
        <f t="shared" si="17"/>
        <v/>
      </c>
      <c r="J165" s="1" t="str">
        <f ca="1">IF('GPS -&gt; CH Koordinaten'!$A165="","",IF(OFFSET('GPS -&gt; CH Koordinaten'!$A165,1,0)="",CONCATENATE("&lt;Placemark&gt; &lt;name&gt;Geocoding&lt;/name&gt;&lt;description&gt;",CONCATENATE('GPS -&gt; CH Koordinaten'!$F165,"-",'GPS -&gt; CH Koordinaten'!$G165,"-",'GPS -&gt; CH Koordinaten'!$E165)," &lt;/description&gt; &lt;styleUrl&gt;#ico1&lt;/styleUrl&gt;&lt;Point&gt;&lt;coordinates&gt;",'GPS -&gt; CH Koordinaten'!$A165,",",'GPS -&gt; CH Koordinaten'!$B165,", 0.000000&lt;/coordinates&gt;&lt;/Point&gt; &lt;/Placemark&gt;&lt;/Document&gt;&lt;/kml&gt;"),CONCATENATE("&lt;Placemark&gt; &lt;name&gt;Geocoding&lt;/name&gt;&lt;description&gt;",CONCATENATE('GPS -&gt; CH Koordinaten'!$F165,"-",'GPS -&gt; CH Koordinaten'!$G165,"-",'GPS -&gt; CH Koordinaten'!$E165)," &lt;/description&gt; &lt;styleUrl&gt;#ico1&lt;/styleUrl&gt;&lt;Point&gt;&lt;coordinates&gt;",'GPS -&gt; CH Koordinaten'!$A165,",",'GPS -&gt; CH Koordinaten'!$B165,", 0.000000&lt;/coordinates&gt;&lt;/Point&gt; &lt;/Placemark&gt;")))</f>
        <v/>
      </c>
    </row>
    <row r="166" spans="1:10" x14ac:dyDescent="0.25">
      <c r="A166" s="13"/>
      <c r="B166" s="14"/>
      <c r="C166" s="24"/>
      <c r="D166" s="25" t="str">
        <f t="shared" si="12"/>
        <v/>
      </c>
      <c r="E166" s="29" t="str">
        <f t="shared" si="13"/>
        <v/>
      </c>
      <c r="F166" s="17" t="str">
        <f t="shared" si="16"/>
        <v/>
      </c>
      <c r="G166" s="17" t="str">
        <f t="shared" si="14"/>
        <v/>
      </c>
      <c r="H166" s="37" t="str">
        <f t="shared" si="15"/>
        <v/>
      </c>
      <c r="I166" s="17" t="str">
        <f t="shared" si="17"/>
        <v/>
      </c>
      <c r="J166" s="1" t="str">
        <f ca="1">IF('GPS -&gt; CH Koordinaten'!$A166="","",IF(OFFSET('GPS -&gt; CH Koordinaten'!$A166,1,0)="",CONCATENATE("&lt;Placemark&gt; &lt;name&gt;Geocoding&lt;/name&gt;&lt;description&gt;",CONCATENATE('GPS -&gt; CH Koordinaten'!$F166,"-",'GPS -&gt; CH Koordinaten'!$G166,"-",'GPS -&gt; CH Koordinaten'!$E166)," &lt;/description&gt; &lt;styleUrl&gt;#ico1&lt;/styleUrl&gt;&lt;Point&gt;&lt;coordinates&gt;",'GPS -&gt; CH Koordinaten'!$A166,",",'GPS -&gt; CH Koordinaten'!$B166,", 0.000000&lt;/coordinates&gt;&lt;/Point&gt; &lt;/Placemark&gt;&lt;/Document&gt;&lt;/kml&gt;"),CONCATENATE("&lt;Placemark&gt; &lt;name&gt;Geocoding&lt;/name&gt;&lt;description&gt;",CONCATENATE('GPS -&gt; CH Koordinaten'!$F166,"-",'GPS -&gt; CH Koordinaten'!$G166,"-",'GPS -&gt; CH Koordinaten'!$E166)," &lt;/description&gt; &lt;styleUrl&gt;#ico1&lt;/styleUrl&gt;&lt;Point&gt;&lt;coordinates&gt;",'GPS -&gt; CH Koordinaten'!$A166,",",'GPS -&gt; CH Koordinaten'!$B166,", 0.000000&lt;/coordinates&gt;&lt;/Point&gt; &lt;/Placemark&gt;")))</f>
        <v/>
      </c>
    </row>
    <row r="167" spans="1:10" x14ac:dyDescent="0.25">
      <c r="A167" s="20"/>
      <c r="B167" s="21"/>
      <c r="C167" s="23"/>
      <c r="D167" s="32" t="str">
        <f t="shared" si="12"/>
        <v/>
      </c>
      <c r="E167" s="38" t="str">
        <f t="shared" si="13"/>
        <v/>
      </c>
      <c r="F167" s="33" t="str">
        <f t="shared" si="16"/>
        <v/>
      </c>
      <c r="G167" s="33" t="str">
        <f t="shared" si="14"/>
        <v/>
      </c>
      <c r="H167" s="36" t="str">
        <f t="shared" si="15"/>
        <v/>
      </c>
      <c r="I167" s="33" t="str">
        <f t="shared" si="17"/>
        <v/>
      </c>
      <c r="J167" s="1" t="str">
        <f ca="1">IF('GPS -&gt; CH Koordinaten'!$A167="","",IF(OFFSET('GPS -&gt; CH Koordinaten'!$A167,1,0)="",CONCATENATE("&lt;Placemark&gt; &lt;name&gt;Geocoding&lt;/name&gt;&lt;description&gt;",CONCATENATE('GPS -&gt; CH Koordinaten'!$F167,"-",'GPS -&gt; CH Koordinaten'!$G167,"-",'GPS -&gt; CH Koordinaten'!$E167)," &lt;/description&gt; &lt;styleUrl&gt;#ico1&lt;/styleUrl&gt;&lt;Point&gt;&lt;coordinates&gt;",'GPS -&gt; CH Koordinaten'!$A167,",",'GPS -&gt; CH Koordinaten'!$B167,", 0.000000&lt;/coordinates&gt;&lt;/Point&gt; &lt;/Placemark&gt;&lt;/Document&gt;&lt;/kml&gt;"),CONCATENATE("&lt;Placemark&gt; &lt;name&gt;Geocoding&lt;/name&gt;&lt;description&gt;",CONCATENATE('GPS -&gt; CH Koordinaten'!$F167,"-",'GPS -&gt; CH Koordinaten'!$G167,"-",'GPS -&gt; CH Koordinaten'!$E167)," &lt;/description&gt; &lt;styleUrl&gt;#ico1&lt;/styleUrl&gt;&lt;Point&gt;&lt;coordinates&gt;",'GPS -&gt; CH Koordinaten'!$A167,",",'GPS -&gt; CH Koordinaten'!$B167,", 0.000000&lt;/coordinates&gt;&lt;/Point&gt; &lt;/Placemark&gt;")))</f>
        <v/>
      </c>
    </row>
    <row r="168" spans="1:10" x14ac:dyDescent="0.25">
      <c r="A168" s="13"/>
      <c r="B168" s="14"/>
      <c r="C168" s="24"/>
      <c r="D168" s="25" t="str">
        <f t="shared" si="12"/>
        <v/>
      </c>
      <c r="E168" s="29" t="str">
        <f t="shared" si="13"/>
        <v/>
      </c>
      <c r="F168" s="17" t="str">
        <f t="shared" si="16"/>
        <v/>
      </c>
      <c r="G168" s="17" t="str">
        <f t="shared" si="14"/>
        <v/>
      </c>
      <c r="H168" s="37" t="str">
        <f t="shared" si="15"/>
        <v/>
      </c>
      <c r="I168" s="17" t="str">
        <f t="shared" si="17"/>
        <v/>
      </c>
      <c r="J168" s="1" t="str">
        <f ca="1">IF('GPS -&gt; CH Koordinaten'!$A168="","",IF(OFFSET('GPS -&gt; CH Koordinaten'!$A168,1,0)="",CONCATENATE("&lt;Placemark&gt; &lt;name&gt;Geocoding&lt;/name&gt;&lt;description&gt;",CONCATENATE('GPS -&gt; CH Koordinaten'!$F168,"-",'GPS -&gt; CH Koordinaten'!$G168,"-",'GPS -&gt; CH Koordinaten'!$E168)," &lt;/description&gt; &lt;styleUrl&gt;#ico1&lt;/styleUrl&gt;&lt;Point&gt;&lt;coordinates&gt;",'GPS -&gt; CH Koordinaten'!$A168,",",'GPS -&gt; CH Koordinaten'!$B168,", 0.000000&lt;/coordinates&gt;&lt;/Point&gt; &lt;/Placemark&gt;&lt;/Document&gt;&lt;/kml&gt;"),CONCATENATE("&lt;Placemark&gt; &lt;name&gt;Geocoding&lt;/name&gt;&lt;description&gt;",CONCATENATE('GPS -&gt; CH Koordinaten'!$F168,"-",'GPS -&gt; CH Koordinaten'!$G168,"-",'GPS -&gt; CH Koordinaten'!$E168)," &lt;/description&gt; &lt;styleUrl&gt;#ico1&lt;/styleUrl&gt;&lt;Point&gt;&lt;coordinates&gt;",'GPS -&gt; CH Koordinaten'!$A168,",",'GPS -&gt; CH Koordinaten'!$B168,", 0.000000&lt;/coordinates&gt;&lt;/Point&gt; &lt;/Placemark&gt;")))</f>
        <v/>
      </c>
    </row>
    <row r="169" spans="1:10" x14ac:dyDescent="0.25">
      <c r="A169" s="20"/>
      <c r="B169" s="21"/>
      <c r="C169" s="23"/>
      <c r="D169" s="32" t="str">
        <f t="shared" si="12"/>
        <v/>
      </c>
      <c r="E169" s="38" t="str">
        <f t="shared" si="13"/>
        <v/>
      </c>
      <c r="F169" s="33" t="str">
        <f t="shared" si="16"/>
        <v/>
      </c>
      <c r="G169" s="33" t="str">
        <f t="shared" si="14"/>
        <v/>
      </c>
      <c r="H169" s="36" t="str">
        <f t="shared" si="15"/>
        <v/>
      </c>
      <c r="I169" s="33" t="str">
        <f t="shared" si="17"/>
        <v/>
      </c>
      <c r="J169" s="1" t="str">
        <f ca="1">IF('GPS -&gt; CH Koordinaten'!$A169="","",IF(OFFSET('GPS -&gt; CH Koordinaten'!$A169,1,0)="",CONCATENATE("&lt;Placemark&gt; &lt;name&gt;Geocoding&lt;/name&gt;&lt;description&gt;",CONCATENATE('GPS -&gt; CH Koordinaten'!$F169,"-",'GPS -&gt; CH Koordinaten'!$G169,"-",'GPS -&gt; CH Koordinaten'!$E169)," &lt;/description&gt; &lt;styleUrl&gt;#ico1&lt;/styleUrl&gt;&lt;Point&gt;&lt;coordinates&gt;",'GPS -&gt; CH Koordinaten'!$A169,",",'GPS -&gt; CH Koordinaten'!$B169,", 0.000000&lt;/coordinates&gt;&lt;/Point&gt; &lt;/Placemark&gt;&lt;/Document&gt;&lt;/kml&gt;"),CONCATENATE("&lt;Placemark&gt; &lt;name&gt;Geocoding&lt;/name&gt;&lt;description&gt;",CONCATENATE('GPS -&gt; CH Koordinaten'!$F169,"-",'GPS -&gt; CH Koordinaten'!$G169,"-",'GPS -&gt; CH Koordinaten'!$E169)," &lt;/description&gt; &lt;styleUrl&gt;#ico1&lt;/styleUrl&gt;&lt;Point&gt;&lt;coordinates&gt;",'GPS -&gt; CH Koordinaten'!$A169,",",'GPS -&gt; CH Koordinaten'!$B169,", 0.000000&lt;/coordinates&gt;&lt;/Point&gt; &lt;/Placemark&gt;")))</f>
        <v/>
      </c>
    </row>
    <row r="170" spans="1:10" x14ac:dyDescent="0.25">
      <c r="A170" s="13"/>
      <c r="B170" s="14"/>
      <c r="C170" s="24"/>
      <c r="D170" s="25" t="str">
        <f t="shared" si="12"/>
        <v/>
      </c>
      <c r="E170" s="29" t="str">
        <f t="shared" si="13"/>
        <v/>
      </c>
      <c r="F170" s="17" t="str">
        <f t="shared" si="16"/>
        <v/>
      </c>
      <c r="G170" s="17" t="str">
        <f t="shared" si="14"/>
        <v/>
      </c>
      <c r="H170" s="37" t="str">
        <f t="shared" si="15"/>
        <v/>
      </c>
      <c r="I170" s="17" t="str">
        <f t="shared" si="17"/>
        <v/>
      </c>
      <c r="J170" s="1" t="str">
        <f ca="1">IF('GPS -&gt; CH Koordinaten'!$A170="","",IF(OFFSET('GPS -&gt; CH Koordinaten'!$A170,1,0)="",CONCATENATE("&lt;Placemark&gt; &lt;name&gt;Geocoding&lt;/name&gt;&lt;description&gt;",CONCATENATE('GPS -&gt; CH Koordinaten'!$F170,"-",'GPS -&gt; CH Koordinaten'!$G170,"-",'GPS -&gt; CH Koordinaten'!$E170)," &lt;/description&gt; &lt;styleUrl&gt;#ico1&lt;/styleUrl&gt;&lt;Point&gt;&lt;coordinates&gt;",'GPS -&gt; CH Koordinaten'!$A170,",",'GPS -&gt; CH Koordinaten'!$B170,", 0.000000&lt;/coordinates&gt;&lt;/Point&gt; &lt;/Placemark&gt;&lt;/Document&gt;&lt;/kml&gt;"),CONCATENATE("&lt;Placemark&gt; &lt;name&gt;Geocoding&lt;/name&gt;&lt;description&gt;",CONCATENATE('GPS -&gt; CH Koordinaten'!$F170,"-",'GPS -&gt; CH Koordinaten'!$G170,"-",'GPS -&gt; CH Koordinaten'!$E170)," &lt;/description&gt; &lt;styleUrl&gt;#ico1&lt;/styleUrl&gt;&lt;Point&gt;&lt;coordinates&gt;",'GPS -&gt; CH Koordinaten'!$A170,",",'GPS -&gt; CH Koordinaten'!$B170,", 0.000000&lt;/coordinates&gt;&lt;/Point&gt; &lt;/Placemark&gt;")))</f>
        <v/>
      </c>
    </row>
    <row r="171" spans="1:10" x14ac:dyDescent="0.25">
      <c r="A171" s="20"/>
      <c r="B171" s="21"/>
      <c r="C171" s="23"/>
      <c r="D171" s="32" t="str">
        <f t="shared" si="12"/>
        <v/>
      </c>
      <c r="E171" s="38" t="str">
        <f t="shared" si="13"/>
        <v/>
      </c>
      <c r="F171" s="33" t="str">
        <f t="shared" si="16"/>
        <v/>
      </c>
      <c r="G171" s="33" t="str">
        <f t="shared" si="14"/>
        <v/>
      </c>
      <c r="H171" s="36" t="str">
        <f t="shared" si="15"/>
        <v/>
      </c>
      <c r="I171" s="33" t="str">
        <f t="shared" si="17"/>
        <v/>
      </c>
      <c r="J171" s="1" t="str">
        <f ca="1">IF('GPS -&gt; CH Koordinaten'!$A171="","",IF(OFFSET('GPS -&gt; CH Koordinaten'!$A171,1,0)="",CONCATENATE("&lt;Placemark&gt; &lt;name&gt;Geocoding&lt;/name&gt;&lt;description&gt;",CONCATENATE('GPS -&gt; CH Koordinaten'!$F171,"-",'GPS -&gt; CH Koordinaten'!$G171,"-",'GPS -&gt; CH Koordinaten'!$E171)," &lt;/description&gt; &lt;styleUrl&gt;#ico1&lt;/styleUrl&gt;&lt;Point&gt;&lt;coordinates&gt;",'GPS -&gt; CH Koordinaten'!$A171,",",'GPS -&gt; CH Koordinaten'!$B171,", 0.000000&lt;/coordinates&gt;&lt;/Point&gt; &lt;/Placemark&gt;&lt;/Document&gt;&lt;/kml&gt;"),CONCATENATE("&lt;Placemark&gt; &lt;name&gt;Geocoding&lt;/name&gt;&lt;description&gt;",CONCATENATE('GPS -&gt; CH Koordinaten'!$F171,"-",'GPS -&gt; CH Koordinaten'!$G171,"-",'GPS -&gt; CH Koordinaten'!$E171)," &lt;/description&gt; &lt;styleUrl&gt;#ico1&lt;/styleUrl&gt;&lt;Point&gt;&lt;coordinates&gt;",'GPS -&gt; CH Koordinaten'!$A171,",",'GPS -&gt; CH Koordinaten'!$B171,", 0.000000&lt;/coordinates&gt;&lt;/Point&gt; &lt;/Placemark&gt;")))</f>
        <v/>
      </c>
    </row>
    <row r="172" spans="1:10" x14ac:dyDescent="0.25">
      <c r="A172" s="13"/>
      <c r="B172" s="14"/>
      <c r="C172" s="24"/>
      <c r="D172" s="25" t="str">
        <f t="shared" si="12"/>
        <v/>
      </c>
      <c r="E172" s="29" t="str">
        <f t="shared" si="13"/>
        <v/>
      </c>
      <c r="F172" s="17" t="str">
        <f t="shared" si="16"/>
        <v/>
      </c>
      <c r="G172" s="17" t="str">
        <f t="shared" si="14"/>
        <v/>
      </c>
      <c r="H172" s="37" t="str">
        <f t="shared" si="15"/>
        <v/>
      </c>
      <c r="I172" s="17" t="str">
        <f t="shared" si="17"/>
        <v/>
      </c>
      <c r="J172" s="1" t="str">
        <f ca="1">IF('GPS -&gt; CH Koordinaten'!$A172="","",IF(OFFSET('GPS -&gt; CH Koordinaten'!$A172,1,0)="",CONCATENATE("&lt;Placemark&gt; &lt;name&gt;Geocoding&lt;/name&gt;&lt;description&gt;",CONCATENATE('GPS -&gt; CH Koordinaten'!$F172,"-",'GPS -&gt; CH Koordinaten'!$G172,"-",'GPS -&gt; CH Koordinaten'!$E172)," &lt;/description&gt; &lt;styleUrl&gt;#ico1&lt;/styleUrl&gt;&lt;Point&gt;&lt;coordinates&gt;",'GPS -&gt; CH Koordinaten'!$A172,",",'GPS -&gt; CH Koordinaten'!$B172,", 0.000000&lt;/coordinates&gt;&lt;/Point&gt; &lt;/Placemark&gt;&lt;/Document&gt;&lt;/kml&gt;"),CONCATENATE("&lt;Placemark&gt; &lt;name&gt;Geocoding&lt;/name&gt;&lt;description&gt;",CONCATENATE('GPS -&gt; CH Koordinaten'!$F172,"-",'GPS -&gt; CH Koordinaten'!$G172,"-",'GPS -&gt; CH Koordinaten'!$E172)," &lt;/description&gt; &lt;styleUrl&gt;#ico1&lt;/styleUrl&gt;&lt;Point&gt;&lt;coordinates&gt;",'GPS -&gt; CH Koordinaten'!$A172,",",'GPS -&gt; CH Koordinaten'!$B172,", 0.000000&lt;/coordinates&gt;&lt;/Point&gt; &lt;/Placemark&gt;")))</f>
        <v/>
      </c>
    </row>
    <row r="173" spans="1:10" x14ac:dyDescent="0.25">
      <c r="A173" s="20"/>
      <c r="B173" s="21"/>
      <c r="C173" s="23"/>
      <c r="D173" s="32" t="str">
        <f t="shared" si="12"/>
        <v/>
      </c>
      <c r="E173" s="38" t="str">
        <f t="shared" si="13"/>
        <v/>
      </c>
      <c r="F173" s="33" t="str">
        <f t="shared" si="16"/>
        <v/>
      </c>
      <c r="G173" s="33" t="str">
        <f t="shared" si="14"/>
        <v/>
      </c>
      <c r="H173" s="36" t="str">
        <f t="shared" si="15"/>
        <v/>
      </c>
      <c r="I173" s="33" t="str">
        <f t="shared" si="17"/>
        <v/>
      </c>
      <c r="J173" s="1" t="str">
        <f ca="1">IF('GPS -&gt; CH Koordinaten'!$A173="","",IF(OFFSET('GPS -&gt; CH Koordinaten'!$A173,1,0)="",CONCATENATE("&lt;Placemark&gt; &lt;name&gt;Geocoding&lt;/name&gt;&lt;description&gt;",CONCATENATE('GPS -&gt; CH Koordinaten'!$F173,"-",'GPS -&gt; CH Koordinaten'!$G173,"-",'GPS -&gt; CH Koordinaten'!$E173)," &lt;/description&gt; &lt;styleUrl&gt;#ico1&lt;/styleUrl&gt;&lt;Point&gt;&lt;coordinates&gt;",'GPS -&gt; CH Koordinaten'!$A173,",",'GPS -&gt; CH Koordinaten'!$B173,", 0.000000&lt;/coordinates&gt;&lt;/Point&gt; &lt;/Placemark&gt;&lt;/Document&gt;&lt;/kml&gt;"),CONCATENATE("&lt;Placemark&gt; &lt;name&gt;Geocoding&lt;/name&gt;&lt;description&gt;",CONCATENATE('GPS -&gt; CH Koordinaten'!$F173,"-",'GPS -&gt; CH Koordinaten'!$G173,"-",'GPS -&gt; CH Koordinaten'!$E173)," &lt;/description&gt; &lt;styleUrl&gt;#ico1&lt;/styleUrl&gt;&lt;Point&gt;&lt;coordinates&gt;",'GPS -&gt; CH Koordinaten'!$A173,",",'GPS -&gt; CH Koordinaten'!$B173,", 0.000000&lt;/coordinates&gt;&lt;/Point&gt; &lt;/Placemark&gt;")))</f>
        <v/>
      </c>
    </row>
    <row r="174" spans="1:10" x14ac:dyDescent="0.25">
      <c r="A174" s="13"/>
      <c r="B174" s="14"/>
      <c r="C174" s="24"/>
      <c r="D174" s="25" t="str">
        <f t="shared" si="12"/>
        <v/>
      </c>
      <c r="E174" s="29" t="str">
        <f t="shared" si="13"/>
        <v/>
      </c>
      <c r="F174" s="17" t="str">
        <f t="shared" si="16"/>
        <v/>
      </c>
      <c r="G174" s="17" t="str">
        <f t="shared" si="14"/>
        <v/>
      </c>
      <c r="H174" s="37" t="str">
        <f t="shared" si="15"/>
        <v/>
      </c>
      <c r="I174" s="17" t="str">
        <f t="shared" si="17"/>
        <v/>
      </c>
      <c r="J174" s="1" t="str">
        <f ca="1">IF('GPS -&gt; CH Koordinaten'!$A174="","",IF(OFFSET('GPS -&gt; CH Koordinaten'!$A174,1,0)="",CONCATENATE("&lt;Placemark&gt; &lt;name&gt;Geocoding&lt;/name&gt;&lt;description&gt;",CONCATENATE('GPS -&gt; CH Koordinaten'!$F174,"-",'GPS -&gt; CH Koordinaten'!$G174,"-",'GPS -&gt; CH Koordinaten'!$E174)," &lt;/description&gt; &lt;styleUrl&gt;#ico1&lt;/styleUrl&gt;&lt;Point&gt;&lt;coordinates&gt;",'GPS -&gt; CH Koordinaten'!$A174,",",'GPS -&gt; CH Koordinaten'!$B174,", 0.000000&lt;/coordinates&gt;&lt;/Point&gt; &lt;/Placemark&gt;&lt;/Document&gt;&lt;/kml&gt;"),CONCATENATE("&lt;Placemark&gt; &lt;name&gt;Geocoding&lt;/name&gt;&lt;description&gt;",CONCATENATE('GPS -&gt; CH Koordinaten'!$F174,"-",'GPS -&gt; CH Koordinaten'!$G174,"-",'GPS -&gt; CH Koordinaten'!$E174)," &lt;/description&gt; &lt;styleUrl&gt;#ico1&lt;/styleUrl&gt;&lt;Point&gt;&lt;coordinates&gt;",'GPS -&gt; CH Koordinaten'!$A174,",",'GPS -&gt; CH Koordinaten'!$B174,", 0.000000&lt;/coordinates&gt;&lt;/Point&gt; &lt;/Placemark&gt;")))</f>
        <v/>
      </c>
    </row>
    <row r="175" spans="1:10" x14ac:dyDescent="0.25">
      <c r="A175" s="20"/>
      <c r="B175" s="21"/>
      <c r="C175" s="23"/>
      <c r="D175" s="32" t="str">
        <f t="shared" si="12"/>
        <v/>
      </c>
      <c r="E175" s="38" t="str">
        <f t="shared" si="13"/>
        <v/>
      </c>
      <c r="F175" s="33" t="str">
        <f t="shared" si="16"/>
        <v/>
      </c>
      <c r="G175" s="33" t="str">
        <f t="shared" si="14"/>
        <v/>
      </c>
      <c r="H175" s="36" t="str">
        <f t="shared" si="15"/>
        <v/>
      </c>
      <c r="I175" s="33" t="str">
        <f t="shared" si="17"/>
        <v/>
      </c>
      <c r="J175" s="1" t="str">
        <f ca="1">IF('GPS -&gt; CH Koordinaten'!$A175="","",IF(OFFSET('GPS -&gt; CH Koordinaten'!$A175,1,0)="",CONCATENATE("&lt;Placemark&gt; &lt;name&gt;Geocoding&lt;/name&gt;&lt;description&gt;",CONCATENATE('GPS -&gt; CH Koordinaten'!$F175,"-",'GPS -&gt; CH Koordinaten'!$G175,"-",'GPS -&gt; CH Koordinaten'!$E175)," &lt;/description&gt; &lt;styleUrl&gt;#ico1&lt;/styleUrl&gt;&lt;Point&gt;&lt;coordinates&gt;",'GPS -&gt; CH Koordinaten'!$A175,",",'GPS -&gt; CH Koordinaten'!$B175,", 0.000000&lt;/coordinates&gt;&lt;/Point&gt; &lt;/Placemark&gt;&lt;/Document&gt;&lt;/kml&gt;"),CONCATENATE("&lt;Placemark&gt; &lt;name&gt;Geocoding&lt;/name&gt;&lt;description&gt;",CONCATENATE('GPS -&gt; CH Koordinaten'!$F175,"-",'GPS -&gt; CH Koordinaten'!$G175,"-",'GPS -&gt; CH Koordinaten'!$E175)," &lt;/description&gt; &lt;styleUrl&gt;#ico1&lt;/styleUrl&gt;&lt;Point&gt;&lt;coordinates&gt;",'GPS -&gt; CH Koordinaten'!$A175,",",'GPS -&gt; CH Koordinaten'!$B175,", 0.000000&lt;/coordinates&gt;&lt;/Point&gt; &lt;/Placemark&gt;")))</f>
        <v/>
      </c>
    </row>
    <row r="176" spans="1:10" x14ac:dyDescent="0.25">
      <c r="A176" s="13"/>
      <c r="B176" s="14"/>
      <c r="C176" s="24"/>
      <c r="D176" s="25" t="str">
        <f t="shared" si="12"/>
        <v/>
      </c>
      <c r="E176" s="29" t="str">
        <f t="shared" si="13"/>
        <v/>
      </c>
      <c r="F176" s="17" t="str">
        <f t="shared" si="16"/>
        <v/>
      </c>
      <c r="G176" s="17" t="str">
        <f t="shared" si="14"/>
        <v/>
      </c>
      <c r="H176" s="37" t="str">
        <f t="shared" si="15"/>
        <v/>
      </c>
      <c r="I176" s="17" t="str">
        <f t="shared" si="17"/>
        <v/>
      </c>
      <c r="J176" s="1" t="str">
        <f ca="1">IF('GPS -&gt; CH Koordinaten'!$A176="","",IF(OFFSET('GPS -&gt; CH Koordinaten'!$A176,1,0)="",CONCATENATE("&lt;Placemark&gt; &lt;name&gt;Geocoding&lt;/name&gt;&lt;description&gt;",CONCATENATE('GPS -&gt; CH Koordinaten'!$F176,"-",'GPS -&gt; CH Koordinaten'!$G176,"-",'GPS -&gt; CH Koordinaten'!$E176)," &lt;/description&gt; &lt;styleUrl&gt;#ico1&lt;/styleUrl&gt;&lt;Point&gt;&lt;coordinates&gt;",'GPS -&gt; CH Koordinaten'!$A176,",",'GPS -&gt; CH Koordinaten'!$B176,", 0.000000&lt;/coordinates&gt;&lt;/Point&gt; &lt;/Placemark&gt;&lt;/Document&gt;&lt;/kml&gt;"),CONCATENATE("&lt;Placemark&gt; &lt;name&gt;Geocoding&lt;/name&gt;&lt;description&gt;",CONCATENATE('GPS -&gt; CH Koordinaten'!$F176,"-",'GPS -&gt; CH Koordinaten'!$G176,"-",'GPS -&gt; CH Koordinaten'!$E176)," &lt;/description&gt; &lt;styleUrl&gt;#ico1&lt;/styleUrl&gt;&lt;Point&gt;&lt;coordinates&gt;",'GPS -&gt; CH Koordinaten'!$A176,",",'GPS -&gt; CH Koordinaten'!$B176,", 0.000000&lt;/coordinates&gt;&lt;/Point&gt; &lt;/Placemark&gt;")))</f>
        <v/>
      </c>
    </row>
    <row r="177" spans="1:10" x14ac:dyDescent="0.25">
      <c r="A177" s="20"/>
      <c r="B177" s="21"/>
      <c r="C177" s="23"/>
      <c r="D177" s="32" t="str">
        <f t="shared" si="12"/>
        <v/>
      </c>
      <c r="E177" s="38" t="str">
        <f t="shared" si="13"/>
        <v/>
      </c>
      <c r="F177" s="33" t="str">
        <f t="shared" si="16"/>
        <v/>
      </c>
      <c r="G177" s="33" t="str">
        <f t="shared" si="14"/>
        <v/>
      </c>
      <c r="H177" s="36" t="str">
        <f t="shared" si="15"/>
        <v/>
      </c>
      <c r="I177" s="33" t="str">
        <f t="shared" si="17"/>
        <v/>
      </c>
      <c r="J177" s="1" t="str">
        <f ca="1">IF('GPS -&gt; CH Koordinaten'!$A177="","",IF(OFFSET('GPS -&gt; CH Koordinaten'!$A177,1,0)="",CONCATENATE("&lt;Placemark&gt; &lt;name&gt;Geocoding&lt;/name&gt;&lt;description&gt;",CONCATENATE('GPS -&gt; CH Koordinaten'!$F177,"-",'GPS -&gt; CH Koordinaten'!$G177,"-",'GPS -&gt; CH Koordinaten'!$E177)," &lt;/description&gt; &lt;styleUrl&gt;#ico1&lt;/styleUrl&gt;&lt;Point&gt;&lt;coordinates&gt;",'GPS -&gt; CH Koordinaten'!$A177,",",'GPS -&gt; CH Koordinaten'!$B177,", 0.000000&lt;/coordinates&gt;&lt;/Point&gt; &lt;/Placemark&gt;&lt;/Document&gt;&lt;/kml&gt;"),CONCATENATE("&lt;Placemark&gt; &lt;name&gt;Geocoding&lt;/name&gt;&lt;description&gt;",CONCATENATE('GPS -&gt; CH Koordinaten'!$F177,"-",'GPS -&gt; CH Koordinaten'!$G177,"-",'GPS -&gt; CH Koordinaten'!$E177)," &lt;/description&gt; &lt;styleUrl&gt;#ico1&lt;/styleUrl&gt;&lt;Point&gt;&lt;coordinates&gt;",'GPS -&gt; CH Koordinaten'!$A177,",",'GPS -&gt; CH Koordinaten'!$B177,", 0.000000&lt;/coordinates&gt;&lt;/Point&gt; &lt;/Placemark&gt;")))</f>
        <v/>
      </c>
    </row>
    <row r="178" spans="1:10" x14ac:dyDescent="0.25">
      <c r="A178" s="13"/>
      <c r="B178" s="14"/>
      <c r="C178" s="24"/>
      <c r="D178" s="25" t="str">
        <f t="shared" si="12"/>
        <v/>
      </c>
      <c r="E178" s="29" t="str">
        <f t="shared" si="13"/>
        <v/>
      </c>
      <c r="F178" s="17" t="str">
        <f t="shared" si="16"/>
        <v/>
      </c>
      <c r="G178" s="17" t="str">
        <f t="shared" si="14"/>
        <v/>
      </c>
      <c r="H178" s="37" t="str">
        <f t="shared" si="15"/>
        <v/>
      </c>
      <c r="I178" s="17" t="str">
        <f t="shared" si="17"/>
        <v/>
      </c>
      <c r="J178" s="1" t="str">
        <f ca="1">IF('GPS -&gt; CH Koordinaten'!$A178="","",IF(OFFSET('GPS -&gt; CH Koordinaten'!$A178,1,0)="",CONCATENATE("&lt;Placemark&gt; &lt;name&gt;Geocoding&lt;/name&gt;&lt;description&gt;",CONCATENATE('GPS -&gt; CH Koordinaten'!$F178,"-",'GPS -&gt; CH Koordinaten'!$G178,"-",'GPS -&gt; CH Koordinaten'!$E178)," &lt;/description&gt; &lt;styleUrl&gt;#ico1&lt;/styleUrl&gt;&lt;Point&gt;&lt;coordinates&gt;",'GPS -&gt; CH Koordinaten'!$A178,",",'GPS -&gt; CH Koordinaten'!$B178,", 0.000000&lt;/coordinates&gt;&lt;/Point&gt; &lt;/Placemark&gt;&lt;/Document&gt;&lt;/kml&gt;"),CONCATENATE("&lt;Placemark&gt; &lt;name&gt;Geocoding&lt;/name&gt;&lt;description&gt;",CONCATENATE('GPS -&gt; CH Koordinaten'!$F178,"-",'GPS -&gt; CH Koordinaten'!$G178,"-",'GPS -&gt; CH Koordinaten'!$E178)," &lt;/description&gt; &lt;styleUrl&gt;#ico1&lt;/styleUrl&gt;&lt;Point&gt;&lt;coordinates&gt;",'GPS -&gt; CH Koordinaten'!$A178,",",'GPS -&gt; CH Koordinaten'!$B178,", 0.000000&lt;/coordinates&gt;&lt;/Point&gt; &lt;/Placemark&gt;")))</f>
        <v/>
      </c>
    </row>
    <row r="179" spans="1:10" x14ac:dyDescent="0.25">
      <c r="A179" s="20"/>
      <c r="B179" s="21"/>
      <c r="C179" s="23"/>
      <c r="D179" s="32" t="str">
        <f t="shared" si="12"/>
        <v/>
      </c>
      <c r="E179" s="38" t="str">
        <f t="shared" si="13"/>
        <v/>
      </c>
      <c r="F179" s="33" t="str">
        <f t="shared" si="16"/>
        <v/>
      </c>
      <c r="G179" s="33" t="str">
        <f t="shared" si="14"/>
        <v/>
      </c>
      <c r="H179" s="36" t="str">
        <f t="shared" si="15"/>
        <v/>
      </c>
      <c r="I179" s="33" t="str">
        <f t="shared" si="17"/>
        <v/>
      </c>
      <c r="J179" s="1" t="str">
        <f ca="1">IF('GPS -&gt; CH Koordinaten'!$A179="","",IF(OFFSET('GPS -&gt; CH Koordinaten'!$A179,1,0)="",CONCATENATE("&lt;Placemark&gt; &lt;name&gt;Geocoding&lt;/name&gt;&lt;description&gt;",CONCATENATE('GPS -&gt; CH Koordinaten'!$F179,"-",'GPS -&gt; CH Koordinaten'!$G179,"-",'GPS -&gt; CH Koordinaten'!$E179)," &lt;/description&gt; &lt;styleUrl&gt;#ico1&lt;/styleUrl&gt;&lt;Point&gt;&lt;coordinates&gt;",'GPS -&gt; CH Koordinaten'!$A179,",",'GPS -&gt; CH Koordinaten'!$B179,", 0.000000&lt;/coordinates&gt;&lt;/Point&gt; &lt;/Placemark&gt;&lt;/Document&gt;&lt;/kml&gt;"),CONCATENATE("&lt;Placemark&gt; &lt;name&gt;Geocoding&lt;/name&gt;&lt;description&gt;",CONCATENATE('GPS -&gt; CH Koordinaten'!$F179,"-",'GPS -&gt; CH Koordinaten'!$G179,"-",'GPS -&gt; CH Koordinaten'!$E179)," &lt;/description&gt; &lt;styleUrl&gt;#ico1&lt;/styleUrl&gt;&lt;Point&gt;&lt;coordinates&gt;",'GPS -&gt; CH Koordinaten'!$A179,",",'GPS -&gt; CH Koordinaten'!$B179,", 0.000000&lt;/coordinates&gt;&lt;/Point&gt; &lt;/Placemark&gt;")))</f>
        <v/>
      </c>
    </row>
    <row r="180" spans="1:10" x14ac:dyDescent="0.25">
      <c r="A180" s="13"/>
      <c r="B180" s="14"/>
      <c r="C180" s="24"/>
      <c r="D180" s="25" t="str">
        <f t="shared" si="12"/>
        <v/>
      </c>
      <c r="E180" s="29" t="str">
        <f t="shared" si="13"/>
        <v/>
      </c>
      <c r="F180" s="17" t="str">
        <f t="shared" si="16"/>
        <v/>
      </c>
      <c r="G180" s="17" t="str">
        <f t="shared" si="14"/>
        <v/>
      </c>
      <c r="H180" s="37" t="str">
        <f t="shared" si="15"/>
        <v/>
      </c>
      <c r="I180" s="17" t="str">
        <f t="shared" si="17"/>
        <v/>
      </c>
      <c r="J180" s="1" t="str">
        <f ca="1">IF('GPS -&gt; CH Koordinaten'!$A180="","",IF(OFFSET('GPS -&gt; CH Koordinaten'!$A180,1,0)="",CONCATENATE("&lt;Placemark&gt; &lt;name&gt;Geocoding&lt;/name&gt;&lt;description&gt;",CONCATENATE('GPS -&gt; CH Koordinaten'!$F180,"-",'GPS -&gt; CH Koordinaten'!$G180,"-",'GPS -&gt; CH Koordinaten'!$E180)," &lt;/description&gt; &lt;styleUrl&gt;#ico1&lt;/styleUrl&gt;&lt;Point&gt;&lt;coordinates&gt;",'GPS -&gt; CH Koordinaten'!$A180,",",'GPS -&gt; CH Koordinaten'!$B180,", 0.000000&lt;/coordinates&gt;&lt;/Point&gt; &lt;/Placemark&gt;&lt;/Document&gt;&lt;/kml&gt;"),CONCATENATE("&lt;Placemark&gt; &lt;name&gt;Geocoding&lt;/name&gt;&lt;description&gt;",CONCATENATE('GPS -&gt; CH Koordinaten'!$F180,"-",'GPS -&gt; CH Koordinaten'!$G180,"-",'GPS -&gt; CH Koordinaten'!$E180)," &lt;/description&gt; &lt;styleUrl&gt;#ico1&lt;/styleUrl&gt;&lt;Point&gt;&lt;coordinates&gt;",'GPS -&gt; CH Koordinaten'!$A180,",",'GPS -&gt; CH Koordinaten'!$B180,", 0.000000&lt;/coordinates&gt;&lt;/Point&gt; &lt;/Placemark&gt;")))</f>
        <v/>
      </c>
    </row>
    <row r="181" spans="1:10" x14ac:dyDescent="0.25">
      <c r="A181" s="20"/>
      <c r="B181" s="21"/>
      <c r="C181" s="23"/>
      <c r="D181" s="32" t="str">
        <f t="shared" si="12"/>
        <v/>
      </c>
      <c r="E181" s="38" t="str">
        <f t="shared" si="13"/>
        <v/>
      </c>
      <c r="F181" s="33" t="str">
        <f t="shared" si="16"/>
        <v/>
      </c>
      <c r="G181" s="33" t="str">
        <f t="shared" si="14"/>
        <v/>
      </c>
      <c r="H181" s="36" t="str">
        <f t="shared" si="15"/>
        <v/>
      </c>
      <c r="I181" s="33" t="str">
        <f t="shared" si="17"/>
        <v/>
      </c>
      <c r="J181" s="1" t="str">
        <f ca="1">IF('GPS -&gt; CH Koordinaten'!$A181="","",IF(OFFSET('GPS -&gt; CH Koordinaten'!$A181,1,0)="",CONCATENATE("&lt;Placemark&gt; &lt;name&gt;Geocoding&lt;/name&gt;&lt;description&gt;",CONCATENATE('GPS -&gt; CH Koordinaten'!$F181,"-",'GPS -&gt; CH Koordinaten'!$G181,"-",'GPS -&gt; CH Koordinaten'!$E181)," &lt;/description&gt; &lt;styleUrl&gt;#ico1&lt;/styleUrl&gt;&lt;Point&gt;&lt;coordinates&gt;",'GPS -&gt; CH Koordinaten'!$A181,",",'GPS -&gt; CH Koordinaten'!$B181,", 0.000000&lt;/coordinates&gt;&lt;/Point&gt; &lt;/Placemark&gt;&lt;/Document&gt;&lt;/kml&gt;"),CONCATENATE("&lt;Placemark&gt; &lt;name&gt;Geocoding&lt;/name&gt;&lt;description&gt;",CONCATENATE('GPS -&gt; CH Koordinaten'!$F181,"-",'GPS -&gt; CH Koordinaten'!$G181,"-",'GPS -&gt; CH Koordinaten'!$E181)," &lt;/description&gt; &lt;styleUrl&gt;#ico1&lt;/styleUrl&gt;&lt;Point&gt;&lt;coordinates&gt;",'GPS -&gt; CH Koordinaten'!$A181,",",'GPS -&gt; CH Koordinaten'!$B181,", 0.000000&lt;/coordinates&gt;&lt;/Point&gt; &lt;/Placemark&gt;")))</f>
        <v/>
      </c>
    </row>
    <row r="182" spans="1:10" x14ac:dyDescent="0.25">
      <c r="A182" s="13"/>
      <c r="B182" s="14"/>
      <c r="C182" s="24"/>
      <c r="D182" s="25" t="str">
        <f t="shared" si="12"/>
        <v/>
      </c>
      <c r="E182" s="29" t="str">
        <f t="shared" si="13"/>
        <v/>
      </c>
      <c r="F182" s="17" t="str">
        <f t="shared" si="16"/>
        <v/>
      </c>
      <c r="G182" s="17" t="str">
        <f t="shared" si="14"/>
        <v/>
      </c>
      <c r="H182" s="37" t="str">
        <f t="shared" si="15"/>
        <v/>
      </c>
      <c r="I182" s="17" t="str">
        <f t="shared" si="17"/>
        <v/>
      </c>
      <c r="J182" s="1" t="str">
        <f ca="1">IF('GPS -&gt; CH Koordinaten'!$A182="","",IF(OFFSET('GPS -&gt; CH Koordinaten'!$A182,1,0)="",CONCATENATE("&lt;Placemark&gt; &lt;name&gt;Geocoding&lt;/name&gt;&lt;description&gt;",CONCATENATE('GPS -&gt; CH Koordinaten'!$F182,"-",'GPS -&gt; CH Koordinaten'!$G182,"-",'GPS -&gt; CH Koordinaten'!$E182)," &lt;/description&gt; &lt;styleUrl&gt;#ico1&lt;/styleUrl&gt;&lt;Point&gt;&lt;coordinates&gt;",'GPS -&gt; CH Koordinaten'!$A182,",",'GPS -&gt; CH Koordinaten'!$B182,", 0.000000&lt;/coordinates&gt;&lt;/Point&gt; &lt;/Placemark&gt;&lt;/Document&gt;&lt;/kml&gt;"),CONCATENATE("&lt;Placemark&gt; &lt;name&gt;Geocoding&lt;/name&gt;&lt;description&gt;",CONCATENATE('GPS -&gt; CH Koordinaten'!$F182,"-",'GPS -&gt; CH Koordinaten'!$G182,"-",'GPS -&gt; CH Koordinaten'!$E182)," &lt;/description&gt; &lt;styleUrl&gt;#ico1&lt;/styleUrl&gt;&lt;Point&gt;&lt;coordinates&gt;",'GPS -&gt; CH Koordinaten'!$A182,",",'GPS -&gt; CH Koordinaten'!$B182,", 0.000000&lt;/coordinates&gt;&lt;/Point&gt; &lt;/Placemark&gt;")))</f>
        <v/>
      </c>
    </row>
    <row r="183" spans="1:10" x14ac:dyDescent="0.25">
      <c r="A183" s="20"/>
      <c r="B183" s="21"/>
      <c r="C183" s="23"/>
      <c r="D183" s="32" t="str">
        <f t="shared" si="12"/>
        <v/>
      </c>
      <c r="E183" s="38" t="str">
        <f t="shared" si="13"/>
        <v/>
      </c>
      <c r="F183" s="33" t="str">
        <f t="shared" si="16"/>
        <v/>
      </c>
      <c r="G183" s="33" t="str">
        <f t="shared" si="14"/>
        <v/>
      </c>
      <c r="H183" s="36" t="str">
        <f t="shared" si="15"/>
        <v/>
      </c>
      <c r="I183" s="33" t="str">
        <f t="shared" si="17"/>
        <v/>
      </c>
      <c r="J183" s="1" t="str">
        <f ca="1">IF('GPS -&gt; CH Koordinaten'!$A183="","",IF(OFFSET('GPS -&gt; CH Koordinaten'!$A183,1,0)="",CONCATENATE("&lt;Placemark&gt; &lt;name&gt;Geocoding&lt;/name&gt;&lt;description&gt;",CONCATENATE('GPS -&gt; CH Koordinaten'!$F183,"-",'GPS -&gt; CH Koordinaten'!$G183,"-",'GPS -&gt; CH Koordinaten'!$E183)," &lt;/description&gt; &lt;styleUrl&gt;#ico1&lt;/styleUrl&gt;&lt;Point&gt;&lt;coordinates&gt;",'GPS -&gt; CH Koordinaten'!$A183,",",'GPS -&gt; CH Koordinaten'!$B183,", 0.000000&lt;/coordinates&gt;&lt;/Point&gt; &lt;/Placemark&gt;&lt;/Document&gt;&lt;/kml&gt;"),CONCATENATE("&lt;Placemark&gt; &lt;name&gt;Geocoding&lt;/name&gt;&lt;description&gt;",CONCATENATE('GPS -&gt; CH Koordinaten'!$F183,"-",'GPS -&gt; CH Koordinaten'!$G183,"-",'GPS -&gt; CH Koordinaten'!$E183)," &lt;/description&gt; &lt;styleUrl&gt;#ico1&lt;/styleUrl&gt;&lt;Point&gt;&lt;coordinates&gt;",'GPS -&gt; CH Koordinaten'!$A183,",",'GPS -&gt; CH Koordinaten'!$B183,", 0.000000&lt;/coordinates&gt;&lt;/Point&gt; &lt;/Placemark&gt;")))</f>
        <v/>
      </c>
    </row>
    <row r="184" spans="1:10" x14ac:dyDescent="0.25">
      <c r="A184" s="13"/>
      <c r="B184" s="14"/>
      <c r="C184" s="24"/>
      <c r="D184" s="25" t="str">
        <f t="shared" si="12"/>
        <v/>
      </c>
      <c r="E184" s="29" t="str">
        <f t="shared" si="13"/>
        <v/>
      </c>
      <c r="F184" s="17" t="str">
        <f t="shared" si="16"/>
        <v/>
      </c>
      <c r="G184" s="17" t="str">
        <f t="shared" si="14"/>
        <v/>
      </c>
      <c r="H184" s="37" t="str">
        <f t="shared" si="15"/>
        <v/>
      </c>
      <c r="I184" s="17" t="str">
        <f t="shared" si="17"/>
        <v/>
      </c>
      <c r="J184" s="1" t="str">
        <f ca="1">IF('GPS -&gt; CH Koordinaten'!$A184="","",IF(OFFSET('GPS -&gt; CH Koordinaten'!$A184,1,0)="",CONCATENATE("&lt;Placemark&gt; &lt;name&gt;Geocoding&lt;/name&gt;&lt;description&gt;",CONCATENATE('GPS -&gt; CH Koordinaten'!$F184,"-",'GPS -&gt; CH Koordinaten'!$G184,"-",'GPS -&gt; CH Koordinaten'!$E184)," &lt;/description&gt; &lt;styleUrl&gt;#ico1&lt;/styleUrl&gt;&lt;Point&gt;&lt;coordinates&gt;",'GPS -&gt; CH Koordinaten'!$A184,",",'GPS -&gt; CH Koordinaten'!$B184,", 0.000000&lt;/coordinates&gt;&lt;/Point&gt; &lt;/Placemark&gt;&lt;/Document&gt;&lt;/kml&gt;"),CONCATENATE("&lt;Placemark&gt; &lt;name&gt;Geocoding&lt;/name&gt;&lt;description&gt;",CONCATENATE('GPS -&gt; CH Koordinaten'!$F184,"-",'GPS -&gt; CH Koordinaten'!$G184,"-",'GPS -&gt; CH Koordinaten'!$E184)," &lt;/description&gt; &lt;styleUrl&gt;#ico1&lt;/styleUrl&gt;&lt;Point&gt;&lt;coordinates&gt;",'GPS -&gt; CH Koordinaten'!$A184,",",'GPS -&gt; CH Koordinaten'!$B184,", 0.000000&lt;/coordinates&gt;&lt;/Point&gt; &lt;/Placemark&gt;")))</f>
        <v/>
      </c>
    </row>
    <row r="185" spans="1:10" x14ac:dyDescent="0.25">
      <c r="A185" s="20"/>
      <c r="B185" s="21"/>
      <c r="C185" s="23"/>
      <c r="D185" s="32" t="str">
        <f t="shared" si="12"/>
        <v/>
      </c>
      <c r="E185" s="38" t="str">
        <f t="shared" si="13"/>
        <v/>
      </c>
      <c r="F185" s="33" t="str">
        <f t="shared" si="16"/>
        <v/>
      </c>
      <c r="G185" s="33" t="str">
        <f t="shared" si="14"/>
        <v/>
      </c>
      <c r="H185" s="36" t="str">
        <f t="shared" si="15"/>
        <v/>
      </c>
      <c r="I185" s="33" t="str">
        <f t="shared" si="17"/>
        <v/>
      </c>
      <c r="J185" s="1" t="str">
        <f ca="1">IF('GPS -&gt; CH Koordinaten'!$A185="","",IF(OFFSET('GPS -&gt; CH Koordinaten'!$A185,1,0)="",CONCATENATE("&lt;Placemark&gt; &lt;name&gt;Geocoding&lt;/name&gt;&lt;description&gt;",CONCATENATE('GPS -&gt; CH Koordinaten'!$F185,"-",'GPS -&gt; CH Koordinaten'!$G185,"-",'GPS -&gt; CH Koordinaten'!$E185)," &lt;/description&gt; &lt;styleUrl&gt;#ico1&lt;/styleUrl&gt;&lt;Point&gt;&lt;coordinates&gt;",'GPS -&gt; CH Koordinaten'!$A185,",",'GPS -&gt; CH Koordinaten'!$B185,", 0.000000&lt;/coordinates&gt;&lt;/Point&gt; &lt;/Placemark&gt;&lt;/Document&gt;&lt;/kml&gt;"),CONCATENATE("&lt;Placemark&gt; &lt;name&gt;Geocoding&lt;/name&gt;&lt;description&gt;",CONCATENATE('GPS -&gt; CH Koordinaten'!$F185,"-",'GPS -&gt; CH Koordinaten'!$G185,"-",'GPS -&gt; CH Koordinaten'!$E185)," &lt;/description&gt; &lt;styleUrl&gt;#ico1&lt;/styleUrl&gt;&lt;Point&gt;&lt;coordinates&gt;",'GPS -&gt; CH Koordinaten'!$A185,",",'GPS -&gt; CH Koordinaten'!$B185,", 0.000000&lt;/coordinates&gt;&lt;/Point&gt; &lt;/Placemark&gt;")))</f>
        <v/>
      </c>
    </row>
    <row r="186" spans="1:10" x14ac:dyDescent="0.25">
      <c r="A186" s="13"/>
      <c r="B186" s="14"/>
      <c r="C186" s="24"/>
      <c r="D186" s="25" t="str">
        <f t="shared" si="12"/>
        <v/>
      </c>
      <c r="E186" s="29" t="str">
        <f t="shared" si="13"/>
        <v/>
      </c>
      <c r="F186" s="17" t="str">
        <f t="shared" si="16"/>
        <v/>
      </c>
      <c r="G186" s="17" t="str">
        <f t="shared" si="14"/>
        <v/>
      </c>
      <c r="H186" s="37" t="str">
        <f t="shared" si="15"/>
        <v/>
      </c>
      <c r="I186" s="17" t="str">
        <f t="shared" si="17"/>
        <v/>
      </c>
      <c r="J186" s="1" t="str">
        <f ca="1">IF('GPS -&gt; CH Koordinaten'!$A186="","",IF(OFFSET('GPS -&gt; CH Koordinaten'!$A186,1,0)="",CONCATENATE("&lt;Placemark&gt; &lt;name&gt;Geocoding&lt;/name&gt;&lt;description&gt;",CONCATENATE('GPS -&gt; CH Koordinaten'!$F186,"-",'GPS -&gt; CH Koordinaten'!$G186,"-",'GPS -&gt; CH Koordinaten'!$E186)," &lt;/description&gt; &lt;styleUrl&gt;#ico1&lt;/styleUrl&gt;&lt;Point&gt;&lt;coordinates&gt;",'GPS -&gt; CH Koordinaten'!$A186,",",'GPS -&gt; CH Koordinaten'!$B186,", 0.000000&lt;/coordinates&gt;&lt;/Point&gt; &lt;/Placemark&gt;&lt;/Document&gt;&lt;/kml&gt;"),CONCATENATE("&lt;Placemark&gt; &lt;name&gt;Geocoding&lt;/name&gt;&lt;description&gt;",CONCATENATE('GPS -&gt; CH Koordinaten'!$F186,"-",'GPS -&gt; CH Koordinaten'!$G186,"-",'GPS -&gt; CH Koordinaten'!$E186)," &lt;/description&gt; &lt;styleUrl&gt;#ico1&lt;/styleUrl&gt;&lt;Point&gt;&lt;coordinates&gt;",'GPS -&gt; CH Koordinaten'!$A186,",",'GPS -&gt; CH Koordinaten'!$B186,", 0.000000&lt;/coordinates&gt;&lt;/Point&gt; &lt;/Placemark&gt;")))</f>
        <v/>
      </c>
    </row>
    <row r="187" spans="1:10" x14ac:dyDescent="0.25">
      <c r="A187" s="20"/>
      <c r="B187" s="21"/>
      <c r="C187" s="23"/>
      <c r="D187" s="32" t="str">
        <f t="shared" si="12"/>
        <v/>
      </c>
      <c r="E187" s="38" t="str">
        <f t="shared" si="13"/>
        <v/>
      </c>
      <c r="F187" s="33" t="str">
        <f t="shared" si="16"/>
        <v/>
      </c>
      <c r="G187" s="33" t="str">
        <f t="shared" si="14"/>
        <v/>
      </c>
      <c r="H187" s="36" t="str">
        <f t="shared" si="15"/>
        <v/>
      </c>
      <c r="I187" s="33" t="str">
        <f t="shared" si="17"/>
        <v/>
      </c>
      <c r="J187" s="1" t="str">
        <f ca="1">IF('GPS -&gt; CH Koordinaten'!$A187="","",IF(OFFSET('GPS -&gt; CH Koordinaten'!$A187,1,0)="",CONCATENATE("&lt;Placemark&gt; &lt;name&gt;Geocoding&lt;/name&gt;&lt;description&gt;",CONCATENATE('GPS -&gt; CH Koordinaten'!$F187,"-",'GPS -&gt; CH Koordinaten'!$G187,"-",'GPS -&gt; CH Koordinaten'!$E187)," &lt;/description&gt; &lt;styleUrl&gt;#ico1&lt;/styleUrl&gt;&lt;Point&gt;&lt;coordinates&gt;",'GPS -&gt; CH Koordinaten'!$A187,",",'GPS -&gt; CH Koordinaten'!$B187,", 0.000000&lt;/coordinates&gt;&lt;/Point&gt; &lt;/Placemark&gt;&lt;/Document&gt;&lt;/kml&gt;"),CONCATENATE("&lt;Placemark&gt; &lt;name&gt;Geocoding&lt;/name&gt;&lt;description&gt;",CONCATENATE('GPS -&gt; CH Koordinaten'!$F187,"-",'GPS -&gt; CH Koordinaten'!$G187,"-",'GPS -&gt; CH Koordinaten'!$E187)," &lt;/description&gt; &lt;styleUrl&gt;#ico1&lt;/styleUrl&gt;&lt;Point&gt;&lt;coordinates&gt;",'GPS -&gt; CH Koordinaten'!$A187,",",'GPS -&gt; CH Koordinaten'!$B187,", 0.000000&lt;/coordinates&gt;&lt;/Point&gt; &lt;/Placemark&gt;")))</f>
        <v/>
      </c>
    </row>
    <row r="188" spans="1:10" x14ac:dyDescent="0.25">
      <c r="A188" s="13"/>
      <c r="B188" s="14"/>
      <c r="C188" s="24"/>
      <c r="D188" s="25" t="str">
        <f t="shared" si="12"/>
        <v/>
      </c>
      <c r="E188" s="29" t="str">
        <f t="shared" si="13"/>
        <v/>
      </c>
      <c r="F188" s="17" t="str">
        <f t="shared" si="16"/>
        <v/>
      </c>
      <c r="G188" s="17" t="str">
        <f t="shared" si="14"/>
        <v/>
      </c>
      <c r="H188" s="37" t="str">
        <f t="shared" si="15"/>
        <v/>
      </c>
      <c r="I188" s="17" t="str">
        <f t="shared" si="17"/>
        <v/>
      </c>
      <c r="J188" s="1" t="str">
        <f ca="1">IF('GPS -&gt; CH Koordinaten'!$A188="","",IF(OFFSET('GPS -&gt; CH Koordinaten'!$A188,1,0)="",CONCATENATE("&lt;Placemark&gt; &lt;name&gt;Geocoding&lt;/name&gt;&lt;description&gt;",CONCATENATE('GPS -&gt; CH Koordinaten'!$F188,"-",'GPS -&gt; CH Koordinaten'!$G188,"-",'GPS -&gt; CH Koordinaten'!$E188)," &lt;/description&gt; &lt;styleUrl&gt;#ico1&lt;/styleUrl&gt;&lt;Point&gt;&lt;coordinates&gt;",'GPS -&gt; CH Koordinaten'!$A188,",",'GPS -&gt; CH Koordinaten'!$B188,", 0.000000&lt;/coordinates&gt;&lt;/Point&gt; &lt;/Placemark&gt;&lt;/Document&gt;&lt;/kml&gt;"),CONCATENATE("&lt;Placemark&gt; &lt;name&gt;Geocoding&lt;/name&gt;&lt;description&gt;",CONCATENATE('GPS -&gt; CH Koordinaten'!$F188,"-",'GPS -&gt; CH Koordinaten'!$G188,"-",'GPS -&gt; CH Koordinaten'!$E188)," &lt;/description&gt; &lt;styleUrl&gt;#ico1&lt;/styleUrl&gt;&lt;Point&gt;&lt;coordinates&gt;",'GPS -&gt; CH Koordinaten'!$A188,",",'GPS -&gt; CH Koordinaten'!$B188,", 0.000000&lt;/coordinates&gt;&lt;/Point&gt; &lt;/Placemark&gt;")))</f>
        <v/>
      </c>
    </row>
    <row r="189" spans="1:10" x14ac:dyDescent="0.25">
      <c r="A189" s="20"/>
      <c r="B189" s="21"/>
      <c r="C189" s="23"/>
      <c r="D189" s="32" t="str">
        <f t="shared" si="12"/>
        <v/>
      </c>
      <c r="E189" s="38" t="str">
        <f t="shared" si="13"/>
        <v/>
      </c>
      <c r="F189" s="33" t="str">
        <f t="shared" si="16"/>
        <v/>
      </c>
      <c r="G189" s="33" t="str">
        <f t="shared" si="14"/>
        <v/>
      </c>
      <c r="H189" s="36" t="str">
        <f t="shared" si="15"/>
        <v/>
      </c>
      <c r="I189" s="33" t="str">
        <f t="shared" si="17"/>
        <v/>
      </c>
      <c r="J189" s="1" t="str">
        <f ca="1">IF('GPS -&gt; CH Koordinaten'!$A189="","",IF(OFFSET('GPS -&gt; CH Koordinaten'!$A189,1,0)="",CONCATENATE("&lt;Placemark&gt; &lt;name&gt;Geocoding&lt;/name&gt;&lt;description&gt;",CONCATENATE('GPS -&gt; CH Koordinaten'!$F189,"-",'GPS -&gt; CH Koordinaten'!$G189,"-",'GPS -&gt; CH Koordinaten'!$E189)," &lt;/description&gt; &lt;styleUrl&gt;#ico1&lt;/styleUrl&gt;&lt;Point&gt;&lt;coordinates&gt;",'GPS -&gt; CH Koordinaten'!$A189,",",'GPS -&gt; CH Koordinaten'!$B189,", 0.000000&lt;/coordinates&gt;&lt;/Point&gt; &lt;/Placemark&gt;&lt;/Document&gt;&lt;/kml&gt;"),CONCATENATE("&lt;Placemark&gt; &lt;name&gt;Geocoding&lt;/name&gt;&lt;description&gt;",CONCATENATE('GPS -&gt; CH Koordinaten'!$F189,"-",'GPS -&gt; CH Koordinaten'!$G189,"-",'GPS -&gt; CH Koordinaten'!$E189)," &lt;/description&gt; &lt;styleUrl&gt;#ico1&lt;/styleUrl&gt;&lt;Point&gt;&lt;coordinates&gt;",'GPS -&gt; CH Koordinaten'!$A189,",",'GPS -&gt; CH Koordinaten'!$B189,", 0.000000&lt;/coordinates&gt;&lt;/Point&gt; &lt;/Placemark&gt;")))</f>
        <v/>
      </c>
    </row>
    <row r="190" spans="1:10" x14ac:dyDescent="0.25">
      <c r="A190" s="13"/>
      <c r="B190" s="14"/>
      <c r="C190" s="24"/>
      <c r="D190" s="25" t="str">
        <f t="shared" si="12"/>
        <v/>
      </c>
      <c r="E190" s="29" t="str">
        <f t="shared" si="13"/>
        <v/>
      </c>
      <c r="F190" s="17" t="str">
        <f t="shared" si="16"/>
        <v/>
      </c>
      <c r="G190" s="17" t="str">
        <f t="shared" si="14"/>
        <v/>
      </c>
      <c r="H190" s="37" t="str">
        <f t="shared" si="15"/>
        <v/>
      </c>
      <c r="I190" s="17" t="str">
        <f t="shared" si="17"/>
        <v/>
      </c>
      <c r="J190" s="1" t="str">
        <f ca="1">IF('GPS -&gt; CH Koordinaten'!$A190="","",IF(OFFSET('GPS -&gt; CH Koordinaten'!$A190,1,0)="",CONCATENATE("&lt;Placemark&gt; &lt;name&gt;Geocoding&lt;/name&gt;&lt;description&gt;",CONCATENATE('GPS -&gt; CH Koordinaten'!$F190,"-",'GPS -&gt; CH Koordinaten'!$G190,"-",'GPS -&gt; CH Koordinaten'!$E190)," &lt;/description&gt; &lt;styleUrl&gt;#ico1&lt;/styleUrl&gt;&lt;Point&gt;&lt;coordinates&gt;",'GPS -&gt; CH Koordinaten'!$A190,",",'GPS -&gt; CH Koordinaten'!$B190,", 0.000000&lt;/coordinates&gt;&lt;/Point&gt; &lt;/Placemark&gt;&lt;/Document&gt;&lt;/kml&gt;"),CONCATENATE("&lt;Placemark&gt; &lt;name&gt;Geocoding&lt;/name&gt;&lt;description&gt;",CONCATENATE('GPS -&gt; CH Koordinaten'!$F190,"-",'GPS -&gt; CH Koordinaten'!$G190,"-",'GPS -&gt; CH Koordinaten'!$E190)," &lt;/description&gt; &lt;styleUrl&gt;#ico1&lt;/styleUrl&gt;&lt;Point&gt;&lt;coordinates&gt;",'GPS -&gt; CH Koordinaten'!$A190,",",'GPS -&gt; CH Koordinaten'!$B190,", 0.000000&lt;/coordinates&gt;&lt;/Point&gt; &lt;/Placemark&gt;")))</f>
        <v/>
      </c>
    </row>
    <row r="191" spans="1:10" x14ac:dyDescent="0.25">
      <c r="A191" s="20"/>
      <c r="B191" s="21"/>
      <c r="C191" s="23"/>
      <c r="D191" s="32" t="str">
        <f t="shared" si="12"/>
        <v/>
      </c>
      <c r="E191" s="38" t="str">
        <f t="shared" si="13"/>
        <v/>
      </c>
      <c r="F191" s="33" t="str">
        <f t="shared" si="16"/>
        <v/>
      </c>
      <c r="G191" s="33" t="str">
        <f t="shared" si="14"/>
        <v/>
      </c>
      <c r="H191" s="36" t="str">
        <f t="shared" si="15"/>
        <v/>
      </c>
      <c r="I191" s="33" t="str">
        <f t="shared" si="17"/>
        <v/>
      </c>
      <c r="J191" s="1" t="str">
        <f ca="1">IF('GPS -&gt; CH Koordinaten'!$A191="","",IF(OFFSET('GPS -&gt; CH Koordinaten'!$A191,1,0)="",CONCATENATE("&lt;Placemark&gt; &lt;name&gt;Geocoding&lt;/name&gt;&lt;description&gt;",CONCATENATE('GPS -&gt; CH Koordinaten'!$F191,"-",'GPS -&gt; CH Koordinaten'!$G191,"-",'GPS -&gt; CH Koordinaten'!$E191)," &lt;/description&gt; &lt;styleUrl&gt;#ico1&lt;/styleUrl&gt;&lt;Point&gt;&lt;coordinates&gt;",'GPS -&gt; CH Koordinaten'!$A191,",",'GPS -&gt; CH Koordinaten'!$B191,", 0.000000&lt;/coordinates&gt;&lt;/Point&gt; &lt;/Placemark&gt;&lt;/Document&gt;&lt;/kml&gt;"),CONCATENATE("&lt;Placemark&gt; &lt;name&gt;Geocoding&lt;/name&gt;&lt;description&gt;",CONCATENATE('GPS -&gt; CH Koordinaten'!$F191,"-",'GPS -&gt; CH Koordinaten'!$G191,"-",'GPS -&gt; CH Koordinaten'!$E191)," &lt;/description&gt; &lt;styleUrl&gt;#ico1&lt;/styleUrl&gt;&lt;Point&gt;&lt;coordinates&gt;",'GPS -&gt; CH Koordinaten'!$A191,",",'GPS -&gt; CH Koordinaten'!$B191,", 0.000000&lt;/coordinates&gt;&lt;/Point&gt; &lt;/Placemark&gt;")))</f>
        <v/>
      </c>
    </row>
    <row r="192" spans="1:10" x14ac:dyDescent="0.25">
      <c r="A192" s="13"/>
      <c r="B192" s="14"/>
      <c r="C192" s="24"/>
      <c r="D192" s="25" t="str">
        <f t="shared" si="12"/>
        <v/>
      </c>
      <c r="E192" s="29" t="str">
        <f t="shared" si="13"/>
        <v/>
      </c>
      <c r="F192" s="17" t="str">
        <f t="shared" si="16"/>
        <v/>
      </c>
      <c r="G192" s="17" t="str">
        <f t="shared" si="14"/>
        <v/>
      </c>
      <c r="H192" s="37" t="str">
        <f t="shared" si="15"/>
        <v/>
      </c>
      <c r="I192" s="17" t="str">
        <f t="shared" si="17"/>
        <v/>
      </c>
      <c r="J192" s="1" t="str">
        <f ca="1">IF('GPS -&gt; CH Koordinaten'!$A192="","",IF(OFFSET('GPS -&gt; CH Koordinaten'!$A192,1,0)="",CONCATENATE("&lt;Placemark&gt; &lt;name&gt;Geocoding&lt;/name&gt;&lt;description&gt;",CONCATENATE('GPS -&gt; CH Koordinaten'!$F192,"-",'GPS -&gt; CH Koordinaten'!$G192,"-",'GPS -&gt; CH Koordinaten'!$E192)," &lt;/description&gt; &lt;styleUrl&gt;#ico1&lt;/styleUrl&gt;&lt;Point&gt;&lt;coordinates&gt;",'GPS -&gt; CH Koordinaten'!$A192,",",'GPS -&gt; CH Koordinaten'!$B192,", 0.000000&lt;/coordinates&gt;&lt;/Point&gt; &lt;/Placemark&gt;&lt;/Document&gt;&lt;/kml&gt;"),CONCATENATE("&lt;Placemark&gt; &lt;name&gt;Geocoding&lt;/name&gt;&lt;description&gt;",CONCATENATE('GPS -&gt; CH Koordinaten'!$F192,"-",'GPS -&gt; CH Koordinaten'!$G192,"-",'GPS -&gt; CH Koordinaten'!$E192)," &lt;/description&gt; &lt;styleUrl&gt;#ico1&lt;/styleUrl&gt;&lt;Point&gt;&lt;coordinates&gt;",'GPS -&gt; CH Koordinaten'!$A192,",",'GPS -&gt; CH Koordinaten'!$B192,", 0.000000&lt;/coordinates&gt;&lt;/Point&gt; &lt;/Placemark&gt;")))</f>
        <v/>
      </c>
    </row>
    <row r="193" spans="1:10" x14ac:dyDescent="0.25">
      <c r="A193" s="20"/>
      <c r="B193" s="21"/>
      <c r="C193" s="23"/>
      <c r="D193" s="32" t="str">
        <f t="shared" si="12"/>
        <v/>
      </c>
      <c r="E193" s="38" t="str">
        <f t="shared" si="13"/>
        <v/>
      </c>
      <c r="F193" s="33" t="str">
        <f t="shared" si="16"/>
        <v/>
      </c>
      <c r="G193" s="33" t="str">
        <f t="shared" si="14"/>
        <v/>
      </c>
      <c r="H193" s="36" t="str">
        <f t="shared" si="15"/>
        <v/>
      </c>
      <c r="I193" s="33" t="str">
        <f t="shared" si="17"/>
        <v/>
      </c>
      <c r="J193" s="1" t="str">
        <f ca="1">IF('GPS -&gt; CH Koordinaten'!$A193="","",IF(OFFSET('GPS -&gt; CH Koordinaten'!$A193,1,0)="",CONCATENATE("&lt;Placemark&gt; &lt;name&gt;Geocoding&lt;/name&gt;&lt;description&gt;",CONCATENATE('GPS -&gt; CH Koordinaten'!$F193,"-",'GPS -&gt; CH Koordinaten'!$G193,"-",'GPS -&gt; CH Koordinaten'!$E193)," &lt;/description&gt; &lt;styleUrl&gt;#ico1&lt;/styleUrl&gt;&lt;Point&gt;&lt;coordinates&gt;",'GPS -&gt; CH Koordinaten'!$A193,",",'GPS -&gt; CH Koordinaten'!$B193,", 0.000000&lt;/coordinates&gt;&lt;/Point&gt; &lt;/Placemark&gt;&lt;/Document&gt;&lt;/kml&gt;"),CONCATENATE("&lt;Placemark&gt; &lt;name&gt;Geocoding&lt;/name&gt;&lt;description&gt;",CONCATENATE('GPS -&gt; CH Koordinaten'!$F193,"-",'GPS -&gt; CH Koordinaten'!$G193,"-",'GPS -&gt; CH Koordinaten'!$E193)," &lt;/description&gt; &lt;styleUrl&gt;#ico1&lt;/styleUrl&gt;&lt;Point&gt;&lt;coordinates&gt;",'GPS -&gt; CH Koordinaten'!$A193,",",'GPS -&gt; CH Koordinaten'!$B193,", 0.000000&lt;/coordinates&gt;&lt;/Point&gt; &lt;/Placemark&gt;")))</f>
        <v/>
      </c>
    </row>
    <row r="194" spans="1:10" x14ac:dyDescent="0.25">
      <c r="A194" s="13"/>
      <c r="B194" s="14"/>
      <c r="C194" s="24"/>
      <c r="D194" s="25" t="str">
        <f t="shared" si="12"/>
        <v/>
      </c>
      <c r="E194" s="29" t="str">
        <f t="shared" si="13"/>
        <v/>
      </c>
      <c r="F194" s="17" t="str">
        <f t="shared" si="16"/>
        <v/>
      </c>
      <c r="G194" s="17" t="str">
        <f t="shared" si="14"/>
        <v/>
      </c>
      <c r="H194" s="37" t="str">
        <f t="shared" si="15"/>
        <v/>
      </c>
      <c r="I194" s="17" t="str">
        <f t="shared" si="17"/>
        <v/>
      </c>
      <c r="J194" s="1" t="str">
        <f ca="1">IF('GPS -&gt; CH Koordinaten'!$A194="","",IF(OFFSET('GPS -&gt; CH Koordinaten'!$A194,1,0)="",CONCATENATE("&lt;Placemark&gt; &lt;name&gt;Geocoding&lt;/name&gt;&lt;description&gt;",CONCATENATE('GPS -&gt; CH Koordinaten'!$F194,"-",'GPS -&gt; CH Koordinaten'!$G194,"-",'GPS -&gt; CH Koordinaten'!$E194)," &lt;/description&gt; &lt;styleUrl&gt;#ico1&lt;/styleUrl&gt;&lt;Point&gt;&lt;coordinates&gt;",'GPS -&gt; CH Koordinaten'!$A194,",",'GPS -&gt; CH Koordinaten'!$B194,", 0.000000&lt;/coordinates&gt;&lt;/Point&gt; &lt;/Placemark&gt;&lt;/Document&gt;&lt;/kml&gt;"),CONCATENATE("&lt;Placemark&gt; &lt;name&gt;Geocoding&lt;/name&gt;&lt;description&gt;",CONCATENATE('GPS -&gt; CH Koordinaten'!$F194,"-",'GPS -&gt; CH Koordinaten'!$G194,"-",'GPS -&gt; CH Koordinaten'!$E194)," &lt;/description&gt; &lt;styleUrl&gt;#ico1&lt;/styleUrl&gt;&lt;Point&gt;&lt;coordinates&gt;",'GPS -&gt; CH Koordinaten'!$A194,",",'GPS -&gt; CH Koordinaten'!$B194,", 0.000000&lt;/coordinates&gt;&lt;/Point&gt; &lt;/Placemark&gt;")))</f>
        <v/>
      </c>
    </row>
    <row r="195" spans="1:10" x14ac:dyDescent="0.25">
      <c r="A195" s="20"/>
      <c r="B195" s="21"/>
      <c r="C195" s="23"/>
      <c r="D195" s="32" t="str">
        <f t="shared" si="12"/>
        <v/>
      </c>
      <c r="E195" s="38" t="str">
        <f t="shared" si="13"/>
        <v/>
      </c>
      <c r="F195" s="33" t="str">
        <f t="shared" si="16"/>
        <v/>
      </c>
      <c r="G195" s="33" t="str">
        <f t="shared" si="14"/>
        <v/>
      </c>
      <c r="H195" s="36" t="str">
        <f t="shared" si="15"/>
        <v/>
      </c>
      <c r="I195" s="33" t="str">
        <f t="shared" si="17"/>
        <v/>
      </c>
      <c r="J195" s="1" t="str">
        <f ca="1">IF('GPS -&gt; CH Koordinaten'!$A195="","",IF(OFFSET('GPS -&gt; CH Koordinaten'!$A195,1,0)="",CONCATENATE("&lt;Placemark&gt; &lt;name&gt;Geocoding&lt;/name&gt;&lt;description&gt;",CONCATENATE('GPS -&gt; CH Koordinaten'!$F195,"-",'GPS -&gt; CH Koordinaten'!$G195,"-",'GPS -&gt; CH Koordinaten'!$E195)," &lt;/description&gt; &lt;styleUrl&gt;#ico1&lt;/styleUrl&gt;&lt;Point&gt;&lt;coordinates&gt;",'GPS -&gt; CH Koordinaten'!$A195,",",'GPS -&gt; CH Koordinaten'!$B195,", 0.000000&lt;/coordinates&gt;&lt;/Point&gt; &lt;/Placemark&gt;&lt;/Document&gt;&lt;/kml&gt;"),CONCATENATE("&lt;Placemark&gt; &lt;name&gt;Geocoding&lt;/name&gt;&lt;description&gt;",CONCATENATE('GPS -&gt; CH Koordinaten'!$F195,"-",'GPS -&gt; CH Koordinaten'!$G195,"-",'GPS -&gt; CH Koordinaten'!$E195)," &lt;/description&gt; &lt;styleUrl&gt;#ico1&lt;/styleUrl&gt;&lt;Point&gt;&lt;coordinates&gt;",'GPS -&gt; CH Koordinaten'!$A195,",",'GPS -&gt; CH Koordinaten'!$B195,", 0.000000&lt;/coordinates&gt;&lt;/Point&gt; &lt;/Placemark&gt;")))</f>
        <v/>
      </c>
    </row>
    <row r="196" spans="1:10" x14ac:dyDescent="0.25">
      <c r="A196" s="13"/>
      <c r="B196" s="14"/>
      <c r="C196" s="24"/>
      <c r="D196" s="25" t="str">
        <f t="shared" si="12"/>
        <v/>
      </c>
      <c r="E196" s="29" t="str">
        <f t="shared" si="13"/>
        <v/>
      </c>
      <c r="F196" s="17" t="str">
        <f t="shared" si="16"/>
        <v/>
      </c>
      <c r="G196" s="17" t="str">
        <f t="shared" si="14"/>
        <v/>
      </c>
      <c r="H196" s="37" t="str">
        <f t="shared" si="15"/>
        <v/>
      </c>
      <c r="I196" s="17" t="str">
        <f t="shared" si="17"/>
        <v/>
      </c>
      <c r="J196" s="1" t="str">
        <f ca="1">IF('GPS -&gt; CH Koordinaten'!$A196="","",IF(OFFSET('GPS -&gt; CH Koordinaten'!$A196,1,0)="",CONCATENATE("&lt;Placemark&gt; &lt;name&gt;Geocoding&lt;/name&gt;&lt;description&gt;",CONCATENATE('GPS -&gt; CH Koordinaten'!$F196,"-",'GPS -&gt; CH Koordinaten'!$G196,"-",'GPS -&gt; CH Koordinaten'!$E196)," &lt;/description&gt; &lt;styleUrl&gt;#ico1&lt;/styleUrl&gt;&lt;Point&gt;&lt;coordinates&gt;",'GPS -&gt; CH Koordinaten'!$A196,",",'GPS -&gt; CH Koordinaten'!$B196,", 0.000000&lt;/coordinates&gt;&lt;/Point&gt; &lt;/Placemark&gt;&lt;/Document&gt;&lt;/kml&gt;"),CONCATENATE("&lt;Placemark&gt; &lt;name&gt;Geocoding&lt;/name&gt;&lt;description&gt;",CONCATENATE('GPS -&gt; CH Koordinaten'!$F196,"-",'GPS -&gt; CH Koordinaten'!$G196,"-",'GPS -&gt; CH Koordinaten'!$E196)," &lt;/description&gt; &lt;styleUrl&gt;#ico1&lt;/styleUrl&gt;&lt;Point&gt;&lt;coordinates&gt;",'GPS -&gt; CH Koordinaten'!$A196,",",'GPS -&gt; CH Koordinaten'!$B196,", 0.000000&lt;/coordinates&gt;&lt;/Point&gt; &lt;/Placemark&gt;")))</f>
        <v/>
      </c>
    </row>
    <row r="197" spans="1:10" x14ac:dyDescent="0.25">
      <c r="A197" s="20"/>
      <c r="B197" s="21"/>
      <c r="C197" s="23"/>
      <c r="D197" s="32" t="str">
        <f t="shared" ref="D197:D260" si="18">IF(OR($A197&gt;180,$A197=""),"",_xlfn.WEBSERVICE(CONCATENATE("https://geodesy.geo.admin.ch/reframe/wgs84tolv95?easting=",$A197,"&amp;northing=",$B197,IF($C197="","",CONCATENATE("&amp;altitude=",$C197)))))</f>
        <v/>
      </c>
      <c r="E197" s="38" t="str">
        <f t="shared" ref="E197:E260" si="19">IF($C197="","",ROUND(LEFT(TRIM(RIGHT(SUBSTITUTE(TRIM(RIGHT(SUBSTITUTE($D197,",",REPT(" ",LEN($D197))),LEN($D197))),",",REPT(" ",LEN(TRIM(RIGHT(SUBSTITUTE($D197,",",REPT(" ",LEN($D197))),LEN($D197)))))),LEN(TRIM(RIGHT(SUBSTITUTE($D197,",",REPT(" ",LEN($D197))),LEN($D197)))))),7),2))</f>
        <v/>
      </c>
      <c r="F197" s="33" t="str">
        <f t="shared" si="16"/>
        <v/>
      </c>
      <c r="G197" s="33" t="str">
        <f t="shared" ref="G197:G260" si="20">IF($C197="",IF($D197="","",TRIM(MID(MID(LEFT($D197,FIND("]",$D197)-1),FIND("[",$D197)+1,LEN($D197)),FIND(",",MID(LEFT($D197,FIND("]",$D197)-1),FIND("[",$D197)+1,LEN($D197)))+1,256))),TRIM(MID(MID(LEFT($D197,FIND("]",$D197)-1),FIND("[",$D197)+1,LEN($D197)),FIND(",",MID(LEFT($D197,FIND("]",$D197)-1),FIND("[",$D197)+1,LEN($D197)))+1,FIND(",",MID(LEFT($D197,FIND("]",$D197)-1),FIND("[",$D197)+1,LEN($D197)),FIND(",",MID(LEFT($D197,FIND("]",$D197)-1),FIND("[",$D197)+1,LEN($D197)))+1)-FIND(",",MID(LEFT($D197,FIND("]",$D197)-1),FIND("[",$D197)+1,LEN($D197)))-1)))</f>
        <v/>
      </c>
      <c r="H197" s="36" t="str">
        <f t="shared" si="15"/>
        <v/>
      </c>
      <c r="I197" s="33" t="str">
        <f t="shared" si="17"/>
        <v/>
      </c>
      <c r="J197" s="1" t="str">
        <f ca="1">IF('GPS -&gt; CH Koordinaten'!$A197="","",IF(OFFSET('GPS -&gt; CH Koordinaten'!$A197,1,0)="",CONCATENATE("&lt;Placemark&gt; &lt;name&gt;Geocoding&lt;/name&gt;&lt;description&gt;",CONCATENATE('GPS -&gt; CH Koordinaten'!$F197,"-",'GPS -&gt; CH Koordinaten'!$G197,"-",'GPS -&gt; CH Koordinaten'!$E197)," &lt;/description&gt; &lt;styleUrl&gt;#ico1&lt;/styleUrl&gt;&lt;Point&gt;&lt;coordinates&gt;",'GPS -&gt; CH Koordinaten'!$A197,",",'GPS -&gt; CH Koordinaten'!$B197,", 0.000000&lt;/coordinates&gt;&lt;/Point&gt; &lt;/Placemark&gt;&lt;/Document&gt;&lt;/kml&gt;"),CONCATENATE("&lt;Placemark&gt; &lt;name&gt;Geocoding&lt;/name&gt;&lt;description&gt;",CONCATENATE('GPS -&gt; CH Koordinaten'!$F197,"-",'GPS -&gt; CH Koordinaten'!$G197,"-",'GPS -&gt; CH Koordinaten'!$E197)," &lt;/description&gt; &lt;styleUrl&gt;#ico1&lt;/styleUrl&gt;&lt;Point&gt;&lt;coordinates&gt;",'GPS -&gt; CH Koordinaten'!$A197,",",'GPS -&gt; CH Koordinaten'!$B197,", 0.000000&lt;/coordinates&gt;&lt;/Point&gt; &lt;/Placemark&gt;")))</f>
        <v/>
      </c>
    </row>
    <row r="198" spans="1:10" x14ac:dyDescent="0.25">
      <c r="A198" s="13"/>
      <c r="B198" s="14"/>
      <c r="C198" s="24"/>
      <c r="D198" s="25" t="str">
        <f t="shared" si="18"/>
        <v/>
      </c>
      <c r="E198" s="29" t="str">
        <f t="shared" si="19"/>
        <v/>
      </c>
      <c r="F198" s="17" t="str">
        <f t="shared" si="16"/>
        <v/>
      </c>
      <c r="G198" s="17" t="str">
        <f t="shared" si="20"/>
        <v/>
      </c>
      <c r="H198" s="37" t="str">
        <f t="shared" ref="H198:H261" si="21">IF($B198="","",IF(ISNUMBER(SEARCH("[]",$B198))," ",HYPERLINK(CONCATENATE("https://map.geo.admin.ch/?swisssearch=",$A198,",",$B198,"&amp;zoom=10"),"Karte")))</f>
        <v/>
      </c>
      <c r="I198" s="17" t="str">
        <f t="shared" si="17"/>
        <v/>
      </c>
      <c r="J198" s="1" t="str">
        <f ca="1">IF('GPS -&gt; CH Koordinaten'!$A198="","",IF(OFFSET('GPS -&gt; CH Koordinaten'!$A198,1,0)="",CONCATENATE("&lt;Placemark&gt; &lt;name&gt;Geocoding&lt;/name&gt;&lt;description&gt;",CONCATENATE('GPS -&gt; CH Koordinaten'!$F198,"-",'GPS -&gt; CH Koordinaten'!$G198,"-",'GPS -&gt; CH Koordinaten'!$E198)," &lt;/description&gt; &lt;styleUrl&gt;#ico1&lt;/styleUrl&gt;&lt;Point&gt;&lt;coordinates&gt;",'GPS -&gt; CH Koordinaten'!$A198,",",'GPS -&gt; CH Koordinaten'!$B198,", 0.000000&lt;/coordinates&gt;&lt;/Point&gt; &lt;/Placemark&gt;&lt;/Document&gt;&lt;/kml&gt;"),CONCATENATE("&lt;Placemark&gt; &lt;name&gt;Geocoding&lt;/name&gt;&lt;description&gt;",CONCATENATE('GPS -&gt; CH Koordinaten'!$F198,"-",'GPS -&gt; CH Koordinaten'!$G198,"-",'GPS -&gt; CH Koordinaten'!$E198)," &lt;/description&gt; &lt;styleUrl&gt;#ico1&lt;/styleUrl&gt;&lt;Point&gt;&lt;coordinates&gt;",'GPS -&gt; CH Koordinaten'!$A198,",",'GPS -&gt; CH Koordinaten'!$B198,", 0.000000&lt;/coordinates&gt;&lt;/Point&gt; &lt;/Placemark&gt;")))</f>
        <v/>
      </c>
    </row>
    <row r="199" spans="1:10" x14ac:dyDescent="0.25">
      <c r="A199" s="20"/>
      <c r="B199" s="21"/>
      <c r="C199" s="23"/>
      <c r="D199" s="32" t="str">
        <f t="shared" si="18"/>
        <v/>
      </c>
      <c r="E199" s="38" t="str">
        <f t="shared" si="19"/>
        <v/>
      </c>
      <c r="F199" s="33" t="str">
        <f t="shared" si="16"/>
        <v/>
      </c>
      <c r="G199" s="33" t="str">
        <f t="shared" si="20"/>
        <v/>
      </c>
      <c r="H199" s="36" t="str">
        <f t="shared" si="21"/>
        <v/>
      </c>
      <c r="I199" s="33" t="str">
        <f t="shared" si="17"/>
        <v/>
      </c>
      <c r="J199" s="1" t="str">
        <f ca="1">IF('GPS -&gt; CH Koordinaten'!$A199="","",IF(OFFSET('GPS -&gt; CH Koordinaten'!$A199,1,0)="",CONCATENATE("&lt;Placemark&gt; &lt;name&gt;Geocoding&lt;/name&gt;&lt;description&gt;",CONCATENATE('GPS -&gt; CH Koordinaten'!$F199,"-",'GPS -&gt; CH Koordinaten'!$G199,"-",'GPS -&gt; CH Koordinaten'!$E199)," &lt;/description&gt; &lt;styleUrl&gt;#ico1&lt;/styleUrl&gt;&lt;Point&gt;&lt;coordinates&gt;",'GPS -&gt; CH Koordinaten'!$A199,",",'GPS -&gt; CH Koordinaten'!$B199,", 0.000000&lt;/coordinates&gt;&lt;/Point&gt; &lt;/Placemark&gt;&lt;/Document&gt;&lt;/kml&gt;"),CONCATENATE("&lt;Placemark&gt; &lt;name&gt;Geocoding&lt;/name&gt;&lt;description&gt;",CONCATENATE('GPS -&gt; CH Koordinaten'!$F199,"-",'GPS -&gt; CH Koordinaten'!$G199,"-",'GPS -&gt; CH Koordinaten'!$E199)," &lt;/description&gt; &lt;styleUrl&gt;#ico1&lt;/styleUrl&gt;&lt;Point&gt;&lt;coordinates&gt;",'GPS -&gt; CH Koordinaten'!$A199,",",'GPS -&gt; CH Koordinaten'!$B199,", 0.000000&lt;/coordinates&gt;&lt;/Point&gt; &lt;/Placemark&gt;")))</f>
        <v/>
      </c>
    </row>
    <row r="200" spans="1:10" x14ac:dyDescent="0.25">
      <c r="A200" s="13"/>
      <c r="B200" s="14"/>
      <c r="C200" s="24"/>
      <c r="D200" s="25" t="str">
        <f t="shared" si="18"/>
        <v/>
      </c>
      <c r="E200" s="29" t="str">
        <f t="shared" si="19"/>
        <v/>
      </c>
      <c r="F200" s="17" t="str">
        <f t="shared" ref="F200:F263" si="22">IF($D200="","",LEFT(MID(LEFT($D200,FIND("]",$D200)-1),FIND("[",$D200)+1,LEN($D200)),(FIND(",",MID(LEFT($D200,FIND("]",$D200)-1),FIND("[",$D200)+1,LEN($D200)),1)-1)))</f>
        <v/>
      </c>
      <c r="G200" s="17" t="str">
        <f t="shared" si="20"/>
        <v/>
      </c>
      <c r="H200" s="37" t="str">
        <f t="shared" si="21"/>
        <v/>
      </c>
      <c r="I200" s="17" t="str">
        <f t="shared" ref="I200:I263" si="23">IF((LEN($D200)-LEN(SUBSTITUTE($D200,"""featureId"":","")))/LEN("""featureId"":")&gt;1,"uU mehrere Adressen","")</f>
        <v/>
      </c>
      <c r="J200" s="1" t="str">
        <f ca="1">IF('GPS -&gt; CH Koordinaten'!$A200="","",IF(OFFSET('GPS -&gt; CH Koordinaten'!$A200,1,0)="",CONCATENATE("&lt;Placemark&gt; &lt;name&gt;Geocoding&lt;/name&gt;&lt;description&gt;",CONCATENATE('GPS -&gt; CH Koordinaten'!$F200,"-",'GPS -&gt; CH Koordinaten'!$G200,"-",'GPS -&gt; CH Koordinaten'!$E200)," &lt;/description&gt; &lt;styleUrl&gt;#ico1&lt;/styleUrl&gt;&lt;Point&gt;&lt;coordinates&gt;",'GPS -&gt; CH Koordinaten'!$A200,",",'GPS -&gt; CH Koordinaten'!$B200,", 0.000000&lt;/coordinates&gt;&lt;/Point&gt; &lt;/Placemark&gt;&lt;/Document&gt;&lt;/kml&gt;"),CONCATENATE("&lt;Placemark&gt; &lt;name&gt;Geocoding&lt;/name&gt;&lt;description&gt;",CONCATENATE('GPS -&gt; CH Koordinaten'!$F200,"-",'GPS -&gt; CH Koordinaten'!$G200,"-",'GPS -&gt; CH Koordinaten'!$E200)," &lt;/description&gt; &lt;styleUrl&gt;#ico1&lt;/styleUrl&gt;&lt;Point&gt;&lt;coordinates&gt;",'GPS -&gt; CH Koordinaten'!$A200,",",'GPS -&gt; CH Koordinaten'!$B200,", 0.000000&lt;/coordinates&gt;&lt;/Point&gt; &lt;/Placemark&gt;")))</f>
        <v/>
      </c>
    </row>
    <row r="201" spans="1:10" x14ac:dyDescent="0.25">
      <c r="A201" s="20"/>
      <c r="B201" s="21"/>
      <c r="C201" s="23"/>
      <c r="D201" s="32" t="str">
        <f t="shared" si="18"/>
        <v/>
      </c>
      <c r="E201" s="38" t="str">
        <f t="shared" si="19"/>
        <v/>
      </c>
      <c r="F201" s="33" t="str">
        <f t="shared" si="22"/>
        <v/>
      </c>
      <c r="G201" s="33" t="str">
        <f t="shared" si="20"/>
        <v/>
      </c>
      <c r="H201" s="36" t="str">
        <f t="shared" si="21"/>
        <v/>
      </c>
      <c r="I201" s="33" t="str">
        <f t="shared" si="23"/>
        <v/>
      </c>
      <c r="J201" s="1" t="str">
        <f ca="1">IF('GPS -&gt; CH Koordinaten'!$A201="","",IF(OFFSET('GPS -&gt; CH Koordinaten'!$A201,1,0)="",CONCATENATE("&lt;Placemark&gt; &lt;name&gt;Geocoding&lt;/name&gt;&lt;description&gt;",CONCATENATE('GPS -&gt; CH Koordinaten'!$F201,"-",'GPS -&gt; CH Koordinaten'!$G201,"-",'GPS -&gt; CH Koordinaten'!$E201)," &lt;/description&gt; &lt;styleUrl&gt;#ico1&lt;/styleUrl&gt;&lt;Point&gt;&lt;coordinates&gt;",'GPS -&gt; CH Koordinaten'!$A201,",",'GPS -&gt; CH Koordinaten'!$B201,", 0.000000&lt;/coordinates&gt;&lt;/Point&gt; &lt;/Placemark&gt;&lt;/Document&gt;&lt;/kml&gt;"),CONCATENATE("&lt;Placemark&gt; &lt;name&gt;Geocoding&lt;/name&gt;&lt;description&gt;",CONCATENATE('GPS -&gt; CH Koordinaten'!$F201,"-",'GPS -&gt; CH Koordinaten'!$G201,"-",'GPS -&gt; CH Koordinaten'!$E201)," &lt;/description&gt; &lt;styleUrl&gt;#ico1&lt;/styleUrl&gt;&lt;Point&gt;&lt;coordinates&gt;",'GPS -&gt; CH Koordinaten'!$A201,",",'GPS -&gt; CH Koordinaten'!$B201,", 0.000000&lt;/coordinates&gt;&lt;/Point&gt; &lt;/Placemark&gt;")))</f>
        <v/>
      </c>
    </row>
    <row r="202" spans="1:10" x14ac:dyDescent="0.25">
      <c r="A202" s="13"/>
      <c r="B202" s="14"/>
      <c r="C202" s="24"/>
      <c r="D202" s="25" t="str">
        <f t="shared" si="18"/>
        <v/>
      </c>
      <c r="E202" s="29" t="str">
        <f t="shared" si="19"/>
        <v/>
      </c>
      <c r="F202" s="17" t="str">
        <f t="shared" si="22"/>
        <v/>
      </c>
      <c r="G202" s="17" t="str">
        <f t="shared" si="20"/>
        <v/>
      </c>
      <c r="H202" s="37" t="str">
        <f t="shared" si="21"/>
        <v/>
      </c>
      <c r="I202" s="17" t="str">
        <f t="shared" si="23"/>
        <v/>
      </c>
      <c r="J202" s="1" t="str">
        <f ca="1">IF('GPS -&gt; CH Koordinaten'!$A202="","",IF(OFFSET('GPS -&gt; CH Koordinaten'!$A202,1,0)="",CONCATENATE("&lt;Placemark&gt; &lt;name&gt;Geocoding&lt;/name&gt;&lt;description&gt;",CONCATENATE('GPS -&gt; CH Koordinaten'!$F202,"-",'GPS -&gt; CH Koordinaten'!$G202,"-",'GPS -&gt; CH Koordinaten'!$E202)," &lt;/description&gt; &lt;styleUrl&gt;#ico1&lt;/styleUrl&gt;&lt;Point&gt;&lt;coordinates&gt;",'GPS -&gt; CH Koordinaten'!$A202,",",'GPS -&gt; CH Koordinaten'!$B202,", 0.000000&lt;/coordinates&gt;&lt;/Point&gt; &lt;/Placemark&gt;&lt;/Document&gt;&lt;/kml&gt;"),CONCATENATE("&lt;Placemark&gt; &lt;name&gt;Geocoding&lt;/name&gt;&lt;description&gt;",CONCATENATE('GPS -&gt; CH Koordinaten'!$F202,"-",'GPS -&gt; CH Koordinaten'!$G202,"-",'GPS -&gt; CH Koordinaten'!$E202)," &lt;/description&gt; &lt;styleUrl&gt;#ico1&lt;/styleUrl&gt;&lt;Point&gt;&lt;coordinates&gt;",'GPS -&gt; CH Koordinaten'!$A202,",",'GPS -&gt; CH Koordinaten'!$B202,", 0.000000&lt;/coordinates&gt;&lt;/Point&gt; &lt;/Placemark&gt;")))</f>
        <v/>
      </c>
    </row>
    <row r="203" spans="1:10" x14ac:dyDescent="0.25">
      <c r="A203" s="20"/>
      <c r="B203" s="21"/>
      <c r="C203" s="23"/>
      <c r="D203" s="32" t="str">
        <f t="shared" si="18"/>
        <v/>
      </c>
      <c r="E203" s="38" t="str">
        <f t="shared" si="19"/>
        <v/>
      </c>
      <c r="F203" s="33" t="str">
        <f t="shared" si="22"/>
        <v/>
      </c>
      <c r="G203" s="33" t="str">
        <f t="shared" si="20"/>
        <v/>
      </c>
      <c r="H203" s="36" t="str">
        <f t="shared" si="21"/>
        <v/>
      </c>
      <c r="I203" s="33" t="str">
        <f t="shared" si="23"/>
        <v/>
      </c>
      <c r="J203" s="1" t="str">
        <f ca="1">IF('GPS -&gt; CH Koordinaten'!$A203="","",IF(OFFSET('GPS -&gt; CH Koordinaten'!$A203,1,0)="",CONCATENATE("&lt;Placemark&gt; &lt;name&gt;Geocoding&lt;/name&gt;&lt;description&gt;",CONCATENATE('GPS -&gt; CH Koordinaten'!$F203,"-",'GPS -&gt; CH Koordinaten'!$G203,"-",'GPS -&gt; CH Koordinaten'!$E203)," &lt;/description&gt; &lt;styleUrl&gt;#ico1&lt;/styleUrl&gt;&lt;Point&gt;&lt;coordinates&gt;",'GPS -&gt; CH Koordinaten'!$A203,",",'GPS -&gt; CH Koordinaten'!$B203,", 0.000000&lt;/coordinates&gt;&lt;/Point&gt; &lt;/Placemark&gt;&lt;/Document&gt;&lt;/kml&gt;"),CONCATENATE("&lt;Placemark&gt; &lt;name&gt;Geocoding&lt;/name&gt;&lt;description&gt;",CONCATENATE('GPS -&gt; CH Koordinaten'!$F203,"-",'GPS -&gt; CH Koordinaten'!$G203,"-",'GPS -&gt; CH Koordinaten'!$E203)," &lt;/description&gt; &lt;styleUrl&gt;#ico1&lt;/styleUrl&gt;&lt;Point&gt;&lt;coordinates&gt;",'GPS -&gt; CH Koordinaten'!$A203,",",'GPS -&gt; CH Koordinaten'!$B203,", 0.000000&lt;/coordinates&gt;&lt;/Point&gt; &lt;/Placemark&gt;")))</f>
        <v/>
      </c>
    </row>
    <row r="204" spans="1:10" x14ac:dyDescent="0.25">
      <c r="A204" s="13"/>
      <c r="B204" s="14"/>
      <c r="C204" s="24"/>
      <c r="D204" s="25" t="str">
        <f t="shared" si="18"/>
        <v/>
      </c>
      <c r="E204" s="29" t="str">
        <f t="shared" si="19"/>
        <v/>
      </c>
      <c r="F204" s="17" t="str">
        <f t="shared" si="22"/>
        <v/>
      </c>
      <c r="G204" s="17" t="str">
        <f t="shared" si="20"/>
        <v/>
      </c>
      <c r="H204" s="37" t="str">
        <f t="shared" si="21"/>
        <v/>
      </c>
      <c r="I204" s="17" t="str">
        <f t="shared" si="23"/>
        <v/>
      </c>
      <c r="J204" s="1" t="str">
        <f ca="1">IF('GPS -&gt; CH Koordinaten'!$A204="","",IF(OFFSET('GPS -&gt; CH Koordinaten'!$A204,1,0)="",CONCATENATE("&lt;Placemark&gt; &lt;name&gt;Geocoding&lt;/name&gt;&lt;description&gt;",CONCATENATE('GPS -&gt; CH Koordinaten'!$F204,"-",'GPS -&gt; CH Koordinaten'!$G204,"-",'GPS -&gt; CH Koordinaten'!$E204)," &lt;/description&gt; &lt;styleUrl&gt;#ico1&lt;/styleUrl&gt;&lt;Point&gt;&lt;coordinates&gt;",'GPS -&gt; CH Koordinaten'!$A204,",",'GPS -&gt; CH Koordinaten'!$B204,", 0.000000&lt;/coordinates&gt;&lt;/Point&gt; &lt;/Placemark&gt;&lt;/Document&gt;&lt;/kml&gt;"),CONCATENATE("&lt;Placemark&gt; &lt;name&gt;Geocoding&lt;/name&gt;&lt;description&gt;",CONCATENATE('GPS -&gt; CH Koordinaten'!$F204,"-",'GPS -&gt; CH Koordinaten'!$G204,"-",'GPS -&gt; CH Koordinaten'!$E204)," &lt;/description&gt; &lt;styleUrl&gt;#ico1&lt;/styleUrl&gt;&lt;Point&gt;&lt;coordinates&gt;",'GPS -&gt; CH Koordinaten'!$A204,",",'GPS -&gt; CH Koordinaten'!$B204,", 0.000000&lt;/coordinates&gt;&lt;/Point&gt; &lt;/Placemark&gt;")))</f>
        <v/>
      </c>
    </row>
    <row r="205" spans="1:10" x14ac:dyDescent="0.25">
      <c r="A205" s="20"/>
      <c r="B205" s="21"/>
      <c r="C205" s="23"/>
      <c r="D205" s="32" t="str">
        <f t="shared" si="18"/>
        <v/>
      </c>
      <c r="E205" s="38" t="str">
        <f t="shared" si="19"/>
        <v/>
      </c>
      <c r="F205" s="33" t="str">
        <f t="shared" si="22"/>
        <v/>
      </c>
      <c r="G205" s="33" t="str">
        <f t="shared" si="20"/>
        <v/>
      </c>
      <c r="H205" s="36" t="str">
        <f t="shared" si="21"/>
        <v/>
      </c>
      <c r="I205" s="33" t="str">
        <f t="shared" si="23"/>
        <v/>
      </c>
      <c r="J205" s="1" t="str">
        <f ca="1">IF('GPS -&gt; CH Koordinaten'!$A205="","",IF(OFFSET('GPS -&gt; CH Koordinaten'!$A205,1,0)="",CONCATENATE("&lt;Placemark&gt; &lt;name&gt;Geocoding&lt;/name&gt;&lt;description&gt;",CONCATENATE('GPS -&gt; CH Koordinaten'!$F205,"-",'GPS -&gt; CH Koordinaten'!$G205,"-",'GPS -&gt; CH Koordinaten'!$E205)," &lt;/description&gt; &lt;styleUrl&gt;#ico1&lt;/styleUrl&gt;&lt;Point&gt;&lt;coordinates&gt;",'GPS -&gt; CH Koordinaten'!$A205,",",'GPS -&gt; CH Koordinaten'!$B205,", 0.000000&lt;/coordinates&gt;&lt;/Point&gt; &lt;/Placemark&gt;&lt;/Document&gt;&lt;/kml&gt;"),CONCATENATE("&lt;Placemark&gt; &lt;name&gt;Geocoding&lt;/name&gt;&lt;description&gt;",CONCATENATE('GPS -&gt; CH Koordinaten'!$F205,"-",'GPS -&gt; CH Koordinaten'!$G205,"-",'GPS -&gt; CH Koordinaten'!$E205)," &lt;/description&gt; &lt;styleUrl&gt;#ico1&lt;/styleUrl&gt;&lt;Point&gt;&lt;coordinates&gt;",'GPS -&gt; CH Koordinaten'!$A205,",",'GPS -&gt; CH Koordinaten'!$B205,", 0.000000&lt;/coordinates&gt;&lt;/Point&gt; &lt;/Placemark&gt;")))</f>
        <v/>
      </c>
    </row>
    <row r="206" spans="1:10" x14ac:dyDescent="0.25">
      <c r="A206" s="13"/>
      <c r="B206" s="14"/>
      <c r="C206" s="24"/>
      <c r="D206" s="25" t="str">
        <f t="shared" si="18"/>
        <v/>
      </c>
      <c r="E206" s="29" t="str">
        <f t="shared" si="19"/>
        <v/>
      </c>
      <c r="F206" s="17" t="str">
        <f t="shared" si="22"/>
        <v/>
      </c>
      <c r="G206" s="17" t="str">
        <f t="shared" si="20"/>
        <v/>
      </c>
      <c r="H206" s="37" t="str">
        <f t="shared" si="21"/>
        <v/>
      </c>
      <c r="I206" s="17" t="str">
        <f t="shared" si="23"/>
        <v/>
      </c>
      <c r="J206" s="1" t="str">
        <f ca="1">IF('GPS -&gt; CH Koordinaten'!$A206="","",IF(OFFSET('GPS -&gt; CH Koordinaten'!$A206,1,0)="",CONCATENATE("&lt;Placemark&gt; &lt;name&gt;Geocoding&lt;/name&gt;&lt;description&gt;",CONCATENATE('GPS -&gt; CH Koordinaten'!$F206,"-",'GPS -&gt; CH Koordinaten'!$G206,"-",'GPS -&gt; CH Koordinaten'!$E206)," &lt;/description&gt; &lt;styleUrl&gt;#ico1&lt;/styleUrl&gt;&lt;Point&gt;&lt;coordinates&gt;",'GPS -&gt; CH Koordinaten'!$A206,",",'GPS -&gt; CH Koordinaten'!$B206,", 0.000000&lt;/coordinates&gt;&lt;/Point&gt; &lt;/Placemark&gt;&lt;/Document&gt;&lt;/kml&gt;"),CONCATENATE("&lt;Placemark&gt; &lt;name&gt;Geocoding&lt;/name&gt;&lt;description&gt;",CONCATENATE('GPS -&gt; CH Koordinaten'!$F206,"-",'GPS -&gt; CH Koordinaten'!$G206,"-",'GPS -&gt; CH Koordinaten'!$E206)," &lt;/description&gt; &lt;styleUrl&gt;#ico1&lt;/styleUrl&gt;&lt;Point&gt;&lt;coordinates&gt;",'GPS -&gt; CH Koordinaten'!$A206,",",'GPS -&gt; CH Koordinaten'!$B206,", 0.000000&lt;/coordinates&gt;&lt;/Point&gt; &lt;/Placemark&gt;")))</f>
        <v/>
      </c>
    </row>
    <row r="207" spans="1:10" x14ac:dyDescent="0.25">
      <c r="A207" s="20"/>
      <c r="B207" s="21"/>
      <c r="C207" s="23"/>
      <c r="D207" s="32" t="str">
        <f t="shared" si="18"/>
        <v/>
      </c>
      <c r="E207" s="38" t="str">
        <f t="shared" si="19"/>
        <v/>
      </c>
      <c r="F207" s="33" t="str">
        <f t="shared" si="22"/>
        <v/>
      </c>
      <c r="G207" s="33" t="str">
        <f t="shared" si="20"/>
        <v/>
      </c>
      <c r="H207" s="36" t="str">
        <f t="shared" si="21"/>
        <v/>
      </c>
      <c r="I207" s="33" t="str">
        <f t="shared" si="23"/>
        <v/>
      </c>
      <c r="J207" s="1" t="str">
        <f ca="1">IF('GPS -&gt; CH Koordinaten'!$A207="","",IF(OFFSET('GPS -&gt; CH Koordinaten'!$A207,1,0)="",CONCATENATE("&lt;Placemark&gt; &lt;name&gt;Geocoding&lt;/name&gt;&lt;description&gt;",CONCATENATE('GPS -&gt; CH Koordinaten'!$F207,"-",'GPS -&gt; CH Koordinaten'!$G207,"-",'GPS -&gt; CH Koordinaten'!$E207)," &lt;/description&gt; &lt;styleUrl&gt;#ico1&lt;/styleUrl&gt;&lt;Point&gt;&lt;coordinates&gt;",'GPS -&gt; CH Koordinaten'!$A207,",",'GPS -&gt; CH Koordinaten'!$B207,", 0.000000&lt;/coordinates&gt;&lt;/Point&gt; &lt;/Placemark&gt;&lt;/Document&gt;&lt;/kml&gt;"),CONCATENATE("&lt;Placemark&gt; &lt;name&gt;Geocoding&lt;/name&gt;&lt;description&gt;",CONCATENATE('GPS -&gt; CH Koordinaten'!$F207,"-",'GPS -&gt; CH Koordinaten'!$G207,"-",'GPS -&gt; CH Koordinaten'!$E207)," &lt;/description&gt; &lt;styleUrl&gt;#ico1&lt;/styleUrl&gt;&lt;Point&gt;&lt;coordinates&gt;",'GPS -&gt; CH Koordinaten'!$A207,",",'GPS -&gt; CH Koordinaten'!$B207,", 0.000000&lt;/coordinates&gt;&lt;/Point&gt; &lt;/Placemark&gt;")))</f>
        <v/>
      </c>
    </row>
    <row r="208" spans="1:10" x14ac:dyDescent="0.25">
      <c r="A208" s="13"/>
      <c r="B208" s="14"/>
      <c r="C208" s="24"/>
      <c r="D208" s="25" t="str">
        <f t="shared" si="18"/>
        <v/>
      </c>
      <c r="E208" s="29" t="str">
        <f t="shared" si="19"/>
        <v/>
      </c>
      <c r="F208" s="17" t="str">
        <f t="shared" si="22"/>
        <v/>
      </c>
      <c r="G208" s="17" t="str">
        <f t="shared" si="20"/>
        <v/>
      </c>
      <c r="H208" s="37" t="str">
        <f t="shared" si="21"/>
        <v/>
      </c>
      <c r="I208" s="17" t="str">
        <f t="shared" si="23"/>
        <v/>
      </c>
      <c r="J208" s="1" t="str">
        <f ca="1">IF('GPS -&gt; CH Koordinaten'!$A208="","",IF(OFFSET('GPS -&gt; CH Koordinaten'!$A208,1,0)="",CONCATENATE("&lt;Placemark&gt; &lt;name&gt;Geocoding&lt;/name&gt;&lt;description&gt;",CONCATENATE('GPS -&gt; CH Koordinaten'!$F208,"-",'GPS -&gt; CH Koordinaten'!$G208,"-",'GPS -&gt; CH Koordinaten'!$E208)," &lt;/description&gt; &lt;styleUrl&gt;#ico1&lt;/styleUrl&gt;&lt;Point&gt;&lt;coordinates&gt;",'GPS -&gt; CH Koordinaten'!$A208,",",'GPS -&gt; CH Koordinaten'!$B208,", 0.000000&lt;/coordinates&gt;&lt;/Point&gt; &lt;/Placemark&gt;&lt;/Document&gt;&lt;/kml&gt;"),CONCATENATE("&lt;Placemark&gt; &lt;name&gt;Geocoding&lt;/name&gt;&lt;description&gt;",CONCATENATE('GPS -&gt; CH Koordinaten'!$F208,"-",'GPS -&gt; CH Koordinaten'!$G208,"-",'GPS -&gt; CH Koordinaten'!$E208)," &lt;/description&gt; &lt;styleUrl&gt;#ico1&lt;/styleUrl&gt;&lt;Point&gt;&lt;coordinates&gt;",'GPS -&gt; CH Koordinaten'!$A208,",",'GPS -&gt; CH Koordinaten'!$B208,", 0.000000&lt;/coordinates&gt;&lt;/Point&gt; &lt;/Placemark&gt;")))</f>
        <v/>
      </c>
    </row>
    <row r="209" spans="1:10" x14ac:dyDescent="0.25">
      <c r="A209" s="20"/>
      <c r="B209" s="21"/>
      <c r="C209" s="23"/>
      <c r="D209" s="32" t="str">
        <f t="shared" si="18"/>
        <v/>
      </c>
      <c r="E209" s="38" t="str">
        <f t="shared" si="19"/>
        <v/>
      </c>
      <c r="F209" s="33" t="str">
        <f t="shared" si="22"/>
        <v/>
      </c>
      <c r="G209" s="33" t="str">
        <f t="shared" si="20"/>
        <v/>
      </c>
      <c r="H209" s="36" t="str">
        <f t="shared" si="21"/>
        <v/>
      </c>
      <c r="I209" s="33" t="str">
        <f t="shared" si="23"/>
        <v/>
      </c>
      <c r="J209" s="1" t="str">
        <f ca="1">IF('GPS -&gt; CH Koordinaten'!$A209="","",IF(OFFSET('GPS -&gt; CH Koordinaten'!$A209,1,0)="",CONCATENATE("&lt;Placemark&gt; &lt;name&gt;Geocoding&lt;/name&gt;&lt;description&gt;",CONCATENATE('GPS -&gt; CH Koordinaten'!$F209,"-",'GPS -&gt; CH Koordinaten'!$G209,"-",'GPS -&gt; CH Koordinaten'!$E209)," &lt;/description&gt; &lt;styleUrl&gt;#ico1&lt;/styleUrl&gt;&lt;Point&gt;&lt;coordinates&gt;",'GPS -&gt; CH Koordinaten'!$A209,",",'GPS -&gt; CH Koordinaten'!$B209,", 0.000000&lt;/coordinates&gt;&lt;/Point&gt; &lt;/Placemark&gt;&lt;/Document&gt;&lt;/kml&gt;"),CONCATENATE("&lt;Placemark&gt; &lt;name&gt;Geocoding&lt;/name&gt;&lt;description&gt;",CONCATENATE('GPS -&gt; CH Koordinaten'!$F209,"-",'GPS -&gt; CH Koordinaten'!$G209,"-",'GPS -&gt; CH Koordinaten'!$E209)," &lt;/description&gt; &lt;styleUrl&gt;#ico1&lt;/styleUrl&gt;&lt;Point&gt;&lt;coordinates&gt;",'GPS -&gt; CH Koordinaten'!$A209,",",'GPS -&gt; CH Koordinaten'!$B209,", 0.000000&lt;/coordinates&gt;&lt;/Point&gt; &lt;/Placemark&gt;")))</f>
        <v/>
      </c>
    </row>
    <row r="210" spans="1:10" x14ac:dyDescent="0.25">
      <c r="A210" s="13"/>
      <c r="B210" s="14"/>
      <c r="C210" s="24"/>
      <c r="D210" s="25" t="str">
        <f t="shared" si="18"/>
        <v/>
      </c>
      <c r="E210" s="29" t="str">
        <f t="shared" si="19"/>
        <v/>
      </c>
      <c r="F210" s="17" t="str">
        <f t="shared" si="22"/>
        <v/>
      </c>
      <c r="G210" s="17" t="str">
        <f t="shared" si="20"/>
        <v/>
      </c>
      <c r="H210" s="37" t="str">
        <f t="shared" si="21"/>
        <v/>
      </c>
      <c r="I210" s="17" t="str">
        <f t="shared" si="23"/>
        <v/>
      </c>
      <c r="J210" s="1" t="str">
        <f ca="1">IF('GPS -&gt; CH Koordinaten'!$A210="","",IF(OFFSET('GPS -&gt; CH Koordinaten'!$A210,1,0)="",CONCATENATE("&lt;Placemark&gt; &lt;name&gt;Geocoding&lt;/name&gt;&lt;description&gt;",CONCATENATE('GPS -&gt; CH Koordinaten'!$F210,"-",'GPS -&gt; CH Koordinaten'!$G210,"-",'GPS -&gt; CH Koordinaten'!$E210)," &lt;/description&gt; &lt;styleUrl&gt;#ico1&lt;/styleUrl&gt;&lt;Point&gt;&lt;coordinates&gt;",'GPS -&gt; CH Koordinaten'!$A210,",",'GPS -&gt; CH Koordinaten'!$B210,", 0.000000&lt;/coordinates&gt;&lt;/Point&gt; &lt;/Placemark&gt;&lt;/Document&gt;&lt;/kml&gt;"),CONCATENATE("&lt;Placemark&gt; &lt;name&gt;Geocoding&lt;/name&gt;&lt;description&gt;",CONCATENATE('GPS -&gt; CH Koordinaten'!$F210,"-",'GPS -&gt; CH Koordinaten'!$G210,"-",'GPS -&gt; CH Koordinaten'!$E210)," &lt;/description&gt; &lt;styleUrl&gt;#ico1&lt;/styleUrl&gt;&lt;Point&gt;&lt;coordinates&gt;",'GPS -&gt; CH Koordinaten'!$A210,",",'GPS -&gt; CH Koordinaten'!$B210,", 0.000000&lt;/coordinates&gt;&lt;/Point&gt; &lt;/Placemark&gt;")))</f>
        <v/>
      </c>
    </row>
    <row r="211" spans="1:10" x14ac:dyDescent="0.25">
      <c r="A211" s="20"/>
      <c r="B211" s="21"/>
      <c r="C211" s="23"/>
      <c r="D211" s="32" t="str">
        <f t="shared" si="18"/>
        <v/>
      </c>
      <c r="E211" s="38" t="str">
        <f t="shared" si="19"/>
        <v/>
      </c>
      <c r="F211" s="33" t="str">
        <f t="shared" si="22"/>
        <v/>
      </c>
      <c r="G211" s="33" t="str">
        <f t="shared" si="20"/>
        <v/>
      </c>
      <c r="H211" s="36" t="str">
        <f t="shared" si="21"/>
        <v/>
      </c>
      <c r="I211" s="33" t="str">
        <f t="shared" si="23"/>
        <v/>
      </c>
      <c r="J211" s="1" t="str">
        <f ca="1">IF('GPS -&gt; CH Koordinaten'!$A211="","",IF(OFFSET('GPS -&gt; CH Koordinaten'!$A211,1,0)="",CONCATENATE("&lt;Placemark&gt; &lt;name&gt;Geocoding&lt;/name&gt;&lt;description&gt;",CONCATENATE('GPS -&gt; CH Koordinaten'!$F211,"-",'GPS -&gt; CH Koordinaten'!$G211,"-",'GPS -&gt; CH Koordinaten'!$E211)," &lt;/description&gt; &lt;styleUrl&gt;#ico1&lt;/styleUrl&gt;&lt;Point&gt;&lt;coordinates&gt;",'GPS -&gt; CH Koordinaten'!$A211,",",'GPS -&gt; CH Koordinaten'!$B211,", 0.000000&lt;/coordinates&gt;&lt;/Point&gt; &lt;/Placemark&gt;&lt;/Document&gt;&lt;/kml&gt;"),CONCATENATE("&lt;Placemark&gt; &lt;name&gt;Geocoding&lt;/name&gt;&lt;description&gt;",CONCATENATE('GPS -&gt; CH Koordinaten'!$F211,"-",'GPS -&gt; CH Koordinaten'!$G211,"-",'GPS -&gt; CH Koordinaten'!$E211)," &lt;/description&gt; &lt;styleUrl&gt;#ico1&lt;/styleUrl&gt;&lt;Point&gt;&lt;coordinates&gt;",'GPS -&gt; CH Koordinaten'!$A211,",",'GPS -&gt; CH Koordinaten'!$B211,", 0.000000&lt;/coordinates&gt;&lt;/Point&gt; &lt;/Placemark&gt;")))</f>
        <v/>
      </c>
    </row>
    <row r="212" spans="1:10" x14ac:dyDescent="0.25">
      <c r="A212" s="13"/>
      <c r="B212" s="14"/>
      <c r="C212" s="24"/>
      <c r="D212" s="25" t="str">
        <f t="shared" si="18"/>
        <v/>
      </c>
      <c r="E212" s="29" t="str">
        <f t="shared" si="19"/>
        <v/>
      </c>
      <c r="F212" s="17" t="str">
        <f t="shared" si="22"/>
        <v/>
      </c>
      <c r="G212" s="17" t="str">
        <f t="shared" si="20"/>
        <v/>
      </c>
      <c r="H212" s="37" t="str">
        <f t="shared" si="21"/>
        <v/>
      </c>
      <c r="I212" s="17" t="str">
        <f t="shared" si="23"/>
        <v/>
      </c>
      <c r="J212" s="1" t="str">
        <f ca="1">IF('GPS -&gt; CH Koordinaten'!$A212="","",IF(OFFSET('GPS -&gt; CH Koordinaten'!$A212,1,0)="",CONCATENATE("&lt;Placemark&gt; &lt;name&gt;Geocoding&lt;/name&gt;&lt;description&gt;",CONCATENATE('GPS -&gt; CH Koordinaten'!$F212,"-",'GPS -&gt; CH Koordinaten'!$G212,"-",'GPS -&gt; CH Koordinaten'!$E212)," &lt;/description&gt; &lt;styleUrl&gt;#ico1&lt;/styleUrl&gt;&lt;Point&gt;&lt;coordinates&gt;",'GPS -&gt; CH Koordinaten'!$A212,",",'GPS -&gt; CH Koordinaten'!$B212,", 0.000000&lt;/coordinates&gt;&lt;/Point&gt; &lt;/Placemark&gt;&lt;/Document&gt;&lt;/kml&gt;"),CONCATENATE("&lt;Placemark&gt; &lt;name&gt;Geocoding&lt;/name&gt;&lt;description&gt;",CONCATENATE('GPS -&gt; CH Koordinaten'!$F212,"-",'GPS -&gt; CH Koordinaten'!$G212,"-",'GPS -&gt; CH Koordinaten'!$E212)," &lt;/description&gt; &lt;styleUrl&gt;#ico1&lt;/styleUrl&gt;&lt;Point&gt;&lt;coordinates&gt;",'GPS -&gt; CH Koordinaten'!$A212,",",'GPS -&gt; CH Koordinaten'!$B212,", 0.000000&lt;/coordinates&gt;&lt;/Point&gt; &lt;/Placemark&gt;")))</f>
        <v/>
      </c>
    </row>
    <row r="213" spans="1:10" x14ac:dyDescent="0.25">
      <c r="A213" s="20"/>
      <c r="B213" s="21"/>
      <c r="C213" s="23"/>
      <c r="D213" s="32" t="str">
        <f t="shared" si="18"/>
        <v/>
      </c>
      <c r="E213" s="38" t="str">
        <f t="shared" si="19"/>
        <v/>
      </c>
      <c r="F213" s="33" t="str">
        <f t="shared" si="22"/>
        <v/>
      </c>
      <c r="G213" s="33" t="str">
        <f t="shared" si="20"/>
        <v/>
      </c>
      <c r="H213" s="36" t="str">
        <f t="shared" si="21"/>
        <v/>
      </c>
      <c r="I213" s="33" t="str">
        <f t="shared" si="23"/>
        <v/>
      </c>
      <c r="J213" s="1" t="str">
        <f ca="1">IF('GPS -&gt; CH Koordinaten'!$A213="","",IF(OFFSET('GPS -&gt; CH Koordinaten'!$A213,1,0)="",CONCATENATE("&lt;Placemark&gt; &lt;name&gt;Geocoding&lt;/name&gt;&lt;description&gt;",CONCATENATE('GPS -&gt; CH Koordinaten'!$F213,"-",'GPS -&gt; CH Koordinaten'!$G213,"-",'GPS -&gt; CH Koordinaten'!$E213)," &lt;/description&gt; &lt;styleUrl&gt;#ico1&lt;/styleUrl&gt;&lt;Point&gt;&lt;coordinates&gt;",'GPS -&gt; CH Koordinaten'!$A213,",",'GPS -&gt; CH Koordinaten'!$B213,", 0.000000&lt;/coordinates&gt;&lt;/Point&gt; &lt;/Placemark&gt;&lt;/Document&gt;&lt;/kml&gt;"),CONCATENATE("&lt;Placemark&gt; &lt;name&gt;Geocoding&lt;/name&gt;&lt;description&gt;",CONCATENATE('GPS -&gt; CH Koordinaten'!$F213,"-",'GPS -&gt; CH Koordinaten'!$G213,"-",'GPS -&gt; CH Koordinaten'!$E213)," &lt;/description&gt; &lt;styleUrl&gt;#ico1&lt;/styleUrl&gt;&lt;Point&gt;&lt;coordinates&gt;",'GPS -&gt; CH Koordinaten'!$A213,",",'GPS -&gt; CH Koordinaten'!$B213,", 0.000000&lt;/coordinates&gt;&lt;/Point&gt; &lt;/Placemark&gt;")))</f>
        <v/>
      </c>
    </row>
    <row r="214" spans="1:10" x14ac:dyDescent="0.25">
      <c r="A214" s="13"/>
      <c r="B214" s="14"/>
      <c r="C214" s="24"/>
      <c r="D214" s="25" t="str">
        <f t="shared" si="18"/>
        <v/>
      </c>
      <c r="E214" s="29" t="str">
        <f t="shared" si="19"/>
        <v/>
      </c>
      <c r="F214" s="17" t="str">
        <f t="shared" si="22"/>
        <v/>
      </c>
      <c r="G214" s="17" t="str">
        <f t="shared" si="20"/>
        <v/>
      </c>
      <c r="H214" s="37" t="str">
        <f t="shared" si="21"/>
        <v/>
      </c>
      <c r="I214" s="17" t="str">
        <f t="shared" si="23"/>
        <v/>
      </c>
      <c r="J214" s="1" t="str">
        <f ca="1">IF('GPS -&gt; CH Koordinaten'!$A214="","",IF(OFFSET('GPS -&gt; CH Koordinaten'!$A214,1,0)="",CONCATENATE("&lt;Placemark&gt; &lt;name&gt;Geocoding&lt;/name&gt;&lt;description&gt;",CONCATENATE('GPS -&gt; CH Koordinaten'!$F214,"-",'GPS -&gt; CH Koordinaten'!$G214,"-",'GPS -&gt; CH Koordinaten'!$E214)," &lt;/description&gt; &lt;styleUrl&gt;#ico1&lt;/styleUrl&gt;&lt;Point&gt;&lt;coordinates&gt;",'GPS -&gt; CH Koordinaten'!$A214,",",'GPS -&gt; CH Koordinaten'!$B214,", 0.000000&lt;/coordinates&gt;&lt;/Point&gt; &lt;/Placemark&gt;&lt;/Document&gt;&lt;/kml&gt;"),CONCATENATE("&lt;Placemark&gt; &lt;name&gt;Geocoding&lt;/name&gt;&lt;description&gt;",CONCATENATE('GPS -&gt; CH Koordinaten'!$F214,"-",'GPS -&gt; CH Koordinaten'!$G214,"-",'GPS -&gt; CH Koordinaten'!$E214)," &lt;/description&gt; &lt;styleUrl&gt;#ico1&lt;/styleUrl&gt;&lt;Point&gt;&lt;coordinates&gt;",'GPS -&gt; CH Koordinaten'!$A214,",",'GPS -&gt; CH Koordinaten'!$B214,", 0.000000&lt;/coordinates&gt;&lt;/Point&gt; &lt;/Placemark&gt;")))</f>
        <v/>
      </c>
    </row>
    <row r="215" spans="1:10" x14ac:dyDescent="0.25">
      <c r="A215" s="20"/>
      <c r="B215" s="21"/>
      <c r="C215" s="23"/>
      <c r="D215" s="32" t="str">
        <f t="shared" si="18"/>
        <v/>
      </c>
      <c r="E215" s="38" t="str">
        <f t="shared" si="19"/>
        <v/>
      </c>
      <c r="F215" s="33" t="str">
        <f t="shared" si="22"/>
        <v/>
      </c>
      <c r="G215" s="33" t="str">
        <f t="shared" si="20"/>
        <v/>
      </c>
      <c r="H215" s="36" t="str">
        <f t="shared" si="21"/>
        <v/>
      </c>
      <c r="I215" s="33" t="str">
        <f t="shared" si="23"/>
        <v/>
      </c>
      <c r="J215" s="1" t="str">
        <f ca="1">IF('GPS -&gt; CH Koordinaten'!$A215="","",IF(OFFSET('GPS -&gt; CH Koordinaten'!$A215,1,0)="",CONCATENATE("&lt;Placemark&gt; &lt;name&gt;Geocoding&lt;/name&gt;&lt;description&gt;",CONCATENATE('GPS -&gt; CH Koordinaten'!$F215,"-",'GPS -&gt; CH Koordinaten'!$G215,"-",'GPS -&gt; CH Koordinaten'!$E215)," &lt;/description&gt; &lt;styleUrl&gt;#ico1&lt;/styleUrl&gt;&lt;Point&gt;&lt;coordinates&gt;",'GPS -&gt; CH Koordinaten'!$A215,",",'GPS -&gt; CH Koordinaten'!$B215,", 0.000000&lt;/coordinates&gt;&lt;/Point&gt; &lt;/Placemark&gt;&lt;/Document&gt;&lt;/kml&gt;"),CONCATENATE("&lt;Placemark&gt; &lt;name&gt;Geocoding&lt;/name&gt;&lt;description&gt;",CONCATENATE('GPS -&gt; CH Koordinaten'!$F215,"-",'GPS -&gt; CH Koordinaten'!$G215,"-",'GPS -&gt; CH Koordinaten'!$E215)," &lt;/description&gt; &lt;styleUrl&gt;#ico1&lt;/styleUrl&gt;&lt;Point&gt;&lt;coordinates&gt;",'GPS -&gt; CH Koordinaten'!$A215,",",'GPS -&gt; CH Koordinaten'!$B215,", 0.000000&lt;/coordinates&gt;&lt;/Point&gt; &lt;/Placemark&gt;")))</f>
        <v/>
      </c>
    </row>
    <row r="216" spans="1:10" x14ac:dyDescent="0.25">
      <c r="A216" s="13"/>
      <c r="B216" s="14"/>
      <c r="C216" s="24"/>
      <c r="D216" s="25" t="str">
        <f t="shared" si="18"/>
        <v/>
      </c>
      <c r="E216" s="29" t="str">
        <f t="shared" si="19"/>
        <v/>
      </c>
      <c r="F216" s="17" t="str">
        <f t="shared" si="22"/>
        <v/>
      </c>
      <c r="G216" s="17" t="str">
        <f t="shared" si="20"/>
        <v/>
      </c>
      <c r="H216" s="37" t="str">
        <f t="shared" si="21"/>
        <v/>
      </c>
      <c r="I216" s="17" t="str">
        <f t="shared" si="23"/>
        <v/>
      </c>
      <c r="J216" s="1" t="str">
        <f ca="1">IF('GPS -&gt; CH Koordinaten'!$A216="","",IF(OFFSET('GPS -&gt; CH Koordinaten'!$A216,1,0)="",CONCATENATE("&lt;Placemark&gt; &lt;name&gt;Geocoding&lt;/name&gt;&lt;description&gt;",CONCATENATE('GPS -&gt; CH Koordinaten'!$F216,"-",'GPS -&gt; CH Koordinaten'!$G216,"-",'GPS -&gt; CH Koordinaten'!$E216)," &lt;/description&gt; &lt;styleUrl&gt;#ico1&lt;/styleUrl&gt;&lt;Point&gt;&lt;coordinates&gt;",'GPS -&gt; CH Koordinaten'!$A216,",",'GPS -&gt; CH Koordinaten'!$B216,", 0.000000&lt;/coordinates&gt;&lt;/Point&gt; &lt;/Placemark&gt;&lt;/Document&gt;&lt;/kml&gt;"),CONCATENATE("&lt;Placemark&gt; &lt;name&gt;Geocoding&lt;/name&gt;&lt;description&gt;",CONCATENATE('GPS -&gt; CH Koordinaten'!$F216,"-",'GPS -&gt; CH Koordinaten'!$G216,"-",'GPS -&gt; CH Koordinaten'!$E216)," &lt;/description&gt; &lt;styleUrl&gt;#ico1&lt;/styleUrl&gt;&lt;Point&gt;&lt;coordinates&gt;",'GPS -&gt; CH Koordinaten'!$A216,",",'GPS -&gt; CH Koordinaten'!$B216,", 0.000000&lt;/coordinates&gt;&lt;/Point&gt; &lt;/Placemark&gt;")))</f>
        <v/>
      </c>
    </row>
    <row r="217" spans="1:10" x14ac:dyDescent="0.25">
      <c r="A217" s="20"/>
      <c r="B217" s="21"/>
      <c r="C217" s="23"/>
      <c r="D217" s="32" t="str">
        <f t="shared" si="18"/>
        <v/>
      </c>
      <c r="E217" s="38" t="str">
        <f t="shared" si="19"/>
        <v/>
      </c>
      <c r="F217" s="33" t="str">
        <f t="shared" si="22"/>
        <v/>
      </c>
      <c r="G217" s="33" t="str">
        <f t="shared" si="20"/>
        <v/>
      </c>
      <c r="H217" s="36" t="str">
        <f t="shared" si="21"/>
        <v/>
      </c>
      <c r="I217" s="33" t="str">
        <f t="shared" si="23"/>
        <v/>
      </c>
      <c r="J217" s="1" t="str">
        <f ca="1">IF('GPS -&gt; CH Koordinaten'!$A217="","",IF(OFFSET('GPS -&gt; CH Koordinaten'!$A217,1,0)="",CONCATENATE("&lt;Placemark&gt; &lt;name&gt;Geocoding&lt;/name&gt;&lt;description&gt;",CONCATENATE('GPS -&gt; CH Koordinaten'!$F217,"-",'GPS -&gt; CH Koordinaten'!$G217,"-",'GPS -&gt; CH Koordinaten'!$E217)," &lt;/description&gt; &lt;styleUrl&gt;#ico1&lt;/styleUrl&gt;&lt;Point&gt;&lt;coordinates&gt;",'GPS -&gt; CH Koordinaten'!$A217,",",'GPS -&gt; CH Koordinaten'!$B217,", 0.000000&lt;/coordinates&gt;&lt;/Point&gt; &lt;/Placemark&gt;&lt;/Document&gt;&lt;/kml&gt;"),CONCATENATE("&lt;Placemark&gt; &lt;name&gt;Geocoding&lt;/name&gt;&lt;description&gt;",CONCATENATE('GPS -&gt; CH Koordinaten'!$F217,"-",'GPS -&gt; CH Koordinaten'!$G217,"-",'GPS -&gt; CH Koordinaten'!$E217)," &lt;/description&gt; &lt;styleUrl&gt;#ico1&lt;/styleUrl&gt;&lt;Point&gt;&lt;coordinates&gt;",'GPS -&gt; CH Koordinaten'!$A217,",",'GPS -&gt; CH Koordinaten'!$B217,", 0.000000&lt;/coordinates&gt;&lt;/Point&gt; &lt;/Placemark&gt;")))</f>
        <v/>
      </c>
    </row>
    <row r="218" spans="1:10" x14ac:dyDescent="0.25">
      <c r="A218" s="13"/>
      <c r="B218" s="14"/>
      <c r="C218" s="24"/>
      <c r="D218" s="25" t="str">
        <f t="shared" si="18"/>
        <v/>
      </c>
      <c r="E218" s="29" t="str">
        <f t="shared" si="19"/>
        <v/>
      </c>
      <c r="F218" s="17" t="str">
        <f t="shared" si="22"/>
        <v/>
      </c>
      <c r="G218" s="17" t="str">
        <f t="shared" si="20"/>
        <v/>
      </c>
      <c r="H218" s="37" t="str">
        <f t="shared" si="21"/>
        <v/>
      </c>
      <c r="I218" s="17" t="str">
        <f t="shared" si="23"/>
        <v/>
      </c>
      <c r="J218" s="1" t="str">
        <f ca="1">IF('GPS -&gt; CH Koordinaten'!$A218="","",IF(OFFSET('GPS -&gt; CH Koordinaten'!$A218,1,0)="",CONCATENATE("&lt;Placemark&gt; &lt;name&gt;Geocoding&lt;/name&gt;&lt;description&gt;",CONCATENATE('GPS -&gt; CH Koordinaten'!$F218,"-",'GPS -&gt; CH Koordinaten'!$G218,"-",'GPS -&gt; CH Koordinaten'!$E218)," &lt;/description&gt; &lt;styleUrl&gt;#ico1&lt;/styleUrl&gt;&lt;Point&gt;&lt;coordinates&gt;",'GPS -&gt; CH Koordinaten'!$A218,",",'GPS -&gt; CH Koordinaten'!$B218,", 0.000000&lt;/coordinates&gt;&lt;/Point&gt; &lt;/Placemark&gt;&lt;/Document&gt;&lt;/kml&gt;"),CONCATENATE("&lt;Placemark&gt; &lt;name&gt;Geocoding&lt;/name&gt;&lt;description&gt;",CONCATENATE('GPS -&gt; CH Koordinaten'!$F218,"-",'GPS -&gt; CH Koordinaten'!$G218,"-",'GPS -&gt; CH Koordinaten'!$E218)," &lt;/description&gt; &lt;styleUrl&gt;#ico1&lt;/styleUrl&gt;&lt;Point&gt;&lt;coordinates&gt;",'GPS -&gt; CH Koordinaten'!$A218,",",'GPS -&gt; CH Koordinaten'!$B218,", 0.000000&lt;/coordinates&gt;&lt;/Point&gt; &lt;/Placemark&gt;")))</f>
        <v/>
      </c>
    </row>
    <row r="219" spans="1:10" x14ac:dyDescent="0.25">
      <c r="A219" s="20"/>
      <c r="B219" s="21"/>
      <c r="C219" s="23"/>
      <c r="D219" s="32" t="str">
        <f t="shared" si="18"/>
        <v/>
      </c>
      <c r="E219" s="38" t="str">
        <f t="shared" si="19"/>
        <v/>
      </c>
      <c r="F219" s="33" t="str">
        <f t="shared" si="22"/>
        <v/>
      </c>
      <c r="G219" s="33" t="str">
        <f t="shared" si="20"/>
        <v/>
      </c>
      <c r="H219" s="36" t="str">
        <f t="shared" si="21"/>
        <v/>
      </c>
      <c r="I219" s="33" t="str">
        <f t="shared" si="23"/>
        <v/>
      </c>
      <c r="J219" s="1" t="str">
        <f ca="1">IF('GPS -&gt; CH Koordinaten'!$A219="","",IF(OFFSET('GPS -&gt; CH Koordinaten'!$A219,1,0)="",CONCATENATE("&lt;Placemark&gt; &lt;name&gt;Geocoding&lt;/name&gt;&lt;description&gt;",CONCATENATE('GPS -&gt; CH Koordinaten'!$F219,"-",'GPS -&gt; CH Koordinaten'!$G219,"-",'GPS -&gt; CH Koordinaten'!$E219)," &lt;/description&gt; &lt;styleUrl&gt;#ico1&lt;/styleUrl&gt;&lt;Point&gt;&lt;coordinates&gt;",'GPS -&gt; CH Koordinaten'!$A219,",",'GPS -&gt; CH Koordinaten'!$B219,", 0.000000&lt;/coordinates&gt;&lt;/Point&gt; &lt;/Placemark&gt;&lt;/Document&gt;&lt;/kml&gt;"),CONCATENATE("&lt;Placemark&gt; &lt;name&gt;Geocoding&lt;/name&gt;&lt;description&gt;",CONCATENATE('GPS -&gt; CH Koordinaten'!$F219,"-",'GPS -&gt; CH Koordinaten'!$G219,"-",'GPS -&gt; CH Koordinaten'!$E219)," &lt;/description&gt; &lt;styleUrl&gt;#ico1&lt;/styleUrl&gt;&lt;Point&gt;&lt;coordinates&gt;",'GPS -&gt; CH Koordinaten'!$A219,",",'GPS -&gt; CH Koordinaten'!$B219,", 0.000000&lt;/coordinates&gt;&lt;/Point&gt; &lt;/Placemark&gt;")))</f>
        <v/>
      </c>
    </row>
    <row r="220" spans="1:10" x14ac:dyDescent="0.25">
      <c r="A220" s="13"/>
      <c r="B220" s="14"/>
      <c r="C220" s="24"/>
      <c r="D220" s="25" t="str">
        <f t="shared" si="18"/>
        <v/>
      </c>
      <c r="E220" s="29" t="str">
        <f t="shared" si="19"/>
        <v/>
      </c>
      <c r="F220" s="17" t="str">
        <f t="shared" si="22"/>
        <v/>
      </c>
      <c r="G220" s="17" t="str">
        <f t="shared" si="20"/>
        <v/>
      </c>
      <c r="H220" s="37" t="str">
        <f t="shared" si="21"/>
        <v/>
      </c>
      <c r="I220" s="17" t="str">
        <f t="shared" si="23"/>
        <v/>
      </c>
      <c r="J220" s="1" t="str">
        <f ca="1">IF('GPS -&gt; CH Koordinaten'!$A220="","",IF(OFFSET('GPS -&gt; CH Koordinaten'!$A220,1,0)="",CONCATENATE("&lt;Placemark&gt; &lt;name&gt;Geocoding&lt;/name&gt;&lt;description&gt;",CONCATENATE('GPS -&gt; CH Koordinaten'!$F220,"-",'GPS -&gt; CH Koordinaten'!$G220,"-",'GPS -&gt; CH Koordinaten'!$E220)," &lt;/description&gt; &lt;styleUrl&gt;#ico1&lt;/styleUrl&gt;&lt;Point&gt;&lt;coordinates&gt;",'GPS -&gt; CH Koordinaten'!$A220,",",'GPS -&gt; CH Koordinaten'!$B220,", 0.000000&lt;/coordinates&gt;&lt;/Point&gt; &lt;/Placemark&gt;&lt;/Document&gt;&lt;/kml&gt;"),CONCATENATE("&lt;Placemark&gt; &lt;name&gt;Geocoding&lt;/name&gt;&lt;description&gt;",CONCATENATE('GPS -&gt; CH Koordinaten'!$F220,"-",'GPS -&gt; CH Koordinaten'!$G220,"-",'GPS -&gt; CH Koordinaten'!$E220)," &lt;/description&gt; &lt;styleUrl&gt;#ico1&lt;/styleUrl&gt;&lt;Point&gt;&lt;coordinates&gt;",'GPS -&gt; CH Koordinaten'!$A220,",",'GPS -&gt; CH Koordinaten'!$B220,", 0.000000&lt;/coordinates&gt;&lt;/Point&gt; &lt;/Placemark&gt;")))</f>
        <v/>
      </c>
    </row>
    <row r="221" spans="1:10" x14ac:dyDescent="0.25">
      <c r="A221" s="20"/>
      <c r="B221" s="21"/>
      <c r="C221" s="23"/>
      <c r="D221" s="32" t="str">
        <f t="shared" si="18"/>
        <v/>
      </c>
      <c r="E221" s="38" t="str">
        <f t="shared" si="19"/>
        <v/>
      </c>
      <c r="F221" s="33" t="str">
        <f t="shared" si="22"/>
        <v/>
      </c>
      <c r="G221" s="33" t="str">
        <f t="shared" si="20"/>
        <v/>
      </c>
      <c r="H221" s="36" t="str">
        <f t="shared" si="21"/>
        <v/>
      </c>
      <c r="I221" s="33" t="str">
        <f t="shared" si="23"/>
        <v/>
      </c>
      <c r="J221" s="1" t="str">
        <f ca="1">IF('GPS -&gt; CH Koordinaten'!$A221="","",IF(OFFSET('GPS -&gt; CH Koordinaten'!$A221,1,0)="",CONCATENATE("&lt;Placemark&gt; &lt;name&gt;Geocoding&lt;/name&gt;&lt;description&gt;",CONCATENATE('GPS -&gt; CH Koordinaten'!$F221,"-",'GPS -&gt; CH Koordinaten'!$G221,"-",'GPS -&gt; CH Koordinaten'!$E221)," &lt;/description&gt; &lt;styleUrl&gt;#ico1&lt;/styleUrl&gt;&lt;Point&gt;&lt;coordinates&gt;",'GPS -&gt; CH Koordinaten'!$A221,",",'GPS -&gt; CH Koordinaten'!$B221,", 0.000000&lt;/coordinates&gt;&lt;/Point&gt; &lt;/Placemark&gt;&lt;/Document&gt;&lt;/kml&gt;"),CONCATENATE("&lt;Placemark&gt; &lt;name&gt;Geocoding&lt;/name&gt;&lt;description&gt;",CONCATENATE('GPS -&gt; CH Koordinaten'!$F221,"-",'GPS -&gt; CH Koordinaten'!$G221,"-",'GPS -&gt; CH Koordinaten'!$E221)," &lt;/description&gt; &lt;styleUrl&gt;#ico1&lt;/styleUrl&gt;&lt;Point&gt;&lt;coordinates&gt;",'GPS -&gt; CH Koordinaten'!$A221,",",'GPS -&gt; CH Koordinaten'!$B221,", 0.000000&lt;/coordinates&gt;&lt;/Point&gt; &lt;/Placemark&gt;")))</f>
        <v/>
      </c>
    </row>
    <row r="222" spans="1:10" x14ac:dyDescent="0.25">
      <c r="A222" s="13"/>
      <c r="B222" s="14"/>
      <c r="C222" s="24"/>
      <c r="D222" s="25" t="str">
        <f t="shared" si="18"/>
        <v/>
      </c>
      <c r="E222" s="29" t="str">
        <f t="shared" si="19"/>
        <v/>
      </c>
      <c r="F222" s="17" t="str">
        <f t="shared" si="22"/>
        <v/>
      </c>
      <c r="G222" s="17" t="str">
        <f t="shared" si="20"/>
        <v/>
      </c>
      <c r="H222" s="37" t="str">
        <f t="shared" si="21"/>
        <v/>
      </c>
      <c r="I222" s="17" t="str">
        <f t="shared" si="23"/>
        <v/>
      </c>
      <c r="J222" s="1" t="str">
        <f ca="1">IF('GPS -&gt; CH Koordinaten'!$A222="","",IF(OFFSET('GPS -&gt; CH Koordinaten'!$A222,1,0)="",CONCATENATE("&lt;Placemark&gt; &lt;name&gt;Geocoding&lt;/name&gt;&lt;description&gt;",CONCATENATE('GPS -&gt; CH Koordinaten'!$F222,"-",'GPS -&gt; CH Koordinaten'!$G222,"-",'GPS -&gt; CH Koordinaten'!$E222)," &lt;/description&gt; &lt;styleUrl&gt;#ico1&lt;/styleUrl&gt;&lt;Point&gt;&lt;coordinates&gt;",'GPS -&gt; CH Koordinaten'!$A222,",",'GPS -&gt; CH Koordinaten'!$B222,", 0.000000&lt;/coordinates&gt;&lt;/Point&gt; &lt;/Placemark&gt;&lt;/Document&gt;&lt;/kml&gt;"),CONCATENATE("&lt;Placemark&gt; &lt;name&gt;Geocoding&lt;/name&gt;&lt;description&gt;",CONCATENATE('GPS -&gt; CH Koordinaten'!$F222,"-",'GPS -&gt; CH Koordinaten'!$G222,"-",'GPS -&gt; CH Koordinaten'!$E222)," &lt;/description&gt; &lt;styleUrl&gt;#ico1&lt;/styleUrl&gt;&lt;Point&gt;&lt;coordinates&gt;",'GPS -&gt; CH Koordinaten'!$A222,",",'GPS -&gt; CH Koordinaten'!$B222,", 0.000000&lt;/coordinates&gt;&lt;/Point&gt; &lt;/Placemark&gt;")))</f>
        <v/>
      </c>
    </row>
    <row r="223" spans="1:10" x14ac:dyDescent="0.25">
      <c r="A223" s="20"/>
      <c r="B223" s="21"/>
      <c r="C223" s="23"/>
      <c r="D223" s="32" t="str">
        <f t="shared" si="18"/>
        <v/>
      </c>
      <c r="E223" s="38" t="str">
        <f t="shared" si="19"/>
        <v/>
      </c>
      <c r="F223" s="33" t="str">
        <f t="shared" si="22"/>
        <v/>
      </c>
      <c r="G223" s="33" t="str">
        <f t="shared" si="20"/>
        <v/>
      </c>
      <c r="H223" s="36" t="str">
        <f t="shared" si="21"/>
        <v/>
      </c>
      <c r="I223" s="33" t="str">
        <f t="shared" si="23"/>
        <v/>
      </c>
      <c r="J223" s="1" t="str">
        <f ca="1">IF('GPS -&gt; CH Koordinaten'!$A223="","",IF(OFFSET('GPS -&gt; CH Koordinaten'!$A223,1,0)="",CONCATENATE("&lt;Placemark&gt; &lt;name&gt;Geocoding&lt;/name&gt;&lt;description&gt;",CONCATENATE('GPS -&gt; CH Koordinaten'!$F223,"-",'GPS -&gt; CH Koordinaten'!$G223,"-",'GPS -&gt; CH Koordinaten'!$E223)," &lt;/description&gt; &lt;styleUrl&gt;#ico1&lt;/styleUrl&gt;&lt;Point&gt;&lt;coordinates&gt;",'GPS -&gt; CH Koordinaten'!$A223,",",'GPS -&gt; CH Koordinaten'!$B223,", 0.000000&lt;/coordinates&gt;&lt;/Point&gt; &lt;/Placemark&gt;&lt;/Document&gt;&lt;/kml&gt;"),CONCATENATE("&lt;Placemark&gt; &lt;name&gt;Geocoding&lt;/name&gt;&lt;description&gt;",CONCATENATE('GPS -&gt; CH Koordinaten'!$F223,"-",'GPS -&gt; CH Koordinaten'!$G223,"-",'GPS -&gt; CH Koordinaten'!$E223)," &lt;/description&gt; &lt;styleUrl&gt;#ico1&lt;/styleUrl&gt;&lt;Point&gt;&lt;coordinates&gt;",'GPS -&gt; CH Koordinaten'!$A223,",",'GPS -&gt; CH Koordinaten'!$B223,", 0.000000&lt;/coordinates&gt;&lt;/Point&gt; &lt;/Placemark&gt;")))</f>
        <v/>
      </c>
    </row>
    <row r="224" spans="1:10" x14ac:dyDescent="0.25">
      <c r="A224" s="13"/>
      <c r="B224" s="14"/>
      <c r="C224" s="24"/>
      <c r="D224" s="25" t="str">
        <f t="shared" si="18"/>
        <v/>
      </c>
      <c r="E224" s="29" t="str">
        <f t="shared" si="19"/>
        <v/>
      </c>
      <c r="F224" s="17" t="str">
        <f t="shared" si="22"/>
        <v/>
      </c>
      <c r="G224" s="17" t="str">
        <f t="shared" si="20"/>
        <v/>
      </c>
      <c r="H224" s="37" t="str">
        <f t="shared" si="21"/>
        <v/>
      </c>
      <c r="I224" s="17" t="str">
        <f t="shared" si="23"/>
        <v/>
      </c>
      <c r="J224" s="1" t="str">
        <f ca="1">IF('GPS -&gt; CH Koordinaten'!$A224="","",IF(OFFSET('GPS -&gt; CH Koordinaten'!$A224,1,0)="",CONCATENATE("&lt;Placemark&gt; &lt;name&gt;Geocoding&lt;/name&gt;&lt;description&gt;",CONCATENATE('GPS -&gt; CH Koordinaten'!$F224,"-",'GPS -&gt; CH Koordinaten'!$G224,"-",'GPS -&gt; CH Koordinaten'!$E224)," &lt;/description&gt; &lt;styleUrl&gt;#ico1&lt;/styleUrl&gt;&lt;Point&gt;&lt;coordinates&gt;",'GPS -&gt; CH Koordinaten'!$A224,",",'GPS -&gt; CH Koordinaten'!$B224,", 0.000000&lt;/coordinates&gt;&lt;/Point&gt; &lt;/Placemark&gt;&lt;/Document&gt;&lt;/kml&gt;"),CONCATENATE("&lt;Placemark&gt; &lt;name&gt;Geocoding&lt;/name&gt;&lt;description&gt;",CONCATENATE('GPS -&gt; CH Koordinaten'!$F224,"-",'GPS -&gt; CH Koordinaten'!$G224,"-",'GPS -&gt; CH Koordinaten'!$E224)," &lt;/description&gt; &lt;styleUrl&gt;#ico1&lt;/styleUrl&gt;&lt;Point&gt;&lt;coordinates&gt;",'GPS -&gt; CH Koordinaten'!$A224,",",'GPS -&gt; CH Koordinaten'!$B224,", 0.000000&lt;/coordinates&gt;&lt;/Point&gt; &lt;/Placemark&gt;")))</f>
        <v/>
      </c>
    </row>
    <row r="225" spans="1:10" x14ac:dyDescent="0.25">
      <c r="A225" s="20"/>
      <c r="B225" s="21"/>
      <c r="C225" s="23"/>
      <c r="D225" s="32" t="str">
        <f t="shared" si="18"/>
        <v/>
      </c>
      <c r="E225" s="38" t="str">
        <f t="shared" si="19"/>
        <v/>
      </c>
      <c r="F225" s="33" t="str">
        <f t="shared" si="22"/>
        <v/>
      </c>
      <c r="G225" s="33" t="str">
        <f t="shared" si="20"/>
        <v/>
      </c>
      <c r="H225" s="36" t="str">
        <f t="shared" si="21"/>
        <v/>
      </c>
      <c r="I225" s="33" t="str">
        <f t="shared" si="23"/>
        <v/>
      </c>
      <c r="J225" s="1" t="str">
        <f ca="1">IF('GPS -&gt; CH Koordinaten'!$A225="","",IF(OFFSET('GPS -&gt; CH Koordinaten'!$A225,1,0)="",CONCATENATE("&lt;Placemark&gt; &lt;name&gt;Geocoding&lt;/name&gt;&lt;description&gt;",CONCATENATE('GPS -&gt; CH Koordinaten'!$F225,"-",'GPS -&gt; CH Koordinaten'!$G225,"-",'GPS -&gt; CH Koordinaten'!$E225)," &lt;/description&gt; &lt;styleUrl&gt;#ico1&lt;/styleUrl&gt;&lt;Point&gt;&lt;coordinates&gt;",'GPS -&gt; CH Koordinaten'!$A225,",",'GPS -&gt; CH Koordinaten'!$B225,", 0.000000&lt;/coordinates&gt;&lt;/Point&gt; &lt;/Placemark&gt;&lt;/Document&gt;&lt;/kml&gt;"),CONCATENATE("&lt;Placemark&gt; &lt;name&gt;Geocoding&lt;/name&gt;&lt;description&gt;",CONCATENATE('GPS -&gt; CH Koordinaten'!$F225,"-",'GPS -&gt; CH Koordinaten'!$G225,"-",'GPS -&gt; CH Koordinaten'!$E225)," &lt;/description&gt; &lt;styleUrl&gt;#ico1&lt;/styleUrl&gt;&lt;Point&gt;&lt;coordinates&gt;",'GPS -&gt; CH Koordinaten'!$A225,",",'GPS -&gt; CH Koordinaten'!$B225,", 0.000000&lt;/coordinates&gt;&lt;/Point&gt; &lt;/Placemark&gt;")))</f>
        <v/>
      </c>
    </row>
    <row r="226" spans="1:10" x14ac:dyDescent="0.25">
      <c r="A226" s="13"/>
      <c r="B226" s="14"/>
      <c r="C226" s="24"/>
      <c r="D226" s="25" t="str">
        <f t="shared" si="18"/>
        <v/>
      </c>
      <c r="E226" s="29" t="str">
        <f t="shared" si="19"/>
        <v/>
      </c>
      <c r="F226" s="17" t="str">
        <f t="shared" si="22"/>
        <v/>
      </c>
      <c r="G226" s="17" t="str">
        <f t="shared" si="20"/>
        <v/>
      </c>
      <c r="H226" s="37" t="str">
        <f t="shared" si="21"/>
        <v/>
      </c>
      <c r="I226" s="17" t="str">
        <f t="shared" si="23"/>
        <v/>
      </c>
      <c r="J226" s="1" t="str">
        <f ca="1">IF('GPS -&gt; CH Koordinaten'!$A226="","",IF(OFFSET('GPS -&gt; CH Koordinaten'!$A226,1,0)="",CONCATENATE("&lt;Placemark&gt; &lt;name&gt;Geocoding&lt;/name&gt;&lt;description&gt;",CONCATENATE('GPS -&gt; CH Koordinaten'!$F226,"-",'GPS -&gt; CH Koordinaten'!$G226,"-",'GPS -&gt; CH Koordinaten'!$E226)," &lt;/description&gt; &lt;styleUrl&gt;#ico1&lt;/styleUrl&gt;&lt;Point&gt;&lt;coordinates&gt;",'GPS -&gt; CH Koordinaten'!$A226,",",'GPS -&gt; CH Koordinaten'!$B226,", 0.000000&lt;/coordinates&gt;&lt;/Point&gt; &lt;/Placemark&gt;&lt;/Document&gt;&lt;/kml&gt;"),CONCATENATE("&lt;Placemark&gt; &lt;name&gt;Geocoding&lt;/name&gt;&lt;description&gt;",CONCATENATE('GPS -&gt; CH Koordinaten'!$F226,"-",'GPS -&gt; CH Koordinaten'!$G226,"-",'GPS -&gt; CH Koordinaten'!$E226)," &lt;/description&gt; &lt;styleUrl&gt;#ico1&lt;/styleUrl&gt;&lt;Point&gt;&lt;coordinates&gt;",'GPS -&gt; CH Koordinaten'!$A226,",",'GPS -&gt; CH Koordinaten'!$B226,", 0.000000&lt;/coordinates&gt;&lt;/Point&gt; &lt;/Placemark&gt;")))</f>
        <v/>
      </c>
    </row>
    <row r="227" spans="1:10" x14ac:dyDescent="0.25">
      <c r="A227" s="20"/>
      <c r="B227" s="21"/>
      <c r="C227" s="23"/>
      <c r="D227" s="32" t="str">
        <f t="shared" si="18"/>
        <v/>
      </c>
      <c r="E227" s="38" t="str">
        <f t="shared" si="19"/>
        <v/>
      </c>
      <c r="F227" s="33" t="str">
        <f t="shared" si="22"/>
        <v/>
      </c>
      <c r="G227" s="33" t="str">
        <f t="shared" si="20"/>
        <v/>
      </c>
      <c r="H227" s="36" t="str">
        <f t="shared" si="21"/>
        <v/>
      </c>
      <c r="I227" s="33" t="str">
        <f t="shared" si="23"/>
        <v/>
      </c>
      <c r="J227" s="1" t="str">
        <f ca="1">IF('GPS -&gt; CH Koordinaten'!$A227="","",IF(OFFSET('GPS -&gt; CH Koordinaten'!$A227,1,0)="",CONCATENATE("&lt;Placemark&gt; &lt;name&gt;Geocoding&lt;/name&gt;&lt;description&gt;",CONCATENATE('GPS -&gt; CH Koordinaten'!$F227,"-",'GPS -&gt; CH Koordinaten'!$G227,"-",'GPS -&gt; CH Koordinaten'!$E227)," &lt;/description&gt; &lt;styleUrl&gt;#ico1&lt;/styleUrl&gt;&lt;Point&gt;&lt;coordinates&gt;",'GPS -&gt; CH Koordinaten'!$A227,",",'GPS -&gt; CH Koordinaten'!$B227,", 0.000000&lt;/coordinates&gt;&lt;/Point&gt; &lt;/Placemark&gt;&lt;/Document&gt;&lt;/kml&gt;"),CONCATENATE("&lt;Placemark&gt; &lt;name&gt;Geocoding&lt;/name&gt;&lt;description&gt;",CONCATENATE('GPS -&gt; CH Koordinaten'!$F227,"-",'GPS -&gt; CH Koordinaten'!$G227,"-",'GPS -&gt; CH Koordinaten'!$E227)," &lt;/description&gt; &lt;styleUrl&gt;#ico1&lt;/styleUrl&gt;&lt;Point&gt;&lt;coordinates&gt;",'GPS -&gt; CH Koordinaten'!$A227,",",'GPS -&gt; CH Koordinaten'!$B227,", 0.000000&lt;/coordinates&gt;&lt;/Point&gt; &lt;/Placemark&gt;")))</f>
        <v/>
      </c>
    </row>
    <row r="228" spans="1:10" x14ac:dyDescent="0.25">
      <c r="A228" s="13"/>
      <c r="B228" s="14"/>
      <c r="C228" s="24"/>
      <c r="D228" s="25" t="str">
        <f t="shared" si="18"/>
        <v/>
      </c>
      <c r="E228" s="29" t="str">
        <f t="shared" si="19"/>
        <v/>
      </c>
      <c r="F228" s="17" t="str">
        <f t="shared" si="22"/>
        <v/>
      </c>
      <c r="G228" s="17" t="str">
        <f t="shared" si="20"/>
        <v/>
      </c>
      <c r="H228" s="37" t="str">
        <f t="shared" si="21"/>
        <v/>
      </c>
      <c r="I228" s="17" t="str">
        <f t="shared" si="23"/>
        <v/>
      </c>
      <c r="J228" s="1" t="str">
        <f ca="1">IF('GPS -&gt; CH Koordinaten'!$A228="","",IF(OFFSET('GPS -&gt; CH Koordinaten'!$A228,1,0)="",CONCATENATE("&lt;Placemark&gt; &lt;name&gt;Geocoding&lt;/name&gt;&lt;description&gt;",CONCATENATE('GPS -&gt; CH Koordinaten'!$F228,"-",'GPS -&gt; CH Koordinaten'!$G228,"-",'GPS -&gt; CH Koordinaten'!$E228)," &lt;/description&gt; &lt;styleUrl&gt;#ico1&lt;/styleUrl&gt;&lt;Point&gt;&lt;coordinates&gt;",'GPS -&gt; CH Koordinaten'!$A228,",",'GPS -&gt; CH Koordinaten'!$B228,", 0.000000&lt;/coordinates&gt;&lt;/Point&gt; &lt;/Placemark&gt;&lt;/Document&gt;&lt;/kml&gt;"),CONCATENATE("&lt;Placemark&gt; &lt;name&gt;Geocoding&lt;/name&gt;&lt;description&gt;",CONCATENATE('GPS -&gt; CH Koordinaten'!$F228,"-",'GPS -&gt; CH Koordinaten'!$G228,"-",'GPS -&gt; CH Koordinaten'!$E228)," &lt;/description&gt; &lt;styleUrl&gt;#ico1&lt;/styleUrl&gt;&lt;Point&gt;&lt;coordinates&gt;",'GPS -&gt; CH Koordinaten'!$A228,",",'GPS -&gt; CH Koordinaten'!$B228,", 0.000000&lt;/coordinates&gt;&lt;/Point&gt; &lt;/Placemark&gt;")))</f>
        <v/>
      </c>
    </row>
    <row r="229" spans="1:10" x14ac:dyDescent="0.25">
      <c r="A229" s="20"/>
      <c r="B229" s="21"/>
      <c r="C229" s="23"/>
      <c r="D229" s="32" t="str">
        <f t="shared" si="18"/>
        <v/>
      </c>
      <c r="E229" s="38" t="str">
        <f t="shared" si="19"/>
        <v/>
      </c>
      <c r="F229" s="33" t="str">
        <f t="shared" si="22"/>
        <v/>
      </c>
      <c r="G229" s="33" t="str">
        <f t="shared" si="20"/>
        <v/>
      </c>
      <c r="H229" s="36" t="str">
        <f t="shared" si="21"/>
        <v/>
      </c>
      <c r="I229" s="33" t="str">
        <f t="shared" si="23"/>
        <v/>
      </c>
      <c r="J229" s="1" t="str">
        <f ca="1">IF('GPS -&gt; CH Koordinaten'!$A229="","",IF(OFFSET('GPS -&gt; CH Koordinaten'!$A229,1,0)="",CONCATENATE("&lt;Placemark&gt; &lt;name&gt;Geocoding&lt;/name&gt;&lt;description&gt;",CONCATENATE('GPS -&gt; CH Koordinaten'!$F229,"-",'GPS -&gt; CH Koordinaten'!$G229,"-",'GPS -&gt; CH Koordinaten'!$E229)," &lt;/description&gt; &lt;styleUrl&gt;#ico1&lt;/styleUrl&gt;&lt;Point&gt;&lt;coordinates&gt;",'GPS -&gt; CH Koordinaten'!$A229,",",'GPS -&gt; CH Koordinaten'!$B229,", 0.000000&lt;/coordinates&gt;&lt;/Point&gt; &lt;/Placemark&gt;&lt;/Document&gt;&lt;/kml&gt;"),CONCATENATE("&lt;Placemark&gt; &lt;name&gt;Geocoding&lt;/name&gt;&lt;description&gt;",CONCATENATE('GPS -&gt; CH Koordinaten'!$F229,"-",'GPS -&gt; CH Koordinaten'!$G229,"-",'GPS -&gt; CH Koordinaten'!$E229)," &lt;/description&gt; &lt;styleUrl&gt;#ico1&lt;/styleUrl&gt;&lt;Point&gt;&lt;coordinates&gt;",'GPS -&gt; CH Koordinaten'!$A229,",",'GPS -&gt; CH Koordinaten'!$B229,", 0.000000&lt;/coordinates&gt;&lt;/Point&gt; &lt;/Placemark&gt;")))</f>
        <v/>
      </c>
    </row>
    <row r="230" spans="1:10" x14ac:dyDescent="0.25">
      <c r="A230" s="13"/>
      <c r="B230" s="14"/>
      <c r="C230" s="24"/>
      <c r="D230" s="25" t="str">
        <f t="shared" si="18"/>
        <v/>
      </c>
      <c r="E230" s="29" t="str">
        <f t="shared" si="19"/>
        <v/>
      </c>
      <c r="F230" s="17" t="str">
        <f t="shared" si="22"/>
        <v/>
      </c>
      <c r="G230" s="17" t="str">
        <f t="shared" si="20"/>
        <v/>
      </c>
      <c r="H230" s="37" t="str">
        <f t="shared" si="21"/>
        <v/>
      </c>
      <c r="I230" s="17" t="str">
        <f t="shared" si="23"/>
        <v/>
      </c>
      <c r="J230" s="1" t="str">
        <f ca="1">IF('GPS -&gt; CH Koordinaten'!$A230="","",IF(OFFSET('GPS -&gt; CH Koordinaten'!$A230,1,0)="",CONCATENATE("&lt;Placemark&gt; &lt;name&gt;Geocoding&lt;/name&gt;&lt;description&gt;",CONCATENATE('GPS -&gt; CH Koordinaten'!$F230,"-",'GPS -&gt; CH Koordinaten'!$G230,"-",'GPS -&gt; CH Koordinaten'!$E230)," &lt;/description&gt; &lt;styleUrl&gt;#ico1&lt;/styleUrl&gt;&lt;Point&gt;&lt;coordinates&gt;",'GPS -&gt; CH Koordinaten'!$A230,",",'GPS -&gt; CH Koordinaten'!$B230,", 0.000000&lt;/coordinates&gt;&lt;/Point&gt; &lt;/Placemark&gt;&lt;/Document&gt;&lt;/kml&gt;"),CONCATENATE("&lt;Placemark&gt; &lt;name&gt;Geocoding&lt;/name&gt;&lt;description&gt;",CONCATENATE('GPS -&gt; CH Koordinaten'!$F230,"-",'GPS -&gt; CH Koordinaten'!$G230,"-",'GPS -&gt; CH Koordinaten'!$E230)," &lt;/description&gt; &lt;styleUrl&gt;#ico1&lt;/styleUrl&gt;&lt;Point&gt;&lt;coordinates&gt;",'GPS -&gt; CH Koordinaten'!$A230,",",'GPS -&gt; CH Koordinaten'!$B230,", 0.000000&lt;/coordinates&gt;&lt;/Point&gt; &lt;/Placemark&gt;")))</f>
        <v/>
      </c>
    </row>
    <row r="231" spans="1:10" x14ac:dyDescent="0.25">
      <c r="A231" s="20"/>
      <c r="B231" s="21"/>
      <c r="C231" s="23"/>
      <c r="D231" s="32" t="str">
        <f t="shared" si="18"/>
        <v/>
      </c>
      <c r="E231" s="38" t="str">
        <f t="shared" si="19"/>
        <v/>
      </c>
      <c r="F231" s="33" t="str">
        <f t="shared" si="22"/>
        <v/>
      </c>
      <c r="G231" s="33" t="str">
        <f t="shared" si="20"/>
        <v/>
      </c>
      <c r="H231" s="36" t="str">
        <f t="shared" si="21"/>
        <v/>
      </c>
      <c r="I231" s="33" t="str">
        <f t="shared" si="23"/>
        <v/>
      </c>
      <c r="J231" s="1" t="str">
        <f ca="1">IF('GPS -&gt; CH Koordinaten'!$A231="","",IF(OFFSET('GPS -&gt; CH Koordinaten'!$A231,1,0)="",CONCATENATE("&lt;Placemark&gt; &lt;name&gt;Geocoding&lt;/name&gt;&lt;description&gt;",CONCATENATE('GPS -&gt; CH Koordinaten'!$F231,"-",'GPS -&gt; CH Koordinaten'!$G231,"-",'GPS -&gt; CH Koordinaten'!$E231)," &lt;/description&gt; &lt;styleUrl&gt;#ico1&lt;/styleUrl&gt;&lt;Point&gt;&lt;coordinates&gt;",'GPS -&gt; CH Koordinaten'!$A231,",",'GPS -&gt; CH Koordinaten'!$B231,", 0.000000&lt;/coordinates&gt;&lt;/Point&gt; &lt;/Placemark&gt;&lt;/Document&gt;&lt;/kml&gt;"),CONCATENATE("&lt;Placemark&gt; &lt;name&gt;Geocoding&lt;/name&gt;&lt;description&gt;",CONCATENATE('GPS -&gt; CH Koordinaten'!$F231,"-",'GPS -&gt; CH Koordinaten'!$G231,"-",'GPS -&gt; CH Koordinaten'!$E231)," &lt;/description&gt; &lt;styleUrl&gt;#ico1&lt;/styleUrl&gt;&lt;Point&gt;&lt;coordinates&gt;",'GPS -&gt; CH Koordinaten'!$A231,",",'GPS -&gt; CH Koordinaten'!$B231,", 0.000000&lt;/coordinates&gt;&lt;/Point&gt; &lt;/Placemark&gt;")))</f>
        <v/>
      </c>
    </row>
    <row r="232" spans="1:10" x14ac:dyDescent="0.25">
      <c r="A232" s="13"/>
      <c r="B232" s="14"/>
      <c r="C232" s="24"/>
      <c r="D232" s="25" t="str">
        <f t="shared" si="18"/>
        <v/>
      </c>
      <c r="E232" s="29" t="str">
        <f t="shared" si="19"/>
        <v/>
      </c>
      <c r="F232" s="17" t="str">
        <f t="shared" si="22"/>
        <v/>
      </c>
      <c r="G232" s="17" t="str">
        <f t="shared" si="20"/>
        <v/>
      </c>
      <c r="H232" s="37" t="str">
        <f t="shared" si="21"/>
        <v/>
      </c>
      <c r="I232" s="17" t="str">
        <f t="shared" si="23"/>
        <v/>
      </c>
      <c r="J232" s="1" t="str">
        <f ca="1">IF('GPS -&gt; CH Koordinaten'!$A232="","",IF(OFFSET('GPS -&gt; CH Koordinaten'!$A232,1,0)="",CONCATENATE("&lt;Placemark&gt; &lt;name&gt;Geocoding&lt;/name&gt;&lt;description&gt;",CONCATENATE('GPS -&gt; CH Koordinaten'!$F232,"-",'GPS -&gt; CH Koordinaten'!$G232,"-",'GPS -&gt; CH Koordinaten'!$E232)," &lt;/description&gt; &lt;styleUrl&gt;#ico1&lt;/styleUrl&gt;&lt;Point&gt;&lt;coordinates&gt;",'GPS -&gt; CH Koordinaten'!$A232,",",'GPS -&gt; CH Koordinaten'!$B232,", 0.000000&lt;/coordinates&gt;&lt;/Point&gt; &lt;/Placemark&gt;&lt;/Document&gt;&lt;/kml&gt;"),CONCATENATE("&lt;Placemark&gt; &lt;name&gt;Geocoding&lt;/name&gt;&lt;description&gt;",CONCATENATE('GPS -&gt; CH Koordinaten'!$F232,"-",'GPS -&gt; CH Koordinaten'!$G232,"-",'GPS -&gt; CH Koordinaten'!$E232)," &lt;/description&gt; &lt;styleUrl&gt;#ico1&lt;/styleUrl&gt;&lt;Point&gt;&lt;coordinates&gt;",'GPS -&gt; CH Koordinaten'!$A232,",",'GPS -&gt; CH Koordinaten'!$B232,", 0.000000&lt;/coordinates&gt;&lt;/Point&gt; &lt;/Placemark&gt;")))</f>
        <v/>
      </c>
    </row>
    <row r="233" spans="1:10" x14ac:dyDescent="0.25">
      <c r="A233" s="20"/>
      <c r="B233" s="21"/>
      <c r="C233" s="23"/>
      <c r="D233" s="32" t="str">
        <f t="shared" si="18"/>
        <v/>
      </c>
      <c r="E233" s="38" t="str">
        <f t="shared" si="19"/>
        <v/>
      </c>
      <c r="F233" s="33" t="str">
        <f t="shared" si="22"/>
        <v/>
      </c>
      <c r="G233" s="33" t="str">
        <f t="shared" si="20"/>
        <v/>
      </c>
      <c r="H233" s="36" t="str">
        <f t="shared" si="21"/>
        <v/>
      </c>
      <c r="I233" s="33" t="str">
        <f t="shared" si="23"/>
        <v/>
      </c>
      <c r="J233" s="1" t="str">
        <f ca="1">IF('GPS -&gt; CH Koordinaten'!$A233="","",IF(OFFSET('GPS -&gt; CH Koordinaten'!$A233,1,0)="",CONCATENATE("&lt;Placemark&gt; &lt;name&gt;Geocoding&lt;/name&gt;&lt;description&gt;",CONCATENATE('GPS -&gt; CH Koordinaten'!$F233,"-",'GPS -&gt; CH Koordinaten'!$G233,"-",'GPS -&gt; CH Koordinaten'!$E233)," &lt;/description&gt; &lt;styleUrl&gt;#ico1&lt;/styleUrl&gt;&lt;Point&gt;&lt;coordinates&gt;",'GPS -&gt; CH Koordinaten'!$A233,",",'GPS -&gt; CH Koordinaten'!$B233,", 0.000000&lt;/coordinates&gt;&lt;/Point&gt; &lt;/Placemark&gt;&lt;/Document&gt;&lt;/kml&gt;"),CONCATENATE("&lt;Placemark&gt; &lt;name&gt;Geocoding&lt;/name&gt;&lt;description&gt;",CONCATENATE('GPS -&gt; CH Koordinaten'!$F233,"-",'GPS -&gt; CH Koordinaten'!$G233,"-",'GPS -&gt; CH Koordinaten'!$E233)," &lt;/description&gt; &lt;styleUrl&gt;#ico1&lt;/styleUrl&gt;&lt;Point&gt;&lt;coordinates&gt;",'GPS -&gt; CH Koordinaten'!$A233,",",'GPS -&gt; CH Koordinaten'!$B233,", 0.000000&lt;/coordinates&gt;&lt;/Point&gt; &lt;/Placemark&gt;")))</f>
        <v/>
      </c>
    </row>
    <row r="234" spans="1:10" x14ac:dyDescent="0.25">
      <c r="A234" s="13"/>
      <c r="B234" s="14"/>
      <c r="C234" s="24"/>
      <c r="D234" s="25" t="str">
        <f t="shared" si="18"/>
        <v/>
      </c>
      <c r="E234" s="29" t="str">
        <f t="shared" si="19"/>
        <v/>
      </c>
      <c r="F234" s="17" t="str">
        <f t="shared" si="22"/>
        <v/>
      </c>
      <c r="G234" s="17" t="str">
        <f t="shared" si="20"/>
        <v/>
      </c>
      <c r="H234" s="37" t="str">
        <f t="shared" si="21"/>
        <v/>
      </c>
      <c r="I234" s="17" t="str">
        <f t="shared" si="23"/>
        <v/>
      </c>
      <c r="J234" s="1" t="str">
        <f ca="1">IF('GPS -&gt; CH Koordinaten'!$A234="","",IF(OFFSET('GPS -&gt; CH Koordinaten'!$A234,1,0)="",CONCATENATE("&lt;Placemark&gt; &lt;name&gt;Geocoding&lt;/name&gt;&lt;description&gt;",CONCATENATE('GPS -&gt; CH Koordinaten'!$F234,"-",'GPS -&gt; CH Koordinaten'!$G234,"-",'GPS -&gt; CH Koordinaten'!$E234)," &lt;/description&gt; &lt;styleUrl&gt;#ico1&lt;/styleUrl&gt;&lt;Point&gt;&lt;coordinates&gt;",'GPS -&gt; CH Koordinaten'!$A234,",",'GPS -&gt; CH Koordinaten'!$B234,", 0.000000&lt;/coordinates&gt;&lt;/Point&gt; &lt;/Placemark&gt;&lt;/Document&gt;&lt;/kml&gt;"),CONCATENATE("&lt;Placemark&gt; &lt;name&gt;Geocoding&lt;/name&gt;&lt;description&gt;",CONCATENATE('GPS -&gt; CH Koordinaten'!$F234,"-",'GPS -&gt; CH Koordinaten'!$G234,"-",'GPS -&gt; CH Koordinaten'!$E234)," &lt;/description&gt; &lt;styleUrl&gt;#ico1&lt;/styleUrl&gt;&lt;Point&gt;&lt;coordinates&gt;",'GPS -&gt; CH Koordinaten'!$A234,",",'GPS -&gt; CH Koordinaten'!$B234,", 0.000000&lt;/coordinates&gt;&lt;/Point&gt; &lt;/Placemark&gt;")))</f>
        <v/>
      </c>
    </row>
    <row r="235" spans="1:10" x14ac:dyDescent="0.25">
      <c r="A235" s="20"/>
      <c r="B235" s="21"/>
      <c r="C235" s="23"/>
      <c r="D235" s="32" t="str">
        <f t="shared" si="18"/>
        <v/>
      </c>
      <c r="E235" s="38" t="str">
        <f t="shared" si="19"/>
        <v/>
      </c>
      <c r="F235" s="33" t="str">
        <f t="shared" si="22"/>
        <v/>
      </c>
      <c r="G235" s="33" t="str">
        <f t="shared" si="20"/>
        <v/>
      </c>
      <c r="H235" s="36" t="str">
        <f t="shared" si="21"/>
        <v/>
      </c>
      <c r="I235" s="33" t="str">
        <f t="shared" si="23"/>
        <v/>
      </c>
      <c r="J235" s="1" t="str">
        <f ca="1">IF('GPS -&gt; CH Koordinaten'!$A235="","",IF(OFFSET('GPS -&gt; CH Koordinaten'!$A235,1,0)="",CONCATENATE("&lt;Placemark&gt; &lt;name&gt;Geocoding&lt;/name&gt;&lt;description&gt;",CONCATENATE('GPS -&gt; CH Koordinaten'!$F235,"-",'GPS -&gt; CH Koordinaten'!$G235,"-",'GPS -&gt; CH Koordinaten'!$E235)," &lt;/description&gt; &lt;styleUrl&gt;#ico1&lt;/styleUrl&gt;&lt;Point&gt;&lt;coordinates&gt;",'GPS -&gt; CH Koordinaten'!$A235,",",'GPS -&gt; CH Koordinaten'!$B235,", 0.000000&lt;/coordinates&gt;&lt;/Point&gt; &lt;/Placemark&gt;&lt;/Document&gt;&lt;/kml&gt;"),CONCATENATE("&lt;Placemark&gt; &lt;name&gt;Geocoding&lt;/name&gt;&lt;description&gt;",CONCATENATE('GPS -&gt; CH Koordinaten'!$F235,"-",'GPS -&gt; CH Koordinaten'!$G235,"-",'GPS -&gt; CH Koordinaten'!$E235)," &lt;/description&gt; &lt;styleUrl&gt;#ico1&lt;/styleUrl&gt;&lt;Point&gt;&lt;coordinates&gt;",'GPS -&gt; CH Koordinaten'!$A235,",",'GPS -&gt; CH Koordinaten'!$B235,", 0.000000&lt;/coordinates&gt;&lt;/Point&gt; &lt;/Placemark&gt;")))</f>
        <v/>
      </c>
    </row>
    <row r="236" spans="1:10" x14ac:dyDescent="0.25">
      <c r="A236" s="13"/>
      <c r="B236" s="14"/>
      <c r="C236" s="24"/>
      <c r="D236" s="25" t="str">
        <f t="shared" si="18"/>
        <v/>
      </c>
      <c r="E236" s="29" t="str">
        <f t="shared" si="19"/>
        <v/>
      </c>
      <c r="F236" s="17" t="str">
        <f t="shared" si="22"/>
        <v/>
      </c>
      <c r="G236" s="17" t="str">
        <f t="shared" si="20"/>
        <v/>
      </c>
      <c r="H236" s="37" t="str">
        <f t="shared" si="21"/>
        <v/>
      </c>
      <c r="I236" s="17" t="str">
        <f t="shared" si="23"/>
        <v/>
      </c>
      <c r="J236" s="1" t="str">
        <f ca="1">IF('GPS -&gt; CH Koordinaten'!$A236="","",IF(OFFSET('GPS -&gt; CH Koordinaten'!$A236,1,0)="",CONCATENATE("&lt;Placemark&gt; &lt;name&gt;Geocoding&lt;/name&gt;&lt;description&gt;",CONCATENATE('GPS -&gt; CH Koordinaten'!$F236,"-",'GPS -&gt; CH Koordinaten'!$G236,"-",'GPS -&gt; CH Koordinaten'!$E236)," &lt;/description&gt; &lt;styleUrl&gt;#ico1&lt;/styleUrl&gt;&lt;Point&gt;&lt;coordinates&gt;",'GPS -&gt; CH Koordinaten'!$A236,",",'GPS -&gt; CH Koordinaten'!$B236,", 0.000000&lt;/coordinates&gt;&lt;/Point&gt; &lt;/Placemark&gt;&lt;/Document&gt;&lt;/kml&gt;"),CONCATENATE("&lt;Placemark&gt; &lt;name&gt;Geocoding&lt;/name&gt;&lt;description&gt;",CONCATENATE('GPS -&gt; CH Koordinaten'!$F236,"-",'GPS -&gt; CH Koordinaten'!$G236,"-",'GPS -&gt; CH Koordinaten'!$E236)," &lt;/description&gt; &lt;styleUrl&gt;#ico1&lt;/styleUrl&gt;&lt;Point&gt;&lt;coordinates&gt;",'GPS -&gt; CH Koordinaten'!$A236,",",'GPS -&gt; CH Koordinaten'!$B236,", 0.000000&lt;/coordinates&gt;&lt;/Point&gt; &lt;/Placemark&gt;")))</f>
        <v/>
      </c>
    </row>
    <row r="237" spans="1:10" x14ac:dyDescent="0.25">
      <c r="A237" s="20"/>
      <c r="B237" s="21"/>
      <c r="C237" s="23"/>
      <c r="D237" s="32" t="str">
        <f t="shared" si="18"/>
        <v/>
      </c>
      <c r="E237" s="38" t="str">
        <f t="shared" si="19"/>
        <v/>
      </c>
      <c r="F237" s="33" t="str">
        <f t="shared" si="22"/>
        <v/>
      </c>
      <c r="G237" s="33" t="str">
        <f t="shared" si="20"/>
        <v/>
      </c>
      <c r="H237" s="36" t="str">
        <f t="shared" si="21"/>
        <v/>
      </c>
      <c r="I237" s="33" t="str">
        <f t="shared" si="23"/>
        <v/>
      </c>
      <c r="J237" s="1" t="str">
        <f ca="1">IF('GPS -&gt; CH Koordinaten'!$A237="","",IF(OFFSET('GPS -&gt; CH Koordinaten'!$A237,1,0)="",CONCATENATE("&lt;Placemark&gt; &lt;name&gt;Geocoding&lt;/name&gt;&lt;description&gt;",CONCATENATE('GPS -&gt; CH Koordinaten'!$F237,"-",'GPS -&gt; CH Koordinaten'!$G237,"-",'GPS -&gt; CH Koordinaten'!$E237)," &lt;/description&gt; &lt;styleUrl&gt;#ico1&lt;/styleUrl&gt;&lt;Point&gt;&lt;coordinates&gt;",'GPS -&gt; CH Koordinaten'!$A237,",",'GPS -&gt; CH Koordinaten'!$B237,", 0.000000&lt;/coordinates&gt;&lt;/Point&gt; &lt;/Placemark&gt;&lt;/Document&gt;&lt;/kml&gt;"),CONCATENATE("&lt;Placemark&gt; &lt;name&gt;Geocoding&lt;/name&gt;&lt;description&gt;",CONCATENATE('GPS -&gt; CH Koordinaten'!$F237,"-",'GPS -&gt; CH Koordinaten'!$G237,"-",'GPS -&gt; CH Koordinaten'!$E237)," &lt;/description&gt; &lt;styleUrl&gt;#ico1&lt;/styleUrl&gt;&lt;Point&gt;&lt;coordinates&gt;",'GPS -&gt; CH Koordinaten'!$A237,",",'GPS -&gt; CH Koordinaten'!$B237,", 0.000000&lt;/coordinates&gt;&lt;/Point&gt; &lt;/Placemark&gt;")))</f>
        <v/>
      </c>
    </row>
    <row r="238" spans="1:10" x14ac:dyDescent="0.25">
      <c r="A238" s="13"/>
      <c r="B238" s="14"/>
      <c r="C238" s="24"/>
      <c r="D238" s="25" t="str">
        <f t="shared" si="18"/>
        <v/>
      </c>
      <c r="E238" s="29" t="str">
        <f t="shared" si="19"/>
        <v/>
      </c>
      <c r="F238" s="17" t="str">
        <f t="shared" si="22"/>
        <v/>
      </c>
      <c r="G238" s="17" t="str">
        <f t="shared" si="20"/>
        <v/>
      </c>
      <c r="H238" s="37" t="str">
        <f t="shared" si="21"/>
        <v/>
      </c>
      <c r="I238" s="17" t="str">
        <f t="shared" si="23"/>
        <v/>
      </c>
      <c r="J238" s="1" t="str">
        <f ca="1">IF('GPS -&gt; CH Koordinaten'!$A238="","",IF(OFFSET('GPS -&gt; CH Koordinaten'!$A238,1,0)="",CONCATENATE("&lt;Placemark&gt; &lt;name&gt;Geocoding&lt;/name&gt;&lt;description&gt;",CONCATENATE('GPS -&gt; CH Koordinaten'!$F238,"-",'GPS -&gt; CH Koordinaten'!$G238,"-",'GPS -&gt; CH Koordinaten'!$E238)," &lt;/description&gt; &lt;styleUrl&gt;#ico1&lt;/styleUrl&gt;&lt;Point&gt;&lt;coordinates&gt;",'GPS -&gt; CH Koordinaten'!$A238,",",'GPS -&gt; CH Koordinaten'!$B238,", 0.000000&lt;/coordinates&gt;&lt;/Point&gt; &lt;/Placemark&gt;&lt;/Document&gt;&lt;/kml&gt;"),CONCATENATE("&lt;Placemark&gt; &lt;name&gt;Geocoding&lt;/name&gt;&lt;description&gt;",CONCATENATE('GPS -&gt; CH Koordinaten'!$F238,"-",'GPS -&gt; CH Koordinaten'!$G238,"-",'GPS -&gt; CH Koordinaten'!$E238)," &lt;/description&gt; &lt;styleUrl&gt;#ico1&lt;/styleUrl&gt;&lt;Point&gt;&lt;coordinates&gt;",'GPS -&gt; CH Koordinaten'!$A238,",",'GPS -&gt; CH Koordinaten'!$B238,", 0.000000&lt;/coordinates&gt;&lt;/Point&gt; &lt;/Placemark&gt;")))</f>
        <v/>
      </c>
    </row>
    <row r="239" spans="1:10" x14ac:dyDescent="0.25">
      <c r="A239" s="20"/>
      <c r="B239" s="21"/>
      <c r="C239" s="23"/>
      <c r="D239" s="32" t="str">
        <f t="shared" si="18"/>
        <v/>
      </c>
      <c r="E239" s="38" t="str">
        <f t="shared" si="19"/>
        <v/>
      </c>
      <c r="F239" s="33" t="str">
        <f t="shared" si="22"/>
        <v/>
      </c>
      <c r="G239" s="33" t="str">
        <f t="shared" si="20"/>
        <v/>
      </c>
      <c r="H239" s="36" t="str">
        <f t="shared" si="21"/>
        <v/>
      </c>
      <c r="I239" s="33" t="str">
        <f t="shared" si="23"/>
        <v/>
      </c>
      <c r="J239" s="1" t="str">
        <f ca="1">IF('GPS -&gt; CH Koordinaten'!$A239="","",IF(OFFSET('GPS -&gt; CH Koordinaten'!$A239,1,0)="",CONCATENATE("&lt;Placemark&gt; &lt;name&gt;Geocoding&lt;/name&gt;&lt;description&gt;",CONCATENATE('GPS -&gt; CH Koordinaten'!$F239,"-",'GPS -&gt; CH Koordinaten'!$G239,"-",'GPS -&gt; CH Koordinaten'!$E239)," &lt;/description&gt; &lt;styleUrl&gt;#ico1&lt;/styleUrl&gt;&lt;Point&gt;&lt;coordinates&gt;",'GPS -&gt; CH Koordinaten'!$A239,",",'GPS -&gt; CH Koordinaten'!$B239,", 0.000000&lt;/coordinates&gt;&lt;/Point&gt; &lt;/Placemark&gt;&lt;/Document&gt;&lt;/kml&gt;"),CONCATENATE("&lt;Placemark&gt; &lt;name&gt;Geocoding&lt;/name&gt;&lt;description&gt;",CONCATENATE('GPS -&gt; CH Koordinaten'!$F239,"-",'GPS -&gt; CH Koordinaten'!$G239,"-",'GPS -&gt; CH Koordinaten'!$E239)," &lt;/description&gt; &lt;styleUrl&gt;#ico1&lt;/styleUrl&gt;&lt;Point&gt;&lt;coordinates&gt;",'GPS -&gt; CH Koordinaten'!$A239,",",'GPS -&gt; CH Koordinaten'!$B239,", 0.000000&lt;/coordinates&gt;&lt;/Point&gt; &lt;/Placemark&gt;")))</f>
        <v/>
      </c>
    </row>
    <row r="240" spans="1:10" x14ac:dyDescent="0.25">
      <c r="A240" s="13"/>
      <c r="B240" s="14"/>
      <c r="C240" s="24"/>
      <c r="D240" s="25" t="str">
        <f t="shared" si="18"/>
        <v/>
      </c>
      <c r="E240" s="29" t="str">
        <f t="shared" si="19"/>
        <v/>
      </c>
      <c r="F240" s="17" t="str">
        <f t="shared" si="22"/>
        <v/>
      </c>
      <c r="G240" s="17" t="str">
        <f t="shared" si="20"/>
        <v/>
      </c>
      <c r="H240" s="37" t="str">
        <f t="shared" si="21"/>
        <v/>
      </c>
      <c r="I240" s="17" t="str">
        <f t="shared" si="23"/>
        <v/>
      </c>
      <c r="J240" s="1" t="str">
        <f ca="1">IF('GPS -&gt; CH Koordinaten'!$A240="","",IF(OFFSET('GPS -&gt; CH Koordinaten'!$A240,1,0)="",CONCATENATE("&lt;Placemark&gt; &lt;name&gt;Geocoding&lt;/name&gt;&lt;description&gt;",CONCATENATE('GPS -&gt; CH Koordinaten'!$F240,"-",'GPS -&gt; CH Koordinaten'!$G240,"-",'GPS -&gt; CH Koordinaten'!$E240)," &lt;/description&gt; &lt;styleUrl&gt;#ico1&lt;/styleUrl&gt;&lt;Point&gt;&lt;coordinates&gt;",'GPS -&gt; CH Koordinaten'!$A240,",",'GPS -&gt; CH Koordinaten'!$B240,", 0.000000&lt;/coordinates&gt;&lt;/Point&gt; &lt;/Placemark&gt;&lt;/Document&gt;&lt;/kml&gt;"),CONCATENATE("&lt;Placemark&gt; &lt;name&gt;Geocoding&lt;/name&gt;&lt;description&gt;",CONCATENATE('GPS -&gt; CH Koordinaten'!$F240,"-",'GPS -&gt; CH Koordinaten'!$G240,"-",'GPS -&gt; CH Koordinaten'!$E240)," &lt;/description&gt; &lt;styleUrl&gt;#ico1&lt;/styleUrl&gt;&lt;Point&gt;&lt;coordinates&gt;",'GPS -&gt; CH Koordinaten'!$A240,",",'GPS -&gt; CH Koordinaten'!$B240,", 0.000000&lt;/coordinates&gt;&lt;/Point&gt; &lt;/Placemark&gt;")))</f>
        <v/>
      </c>
    </row>
    <row r="241" spans="1:10" x14ac:dyDescent="0.25">
      <c r="A241" s="20"/>
      <c r="B241" s="21"/>
      <c r="C241" s="23"/>
      <c r="D241" s="32" t="str">
        <f t="shared" si="18"/>
        <v/>
      </c>
      <c r="E241" s="38" t="str">
        <f t="shared" si="19"/>
        <v/>
      </c>
      <c r="F241" s="33" t="str">
        <f t="shared" si="22"/>
        <v/>
      </c>
      <c r="G241" s="33" t="str">
        <f t="shared" si="20"/>
        <v/>
      </c>
      <c r="H241" s="36" t="str">
        <f t="shared" si="21"/>
        <v/>
      </c>
      <c r="I241" s="33" t="str">
        <f t="shared" si="23"/>
        <v/>
      </c>
      <c r="J241" s="1" t="str">
        <f ca="1">IF('GPS -&gt; CH Koordinaten'!$A241="","",IF(OFFSET('GPS -&gt; CH Koordinaten'!$A241,1,0)="",CONCATENATE("&lt;Placemark&gt; &lt;name&gt;Geocoding&lt;/name&gt;&lt;description&gt;",CONCATENATE('GPS -&gt; CH Koordinaten'!$F241,"-",'GPS -&gt; CH Koordinaten'!$G241,"-",'GPS -&gt; CH Koordinaten'!$E241)," &lt;/description&gt; &lt;styleUrl&gt;#ico1&lt;/styleUrl&gt;&lt;Point&gt;&lt;coordinates&gt;",'GPS -&gt; CH Koordinaten'!$A241,",",'GPS -&gt; CH Koordinaten'!$B241,", 0.000000&lt;/coordinates&gt;&lt;/Point&gt; &lt;/Placemark&gt;&lt;/Document&gt;&lt;/kml&gt;"),CONCATENATE("&lt;Placemark&gt; &lt;name&gt;Geocoding&lt;/name&gt;&lt;description&gt;",CONCATENATE('GPS -&gt; CH Koordinaten'!$F241,"-",'GPS -&gt; CH Koordinaten'!$G241,"-",'GPS -&gt; CH Koordinaten'!$E241)," &lt;/description&gt; &lt;styleUrl&gt;#ico1&lt;/styleUrl&gt;&lt;Point&gt;&lt;coordinates&gt;",'GPS -&gt; CH Koordinaten'!$A241,",",'GPS -&gt; CH Koordinaten'!$B241,", 0.000000&lt;/coordinates&gt;&lt;/Point&gt; &lt;/Placemark&gt;")))</f>
        <v/>
      </c>
    </row>
    <row r="242" spans="1:10" x14ac:dyDescent="0.25">
      <c r="A242" s="13"/>
      <c r="B242" s="14"/>
      <c r="C242" s="24"/>
      <c r="D242" s="25" t="str">
        <f t="shared" si="18"/>
        <v/>
      </c>
      <c r="E242" s="29" t="str">
        <f t="shared" si="19"/>
        <v/>
      </c>
      <c r="F242" s="17" t="str">
        <f t="shared" si="22"/>
        <v/>
      </c>
      <c r="G242" s="17" t="str">
        <f t="shared" si="20"/>
        <v/>
      </c>
      <c r="H242" s="37" t="str">
        <f t="shared" si="21"/>
        <v/>
      </c>
      <c r="I242" s="17" t="str">
        <f t="shared" si="23"/>
        <v/>
      </c>
      <c r="J242" s="1" t="str">
        <f ca="1">IF('GPS -&gt; CH Koordinaten'!$A242="","",IF(OFFSET('GPS -&gt; CH Koordinaten'!$A242,1,0)="",CONCATENATE("&lt;Placemark&gt; &lt;name&gt;Geocoding&lt;/name&gt;&lt;description&gt;",CONCATENATE('GPS -&gt; CH Koordinaten'!$F242,"-",'GPS -&gt; CH Koordinaten'!$G242,"-",'GPS -&gt; CH Koordinaten'!$E242)," &lt;/description&gt; &lt;styleUrl&gt;#ico1&lt;/styleUrl&gt;&lt;Point&gt;&lt;coordinates&gt;",'GPS -&gt; CH Koordinaten'!$A242,",",'GPS -&gt; CH Koordinaten'!$B242,", 0.000000&lt;/coordinates&gt;&lt;/Point&gt; &lt;/Placemark&gt;&lt;/Document&gt;&lt;/kml&gt;"),CONCATENATE("&lt;Placemark&gt; &lt;name&gt;Geocoding&lt;/name&gt;&lt;description&gt;",CONCATENATE('GPS -&gt; CH Koordinaten'!$F242,"-",'GPS -&gt; CH Koordinaten'!$G242,"-",'GPS -&gt; CH Koordinaten'!$E242)," &lt;/description&gt; &lt;styleUrl&gt;#ico1&lt;/styleUrl&gt;&lt;Point&gt;&lt;coordinates&gt;",'GPS -&gt; CH Koordinaten'!$A242,",",'GPS -&gt; CH Koordinaten'!$B242,", 0.000000&lt;/coordinates&gt;&lt;/Point&gt; &lt;/Placemark&gt;")))</f>
        <v/>
      </c>
    </row>
    <row r="243" spans="1:10" x14ac:dyDescent="0.25">
      <c r="A243" s="20"/>
      <c r="B243" s="21"/>
      <c r="C243" s="23"/>
      <c r="D243" s="32" t="str">
        <f t="shared" si="18"/>
        <v/>
      </c>
      <c r="E243" s="38" t="str">
        <f t="shared" si="19"/>
        <v/>
      </c>
      <c r="F243" s="33" t="str">
        <f t="shared" si="22"/>
        <v/>
      </c>
      <c r="G243" s="33" t="str">
        <f t="shared" si="20"/>
        <v/>
      </c>
      <c r="H243" s="36" t="str">
        <f t="shared" si="21"/>
        <v/>
      </c>
      <c r="I243" s="33" t="str">
        <f t="shared" si="23"/>
        <v/>
      </c>
      <c r="J243" s="1" t="str">
        <f ca="1">IF('GPS -&gt; CH Koordinaten'!$A243="","",IF(OFFSET('GPS -&gt; CH Koordinaten'!$A243,1,0)="",CONCATENATE("&lt;Placemark&gt; &lt;name&gt;Geocoding&lt;/name&gt;&lt;description&gt;",CONCATENATE('GPS -&gt; CH Koordinaten'!$F243,"-",'GPS -&gt; CH Koordinaten'!$G243,"-",'GPS -&gt; CH Koordinaten'!$E243)," &lt;/description&gt; &lt;styleUrl&gt;#ico1&lt;/styleUrl&gt;&lt;Point&gt;&lt;coordinates&gt;",'GPS -&gt; CH Koordinaten'!$A243,",",'GPS -&gt; CH Koordinaten'!$B243,", 0.000000&lt;/coordinates&gt;&lt;/Point&gt; &lt;/Placemark&gt;&lt;/Document&gt;&lt;/kml&gt;"),CONCATENATE("&lt;Placemark&gt; &lt;name&gt;Geocoding&lt;/name&gt;&lt;description&gt;",CONCATENATE('GPS -&gt; CH Koordinaten'!$F243,"-",'GPS -&gt; CH Koordinaten'!$G243,"-",'GPS -&gt; CH Koordinaten'!$E243)," &lt;/description&gt; &lt;styleUrl&gt;#ico1&lt;/styleUrl&gt;&lt;Point&gt;&lt;coordinates&gt;",'GPS -&gt; CH Koordinaten'!$A243,",",'GPS -&gt; CH Koordinaten'!$B243,", 0.000000&lt;/coordinates&gt;&lt;/Point&gt; &lt;/Placemark&gt;")))</f>
        <v/>
      </c>
    </row>
    <row r="244" spans="1:10" x14ac:dyDescent="0.25">
      <c r="A244" s="13"/>
      <c r="B244" s="14"/>
      <c r="C244" s="24"/>
      <c r="D244" s="25" t="str">
        <f t="shared" si="18"/>
        <v/>
      </c>
      <c r="E244" s="29" t="str">
        <f t="shared" si="19"/>
        <v/>
      </c>
      <c r="F244" s="17" t="str">
        <f t="shared" si="22"/>
        <v/>
      </c>
      <c r="G244" s="17" t="str">
        <f t="shared" si="20"/>
        <v/>
      </c>
      <c r="H244" s="37" t="str">
        <f t="shared" si="21"/>
        <v/>
      </c>
      <c r="I244" s="17" t="str">
        <f t="shared" si="23"/>
        <v/>
      </c>
      <c r="J244" s="1" t="str">
        <f ca="1">IF('GPS -&gt; CH Koordinaten'!$A244="","",IF(OFFSET('GPS -&gt; CH Koordinaten'!$A244,1,0)="",CONCATENATE("&lt;Placemark&gt; &lt;name&gt;Geocoding&lt;/name&gt;&lt;description&gt;",CONCATENATE('GPS -&gt; CH Koordinaten'!$F244,"-",'GPS -&gt; CH Koordinaten'!$G244,"-",'GPS -&gt; CH Koordinaten'!$E244)," &lt;/description&gt; &lt;styleUrl&gt;#ico1&lt;/styleUrl&gt;&lt;Point&gt;&lt;coordinates&gt;",'GPS -&gt; CH Koordinaten'!$A244,",",'GPS -&gt; CH Koordinaten'!$B244,", 0.000000&lt;/coordinates&gt;&lt;/Point&gt; &lt;/Placemark&gt;&lt;/Document&gt;&lt;/kml&gt;"),CONCATENATE("&lt;Placemark&gt; &lt;name&gt;Geocoding&lt;/name&gt;&lt;description&gt;",CONCATENATE('GPS -&gt; CH Koordinaten'!$F244,"-",'GPS -&gt; CH Koordinaten'!$G244,"-",'GPS -&gt; CH Koordinaten'!$E244)," &lt;/description&gt; &lt;styleUrl&gt;#ico1&lt;/styleUrl&gt;&lt;Point&gt;&lt;coordinates&gt;",'GPS -&gt; CH Koordinaten'!$A244,",",'GPS -&gt; CH Koordinaten'!$B244,", 0.000000&lt;/coordinates&gt;&lt;/Point&gt; &lt;/Placemark&gt;")))</f>
        <v/>
      </c>
    </row>
    <row r="245" spans="1:10" x14ac:dyDescent="0.25">
      <c r="A245" s="20"/>
      <c r="B245" s="21"/>
      <c r="C245" s="23"/>
      <c r="D245" s="32" t="str">
        <f t="shared" si="18"/>
        <v/>
      </c>
      <c r="E245" s="38" t="str">
        <f t="shared" si="19"/>
        <v/>
      </c>
      <c r="F245" s="33" t="str">
        <f t="shared" si="22"/>
        <v/>
      </c>
      <c r="G245" s="33" t="str">
        <f t="shared" si="20"/>
        <v/>
      </c>
      <c r="H245" s="36" t="str">
        <f t="shared" si="21"/>
        <v/>
      </c>
      <c r="I245" s="33" t="str">
        <f t="shared" si="23"/>
        <v/>
      </c>
      <c r="J245" s="1" t="str">
        <f ca="1">IF('GPS -&gt; CH Koordinaten'!$A245="","",IF(OFFSET('GPS -&gt; CH Koordinaten'!$A245,1,0)="",CONCATENATE("&lt;Placemark&gt; &lt;name&gt;Geocoding&lt;/name&gt;&lt;description&gt;",CONCATENATE('GPS -&gt; CH Koordinaten'!$F245,"-",'GPS -&gt; CH Koordinaten'!$G245,"-",'GPS -&gt; CH Koordinaten'!$E245)," &lt;/description&gt; &lt;styleUrl&gt;#ico1&lt;/styleUrl&gt;&lt;Point&gt;&lt;coordinates&gt;",'GPS -&gt; CH Koordinaten'!$A245,",",'GPS -&gt; CH Koordinaten'!$B245,", 0.000000&lt;/coordinates&gt;&lt;/Point&gt; &lt;/Placemark&gt;&lt;/Document&gt;&lt;/kml&gt;"),CONCATENATE("&lt;Placemark&gt; &lt;name&gt;Geocoding&lt;/name&gt;&lt;description&gt;",CONCATENATE('GPS -&gt; CH Koordinaten'!$F245,"-",'GPS -&gt; CH Koordinaten'!$G245,"-",'GPS -&gt; CH Koordinaten'!$E245)," &lt;/description&gt; &lt;styleUrl&gt;#ico1&lt;/styleUrl&gt;&lt;Point&gt;&lt;coordinates&gt;",'GPS -&gt; CH Koordinaten'!$A245,",",'GPS -&gt; CH Koordinaten'!$B245,", 0.000000&lt;/coordinates&gt;&lt;/Point&gt; &lt;/Placemark&gt;")))</f>
        <v/>
      </c>
    </row>
    <row r="246" spans="1:10" x14ac:dyDescent="0.25">
      <c r="A246" s="13"/>
      <c r="B246" s="14"/>
      <c r="C246" s="24"/>
      <c r="D246" s="25" t="str">
        <f t="shared" si="18"/>
        <v/>
      </c>
      <c r="E246" s="29" t="str">
        <f t="shared" si="19"/>
        <v/>
      </c>
      <c r="F246" s="17" t="str">
        <f t="shared" si="22"/>
        <v/>
      </c>
      <c r="G246" s="17" t="str">
        <f t="shared" si="20"/>
        <v/>
      </c>
      <c r="H246" s="37" t="str">
        <f t="shared" si="21"/>
        <v/>
      </c>
      <c r="I246" s="17" t="str">
        <f t="shared" si="23"/>
        <v/>
      </c>
      <c r="J246" s="1" t="str">
        <f ca="1">IF('GPS -&gt; CH Koordinaten'!$A246="","",IF(OFFSET('GPS -&gt; CH Koordinaten'!$A246,1,0)="",CONCATENATE("&lt;Placemark&gt; &lt;name&gt;Geocoding&lt;/name&gt;&lt;description&gt;",CONCATENATE('GPS -&gt; CH Koordinaten'!$F246,"-",'GPS -&gt; CH Koordinaten'!$G246,"-",'GPS -&gt; CH Koordinaten'!$E246)," &lt;/description&gt; &lt;styleUrl&gt;#ico1&lt;/styleUrl&gt;&lt;Point&gt;&lt;coordinates&gt;",'GPS -&gt; CH Koordinaten'!$A246,",",'GPS -&gt; CH Koordinaten'!$B246,", 0.000000&lt;/coordinates&gt;&lt;/Point&gt; &lt;/Placemark&gt;&lt;/Document&gt;&lt;/kml&gt;"),CONCATENATE("&lt;Placemark&gt; &lt;name&gt;Geocoding&lt;/name&gt;&lt;description&gt;",CONCATENATE('GPS -&gt; CH Koordinaten'!$F246,"-",'GPS -&gt; CH Koordinaten'!$G246,"-",'GPS -&gt; CH Koordinaten'!$E246)," &lt;/description&gt; &lt;styleUrl&gt;#ico1&lt;/styleUrl&gt;&lt;Point&gt;&lt;coordinates&gt;",'GPS -&gt; CH Koordinaten'!$A246,",",'GPS -&gt; CH Koordinaten'!$B246,", 0.000000&lt;/coordinates&gt;&lt;/Point&gt; &lt;/Placemark&gt;")))</f>
        <v/>
      </c>
    </row>
    <row r="247" spans="1:10" x14ac:dyDescent="0.25">
      <c r="A247" s="20"/>
      <c r="B247" s="21"/>
      <c r="C247" s="23"/>
      <c r="D247" s="32" t="str">
        <f t="shared" si="18"/>
        <v/>
      </c>
      <c r="E247" s="38" t="str">
        <f t="shared" si="19"/>
        <v/>
      </c>
      <c r="F247" s="33" t="str">
        <f t="shared" si="22"/>
        <v/>
      </c>
      <c r="G247" s="33" t="str">
        <f t="shared" si="20"/>
        <v/>
      </c>
      <c r="H247" s="36" t="str">
        <f t="shared" si="21"/>
        <v/>
      </c>
      <c r="I247" s="33" t="str">
        <f t="shared" si="23"/>
        <v/>
      </c>
      <c r="J247" s="1" t="str">
        <f ca="1">IF('GPS -&gt; CH Koordinaten'!$A247="","",IF(OFFSET('GPS -&gt; CH Koordinaten'!$A247,1,0)="",CONCATENATE("&lt;Placemark&gt; &lt;name&gt;Geocoding&lt;/name&gt;&lt;description&gt;",CONCATENATE('GPS -&gt; CH Koordinaten'!$F247,"-",'GPS -&gt; CH Koordinaten'!$G247,"-",'GPS -&gt; CH Koordinaten'!$E247)," &lt;/description&gt; &lt;styleUrl&gt;#ico1&lt;/styleUrl&gt;&lt;Point&gt;&lt;coordinates&gt;",'GPS -&gt; CH Koordinaten'!$A247,",",'GPS -&gt; CH Koordinaten'!$B247,", 0.000000&lt;/coordinates&gt;&lt;/Point&gt; &lt;/Placemark&gt;&lt;/Document&gt;&lt;/kml&gt;"),CONCATENATE("&lt;Placemark&gt; &lt;name&gt;Geocoding&lt;/name&gt;&lt;description&gt;",CONCATENATE('GPS -&gt; CH Koordinaten'!$F247,"-",'GPS -&gt; CH Koordinaten'!$G247,"-",'GPS -&gt; CH Koordinaten'!$E247)," &lt;/description&gt; &lt;styleUrl&gt;#ico1&lt;/styleUrl&gt;&lt;Point&gt;&lt;coordinates&gt;",'GPS -&gt; CH Koordinaten'!$A247,",",'GPS -&gt; CH Koordinaten'!$B247,", 0.000000&lt;/coordinates&gt;&lt;/Point&gt; &lt;/Placemark&gt;")))</f>
        <v/>
      </c>
    </row>
    <row r="248" spans="1:10" x14ac:dyDescent="0.25">
      <c r="A248" s="13"/>
      <c r="B248" s="14"/>
      <c r="C248" s="24"/>
      <c r="D248" s="25" t="str">
        <f t="shared" si="18"/>
        <v/>
      </c>
      <c r="E248" s="29" t="str">
        <f t="shared" si="19"/>
        <v/>
      </c>
      <c r="F248" s="17" t="str">
        <f t="shared" si="22"/>
        <v/>
      </c>
      <c r="G248" s="17" t="str">
        <f t="shared" si="20"/>
        <v/>
      </c>
      <c r="H248" s="37" t="str">
        <f t="shared" si="21"/>
        <v/>
      </c>
      <c r="I248" s="17" t="str">
        <f t="shared" si="23"/>
        <v/>
      </c>
      <c r="J248" s="1" t="str">
        <f ca="1">IF('GPS -&gt; CH Koordinaten'!$A248="","",IF(OFFSET('GPS -&gt; CH Koordinaten'!$A248,1,0)="",CONCATENATE("&lt;Placemark&gt; &lt;name&gt;Geocoding&lt;/name&gt;&lt;description&gt;",CONCATENATE('GPS -&gt; CH Koordinaten'!$F248,"-",'GPS -&gt; CH Koordinaten'!$G248,"-",'GPS -&gt; CH Koordinaten'!$E248)," &lt;/description&gt; &lt;styleUrl&gt;#ico1&lt;/styleUrl&gt;&lt;Point&gt;&lt;coordinates&gt;",'GPS -&gt; CH Koordinaten'!$A248,",",'GPS -&gt; CH Koordinaten'!$B248,", 0.000000&lt;/coordinates&gt;&lt;/Point&gt; &lt;/Placemark&gt;&lt;/Document&gt;&lt;/kml&gt;"),CONCATENATE("&lt;Placemark&gt; &lt;name&gt;Geocoding&lt;/name&gt;&lt;description&gt;",CONCATENATE('GPS -&gt; CH Koordinaten'!$F248,"-",'GPS -&gt; CH Koordinaten'!$G248,"-",'GPS -&gt; CH Koordinaten'!$E248)," &lt;/description&gt; &lt;styleUrl&gt;#ico1&lt;/styleUrl&gt;&lt;Point&gt;&lt;coordinates&gt;",'GPS -&gt; CH Koordinaten'!$A248,",",'GPS -&gt; CH Koordinaten'!$B248,", 0.000000&lt;/coordinates&gt;&lt;/Point&gt; &lt;/Placemark&gt;")))</f>
        <v/>
      </c>
    </row>
    <row r="249" spans="1:10" x14ac:dyDescent="0.25">
      <c r="A249" s="20"/>
      <c r="B249" s="21"/>
      <c r="C249" s="23"/>
      <c r="D249" s="32" t="str">
        <f t="shared" si="18"/>
        <v/>
      </c>
      <c r="E249" s="38" t="str">
        <f t="shared" si="19"/>
        <v/>
      </c>
      <c r="F249" s="33" t="str">
        <f t="shared" si="22"/>
        <v/>
      </c>
      <c r="G249" s="33" t="str">
        <f t="shared" si="20"/>
        <v/>
      </c>
      <c r="H249" s="36" t="str">
        <f t="shared" si="21"/>
        <v/>
      </c>
      <c r="I249" s="33" t="str">
        <f t="shared" si="23"/>
        <v/>
      </c>
      <c r="J249" s="1" t="str">
        <f ca="1">IF('GPS -&gt; CH Koordinaten'!$A249="","",IF(OFFSET('GPS -&gt; CH Koordinaten'!$A249,1,0)="",CONCATENATE("&lt;Placemark&gt; &lt;name&gt;Geocoding&lt;/name&gt;&lt;description&gt;",CONCATENATE('GPS -&gt; CH Koordinaten'!$F249,"-",'GPS -&gt; CH Koordinaten'!$G249,"-",'GPS -&gt; CH Koordinaten'!$E249)," &lt;/description&gt; &lt;styleUrl&gt;#ico1&lt;/styleUrl&gt;&lt;Point&gt;&lt;coordinates&gt;",'GPS -&gt; CH Koordinaten'!$A249,",",'GPS -&gt; CH Koordinaten'!$B249,", 0.000000&lt;/coordinates&gt;&lt;/Point&gt; &lt;/Placemark&gt;&lt;/Document&gt;&lt;/kml&gt;"),CONCATENATE("&lt;Placemark&gt; &lt;name&gt;Geocoding&lt;/name&gt;&lt;description&gt;",CONCATENATE('GPS -&gt; CH Koordinaten'!$F249,"-",'GPS -&gt; CH Koordinaten'!$G249,"-",'GPS -&gt; CH Koordinaten'!$E249)," &lt;/description&gt; &lt;styleUrl&gt;#ico1&lt;/styleUrl&gt;&lt;Point&gt;&lt;coordinates&gt;",'GPS -&gt; CH Koordinaten'!$A249,",",'GPS -&gt; CH Koordinaten'!$B249,", 0.000000&lt;/coordinates&gt;&lt;/Point&gt; &lt;/Placemark&gt;")))</f>
        <v/>
      </c>
    </row>
    <row r="250" spans="1:10" x14ac:dyDescent="0.25">
      <c r="A250" s="13"/>
      <c r="B250" s="14"/>
      <c r="C250" s="24"/>
      <c r="D250" s="25" t="str">
        <f t="shared" si="18"/>
        <v/>
      </c>
      <c r="E250" s="29" t="str">
        <f t="shared" si="19"/>
        <v/>
      </c>
      <c r="F250" s="17" t="str">
        <f t="shared" si="22"/>
        <v/>
      </c>
      <c r="G250" s="17" t="str">
        <f t="shared" si="20"/>
        <v/>
      </c>
      <c r="H250" s="37" t="str">
        <f t="shared" si="21"/>
        <v/>
      </c>
      <c r="I250" s="17" t="str">
        <f t="shared" si="23"/>
        <v/>
      </c>
      <c r="J250" s="1" t="str">
        <f ca="1">IF('GPS -&gt; CH Koordinaten'!$A250="","",IF(OFFSET('GPS -&gt; CH Koordinaten'!$A250,1,0)="",CONCATENATE("&lt;Placemark&gt; &lt;name&gt;Geocoding&lt;/name&gt;&lt;description&gt;",CONCATENATE('GPS -&gt; CH Koordinaten'!$F250,"-",'GPS -&gt; CH Koordinaten'!$G250,"-",'GPS -&gt; CH Koordinaten'!$E250)," &lt;/description&gt; &lt;styleUrl&gt;#ico1&lt;/styleUrl&gt;&lt;Point&gt;&lt;coordinates&gt;",'GPS -&gt; CH Koordinaten'!$A250,",",'GPS -&gt; CH Koordinaten'!$B250,", 0.000000&lt;/coordinates&gt;&lt;/Point&gt; &lt;/Placemark&gt;&lt;/Document&gt;&lt;/kml&gt;"),CONCATENATE("&lt;Placemark&gt; &lt;name&gt;Geocoding&lt;/name&gt;&lt;description&gt;",CONCATENATE('GPS -&gt; CH Koordinaten'!$F250,"-",'GPS -&gt; CH Koordinaten'!$G250,"-",'GPS -&gt; CH Koordinaten'!$E250)," &lt;/description&gt; &lt;styleUrl&gt;#ico1&lt;/styleUrl&gt;&lt;Point&gt;&lt;coordinates&gt;",'GPS -&gt; CH Koordinaten'!$A250,",",'GPS -&gt; CH Koordinaten'!$B250,", 0.000000&lt;/coordinates&gt;&lt;/Point&gt; &lt;/Placemark&gt;")))</f>
        <v/>
      </c>
    </row>
    <row r="251" spans="1:10" x14ac:dyDescent="0.25">
      <c r="A251" s="20"/>
      <c r="B251" s="21"/>
      <c r="C251" s="23"/>
      <c r="D251" s="32" t="str">
        <f t="shared" si="18"/>
        <v/>
      </c>
      <c r="E251" s="38" t="str">
        <f t="shared" si="19"/>
        <v/>
      </c>
      <c r="F251" s="33" t="str">
        <f t="shared" si="22"/>
        <v/>
      </c>
      <c r="G251" s="33" t="str">
        <f t="shared" si="20"/>
        <v/>
      </c>
      <c r="H251" s="36" t="str">
        <f t="shared" si="21"/>
        <v/>
      </c>
      <c r="I251" s="33" t="str">
        <f t="shared" si="23"/>
        <v/>
      </c>
      <c r="J251" s="1" t="str">
        <f ca="1">IF('GPS -&gt; CH Koordinaten'!$A251="","",IF(OFFSET('GPS -&gt; CH Koordinaten'!$A251,1,0)="",CONCATENATE("&lt;Placemark&gt; &lt;name&gt;Geocoding&lt;/name&gt;&lt;description&gt;",CONCATENATE('GPS -&gt; CH Koordinaten'!$F251,"-",'GPS -&gt; CH Koordinaten'!$G251,"-",'GPS -&gt; CH Koordinaten'!$E251)," &lt;/description&gt; &lt;styleUrl&gt;#ico1&lt;/styleUrl&gt;&lt;Point&gt;&lt;coordinates&gt;",'GPS -&gt; CH Koordinaten'!$A251,",",'GPS -&gt; CH Koordinaten'!$B251,", 0.000000&lt;/coordinates&gt;&lt;/Point&gt; &lt;/Placemark&gt;&lt;/Document&gt;&lt;/kml&gt;"),CONCATENATE("&lt;Placemark&gt; &lt;name&gt;Geocoding&lt;/name&gt;&lt;description&gt;",CONCATENATE('GPS -&gt; CH Koordinaten'!$F251,"-",'GPS -&gt; CH Koordinaten'!$G251,"-",'GPS -&gt; CH Koordinaten'!$E251)," &lt;/description&gt; &lt;styleUrl&gt;#ico1&lt;/styleUrl&gt;&lt;Point&gt;&lt;coordinates&gt;",'GPS -&gt; CH Koordinaten'!$A251,",",'GPS -&gt; CH Koordinaten'!$B251,", 0.000000&lt;/coordinates&gt;&lt;/Point&gt; &lt;/Placemark&gt;")))</f>
        <v/>
      </c>
    </row>
    <row r="252" spans="1:10" x14ac:dyDescent="0.25">
      <c r="A252" s="13"/>
      <c r="B252" s="14"/>
      <c r="C252" s="24"/>
      <c r="D252" s="25" t="str">
        <f t="shared" si="18"/>
        <v/>
      </c>
      <c r="E252" s="29" t="str">
        <f t="shared" si="19"/>
        <v/>
      </c>
      <c r="F252" s="17" t="str">
        <f t="shared" si="22"/>
        <v/>
      </c>
      <c r="G252" s="17" t="str">
        <f t="shared" si="20"/>
        <v/>
      </c>
      <c r="H252" s="37" t="str">
        <f t="shared" si="21"/>
        <v/>
      </c>
      <c r="I252" s="17" t="str">
        <f t="shared" si="23"/>
        <v/>
      </c>
      <c r="J252" s="1" t="str">
        <f ca="1">IF('GPS -&gt; CH Koordinaten'!$A252="","",IF(OFFSET('GPS -&gt; CH Koordinaten'!$A252,1,0)="",CONCATENATE("&lt;Placemark&gt; &lt;name&gt;Geocoding&lt;/name&gt;&lt;description&gt;",CONCATENATE('GPS -&gt; CH Koordinaten'!$F252,"-",'GPS -&gt; CH Koordinaten'!$G252,"-",'GPS -&gt; CH Koordinaten'!$E252)," &lt;/description&gt; &lt;styleUrl&gt;#ico1&lt;/styleUrl&gt;&lt;Point&gt;&lt;coordinates&gt;",'GPS -&gt; CH Koordinaten'!$A252,",",'GPS -&gt; CH Koordinaten'!$B252,", 0.000000&lt;/coordinates&gt;&lt;/Point&gt; &lt;/Placemark&gt;&lt;/Document&gt;&lt;/kml&gt;"),CONCATENATE("&lt;Placemark&gt; &lt;name&gt;Geocoding&lt;/name&gt;&lt;description&gt;",CONCATENATE('GPS -&gt; CH Koordinaten'!$F252,"-",'GPS -&gt; CH Koordinaten'!$G252,"-",'GPS -&gt; CH Koordinaten'!$E252)," &lt;/description&gt; &lt;styleUrl&gt;#ico1&lt;/styleUrl&gt;&lt;Point&gt;&lt;coordinates&gt;",'GPS -&gt; CH Koordinaten'!$A252,",",'GPS -&gt; CH Koordinaten'!$B252,", 0.000000&lt;/coordinates&gt;&lt;/Point&gt; &lt;/Placemark&gt;")))</f>
        <v/>
      </c>
    </row>
    <row r="253" spans="1:10" x14ac:dyDescent="0.25">
      <c r="A253" s="20"/>
      <c r="B253" s="21"/>
      <c r="C253" s="23"/>
      <c r="D253" s="32" t="str">
        <f t="shared" si="18"/>
        <v/>
      </c>
      <c r="E253" s="38" t="str">
        <f t="shared" si="19"/>
        <v/>
      </c>
      <c r="F253" s="33" t="str">
        <f t="shared" si="22"/>
        <v/>
      </c>
      <c r="G253" s="33" t="str">
        <f t="shared" si="20"/>
        <v/>
      </c>
      <c r="H253" s="36" t="str">
        <f t="shared" si="21"/>
        <v/>
      </c>
      <c r="I253" s="33" t="str">
        <f t="shared" si="23"/>
        <v/>
      </c>
      <c r="J253" s="1" t="str">
        <f ca="1">IF('GPS -&gt; CH Koordinaten'!$A253="","",IF(OFFSET('GPS -&gt; CH Koordinaten'!$A253,1,0)="",CONCATENATE("&lt;Placemark&gt; &lt;name&gt;Geocoding&lt;/name&gt;&lt;description&gt;",CONCATENATE('GPS -&gt; CH Koordinaten'!$F253,"-",'GPS -&gt; CH Koordinaten'!$G253,"-",'GPS -&gt; CH Koordinaten'!$E253)," &lt;/description&gt; &lt;styleUrl&gt;#ico1&lt;/styleUrl&gt;&lt;Point&gt;&lt;coordinates&gt;",'GPS -&gt; CH Koordinaten'!$A253,",",'GPS -&gt; CH Koordinaten'!$B253,", 0.000000&lt;/coordinates&gt;&lt;/Point&gt; &lt;/Placemark&gt;&lt;/Document&gt;&lt;/kml&gt;"),CONCATENATE("&lt;Placemark&gt; &lt;name&gt;Geocoding&lt;/name&gt;&lt;description&gt;",CONCATENATE('GPS -&gt; CH Koordinaten'!$F253,"-",'GPS -&gt; CH Koordinaten'!$G253,"-",'GPS -&gt; CH Koordinaten'!$E253)," &lt;/description&gt; &lt;styleUrl&gt;#ico1&lt;/styleUrl&gt;&lt;Point&gt;&lt;coordinates&gt;",'GPS -&gt; CH Koordinaten'!$A253,",",'GPS -&gt; CH Koordinaten'!$B253,", 0.000000&lt;/coordinates&gt;&lt;/Point&gt; &lt;/Placemark&gt;")))</f>
        <v/>
      </c>
    </row>
    <row r="254" spans="1:10" x14ac:dyDescent="0.25">
      <c r="A254" s="13"/>
      <c r="B254" s="14"/>
      <c r="C254" s="24"/>
      <c r="D254" s="25" t="str">
        <f t="shared" si="18"/>
        <v/>
      </c>
      <c r="E254" s="29" t="str">
        <f t="shared" si="19"/>
        <v/>
      </c>
      <c r="F254" s="17" t="str">
        <f t="shared" si="22"/>
        <v/>
      </c>
      <c r="G254" s="17" t="str">
        <f t="shared" si="20"/>
        <v/>
      </c>
      <c r="H254" s="37" t="str">
        <f t="shared" si="21"/>
        <v/>
      </c>
      <c r="I254" s="17" t="str">
        <f t="shared" si="23"/>
        <v/>
      </c>
      <c r="J254" s="1" t="str">
        <f ca="1">IF('GPS -&gt; CH Koordinaten'!$A254="","",IF(OFFSET('GPS -&gt; CH Koordinaten'!$A254,1,0)="",CONCATENATE("&lt;Placemark&gt; &lt;name&gt;Geocoding&lt;/name&gt;&lt;description&gt;",CONCATENATE('GPS -&gt; CH Koordinaten'!$F254,"-",'GPS -&gt; CH Koordinaten'!$G254,"-",'GPS -&gt; CH Koordinaten'!$E254)," &lt;/description&gt; &lt;styleUrl&gt;#ico1&lt;/styleUrl&gt;&lt;Point&gt;&lt;coordinates&gt;",'GPS -&gt; CH Koordinaten'!$A254,",",'GPS -&gt; CH Koordinaten'!$B254,", 0.000000&lt;/coordinates&gt;&lt;/Point&gt; &lt;/Placemark&gt;&lt;/Document&gt;&lt;/kml&gt;"),CONCATENATE("&lt;Placemark&gt; &lt;name&gt;Geocoding&lt;/name&gt;&lt;description&gt;",CONCATENATE('GPS -&gt; CH Koordinaten'!$F254,"-",'GPS -&gt; CH Koordinaten'!$G254,"-",'GPS -&gt; CH Koordinaten'!$E254)," &lt;/description&gt; &lt;styleUrl&gt;#ico1&lt;/styleUrl&gt;&lt;Point&gt;&lt;coordinates&gt;",'GPS -&gt; CH Koordinaten'!$A254,",",'GPS -&gt; CH Koordinaten'!$B254,", 0.000000&lt;/coordinates&gt;&lt;/Point&gt; &lt;/Placemark&gt;")))</f>
        <v/>
      </c>
    </row>
    <row r="255" spans="1:10" x14ac:dyDescent="0.25">
      <c r="A255" s="20"/>
      <c r="B255" s="21"/>
      <c r="C255" s="23"/>
      <c r="D255" s="32" t="str">
        <f t="shared" si="18"/>
        <v/>
      </c>
      <c r="E255" s="38" t="str">
        <f t="shared" si="19"/>
        <v/>
      </c>
      <c r="F255" s="33" t="str">
        <f t="shared" si="22"/>
        <v/>
      </c>
      <c r="G255" s="33" t="str">
        <f t="shared" si="20"/>
        <v/>
      </c>
      <c r="H255" s="36" t="str">
        <f t="shared" si="21"/>
        <v/>
      </c>
      <c r="I255" s="33" t="str">
        <f t="shared" si="23"/>
        <v/>
      </c>
      <c r="J255" s="1" t="str">
        <f ca="1">IF('GPS -&gt; CH Koordinaten'!$A255="","",IF(OFFSET('GPS -&gt; CH Koordinaten'!$A255,1,0)="",CONCATENATE("&lt;Placemark&gt; &lt;name&gt;Geocoding&lt;/name&gt;&lt;description&gt;",CONCATENATE('GPS -&gt; CH Koordinaten'!$F255,"-",'GPS -&gt; CH Koordinaten'!$G255,"-",'GPS -&gt; CH Koordinaten'!$E255)," &lt;/description&gt; &lt;styleUrl&gt;#ico1&lt;/styleUrl&gt;&lt;Point&gt;&lt;coordinates&gt;",'GPS -&gt; CH Koordinaten'!$A255,",",'GPS -&gt; CH Koordinaten'!$B255,", 0.000000&lt;/coordinates&gt;&lt;/Point&gt; &lt;/Placemark&gt;&lt;/Document&gt;&lt;/kml&gt;"),CONCATENATE("&lt;Placemark&gt; &lt;name&gt;Geocoding&lt;/name&gt;&lt;description&gt;",CONCATENATE('GPS -&gt; CH Koordinaten'!$F255,"-",'GPS -&gt; CH Koordinaten'!$G255,"-",'GPS -&gt; CH Koordinaten'!$E255)," &lt;/description&gt; &lt;styleUrl&gt;#ico1&lt;/styleUrl&gt;&lt;Point&gt;&lt;coordinates&gt;",'GPS -&gt; CH Koordinaten'!$A255,",",'GPS -&gt; CH Koordinaten'!$B255,", 0.000000&lt;/coordinates&gt;&lt;/Point&gt; &lt;/Placemark&gt;")))</f>
        <v/>
      </c>
    </row>
    <row r="256" spans="1:10" x14ac:dyDescent="0.25">
      <c r="A256" s="13"/>
      <c r="B256" s="14"/>
      <c r="C256" s="24"/>
      <c r="D256" s="25" t="str">
        <f t="shared" si="18"/>
        <v/>
      </c>
      <c r="E256" s="29" t="str">
        <f t="shared" si="19"/>
        <v/>
      </c>
      <c r="F256" s="17" t="str">
        <f t="shared" si="22"/>
        <v/>
      </c>
      <c r="G256" s="17" t="str">
        <f t="shared" si="20"/>
        <v/>
      </c>
      <c r="H256" s="37" t="str">
        <f t="shared" si="21"/>
        <v/>
      </c>
      <c r="I256" s="17" t="str">
        <f t="shared" si="23"/>
        <v/>
      </c>
      <c r="J256" s="1" t="str">
        <f ca="1">IF('GPS -&gt; CH Koordinaten'!$A256="","",IF(OFFSET('GPS -&gt; CH Koordinaten'!$A256,1,0)="",CONCATENATE("&lt;Placemark&gt; &lt;name&gt;Geocoding&lt;/name&gt;&lt;description&gt;",CONCATENATE('GPS -&gt; CH Koordinaten'!$F256,"-",'GPS -&gt; CH Koordinaten'!$G256,"-",'GPS -&gt; CH Koordinaten'!$E256)," &lt;/description&gt; &lt;styleUrl&gt;#ico1&lt;/styleUrl&gt;&lt;Point&gt;&lt;coordinates&gt;",'GPS -&gt; CH Koordinaten'!$A256,",",'GPS -&gt; CH Koordinaten'!$B256,", 0.000000&lt;/coordinates&gt;&lt;/Point&gt; &lt;/Placemark&gt;&lt;/Document&gt;&lt;/kml&gt;"),CONCATENATE("&lt;Placemark&gt; &lt;name&gt;Geocoding&lt;/name&gt;&lt;description&gt;",CONCATENATE('GPS -&gt; CH Koordinaten'!$F256,"-",'GPS -&gt; CH Koordinaten'!$G256,"-",'GPS -&gt; CH Koordinaten'!$E256)," &lt;/description&gt; &lt;styleUrl&gt;#ico1&lt;/styleUrl&gt;&lt;Point&gt;&lt;coordinates&gt;",'GPS -&gt; CH Koordinaten'!$A256,",",'GPS -&gt; CH Koordinaten'!$B256,", 0.000000&lt;/coordinates&gt;&lt;/Point&gt; &lt;/Placemark&gt;")))</f>
        <v/>
      </c>
    </row>
    <row r="257" spans="1:10" x14ac:dyDescent="0.25">
      <c r="A257" s="20"/>
      <c r="B257" s="21"/>
      <c r="C257" s="23"/>
      <c r="D257" s="32" t="str">
        <f t="shared" si="18"/>
        <v/>
      </c>
      <c r="E257" s="38" t="str">
        <f t="shared" si="19"/>
        <v/>
      </c>
      <c r="F257" s="33" t="str">
        <f t="shared" si="22"/>
        <v/>
      </c>
      <c r="G257" s="33" t="str">
        <f t="shared" si="20"/>
        <v/>
      </c>
      <c r="H257" s="36" t="str">
        <f t="shared" si="21"/>
        <v/>
      </c>
      <c r="I257" s="33" t="str">
        <f t="shared" si="23"/>
        <v/>
      </c>
      <c r="J257" s="1" t="str">
        <f ca="1">IF('GPS -&gt; CH Koordinaten'!$A257="","",IF(OFFSET('GPS -&gt; CH Koordinaten'!$A257,1,0)="",CONCATENATE("&lt;Placemark&gt; &lt;name&gt;Geocoding&lt;/name&gt;&lt;description&gt;",CONCATENATE('GPS -&gt; CH Koordinaten'!$F257,"-",'GPS -&gt; CH Koordinaten'!$G257,"-",'GPS -&gt; CH Koordinaten'!$E257)," &lt;/description&gt; &lt;styleUrl&gt;#ico1&lt;/styleUrl&gt;&lt;Point&gt;&lt;coordinates&gt;",'GPS -&gt; CH Koordinaten'!$A257,",",'GPS -&gt; CH Koordinaten'!$B257,", 0.000000&lt;/coordinates&gt;&lt;/Point&gt; &lt;/Placemark&gt;&lt;/Document&gt;&lt;/kml&gt;"),CONCATENATE("&lt;Placemark&gt; &lt;name&gt;Geocoding&lt;/name&gt;&lt;description&gt;",CONCATENATE('GPS -&gt; CH Koordinaten'!$F257,"-",'GPS -&gt; CH Koordinaten'!$G257,"-",'GPS -&gt; CH Koordinaten'!$E257)," &lt;/description&gt; &lt;styleUrl&gt;#ico1&lt;/styleUrl&gt;&lt;Point&gt;&lt;coordinates&gt;",'GPS -&gt; CH Koordinaten'!$A257,",",'GPS -&gt; CH Koordinaten'!$B257,", 0.000000&lt;/coordinates&gt;&lt;/Point&gt; &lt;/Placemark&gt;")))</f>
        <v/>
      </c>
    </row>
    <row r="258" spans="1:10" x14ac:dyDescent="0.25">
      <c r="A258" s="13"/>
      <c r="B258" s="14"/>
      <c r="C258" s="24"/>
      <c r="D258" s="25" t="str">
        <f t="shared" si="18"/>
        <v/>
      </c>
      <c r="E258" s="29" t="str">
        <f t="shared" si="19"/>
        <v/>
      </c>
      <c r="F258" s="17" t="str">
        <f t="shared" si="22"/>
        <v/>
      </c>
      <c r="G258" s="17" t="str">
        <f t="shared" si="20"/>
        <v/>
      </c>
      <c r="H258" s="37" t="str">
        <f t="shared" si="21"/>
        <v/>
      </c>
      <c r="I258" s="17" t="str">
        <f t="shared" si="23"/>
        <v/>
      </c>
      <c r="J258" s="1" t="str">
        <f ca="1">IF('GPS -&gt; CH Koordinaten'!$A258="","",IF(OFFSET('GPS -&gt; CH Koordinaten'!$A258,1,0)="",CONCATENATE("&lt;Placemark&gt; &lt;name&gt;Geocoding&lt;/name&gt;&lt;description&gt;",CONCATENATE('GPS -&gt; CH Koordinaten'!$F258,"-",'GPS -&gt; CH Koordinaten'!$G258,"-",'GPS -&gt; CH Koordinaten'!$E258)," &lt;/description&gt; &lt;styleUrl&gt;#ico1&lt;/styleUrl&gt;&lt;Point&gt;&lt;coordinates&gt;",'GPS -&gt; CH Koordinaten'!$A258,",",'GPS -&gt; CH Koordinaten'!$B258,", 0.000000&lt;/coordinates&gt;&lt;/Point&gt; &lt;/Placemark&gt;&lt;/Document&gt;&lt;/kml&gt;"),CONCATENATE("&lt;Placemark&gt; &lt;name&gt;Geocoding&lt;/name&gt;&lt;description&gt;",CONCATENATE('GPS -&gt; CH Koordinaten'!$F258,"-",'GPS -&gt; CH Koordinaten'!$G258,"-",'GPS -&gt; CH Koordinaten'!$E258)," &lt;/description&gt; &lt;styleUrl&gt;#ico1&lt;/styleUrl&gt;&lt;Point&gt;&lt;coordinates&gt;",'GPS -&gt; CH Koordinaten'!$A258,",",'GPS -&gt; CH Koordinaten'!$B258,", 0.000000&lt;/coordinates&gt;&lt;/Point&gt; &lt;/Placemark&gt;")))</f>
        <v/>
      </c>
    </row>
    <row r="259" spans="1:10" x14ac:dyDescent="0.25">
      <c r="A259" s="20"/>
      <c r="B259" s="21"/>
      <c r="C259" s="23"/>
      <c r="D259" s="32" t="str">
        <f t="shared" si="18"/>
        <v/>
      </c>
      <c r="E259" s="38" t="str">
        <f t="shared" si="19"/>
        <v/>
      </c>
      <c r="F259" s="33" t="str">
        <f t="shared" si="22"/>
        <v/>
      </c>
      <c r="G259" s="33" t="str">
        <f t="shared" si="20"/>
        <v/>
      </c>
      <c r="H259" s="36" t="str">
        <f t="shared" si="21"/>
        <v/>
      </c>
      <c r="I259" s="33" t="str">
        <f t="shared" si="23"/>
        <v/>
      </c>
      <c r="J259" s="1" t="str">
        <f ca="1">IF('GPS -&gt; CH Koordinaten'!$A259="","",IF(OFFSET('GPS -&gt; CH Koordinaten'!$A259,1,0)="",CONCATENATE("&lt;Placemark&gt; &lt;name&gt;Geocoding&lt;/name&gt;&lt;description&gt;",CONCATENATE('GPS -&gt; CH Koordinaten'!$F259,"-",'GPS -&gt; CH Koordinaten'!$G259,"-",'GPS -&gt; CH Koordinaten'!$E259)," &lt;/description&gt; &lt;styleUrl&gt;#ico1&lt;/styleUrl&gt;&lt;Point&gt;&lt;coordinates&gt;",'GPS -&gt; CH Koordinaten'!$A259,",",'GPS -&gt; CH Koordinaten'!$B259,", 0.000000&lt;/coordinates&gt;&lt;/Point&gt; &lt;/Placemark&gt;&lt;/Document&gt;&lt;/kml&gt;"),CONCATENATE("&lt;Placemark&gt; &lt;name&gt;Geocoding&lt;/name&gt;&lt;description&gt;",CONCATENATE('GPS -&gt; CH Koordinaten'!$F259,"-",'GPS -&gt; CH Koordinaten'!$G259,"-",'GPS -&gt; CH Koordinaten'!$E259)," &lt;/description&gt; &lt;styleUrl&gt;#ico1&lt;/styleUrl&gt;&lt;Point&gt;&lt;coordinates&gt;",'GPS -&gt; CH Koordinaten'!$A259,",",'GPS -&gt; CH Koordinaten'!$B259,", 0.000000&lt;/coordinates&gt;&lt;/Point&gt; &lt;/Placemark&gt;")))</f>
        <v/>
      </c>
    </row>
    <row r="260" spans="1:10" x14ac:dyDescent="0.25">
      <c r="A260" s="13"/>
      <c r="B260" s="14"/>
      <c r="C260" s="24"/>
      <c r="D260" s="25" t="str">
        <f t="shared" si="18"/>
        <v/>
      </c>
      <c r="E260" s="29" t="str">
        <f t="shared" si="19"/>
        <v/>
      </c>
      <c r="F260" s="17" t="str">
        <f t="shared" si="22"/>
        <v/>
      </c>
      <c r="G260" s="17" t="str">
        <f t="shared" si="20"/>
        <v/>
      </c>
      <c r="H260" s="37" t="str">
        <f t="shared" si="21"/>
        <v/>
      </c>
      <c r="I260" s="17" t="str">
        <f t="shared" si="23"/>
        <v/>
      </c>
      <c r="J260" s="1" t="str">
        <f ca="1">IF('GPS -&gt; CH Koordinaten'!$A260="","",IF(OFFSET('GPS -&gt; CH Koordinaten'!$A260,1,0)="",CONCATENATE("&lt;Placemark&gt; &lt;name&gt;Geocoding&lt;/name&gt;&lt;description&gt;",CONCATENATE('GPS -&gt; CH Koordinaten'!$F260,"-",'GPS -&gt; CH Koordinaten'!$G260,"-",'GPS -&gt; CH Koordinaten'!$E260)," &lt;/description&gt; &lt;styleUrl&gt;#ico1&lt;/styleUrl&gt;&lt;Point&gt;&lt;coordinates&gt;",'GPS -&gt; CH Koordinaten'!$A260,",",'GPS -&gt; CH Koordinaten'!$B260,", 0.000000&lt;/coordinates&gt;&lt;/Point&gt; &lt;/Placemark&gt;&lt;/Document&gt;&lt;/kml&gt;"),CONCATENATE("&lt;Placemark&gt; &lt;name&gt;Geocoding&lt;/name&gt;&lt;description&gt;",CONCATENATE('GPS -&gt; CH Koordinaten'!$F260,"-",'GPS -&gt; CH Koordinaten'!$G260,"-",'GPS -&gt; CH Koordinaten'!$E260)," &lt;/description&gt; &lt;styleUrl&gt;#ico1&lt;/styleUrl&gt;&lt;Point&gt;&lt;coordinates&gt;",'GPS -&gt; CH Koordinaten'!$A260,",",'GPS -&gt; CH Koordinaten'!$B260,", 0.000000&lt;/coordinates&gt;&lt;/Point&gt; &lt;/Placemark&gt;")))</f>
        <v/>
      </c>
    </row>
    <row r="261" spans="1:10" x14ac:dyDescent="0.25">
      <c r="A261" s="20"/>
      <c r="B261" s="21"/>
      <c r="C261" s="23"/>
      <c r="D261" s="32" t="str">
        <f t="shared" ref="D261:D324" si="24">IF(OR($A261&gt;180,$A261=""),"",_xlfn.WEBSERVICE(CONCATENATE("https://geodesy.geo.admin.ch/reframe/wgs84tolv95?easting=",$A261,"&amp;northing=",$B261,IF($C261="","",CONCATENATE("&amp;altitude=",$C261)))))</f>
        <v/>
      </c>
      <c r="E261" s="38" t="str">
        <f t="shared" ref="E261:E324" si="25">IF($C261="","",ROUND(LEFT(TRIM(RIGHT(SUBSTITUTE(TRIM(RIGHT(SUBSTITUTE($D261,",",REPT(" ",LEN($D261))),LEN($D261))),",",REPT(" ",LEN(TRIM(RIGHT(SUBSTITUTE($D261,",",REPT(" ",LEN($D261))),LEN($D261)))))),LEN(TRIM(RIGHT(SUBSTITUTE($D261,",",REPT(" ",LEN($D261))),LEN($D261)))))),7),2))</f>
        <v/>
      </c>
      <c r="F261" s="33" t="str">
        <f t="shared" si="22"/>
        <v/>
      </c>
      <c r="G261" s="33" t="str">
        <f t="shared" ref="G261:G324" si="26">IF($C261="",IF($D261="","",TRIM(MID(MID(LEFT($D261,FIND("]",$D261)-1),FIND("[",$D261)+1,LEN($D261)),FIND(",",MID(LEFT($D261,FIND("]",$D261)-1),FIND("[",$D261)+1,LEN($D261)))+1,256))),TRIM(MID(MID(LEFT($D261,FIND("]",$D261)-1),FIND("[",$D261)+1,LEN($D261)),FIND(",",MID(LEFT($D261,FIND("]",$D261)-1),FIND("[",$D261)+1,LEN($D261)))+1,FIND(",",MID(LEFT($D261,FIND("]",$D261)-1),FIND("[",$D261)+1,LEN($D261)),FIND(",",MID(LEFT($D261,FIND("]",$D261)-1),FIND("[",$D261)+1,LEN($D261)))+1)-FIND(",",MID(LEFT($D261,FIND("]",$D261)-1),FIND("[",$D261)+1,LEN($D261)))-1)))</f>
        <v/>
      </c>
      <c r="H261" s="36" t="str">
        <f t="shared" si="21"/>
        <v/>
      </c>
      <c r="I261" s="33" t="str">
        <f t="shared" si="23"/>
        <v/>
      </c>
      <c r="J261" s="1" t="str">
        <f ca="1">IF('GPS -&gt; CH Koordinaten'!$A261="","",IF(OFFSET('GPS -&gt; CH Koordinaten'!$A261,1,0)="",CONCATENATE("&lt;Placemark&gt; &lt;name&gt;Geocoding&lt;/name&gt;&lt;description&gt;",CONCATENATE('GPS -&gt; CH Koordinaten'!$F261,"-",'GPS -&gt; CH Koordinaten'!$G261,"-",'GPS -&gt; CH Koordinaten'!$E261)," &lt;/description&gt; &lt;styleUrl&gt;#ico1&lt;/styleUrl&gt;&lt;Point&gt;&lt;coordinates&gt;",'GPS -&gt; CH Koordinaten'!$A261,",",'GPS -&gt; CH Koordinaten'!$B261,", 0.000000&lt;/coordinates&gt;&lt;/Point&gt; &lt;/Placemark&gt;&lt;/Document&gt;&lt;/kml&gt;"),CONCATENATE("&lt;Placemark&gt; &lt;name&gt;Geocoding&lt;/name&gt;&lt;description&gt;",CONCATENATE('GPS -&gt; CH Koordinaten'!$F261,"-",'GPS -&gt; CH Koordinaten'!$G261,"-",'GPS -&gt; CH Koordinaten'!$E261)," &lt;/description&gt; &lt;styleUrl&gt;#ico1&lt;/styleUrl&gt;&lt;Point&gt;&lt;coordinates&gt;",'GPS -&gt; CH Koordinaten'!$A261,",",'GPS -&gt; CH Koordinaten'!$B261,", 0.000000&lt;/coordinates&gt;&lt;/Point&gt; &lt;/Placemark&gt;")))</f>
        <v/>
      </c>
    </row>
    <row r="262" spans="1:10" x14ac:dyDescent="0.25">
      <c r="A262" s="13"/>
      <c r="B262" s="14"/>
      <c r="C262" s="24"/>
      <c r="D262" s="25" t="str">
        <f t="shared" si="24"/>
        <v/>
      </c>
      <c r="E262" s="29" t="str">
        <f t="shared" si="25"/>
        <v/>
      </c>
      <c r="F262" s="17" t="str">
        <f t="shared" si="22"/>
        <v/>
      </c>
      <c r="G262" s="17" t="str">
        <f t="shared" si="26"/>
        <v/>
      </c>
      <c r="H262" s="37" t="str">
        <f t="shared" ref="H262:H325" si="27">IF($B262="","",IF(ISNUMBER(SEARCH("[]",$B262))," ",HYPERLINK(CONCATENATE("https://map.geo.admin.ch/?swisssearch=",$A262,",",$B262,"&amp;zoom=10"),"Karte")))</f>
        <v/>
      </c>
      <c r="I262" s="17" t="str">
        <f t="shared" si="23"/>
        <v/>
      </c>
      <c r="J262" s="1" t="str">
        <f ca="1">IF('GPS -&gt; CH Koordinaten'!$A262="","",IF(OFFSET('GPS -&gt; CH Koordinaten'!$A262,1,0)="",CONCATENATE("&lt;Placemark&gt; &lt;name&gt;Geocoding&lt;/name&gt;&lt;description&gt;",CONCATENATE('GPS -&gt; CH Koordinaten'!$F262,"-",'GPS -&gt; CH Koordinaten'!$G262,"-",'GPS -&gt; CH Koordinaten'!$E262)," &lt;/description&gt; &lt;styleUrl&gt;#ico1&lt;/styleUrl&gt;&lt;Point&gt;&lt;coordinates&gt;",'GPS -&gt; CH Koordinaten'!$A262,",",'GPS -&gt; CH Koordinaten'!$B262,", 0.000000&lt;/coordinates&gt;&lt;/Point&gt; &lt;/Placemark&gt;&lt;/Document&gt;&lt;/kml&gt;"),CONCATENATE("&lt;Placemark&gt; &lt;name&gt;Geocoding&lt;/name&gt;&lt;description&gt;",CONCATENATE('GPS -&gt; CH Koordinaten'!$F262,"-",'GPS -&gt; CH Koordinaten'!$G262,"-",'GPS -&gt; CH Koordinaten'!$E262)," &lt;/description&gt; &lt;styleUrl&gt;#ico1&lt;/styleUrl&gt;&lt;Point&gt;&lt;coordinates&gt;",'GPS -&gt; CH Koordinaten'!$A262,",",'GPS -&gt; CH Koordinaten'!$B262,", 0.000000&lt;/coordinates&gt;&lt;/Point&gt; &lt;/Placemark&gt;")))</f>
        <v/>
      </c>
    </row>
    <row r="263" spans="1:10" x14ac:dyDescent="0.25">
      <c r="A263" s="20"/>
      <c r="B263" s="21"/>
      <c r="C263" s="23"/>
      <c r="D263" s="32" t="str">
        <f t="shared" si="24"/>
        <v/>
      </c>
      <c r="E263" s="38" t="str">
        <f t="shared" si="25"/>
        <v/>
      </c>
      <c r="F263" s="33" t="str">
        <f t="shared" si="22"/>
        <v/>
      </c>
      <c r="G263" s="33" t="str">
        <f t="shared" si="26"/>
        <v/>
      </c>
      <c r="H263" s="36" t="str">
        <f t="shared" si="27"/>
        <v/>
      </c>
      <c r="I263" s="33" t="str">
        <f t="shared" si="23"/>
        <v/>
      </c>
      <c r="J263" s="1" t="str">
        <f ca="1">IF('GPS -&gt; CH Koordinaten'!$A263="","",IF(OFFSET('GPS -&gt; CH Koordinaten'!$A263,1,0)="",CONCATENATE("&lt;Placemark&gt; &lt;name&gt;Geocoding&lt;/name&gt;&lt;description&gt;",CONCATENATE('GPS -&gt; CH Koordinaten'!$F263,"-",'GPS -&gt; CH Koordinaten'!$G263,"-",'GPS -&gt; CH Koordinaten'!$E263)," &lt;/description&gt; &lt;styleUrl&gt;#ico1&lt;/styleUrl&gt;&lt;Point&gt;&lt;coordinates&gt;",'GPS -&gt; CH Koordinaten'!$A263,",",'GPS -&gt; CH Koordinaten'!$B263,", 0.000000&lt;/coordinates&gt;&lt;/Point&gt; &lt;/Placemark&gt;&lt;/Document&gt;&lt;/kml&gt;"),CONCATENATE("&lt;Placemark&gt; &lt;name&gt;Geocoding&lt;/name&gt;&lt;description&gt;",CONCATENATE('GPS -&gt; CH Koordinaten'!$F263,"-",'GPS -&gt; CH Koordinaten'!$G263,"-",'GPS -&gt; CH Koordinaten'!$E263)," &lt;/description&gt; &lt;styleUrl&gt;#ico1&lt;/styleUrl&gt;&lt;Point&gt;&lt;coordinates&gt;",'GPS -&gt; CH Koordinaten'!$A263,",",'GPS -&gt; CH Koordinaten'!$B263,", 0.000000&lt;/coordinates&gt;&lt;/Point&gt; &lt;/Placemark&gt;")))</f>
        <v/>
      </c>
    </row>
    <row r="264" spans="1:10" x14ac:dyDescent="0.25">
      <c r="A264" s="13"/>
      <c r="B264" s="14"/>
      <c r="C264" s="24"/>
      <c r="D264" s="25" t="str">
        <f t="shared" si="24"/>
        <v/>
      </c>
      <c r="E264" s="29" t="str">
        <f t="shared" si="25"/>
        <v/>
      </c>
      <c r="F264" s="17" t="str">
        <f t="shared" ref="F264:F327" si="28">IF($D264="","",LEFT(MID(LEFT($D264,FIND("]",$D264)-1),FIND("[",$D264)+1,LEN($D264)),(FIND(",",MID(LEFT($D264,FIND("]",$D264)-1),FIND("[",$D264)+1,LEN($D264)),1)-1)))</f>
        <v/>
      </c>
      <c r="G264" s="17" t="str">
        <f t="shared" si="26"/>
        <v/>
      </c>
      <c r="H264" s="37" t="str">
        <f t="shared" si="27"/>
        <v/>
      </c>
      <c r="I264" s="17" t="str">
        <f t="shared" ref="I264:I327" si="29">IF((LEN($D264)-LEN(SUBSTITUTE($D264,"""featureId"":","")))/LEN("""featureId"":")&gt;1,"uU mehrere Adressen","")</f>
        <v/>
      </c>
      <c r="J264" s="1" t="str">
        <f ca="1">IF('GPS -&gt; CH Koordinaten'!$A264="","",IF(OFFSET('GPS -&gt; CH Koordinaten'!$A264,1,0)="",CONCATENATE("&lt;Placemark&gt; &lt;name&gt;Geocoding&lt;/name&gt;&lt;description&gt;",CONCATENATE('GPS -&gt; CH Koordinaten'!$F264,"-",'GPS -&gt; CH Koordinaten'!$G264,"-",'GPS -&gt; CH Koordinaten'!$E264)," &lt;/description&gt; &lt;styleUrl&gt;#ico1&lt;/styleUrl&gt;&lt;Point&gt;&lt;coordinates&gt;",'GPS -&gt; CH Koordinaten'!$A264,",",'GPS -&gt; CH Koordinaten'!$B264,", 0.000000&lt;/coordinates&gt;&lt;/Point&gt; &lt;/Placemark&gt;&lt;/Document&gt;&lt;/kml&gt;"),CONCATENATE("&lt;Placemark&gt; &lt;name&gt;Geocoding&lt;/name&gt;&lt;description&gt;",CONCATENATE('GPS -&gt; CH Koordinaten'!$F264,"-",'GPS -&gt; CH Koordinaten'!$G264,"-",'GPS -&gt; CH Koordinaten'!$E264)," &lt;/description&gt; &lt;styleUrl&gt;#ico1&lt;/styleUrl&gt;&lt;Point&gt;&lt;coordinates&gt;",'GPS -&gt; CH Koordinaten'!$A264,",",'GPS -&gt; CH Koordinaten'!$B264,", 0.000000&lt;/coordinates&gt;&lt;/Point&gt; &lt;/Placemark&gt;")))</f>
        <v/>
      </c>
    </row>
    <row r="265" spans="1:10" x14ac:dyDescent="0.25">
      <c r="A265" s="20"/>
      <c r="B265" s="21"/>
      <c r="C265" s="23"/>
      <c r="D265" s="32" t="str">
        <f t="shared" si="24"/>
        <v/>
      </c>
      <c r="E265" s="38" t="str">
        <f t="shared" si="25"/>
        <v/>
      </c>
      <c r="F265" s="33" t="str">
        <f t="shared" si="28"/>
        <v/>
      </c>
      <c r="G265" s="33" t="str">
        <f t="shared" si="26"/>
        <v/>
      </c>
      <c r="H265" s="36" t="str">
        <f t="shared" si="27"/>
        <v/>
      </c>
      <c r="I265" s="33" t="str">
        <f t="shared" si="29"/>
        <v/>
      </c>
      <c r="J265" s="1" t="str">
        <f ca="1">IF('GPS -&gt; CH Koordinaten'!$A265="","",IF(OFFSET('GPS -&gt; CH Koordinaten'!$A265,1,0)="",CONCATENATE("&lt;Placemark&gt; &lt;name&gt;Geocoding&lt;/name&gt;&lt;description&gt;",CONCATENATE('GPS -&gt; CH Koordinaten'!$F265,"-",'GPS -&gt; CH Koordinaten'!$G265,"-",'GPS -&gt; CH Koordinaten'!$E265)," &lt;/description&gt; &lt;styleUrl&gt;#ico1&lt;/styleUrl&gt;&lt;Point&gt;&lt;coordinates&gt;",'GPS -&gt; CH Koordinaten'!$A265,",",'GPS -&gt; CH Koordinaten'!$B265,", 0.000000&lt;/coordinates&gt;&lt;/Point&gt; &lt;/Placemark&gt;&lt;/Document&gt;&lt;/kml&gt;"),CONCATENATE("&lt;Placemark&gt; &lt;name&gt;Geocoding&lt;/name&gt;&lt;description&gt;",CONCATENATE('GPS -&gt; CH Koordinaten'!$F265,"-",'GPS -&gt; CH Koordinaten'!$G265,"-",'GPS -&gt; CH Koordinaten'!$E265)," &lt;/description&gt; &lt;styleUrl&gt;#ico1&lt;/styleUrl&gt;&lt;Point&gt;&lt;coordinates&gt;",'GPS -&gt; CH Koordinaten'!$A265,",",'GPS -&gt; CH Koordinaten'!$B265,", 0.000000&lt;/coordinates&gt;&lt;/Point&gt; &lt;/Placemark&gt;")))</f>
        <v/>
      </c>
    </row>
    <row r="266" spans="1:10" x14ac:dyDescent="0.25">
      <c r="A266" s="13"/>
      <c r="B266" s="14"/>
      <c r="C266" s="24"/>
      <c r="D266" s="25" t="str">
        <f t="shared" si="24"/>
        <v/>
      </c>
      <c r="E266" s="29" t="str">
        <f t="shared" si="25"/>
        <v/>
      </c>
      <c r="F266" s="17" t="str">
        <f t="shared" si="28"/>
        <v/>
      </c>
      <c r="G266" s="17" t="str">
        <f t="shared" si="26"/>
        <v/>
      </c>
      <c r="H266" s="37" t="str">
        <f t="shared" si="27"/>
        <v/>
      </c>
      <c r="I266" s="17" t="str">
        <f t="shared" si="29"/>
        <v/>
      </c>
      <c r="J266" s="1" t="str">
        <f ca="1">IF('GPS -&gt; CH Koordinaten'!$A266="","",IF(OFFSET('GPS -&gt; CH Koordinaten'!$A266,1,0)="",CONCATENATE("&lt;Placemark&gt; &lt;name&gt;Geocoding&lt;/name&gt;&lt;description&gt;",CONCATENATE('GPS -&gt; CH Koordinaten'!$F266,"-",'GPS -&gt; CH Koordinaten'!$G266,"-",'GPS -&gt; CH Koordinaten'!$E266)," &lt;/description&gt; &lt;styleUrl&gt;#ico1&lt;/styleUrl&gt;&lt;Point&gt;&lt;coordinates&gt;",'GPS -&gt; CH Koordinaten'!$A266,",",'GPS -&gt; CH Koordinaten'!$B266,", 0.000000&lt;/coordinates&gt;&lt;/Point&gt; &lt;/Placemark&gt;&lt;/Document&gt;&lt;/kml&gt;"),CONCATENATE("&lt;Placemark&gt; &lt;name&gt;Geocoding&lt;/name&gt;&lt;description&gt;",CONCATENATE('GPS -&gt; CH Koordinaten'!$F266,"-",'GPS -&gt; CH Koordinaten'!$G266,"-",'GPS -&gt; CH Koordinaten'!$E266)," &lt;/description&gt; &lt;styleUrl&gt;#ico1&lt;/styleUrl&gt;&lt;Point&gt;&lt;coordinates&gt;",'GPS -&gt; CH Koordinaten'!$A266,",",'GPS -&gt; CH Koordinaten'!$B266,", 0.000000&lt;/coordinates&gt;&lt;/Point&gt; &lt;/Placemark&gt;")))</f>
        <v/>
      </c>
    </row>
    <row r="267" spans="1:10" x14ac:dyDescent="0.25">
      <c r="A267" s="20"/>
      <c r="B267" s="21"/>
      <c r="C267" s="23"/>
      <c r="D267" s="32" t="str">
        <f t="shared" si="24"/>
        <v/>
      </c>
      <c r="E267" s="38" t="str">
        <f t="shared" si="25"/>
        <v/>
      </c>
      <c r="F267" s="33" t="str">
        <f t="shared" si="28"/>
        <v/>
      </c>
      <c r="G267" s="33" t="str">
        <f t="shared" si="26"/>
        <v/>
      </c>
      <c r="H267" s="36" t="str">
        <f t="shared" si="27"/>
        <v/>
      </c>
      <c r="I267" s="33" t="str">
        <f t="shared" si="29"/>
        <v/>
      </c>
      <c r="J267" s="1" t="str">
        <f ca="1">IF('GPS -&gt; CH Koordinaten'!$A267="","",IF(OFFSET('GPS -&gt; CH Koordinaten'!$A267,1,0)="",CONCATENATE("&lt;Placemark&gt; &lt;name&gt;Geocoding&lt;/name&gt;&lt;description&gt;",CONCATENATE('GPS -&gt; CH Koordinaten'!$F267,"-",'GPS -&gt; CH Koordinaten'!$G267,"-",'GPS -&gt; CH Koordinaten'!$E267)," &lt;/description&gt; &lt;styleUrl&gt;#ico1&lt;/styleUrl&gt;&lt;Point&gt;&lt;coordinates&gt;",'GPS -&gt; CH Koordinaten'!$A267,",",'GPS -&gt; CH Koordinaten'!$B267,", 0.000000&lt;/coordinates&gt;&lt;/Point&gt; &lt;/Placemark&gt;&lt;/Document&gt;&lt;/kml&gt;"),CONCATENATE("&lt;Placemark&gt; &lt;name&gt;Geocoding&lt;/name&gt;&lt;description&gt;",CONCATENATE('GPS -&gt; CH Koordinaten'!$F267,"-",'GPS -&gt; CH Koordinaten'!$G267,"-",'GPS -&gt; CH Koordinaten'!$E267)," &lt;/description&gt; &lt;styleUrl&gt;#ico1&lt;/styleUrl&gt;&lt;Point&gt;&lt;coordinates&gt;",'GPS -&gt; CH Koordinaten'!$A267,",",'GPS -&gt; CH Koordinaten'!$B267,", 0.000000&lt;/coordinates&gt;&lt;/Point&gt; &lt;/Placemark&gt;")))</f>
        <v/>
      </c>
    </row>
    <row r="268" spans="1:10" x14ac:dyDescent="0.25">
      <c r="A268" s="13"/>
      <c r="B268" s="14"/>
      <c r="C268" s="24"/>
      <c r="D268" s="25" t="str">
        <f t="shared" si="24"/>
        <v/>
      </c>
      <c r="E268" s="29" t="str">
        <f t="shared" si="25"/>
        <v/>
      </c>
      <c r="F268" s="17" t="str">
        <f t="shared" si="28"/>
        <v/>
      </c>
      <c r="G268" s="17" t="str">
        <f t="shared" si="26"/>
        <v/>
      </c>
      <c r="H268" s="37" t="str">
        <f t="shared" si="27"/>
        <v/>
      </c>
      <c r="I268" s="17" t="str">
        <f t="shared" si="29"/>
        <v/>
      </c>
      <c r="J268" s="1" t="str">
        <f ca="1">IF('GPS -&gt; CH Koordinaten'!$A268="","",IF(OFFSET('GPS -&gt; CH Koordinaten'!$A268,1,0)="",CONCATENATE("&lt;Placemark&gt; &lt;name&gt;Geocoding&lt;/name&gt;&lt;description&gt;",CONCATENATE('GPS -&gt; CH Koordinaten'!$F268,"-",'GPS -&gt; CH Koordinaten'!$G268,"-",'GPS -&gt; CH Koordinaten'!$E268)," &lt;/description&gt; &lt;styleUrl&gt;#ico1&lt;/styleUrl&gt;&lt;Point&gt;&lt;coordinates&gt;",'GPS -&gt; CH Koordinaten'!$A268,",",'GPS -&gt; CH Koordinaten'!$B268,", 0.000000&lt;/coordinates&gt;&lt;/Point&gt; &lt;/Placemark&gt;&lt;/Document&gt;&lt;/kml&gt;"),CONCATENATE("&lt;Placemark&gt; &lt;name&gt;Geocoding&lt;/name&gt;&lt;description&gt;",CONCATENATE('GPS -&gt; CH Koordinaten'!$F268,"-",'GPS -&gt; CH Koordinaten'!$G268,"-",'GPS -&gt; CH Koordinaten'!$E268)," &lt;/description&gt; &lt;styleUrl&gt;#ico1&lt;/styleUrl&gt;&lt;Point&gt;&lt;coordinates&gt;",'GPS -&gt; CH Koordinaten'!$A268,",",'GPS -&gt; CH Koordinaten'!$B268,", 0.000000&lt;/coordinates&gt;&lt;/Point&gt; &lt;/Placemark&gt;")))</f>
        <v/>
      </c>
    </row>
    <row r="269" spans="1:10" x14ac:dyDescent="0.25">
      <c r="A269" s="20"/>
      <c r="B269" s="21"/>
      <c r="C269" s="23"/>
      <c r="D269" s="32" t="str">
        <f t="shared" si="24"/>
        <v/>
      </c>
      <c r="E269" s="38" t="str">
        <f t="shared" si="25"/>
        <v/>
      </c>
      <c r="F269" s="33" t="str">
        <f t="shared" si="28"/>
        <v/>
      </c>
      <c r="G269" s="33" t="str">
        <f t="shared" si="26"/>
        <v/>
      </c>
      <c r="H269" s="36" t="str">
        <f t="shared" si="27"/>
        <v/>
      </c>
      <c r="I269" s="33" t="str">
        <f t="shared" si="29"/>
        <v/>
      </c>
      <c r="J269" s="1" t="str">
        <f ca="1">IF('GPS -&gt; CH Koordinaten'!$A269="","",IF(OFFSET('GPS -&gt; CH Koordinaten'!$A269,1,0)="",CONCATENATE("&lt;Placemark&gt; &lt;name&gt;Geocoding&lt;/name&gt;&lt;description&gt;",CONCATENATE('GPS -&gt; CH Koordinaten'!$F269,"-",'GPS -&gt; CH Koordinaten'!$G269,"-",'GPS -&gt; CH Koordinaten'!$E269)," &lt;/description&gt; &lt;styleUrl&gt;#ico1&lt;/styleUrl&gt;&lt;Point&gt;&lt;coordinates&gt;",'GPS -&gt; CH Koordinaten'!$A269,",",'GPS -&gt; CH Koordinaten'!$B269,", 0.000000&lt;/coordinates&gt;&lt;/Point&gt; &lt;/Placemark&gt;&lt;/Document&gt;&lt;/kml&gt;"),CONCATENATE("&lt;Placemark&gt; &lt;name&gt;Geocoding&lt;/name&gt;&lt;description&gt;",CONCATENATE('GPS -&gt; CH Koordinaten'!$F269,"-",'GPS -&gt; CH Koordinaten'!$G269,"-",'GPS -&gt; CH Koordinaten'!$E269)," &lt;/description&gt; &lt;styleUrl&gt;#ico1&lt;/styleUrl&gt;&lt;Point&gt;&lt;coordinates&gt;",'GPS -&gt; CH Koordinaten'!$A269,",",'GPS -&gt; CH Koordinaten'!$B269,", 0.000000&lt;/coordinates&gt;&lt;/Point&gt; &lt;/Placemark&gt;")))</f>
        <v/>
      </c>
    </row>
    <row r="270" spans="1:10" x14ac:dyDescent="0.25">
      <c r="A270" s="13"/>
      <c r="B270" s="14"/>
      <c r="C270" s="24"/>
      <c r="D270" s="25" t="str">
        <f t="shared" si="24"/>
        <v/>
      </c>
      <c r="E270" s="29" t="str">
        <f t="shared" si="25"/>
        <v/>
      </c>
      <c r="F270" s="17" t="str">
        <f t="shared" si="28"/>
        <v/>
      </c>
      <c r="G270" s="17" t="str">
        <f t="shared" si="26"/>
        <v/>
      </c>
      <c r="H270" s="37" t="str">
        <f t="shared" si="27"/>
        <v/>
      </c>
      <c r="I270" s="17" t="str">
        <f t="shared" si="29"/>
        <v/>
      </c>
      <c r="J270" s="1" t="str">
        <f ca="1">IF('GPS -&gt; CH Koordinaten'!$A270="","",IF(OFFSET('GPS -&gt; CH Koordinaten'!$A270,1,0)="",CONCATENATE("&lt;Placemark&gt; &lt;name&gt;Geocoding&lt;/name&gt;&lt;description&gt;",CONCATENATE('GPS -&gt; CH Koordinaten'!$F270,"-",'GPS -&gt; CH Koordinaten'!$G270,"-",'GPS -&gt; CH Koordinaten'!$E270)," &lt;/description&gt; &lt;styleUrl&gt;#ico1&lt;/styleUrl&gt;&lt;Point&gt;&lt;coordinates&gt;",'GPS -&gt; CH Koordinaten'!$A270,",",'GPS -&gt; CH Koordinaten'!$B270,", 0.000000&lt;/coordinates&gt;&lt;/Point&gt; &lt;/Placemark&gt;&lt;/Document&gt;&lt;/kml&gt;"),CONCATENATE("&lt;Placemark&gt; &lt;name&gt;Geocoding&lt;/name&gt;&lt;description&gt;",CONCATENATE('GPS -&gt; CH Koordinaten'!$F270,"-",'GPS -&gt; CH Koordinaten'!$G270,"-",'GPS -&gt; CH Koordinaten'!$E270)," &lt;/description&gt; &lt;styleUrl&gt;#ico1&lt;/styleUrl&gt;&lt;Point&gt;&lt;coordinates&gt;",'GPS -&gt; CH Koordinaten'!$A270,",",'GPS -&gt; CH Koordinaten'!$B270,", 0.000000&lt;/coordinates&gt;&lt;/Point&gt; &lt;/Placemark&gt;")))</f>
        <v/>
      </c>
    </row>
    <row r="271" spans="1:10" x14ac:dyDescent="0.25">
      <c r="A271" s="20"/>
      <c r="B271" s="21"/>
      <c r="C271" s="23"/>
      <c r="D271" s="32" t="str">
        <f t="shared" si="24"/>
        <v/>
      </c>
      <c r="E271" s="38" t="str">
        <f t="shared" si="25"/>
        <v/>
      </c>
      <c r="F271" s="33" t="str">
        <f t="shared" si="28"/>
        <v/>
      </c>
      <c r="G271" s="33" t="str">
        <f t="shared" si="26"/>
        <v/>
      </c>
      <c r="H271" s="36" t="str">
        <f t="shared" si="27"/>
        <v/>
      </c>
      <c r="I271" s="33" t="str">
        <f t="shared" si="29"/>
        <v/>
      </c>
      <c r="J271" s="1" t="str">
        <f ca="1">IF('GPS -&gt; CH Koordinaten'!$A271="","",IF(OFFSET('GPS -&gt; CH Koordinaten'!$A271,1,0)="",CONCATENATE("&lt;Placemark&gt; &lt;name&gt;Geocoding&lt;/name&gt;&lt;description&gt;",CONCATENATE('GPS -&gt; CH Koordinaten'!$F271,"-",'GPS -&gt; CH Koordinaten'!$G271,"-",'GPS -&gt; CH Koordinaten'!$E271)," &lt;/description&gt; &lt;styleUrl&gt;#ico1&lt;/styleUrl&gt;&lt;Point&gt;&lt;coordinates&gt;",'GPS -&gt; CH Koordinaten'!$A271,",",'GPS -&gt; CH Koordinaten'!$B271,", 0.000000&lt;/coordinates&gt;&lt;/Point&gt; &lt;/Placemark&gt;&lt;/Document&gt;&lt;/kml&gt;"),CONCATENATE("&lt;Placemark&gt; &lt;name&gt;Geocoding&lt;/name&gt;&lt;description&gt;",CONCATENATE('GPS -&gt; CH Koordinaten'!$F271,"-",'GPS -&gt; CH Koordinaten'!$G271,"-",'GPS -&gt; CH Koordinaten'!$E271)," &lt;/description&gt; &lt;styleUrl&gt;#ico1&lt;/styleUrl&gt;&lt;Point&gt;&lt;coordinates&gt;",'GPS -&gt; CH Koordinaten'!$A271,",",'GPS -&gt; CH Koordinaten'!$B271,", 0.000000&lt;/coordinates&gt;&lt;/Point&gt; &lt;/Placemark&gt;")))</f>
        <v/>
      </c>
    </row>
    <row r="272" spans="1:10" x14ac:dyDescent="0.25">
      <c r="A272" s="13"/>
      <c r="B272" s="14"/>
      <c r="C272" s="24"/>
      <c r="D272" s="25" t="str">
        <f t="shared" si="24"/>
        <v/>
      </c>
      <c r="E272" s="29" t="str">
        <f t="shared" si="25"/>
        <v/>
      </c>
      <c r="F272" s="17" t="str">
        <f t="shared" si="28"/>
        <v/>
      </c>
      <c r="G272" s="17" t="str">
        <f t="shared" si="26"/>
        <v/>
      </c>
      <c r="H272" s="37" t="str">
        <f t="shared" si="27"/>
        <v/>
      </c>
      <c r="I272" s="17" t="str">
        <f t="shared" si="29"/>
        <v/>
      </c>
      <c r="J272" s="1" t="str">
        <f ca="1">IF('GPS -&gt; CH Koordinaten'!$A272="","",IF(OFFSET('GPS -&gt; CH Koordinaten'!$A272,1,0)="",CONCATENATE("&lt;Placemark&gt; &lt;name&gt;Geocoding&lt;/name&gt;&lt;description&gt;",CONCATENATE('GPS -&gt; CH Koordinaten'!$F272,"-",'GPS -&gt; CH Koordinaten'!$G272,"-",'GPS -&gt; CH Koordinaten'!$E272)," &lt;/description&gt; &lt;styleUrl&gt;#ico1&lt;/styleUrl&gt;&lt;Point&gt;&lt;coordinates&gt;",'GPS -&gt; CH Koordinaten'!$A272,",",'GPS -&gt; CH Koordinaten'!$B272,", 0.000000&lt;/coordinates&gt;&lt;/Point&gt; &lt;/Placemark&gt;&lt;/Document&gt;&lt;/kml&gt;"),CONCATENATE("&lt;Placemark&gt; &lt;name&gt;Geocoding&lt;/name&gt;&lt;description&gt;",CONCATENATE('GPS -&gt; CH Koordinaten'!$F272,"-",'GPS -&gt; CH Koordinaten'!$G272,"-",'GPS -&gt; CH Koordinaten'!$E272)," &lt;/description&gt; &lt;styleUrl&gt;#ico1&lt;/styleUrl&gt;&lt;Point&gt;&lt;coordinates&gt;",'GPS -&gt; CH Koordinaten'!$A272,",",'GPS -&gt; CH Koordinaten'!$B272,", 0.000000&lt;/coordinates&gt;&lt;/Point&gt; &lt;/Placemark&gt;")))</f>
        <v/>
      </c>
    </row>
    <row r="273" spans="1:10" x14ac:dyDescent="0.25">
      <c r="A273" s="20"/>
      <c r="B273" s="21"/>
      <c r="C273" s="23"/>
      <c r="D273" s="32" t="str">
        <f t="shared" si="24"/>
        <v/>
      </c>
      <c r="E273" s="38" t="str">
        <f t="shared" si="25"/>
        <v/>
      </c>
      <c r="F273" s="33" t="str">
        <f t="shared" si="28"/>
        <v/>
      </c>
      <c r="G273" s="33" t="str">
        <f t="shared" si="26"/>
        <v/>
      </c>
      <c r="H273" s="36" t="str">
        <f t="shared" si="27"/>
        <v/>
      </c>
      <c r="I273" s="33" t="str">
        <f t="shared" si="29"/>
        <v/>
      </c>
      <c r="J273" s="1" t="str">
        <f ca="1">IF('GPS -&gt; CH Koordinaten'!$A273="","",IF(OFFSET('GPS -&gt; CH Koordinaten'!$A273,1,0)="",CONCATENATE("&lt;Placemark&gt; &lt;name&gt;Geocoding&lt;/name&gt;&lt;description&gt;",CONCATENATE('GPS -&gt; CH Koordinaten'!$F273,"-",'GPS -&gt; CH Koordinaten'!$G273,"-",'GPS -&gt; CH Koordinaten'!$E273)," &lt;/description&gt; &lt;styleUrl&gt;#ico1&lt;/styleUrl&gt;&lt;Point&gt;&lt;coordinates&gt;",'GPS -&gt; CH Koordinaten'!$A273,",",'GPS -&gt; CH Koordinaten'!$B273,", 0.000000&lt;/coordinates&gt;&lt;/Point&gt; &lt;/Placemark&gt;&lt;/Document&gt;&lt;/kml&gt;"),CONCATENATE("&lt;Placemark&gt; &lt;name&gt;Geocoding&lt;/name&gt;&lt;description&gt;",CONCATENATE('GPS -&gt; CH Koordinaten'!$F273,"-",'GPS -&gt; CH Koordinaten'!$G273,"-",'GPS -&gt; CH Koordinaten'!$E273)," &lt;/description&gt; &lt;styleUrl&gt;#ico1&lt;/styleUrl&gt;&lt;Point&gt;&lt;coordinates&gt;",'GPS -&gt; CH Koordinaten'!$A273,",",'GPS -&gt; CH Koordinaten'!$B273,", 0.000000&lt;/coordinates&gt;&lt;/Point&gt; &lt;/Placemark&gt;")))</f>
        <v/>
      </c>
    </row>
    <row r="274" spans="1:10" x14ac:dyDescent="0.25">
      <c r="A274" s="13"/>
      <c r="B274" s="14"/>
      <c r="C274" s="24"/>
      <c r="D274" s="25" t="str">
        <f t="shared" si="24"/>
        <v/>
      </c>
      <c r="E274" s="29" t="str">
        <f t="shared" si="25"/>
        <v/>
      </c>
      <c r="F274" s="17" t="str">
        <f t="shared" si="28"/>
        <v/>
      </c>
      <c r="G274" s="17" t="str">
        <f t="shared" si="26"/>
        <v/>
      </c>
      <c r="H274" s="37" t="str">
        <f t="shared" si="27"/>
        <v/>
      </c>
      <c r="I274" s="17" t="str">
        <f t="shared" si="29"/>
        <v/>
      </c>
      <c r="J274" s="1" t="str">
        <f ca="1">IF('GPS -&gt; CH Koordinaten'!$A274="","",IF(OFFSET('GPS -&gt; CH Koordinaten'!$A274,1,0)="",CONCATENATE("&lt;Placemark&gt; &lt;name&gt;Geocoding&lt;/name&gt;&lt;description&gt;",CONCATENATE('GPS -&gt; CH Koordinaten'!$F274,"-",'GPS -&gt; CH Koordinaten'!$G274,"-",'GPS -&gt; CH Koordinaten'!$E274)," &lt;/description&gt; &lt;styleUrl&gt;#ico1&lt;/styleUrl&gt;&lt;Point&gt;&lt;coordinates&gt;",'GPS -&gt; CH Koordinaten'!$A274,",",'GPS -&gt; CH Koordinaten'!$B274,", 0.000000&lt;/coordinates&gt;&lt;/Point&gt; &lt;/Placemark&gt;&lt;/Document&gt;&lt;/kml&gt;"),CONCATENATE("&lt;Placemark&gt; &lt;name&gt;Geocoding&lt;/name&gt;&lt;description&gt;",CONCATENATE('GPS -&gt; CH Koordinaten'!$F274,"-",'GPS -&gt; CH Koordinaten'!$G274,"-",'GPS -&gt; CH Koordinaten'!$E274)," &lt;/description&gt; &lt;styleUrl&gt;#ico1&lt;/styleUrl&gt;&lt;Point&gt;&lt;coordinates&gt;",'GPS -&gt; CH Koordinaten'!$A274,",",'GPS -&gt; CH Koordinaten'!$B274,", 0.000000&lt;/coordinates&gt;&lt;/Point&gt; &lt;/Placemark&gt;")))</f>
        <v/>
      </c>
    </row>
    <row r="275" spans="1:10" x14ac:dyDescent="0.25">
      <c r="A275" s="20"/>
      <c r="B275" s="21"/>
      <c r="C275" s="23"/>
      <c r="D275" s="32" t="str">
        <f t="shared" si="24"/>
        <v/>
      </c>
      <c r="E275" s="38" t="str">
        <f t="shared" si="25"/>
        <v/>
      </c>
      <c r="F275" s="33" t="str">
        <f t="shared" si="28"/>
        <v/>
      </c>
      <c r="G275" s="33" t="str">
        <f t="shared" si="26"/>
        <v/>
      </c>
      <c r="H275" s="36" t="str">
        <f t="shared" si="27"/>
        <v/>
      </c>
      <c r="I275" s="33" t="str">
        <f t="shared" si="29"/>
        <v/>
      </c>
      <c r="J275" s="1" t="str">
        <f ca="1">IF('GPS -&gt; CH Koordinaten'!$A275="","",IF(OFFSET('GPS -&gt; CH Koordinaten'!$A275,1,0)="",CONCATENATE("&lt;Placemark&gt; &lt;name&gt;Geocoding&lt;/name&gt;&lt;description&gt;",CONCATENATE('GPS -&gt; CH Koordinaten'!$F275,"-",'GPS -&gt; CH Koordinaten'!$G275,"-",'GPS -&gt; CH Koordinaten'!$E275)," &lt;/description&gt; &lt;styleUrl&gt;#ico1&lt;/styleUrl&gt;&lt;Point&gt;&lt;coordinates&gt;",'GPS -&gt; CH Koordinaten'!$A275,",",'GPS -&gt; CH Koordinaten'!$B275,", 0.000000&lt;/coordinates&gt;&lt;/Point&gt; &lt;/Placemark&gt;&lt;/Document&gt;&lt;/kml&gt;"),CONCATENATE("&lt;Placemark&gt; &lt;name&gt;Geocoding&lt;/name&gt;&lt;description&gt;",CONCATENATE('GPS -&gt; CH Koordinaten'!$F275,"-",'GPS -&gt; CH Koordinaten'!$G275,"-",'GPS -&gt; CH Koordinaten'!$E275)," &lt;/description&gt; &lt;styleUrl&gt;#ico1&lt;/styleUrl&gt;&lt;Point&gt;&lt;coordinates&gt;",'GPS -&gt; CH Koordinaten'!$A275,",",'GPS -&gt; CH Koordinaten'!$B275,", 0.000000&lt;/coordinates&gt;&lt;/Point&gt; &lt;/Placemark&gt;")))</f>
        <v/>
      </c>
    </row>
    <row r="276" spans="1:10" x14ac:dyDescent="0.25">
      <c r="A276" s="13"/>
      <c r="B276" s="14"/>
      <c r="C276" s="24"/>
      <c r="D276" s="25" t="str">
        <f t="shared" si="24"/>
        <v/>
      </c>
      <c r="E276" s="29" t="str">
        <f t="shared" si="25"/>
        <v/>
      </c>
      <c r="F276" s="17" t="str">
        <f t="shared" si="28"/>
        <v/>
      </c>
      <c r="G276" s="17" t="str">
        <f t="shared" si="26"/>
        <v/>
      </c>
      <c r="H276" s="37" t="str">
        <f t="shared" si="27"/>
        <v/>
      </c>
      <c r="I276" s="17" t="str">
        <f t="shared" si="29"/>
        <v/>
      </c>
      <c r="J276" s="1" t="str">
        <f ca="1">IF('GPS -&gt; CH Koordinaten'!$A276="","",IF(OFFSET('GPS -&gt; CH Koordinaten'!$A276,1,0)="",CONCATENATE("&lt;Placemark&gt; &lt;name&gt;Geocoding&lt;/name&gt;&lt;description&gt;",CONCATENATE('GPS -&gt; CH Koordinaten'!$F276,"-",'GPS -&gt; CH Koordinaten'!$G276,"-",'GPS -&gt; CH Koordinaten'!$E276)," &lt;/description&gt; &lt;styleUrl&gt;#ico1&lt;/styleUrl&gt;&lt;Point&gt;&lt;coordinates&gt;",'GPS -&gt; CH Koordinaten'!$A276,",",'GPS -&gt; CH Koordinaten'!$B276,", 0.000000&lt;/coordinates&gt;&lt;/Point&gt; &lt;/Placemark&gt;&lt;/Document&gt;&lt;/kml&gt;"),CONCATENATE("&lt;Placemark&gt; &lt;name&gt;Geocoding&lt;/name&gt;&lt;description&gt;",CONCATENATE('GPS -&gt; CH Koordinaten'!$F276,"-",'GPS -&gt; CH Koordinaten'!$G276,"-",'GPS -&gt; CH Koordinaten'!$E276)," &lt;/description&gt; &lt;styleUrl&gt;#ico1&lt;/styleUrl&gt;&lt;Point&gt;&lt;coordinates&gt;",'GPS -&gt; CH Koordinaten'!$A276,",",'GPS -&gt; CH Koordinaten'!$B276,", 0.000000&lt;/coordinates&gt;&lt;/Point&gt; &lt;/Placemark&gt;")))</f>
        <v/>
      </c>
    </row>
    <row r="277" spans="1:10" x14ac:dyDescent="0.25">
      <c r="A277" s="20"/>
      <c r="B277" s="21"/>
      <c r="C277" s="23"/>
      <c r="D277" s="32" t="str">
        <f t="shared" si="24"/>
        <v/>
      </c>
      <c r="E277" s="38" t="str">
        <f t="shared" si="25"/>
        <v/>
      </c>
      <c r="F277" s="33" t="str">
        <f t="shared" si="28"/>
        <v/>
      </c>
      <c r="G277" s="33" t="str">
        <f t="shared" si="26"/>
        <v/>
      </c>
      <c r="H277" s="36" t="str">
        <f t="shared" si="27"/>
        <v/>
      </c>
      <c r="I277" s="33" t="str">
        <f t="shared" si="29"/>
        <v/>
      </c>
      <c r="J277" s="1" t="str">
        <f ca="1">IF('GPS -&gt; CH Koordinaten'!$A277="","",IF(OFFSET('GPS -&gt; CH Koordinaten'!$A277,1,0)="",CONCATENATE("&lt;Placemark&gt; &lt;name&gt;Geocoding&lt;/name&gt;&lt;description&gt;",CONCATENATE('GPS -&gt; CH Koordinaten'!$F277,"-",'GPS -&gt; CH Koordinaten'!$G277,"-",'GPS -&gt; CH Koordinaten'!$E277)," &lt;/description&gt; &lt;styleUrl&gt;#ico1&lt;/styleUrl&gt;&lt;Point&gt;&lt;coordinates&gt;",'GPS -&gt; CH Koordinaten'!$A277,",",'GPS -&gt; CH Koordinaten'!$B277,", 0.000000&lt;/coordinates&gt;&lt;/Point&gt; &lt;/Placemark&gt;&lt;/Document&gt;&lt;/kml&gt;"),CONCATENATE("&lt;Placemark&gt; &lt;name&gt;Geocoding&lt;/name&gt;&lt;description&gt;",CONCATENATE('GPS -&gt; CH Koordinaten'!$F277,"-",'GPS -&gt; CH Koordinaten'!$G277,"-",'GPS -&gt; CH Koordinaten'!$E277)," &lt;/description&gt; &lt;styleUrl&gt;#ico1&lt;/styleUrl&gt;&lt;Point&gt;&lt;coordinates&gt;",'GPS -&gt; CH Koordinaten'!$A277,",",'GPS -&gt; CH Koordinaten'!$B277,", 0.000000&lt;/coordinates&gt;&lt;/Point&gt; &lt;/Placemark&gt;")))</f>
        <v/>
      </c>
    </row>
    <row r="278" spans="1:10" x14ac:dyDescent="0.25">
      <c r="A278" s="13"/>
      <c r="B278" s="14"/>
      <c r="C278" s="24"/>
      <c r="D278" s="25" t="str">
        <f t="shared" si="24"/>
        <v/>
      </c>
      <c r="E278" s="29" t="str">
        <f t="shared" si="25"/>
        <v/>
      </c>
      <c r="F278" s="17" t="str">
        <f t="shared" si="28"/>
        <v/>
      </c>
      <c r="G278" s="17" t="str">
        <f t="shared" si="26"/>
        <v/>
      </c>
      <c r="H278" s="37" t="str">
        <f t="shared" si="27"/>
        <v/>
      </c>
      <c r="I278" s="17" t="str">
        <f t="shared" si="29"/>
        <v/>
      </c>
      <c r="J278" s="1" t="str">
        <f ca="1">IF('GPS -&gt; CH Koordinaten'!$A278="","",IF(OFFSET('GPS -&gt; CH Koordinaten'!$A278,1,0)="",CONCATENATE("&lt;Placemark&gt; &lt;name&gt;Geocoding&lt;/name&gt;&lt;description&gt;",CONCATENATE('GPS -&gt; CH Koordinaten'!$F278,"-",'GPS -&gt; CH Koordinaten'!$G278,"-",'GPS -&gt; CH Koordinaten'!$E278)," &lt;/description&gt; &lt;styleUrl&gt;#ico1&lt;/styleUrl&gt;&lt;Point&gt;&lt;coordinates&gt;",'GPS -&gt; CH Koordinaten'!$A278,",",'GPS -&gt; CH Koordinaten'!$B278,", 0.000000&lt;/coordinates&gt;&lt;/Point&gt; &lt;/Placemark&gt;&lt;/Document&gt;&lt;/kml&gt;"),CONCATENATE("&lt;Placemark&gt; &lt;name&gt;Geocoding&lt;/name&gt;&lt;description&gt;",CONCATENATE('GPS -&gt; CH Koordinaten'!$F278,"-",'GPS -&gt; CH Koordinaten'!$G278,"-",'GPS -&gt; CH Koordinaten'!$E278)," &lt;/description&gt; &lt;styleUrl&gt;#ico1&lt;/styleUrl&gt;&lt;Point&gt;&lt;coordinates&gt;",'GPS -&gt; CH Koordinaten'!$A278,",",'GPS -&gt; CH Koordinaten'!$B278,", 0.000000&lt;/coordinates&gt;&lt;/Point&gt; &lt;/Placemark&gt;")))</f>
        <v/>
      </c>
    </row>
    <row r="279" spans="1:10" x14ac:dyDescent="0.25">
      <c r="A279" s="20"/>
      <c r="B279" s="21"/>
      <c r="C279" s="23"/>
      <c r="D279" s="32" t="str">
        <f t="shared" si="24"/>
        <v/>
      </c>
      <c r="E279" s="38" t="str">
        <f t="shared" si="25"/>
        <v/>
      </c>
      <c r="F279" s="33" t="str">
        <f t="shared" si="28"/>
        <v/>
      </c>
      <c r="G279" s="33" t="str">
        <f t="shared" si="26"/>
        <v/>
      </c>
      <c r="H279" s="36" t="str">
        <f t="shared" si="27"/>
        <v/>
      </c>
      <c r="I279" s="33" t="str">
        <f t="shared" si="29"/>
        <v/>
      </c>
      <c r="J279" s="1" t="str">
        <f ca="1">IF('GPS -&gt; CH Koordinaten'!$A279="","",IF(OFFSET('GPS -&gt; CH Koordinaten'!$A279,1,0)="",CONCATENATE("&lt;Placemark&gt; &lt;name&gt;Geocoding&lt;/name&gt;&lt;description&gt;",CONCATENATE('GPS -&gt; CH Koordinaten'!$F279,"-",'GPS -&gt; CH Koordinaten'!$G279,"-",'GPS -&gt; CH Koordinaten'!$E279)," &lt;/description&gt; &lt;styleUrl&gt;#ico1&lt;/styleUrl&gt;&lt;Point&gt;&lt;coordinates&gt;",'GPS -&gt; CH Koordinaten'!$A279,",",'GPS -&gt; CH Koordinaten'!$B279,", 0.000000&lt;/coordinates&gt;&lt;/Point&gt; &lt;/Placemark&gt;&lt;/Document&gt;&lt;/kml&gt;"),CONCATENATE("&lt;Placemark&gt; &lt;name&gt;Geocoding&lt;/name&gt;&lt;description&gt;",CONCATENATE('GPS -&gt; CH Koordinaten'!$F279,"-",'GPS -&gt; CH Koordinaten'!$G279,"-",'GPS -&gt; CH Koordinaten'!$E279)," &lt;/description&gt; &lt;styleUrl&gt;#ico1&lt;/styleUrl&gt;&lt;Point&gt;&lt;coordinates&gt;",'GPS -&gt; CH Koordinaten'!$A279,",",'GPS -&gt; CH Koordinaten'!$B279,", 0.000000&lt;/coordinates&gt;&lt;/Point&gt; &lt;/Placemark&gt;")))</f>
        <v/>
      </c>
    </row>
    <row r="280" spans="1:10" x14ac:dyDescent="0.25">
      <c r="A280" s="13"/>
      <c r="B280" s="14"/>
      <c r="C280" s="24"/>
      <c r="D280" s="25" t="str">
        <f t="shared" si="24"/>
        <v/>
      </c>
      <c r="E280" s="29" t="str">
        <f t="shared" si="25"/>
        <v/>
      </c>
      <c r="F280" s="17" t="str">
        <f t="shared" si="28"/>
        <v/>
      </c>
      <c r="G280" s="17" t="str">
        <f t="shared" si="26"/>
        <v/>
      </c>
      <c r="H280" s="37" t="str">
        <f t="shared" si="27"/>
        <v/>
      </c>
      <c r="I280" s="17" t="str">
        <f t="shared" si="29"/>
        <v/>
      </c>
      <c r="J280" s="1" t="str">
        <f ca="1">IF('GPS -&gt; CH Koordinaten'!$A280="","",IF(OFFSET('GPS -&gt; CH Koordinaten'!$A280,1,0)="",CONCATENATE("&lt;Placemark&gt; &lt;name&gt;Geocoding&lt;/name&gt;&lt;description&gt;",CONCATENATE('GPS -&gt; CH Koordinaten'!$F280,"-",'GPS -&gt; CH Koordinaten'!$G280,"-",'GPS -&gt; CH Koordinaten'!$E280)," &lt;/description&gt; &lt;styleUrl&gt;#ico1&lt;/styleUrl&gt;&lt;Point&gt;&lt;coordinates&gt;",'GPS -&gt; CH Koordinaten'!$A280,",",'GPS -&gt; CH Koordinaten'!$B280,", 0.000000&lt;/coordinates&gt;&lt;/Point&gt; &lt;/Placemark&gt;&lt;/Document&gt;&lt;/kml&gt;"),CONCATENATE("&lt;Placemark&gt; &lt;name&gt;Geocoding&lt;/name&gt;&lt;description&gt;",CONCATENATE('GPS -&gt; CH Koordinaten'!$F280,"-",'GPS -&gt; CH Koordinaten'!$G280,"-",'GPS -&gt; CH Koordinaten'!$E280)," &lt;/description&gt; &lt;styleUrl&gt;#ico1&lt;/styleUrl&gt;&lt;Point&gt;&lt;coordinates&gt;",'GPS -&gt; CH Koordinaten'!$A280,",",'GPS -&gt; CH Koordinaten'!$B280,", 0.000000&lt;/coordinates&gt;&lt;/Point&gt; &lt;/Placemark&gt;")))</f>
        <v/>
      </c>
    </row>
    <row r="281" spans="1:10" x14ac:dyDescent="0.25">
      <c r="A281" s="20"/>
      <c r="B281" s="21"/>
      <c r="C281" s="23"/>
      <c r="D281" s="32" t="str">
        <f t="shared" si="24"/>
        <v/>
      </c>
      <c r="E281" s="38" t="str">
        <f t="shared" si="25"/>
        <v/>
      </c>
      <c r="F281" s="33" t="str">
        <f t="shared" si="28"/>
        <v/>
      </c>
      <c r="G281" s="33" t="str">
        <f t="shared" si="26"/>
        <v/>
      </c>
      <c r="H281" s="36" t="str">
        <f t="shared" si="27"/>
        <v/>
      </c>
      <c r="I281" s="33" t="str">
        <f t="shared" si="29"/>
        <v/>
      </c>
      <c r="J281" s="1" t="str">
        <f ca="1">IF('GPS -&gt; CH Koordinaten'!$A281="","",IF(OFFSET('GPS -&gt; CH Koordinaten'!$A281,1,0)="",CONCATENATE("&lt;Placemark&gt; &lt;name&gt;Geocoding&lt;/name&gt;&lt;description&gt;",CONCATENATE('GPS -&gt; CH Koordinaten'!$F281,"-",'GPS -&gt; CH Koordinaten'!$G281,"-",'GPS -&gt; CH Koordinaten'!$E281)," &lt;/description&gt; &lt;styleUrl&gt;#ico1&lt;/styleUrl&gt;&lt;Point&gt;&lt;coordinates&gt;",'GPS -&gt; CH Koordinaten'!$A281,",",'GPS -&gt; CH Koordinaten'!$B281,", 0.000000&lt;/coordinates&gt;&lt;/Point&gt; &lt;/Placemark&gt;&lt;/Document&gt;&lt;/kml&gt;"),CONCATENATE("&lt;Placemark&gt; &lt;name&gt;Geocoding&lt;/name&gt;&lt;description&gt;",CONCATENATE('GPS -&gt; CH Koordinaten'!$F281,"-",'GPS -&gt; CH Koordinaten'!$G281,"-",'GPS -&gt; CH Koordinaten'!$E281)," &lt;/description&gt; &lt;styleUrl&gt;#ico1&lt;/styleUrl&gt;&lt;Point&gt;&lt;coordinates&gt;",'GPS -&gt; CH Koordinaten'!$A281,",",'GPS -&gt; CH Koordinaten'!$B281,", 0.000000&lt;/coordinates&gt;&lt;/Point&gt; &lt;/Placemark&gt;")))</f>
        <v/>
      </c>
    </row>
    <row r="282" spans="1:10" x14ac:dyDescent="0.25">
      <c r="A282" s="13"/>
      <c r="B282" s="14"/>
      <c r="C282" s="24"/>
      <c r="D282" s="25" t="str">
        <f t="shared" si="24"/>
        <v/>
      </c>
      <c r="E282" s="29" t="str">
        <f t="shared" si="25"/>
        <v/>
      </c>
      <c r="F282" s="17" t="str">
        <f t="shared" si="28"/>
        <v/>
      </c>
      <c r="G282" s="17" t="str">
        <f t="shared" si="26"/>
        <v/>
      </c>
      <c r="H282" s="37" t="str">
        <f t="shared" si="27"/>
        <v/>
      </c>
      <c r="I282" s="17" t="str">
        <f t="shared" si="29"/>
        <v/>
      </c>
      <c r="J282" s="1" t="str">
        <f ca="1">IF('GPS -&gt; CH Koordinaten'!$A282="","",IF(OFFSET('GPS -&gt; CH Koordinaten'!$A282,1,0)="",CONCATENATE("&lt;Placemark&gt; &lt;name&gt;Geocoding&lt;/name&gt;&lt;description&gt;",CONCATENATE('GPS -&gt; CH Koordinaten'!$F282,"-",'GPS -&gt; CH Koordinaten'!$G282,"-",'GPS -&gt; CH Koordinaten'!$E282)," &lt;/description&gt; &lt;styleUrl&gt;#ico1&lt;/styleUrl&gt;&lt;Point&gt;&lt;coordinates&gt;",'GPS -&gt; CH Koordinaten'!$A282,",",'GPS -&gt; CH Koordinaten'!$B282,", 0.000000&lt;/coordinates&gt;&lt;/Point&gt; &lt;/Placemark&gt;&lt;/Document&gt;&lt;/kml&gt;"),CONCATENATE("&lt;Placemark&gt; &lt;name&gt;Geocoding&lt;/name&gt;&lt;description&gt;",CONCATENATE('GPS -&gt; CH Koordinaten'!$F282,"-",'GPS -&gt; CH Koordinaten'!$G282,"-",'GPS -&gt; CH Koordinaten'!$E282)," &lt;/description&gt; &lt;styleUrl&gt;#ico1&lt;/styleUrl&gt;&lt;Point&gt;&lt;coordinates&gt;",'GPS -&gt; CH Koordinaten'!$A282,",",'GPS -&gt; CH Koordinaten'!$B282,", 0.000000&lt;/coordinates&gt;&lt;/Point&gt; &lt;/Placemark&gt;")))</f>
        <v/>
      </c>
    </row>
    <row r="283" spans="1:10" x14ac:dyDescent="0.25">
      <c r="A283" s="20"/>
      <c r="B283" s="21"/>
      <c r="C283" s="23"/>
      <c r="D283" s="32" t="str">
        <f t="shared" si="24"/>
        <v/>
      </c>
      <c r="E283" s="38" t="str">
        <f t="shared" si="25"/>
        <v/>
      </c>
      <c r="F283" s="33" t="str">
        <f t="shared" si="28"/>
        <v/>
      </c>
      <c r="G283" s="33" t="str">
        <f t="shared" si="26"/>
        <v/>
      </c>
      <c r="H283" s="36" t="str">
        <f t="shared" si="27"/>
        <v/>
      </c>
      <c r="I283" s="33" t="str">
        <f t="shared" si="29"/>
        <v/>
      </c>
      <c r="J283" s="1" t="str">
        <f ca="1">IF('GPS -&gt; CH Koordinaten'!$A283="","",IF(OFFSET('GPS -&gt; CH Koordinaten'!$A283,1,0)="",CONCATENATE("&lt;Placemark&gt; &lt;name&gt;Geocoding&lt;/name&gt;&lt;description&gt;",CONCATENATE('GPS -&gt; CH Koordinaten'!$F283,"-",'GPS -&gt; CH Koordinaten'!$G283,"-",'GPS -&gt; CH Koordinaten'!$E283)," &lt;/description&gt; &lt;styleUrl&gt;#ico1&lt;/styleUrl&gt;&lt;Point&gt;&lt;coordinates&gt;",'GPS -&gt; CH Koordinaten'!$A283,",",'GPS -&gt; CH Koordinaten'!$B283,", 0.000000&lt;/coordinates&gt;&lt;/Point&gt; &lt;/Placemark&gt;&lt;/Document&gt;&lt;/kml&gt;"),CONCATENATE("&lt;Placemark&gt; &lt;name&gt;Geocoding&lt;/name&gt;&lt;description&gt;",CONCATENATE('GPS -&gt; CH Koordinaten'!$F283,"-",'GPS -&gt; CH Koordinaten'!$G283,"-",'GPS -&gt; CH Koordinaten'!$E283)," &lt;/description&gt; &lt;styleUrl&gt;#ico1&lt;/styleUrl&gt;&lt;Point&gt;&lt;coordinates&gt;",'GPS -&gt; CH Koordinaten'!$A283,",",'GPS -&gt; CH Koordinaten'!$B283,", 0.000000&lt;/coordinates&gt;&lt;/Point&gt; &lt;/Placemark&gt;")))</f>
        <v/>
      </c>
    </row>
    <row r="284" spans="1:10" x14ac:dyDescent="0.25">
      <c r="A284" s="13"/>
      <c r="B284" s="14"/>
      <c r="C284" s="24"/>
      <c r="D284" s="25" t="str">
        <f t="shared" si="24"/>
        <v/>
      </c>
      <c r="E284" s="29" t="str">
        <f t="shared" si="25"/>
        <v/>
      </c>
      <c r="F284" s="17" t="str">
        <f t="shared" si="28"/>
        <v/>
      </c>
      <c r="G284" s="17" t="str">
        <f t="shared" si="26"/>
        <v/>
      </c>
      <c r="H284" s="37" t="str">
        <f t="shared" si="27"/>
        <v/>
      </c>
      <c r="I284" s="17" t="str">
        <f t="shared" si="29"/>
        <v/>
      </c>
      <c r="J284" s="1" t="str">
        <f ca="1">IF('GPS -&gt; CH Koordinaten'!$A284="","",IF(OFFSET('GPS -&gt; CH Koordinaten'!$A284,1,0)="",CONCATENATE("&lt;Placemark&gt; &lt;name&gt;Geocoding&lt;/name&gt;&lt;description&gt;",CONCATENATE('GPS -&gt; CH Koordinaten'!$F284,"-",'GPS -&gt; CH Koordinaten'!$G284,"-",'GPS -&gt; CH Koordinaten'!$E284)," &lt;/description&gt; &lt;styleUrl&gt;#ico1&lt;/styleUrl&gt;&lt;Point&gt;&lt;coordinates&gt;",'GPS -&gt; CH Koordinaten'!$A284,",",'GPS -&gt; CH Koordinaten'!$B284,", 0.000000&lt;/coordinates&gt;&lt;/Point&gt; &lt;/Placemark&gt;&lt;/Document&gt;&lt;/kml&gt;"),CONCATENATE("&lt;Placemark&gt; &lt;name&gt;Geocoding&lt;/name&gt;&lt;description&gt;",CONCATENATE('GPS -&gt; CH Koordinaten'!$F284,"-",'GPS -&gt; CH Koordinaten'!$G284,"-",'GPS -&gt; CH Koordinaten'!$E284)," &lt;/description&gt; &lt;styleUrl&gt;#ico1&lt;/styleUrl&gt;&lt;Point&gt;&lt;coordinates&gt;",'GPS -&gt; CH Koordinaten'!$A284,",",'GPS -&gt; CH Koordinaten'!$B284,", 0.000000&lt;/coordinates&gt;&lt;/Point&gt; &lt;/Placemark&gt;")))</f>
        <v/>
      </c>
    </row>
    <row r="285" spans="1:10" x14ac:dyDescent="0.25">
      <c r="A285" s="20"/>
      <c r="B285" s="21"/>
      <c r="C285" s="23"/>
      <c r="D285" s="32" t="str">
        <f t="shared" si="24"/>
        <v/>
      </c>
      <c r="E285" s="38" t="str">
        <f t="shared" si="25"/>
        <v/>
      </c>
      <c r="F285" s="33" t="str">
        <f t="shared" si="28"/>
        <v/>
      </c>
      <c r="G285" s="33" t="str">
        <f t="shared" si="26"/>
        <v/>
      </c>
      <c r="H285" s="36" t="str">
        <f t="shared" si="27"/>
        <v/>
      </c>
      <c r="I285" s="33" t="str">
        <f t="shared" si="29"/>
        <v/>
      </c>
      <c r="J285" s="1" t="str">
        <f ca="1">IF('GPS -&gt; CH Koordinaten'!$A285="","",IF(OFFSET('GPS -&gt; CH Koordinaten'!$A285,1,0)="",CONCATENATE("&lt;Placemark&gt; &lt;name&gt;Geocoding&lt;/name&gt;&lt;description&gt;",CONCATENATE('GPS -&gt; CH Koordinaten'!$F285,"-",'GPS -&gt; CH Koordinaten'!$G285,"-",'GPS -&gt; CH Koordinaten'!$E285)," &lt;/description&gt; &lt;styleUrl&gt;#ico1&lt;/styleUrl&gt;&lt;Point&gt;&lt;coordinates&gt;",'GPS -&gt; CH Koordinaten'!$A285,",",'GPS -&gt; CH Koordinaten'!$B285,", 0.000000&lt;/coordinates&gt;&lt;/Point&gt; &lt;/Placemark&gt;&lt;/Document&gt;&lt;/kml&gt;"),CONCATENATE("&lt;Placemark&gt; &lt;name&gt;Geocoding&lt;/name&gt;&lt;description&gt;",CONCATENATE('GPS -&gt; CH Koordinaten'!$F285,"-",'GPS -&gt; CH Koordinaten'!$G285,"-",'GPS -&gt; CH Koordinaten'!$E285)," &lt;/description&gt; &lt;styleUrl&gt;#ico1&lt;/styleUrl&gt;&lt;Point&gt;&lt;coordinates&gt;",'GPS -&gt; CH Koordinaten'!$A285,",",'GPS -&gt; CH Koordinaten'!$B285,", 0.000000&lt;/coordinates&gt;&lt;/Point&gt; &lt;/Placemark&gt;")))</f>
        <v/>
      </c>
    </row>
    <row r="286" spans="1:10" x14ac:dyDescent="0.25">
      <c r="A286" s="13"/>
      <c r="B286" s="14"/>
      <c r="C286" s="24"/>
      <c r="D286" s="25" t="str">
        <f t="shared" si="24"/>
        <v/>
      </c>
      <c r="E286" s="29" t="str">
        <f t="shared" si="25"/>
        <v/>
      </c>
      <c r="F286" s="17" t="str">
        <f t="shared" si="28"/>
        <v/>
      </c>
      <c r="G286" s="17" t="str">
        <f t="shared" si="26"/>
        <v/>
      </c>
      <c r="H286" s="37" t="str">
        <f t="shared" si="27"/>
        <v/>
      </c>
      <c r="I286" s="17" t="str">
        <f t="shared" si="29"/>
        <v/>
      </c>
      <c r="J286" s="1" t="str">
        <f ca="1">IF('GPS -&gt; CH Koordinaten'!$A286="","",IF(OFFSET('GPS -&gt; CH Koordinaten'!$A286,1,0)="",CONCATENATE("&lt;Placemark&gt; &lt;name&gt;Geocoding&lt;/name&gt;&lt;description&gt;",CONCATENATE('GPS -&gt; CH Koordinaten'!$F286,"-",'GPS -&gt; CH Koordinaten'!$G286,"-",'GPS -&gt; CH Koordinaten'!$E286)," &lt;/description&gt; &lt;styleUrl&gt;#ico1&lt;/styleUrl&gt;&lt;Point&gt;&lt;coordinates&gt;",'GPS -&gt; CH Koordinaten'!$A286,",",'GPS -&gt; CH Koordinaten'!$B286,", 0.000000&lt;/coordinates&gt;&lt;/Point&gt; &lt;/Placemark&gt;&lt;/Document&gt;&lt;/kml&gt;"),CONCATENATE("&lt;Placemark&gt; &lt;name&gt;Geocoding&lt;/name&gt;&lt;description&gt;",CONCATENATE('GPS -&gt; CH Koordinaten'!$F286,"-",'GPS -&gt; CH Koordinaten'!$G286,"-",'GPS -&gt; CH Koordinaten'!$E286)," &lt;/description&gt; &lt;styleUrl&gt;#ico1&lt;/styleUrl&gt;&lt;Point&gt;&lt;coordinates&gt;",'GPS -&gt; CH Koordinaten'!$A286,",",'GPS -&gt; CH Koordinaten'!$B286,", 0.000000&lt;/coordinates&gt;&lt;/Point&gt; &lt;/Placemark&gt;")))</f>
        <v/>
      </c>
    </row>
    <row r="287" spans="1:10" x14ac:dyDescent="0.25">
      <c r="A287" s="20"/>
      <c r="B287" s="21"/>
      <c r="C287" s="23"/>
      <c r="D287" s="32" t="str">
        <f t="shared" si="24"/>
        <v/>
      </c>
      <c r="E287" s="38" t="str">
        <f t="shared" si="25"/>
        <v/>
      </c>
      <c r="F287" s="33" t="str">
        <f t="shared" si="28"/>
        <v/>
      </c>
      <c r="G287" s="33" t="str">
        <f t="shared" si="26"/>
        <v/>
      </c>
      <c r="H287" s="36" t="str">
        <f t="shared" si="27"/>
        <v/>
      </c>
      <c r="I287" s="33" t="str">
        <f t="shared" si="29"/>
        <v/>
      </c>
      <c r="J287" s="1" t="str">
        <f ca="1">IF('GPS -&gt; CH Koordinaten'!$A287="","",IF(OFFSET('GPS -&gt; CH Koordinaten'!$A287,1,0)="",CONCATENATE("&lt;Placemark&gt; &lt;name&gt;Geocoding&lt;/name&gt;&lt;description&gt;",CONCATENATE('GPS -&gt; CH Koordinaten'!$F287,"-",'GPS -&gt; CH Koordinaten'!$G287,"-",'GPS -&gt; CH Koordinaten'!$E287)," &lt;/description&gt; &lt;styleUrl&gt;#ico1&lt;/styleUrl&gt;&lt;Point&gt;&lt;coordinates&gt;",'GPS -&gt; CH Koordinaten'!$A287,",",'GPS -&gt; CH Koordinaten'!$B287,", 0.000000&lt;/coordinates&gt;&lt;/Point&gt; &lt;/Placemark&gt;&lt;/Document&gt;&lt;/kml&gt;"),CONCATENATE("&lt;Placemark&gt; &lt;name&gt;Geocoding&lt;/name&gt;&lt;description&gt;",CONCATENATE('GPS -&gt; CH Koordinaten'!$F287,"-",'GPS -&gt; CH Koordinaten'!$G287,"-",'GPS -&gt; CH Koordinaten'!$E287)," &lt;/description&gt; &lt;styleUrl&gt;#ico1&lt;/styleUrl&gt;&lt;Point&gt;&lt;coordinates&gt;",'GPS -&gt; CH Koordinaten'!$A287,",",'GPS -&gt; CH Koordinaten'!$B287,", 0.000000&lt;/coordinates&gt;&lt;/Point&gt; &lt;/Placemark&gt;")))</f>
        <v/>
      </c>
    </row>
    <row r="288" spans="1:10" x14ac:dyDescent="0.25">
      <c r="A288" s="13"/>
      <c r="B288" s="14"/>
      <c r="C288" s="24"/>
      <c r="D288" s="25" t="str">
        <f t="shared" si="24"/>
        <v/>
      </c>
      <c r="E288" s="29" t="str">
        <f t="shared" si="25"/>
        <v/>
      </c>
      <c r="F288" s="17" t="str">
        <f t="shared" si="28"/>
        <v/>
      </c>
      <c r="G288" s="17" t="str">
        <f t="shared" si="26"/>
        <v/>
      </c>
      <c r="H288" s="37" t="str">
        <f t="shared" si="27"/>
        <v/>
      </c>
      <c r="I288" s="17" t="str">
        <f t="shared" si="29"/>
        <v/>
      </c>
      <c r="J288" s="1" t="str">
        <f ca="1">IF('GPS -&gt; CH Koordinaten'!$A288="","",IF(OFFSET('GPS -&gt; CH Koordinaten'!$A288,1,0)="",CONCATENATE("&lt;Placemark&gt; &lt;name&gt;Geocoding&lt;/name&gt;&lt;description&gt;",CONCATENATE('GPS -&gt; CH Koordinaten'!$F288,"-",'GPS -&gt; CH Koordinaten'!$G288,"-",'GPS -&gt; CH Koordinaten'!$E288)," &lt;/description&gt; &lt;styleUrl&gt;#ico1&lt;/styleUrl&gt;&lt;Point&gt;&lt;coordinates&gt;",'GPS -&gt; CH Koordinaten'!$A288,",",'GPS -&gt; CH Koordinaten'!$B288,", 0.000000&lt;/coordinates&gt;&lt;/Point&gt; &lt;/Placemark&gt;&lt;/Document&gt;&lt;/kml&gt;"),CONCATENATE("&lt;Placemark&gt; &lt;name&gt;Geocoding&lt;/name&gt;&lt;description&gt;",CONCATENATE('GPS -&gt; CH Koordinaten'!$F288,"-",'GPS -&gt; CH Koordinaten'!$G288,"-",'GPS -&gt; CH Koordinaten'!$E288)," &lt;/description&gt; &lt;styleUrl&gt;#ico1&lt;/styleUrl&gt;&lt;Point&gt;&lt;coordinates&gt;",'GPS -&gt; CH Koordinaten'!$A288,",",'GPS -&gt; CH Koordinaten'!$B288,", 0.000000&lt;/coordinates&gt;&lt;/Point&gt; &lt;/Placemark&gt;")))</f>
        <v/>
      </c>
    </row>
    <row r="289" spans="1:10" x14ac:dyDescent="0.25">
      <c r="A289" s="20"/>
      <c r="B289" s="21"/>
      <c r="C289" s="23"/>
      <c r="D289" s="32" t="str">
        <f t="shared" si="24"/>
        <v/>
      </c>
      <c r="E289" s="38" t="str">
        <f t="shared" si="25"/>
        <v/>
      </c>
      <c r="F289" s="33" t="str">
        <f t="shared" si="28"/>
        <v/>
      </c>
      <c r="G289" s="33" t="str">
        <f t="shared" si="26"/>
        <v/>
      </c>
      <c r="H289" s="36" t="str">
        <f t="shared" si="27"/>
        <v/>
      </c>
      <c r="I289" s="33" t="str">
        <f t="shared" si="29"/>
        <v/>
      </c>
      <c r="J289" s="1" t="str">
        <f ca="1">IF('GPS -&gt; CH Koordinaten'!$A289="","",IF(OFFSET('GPS -&gt; CH Koordinaten'!$A289,1,0)="",CONCATENATE("&lt;Placemark&gt; &lt;name&gt;Geocoding&lt;/name&gt;&lt;description&gt;",CONCATENATE('GPS -&gt; CH Koordinaten'!$F289,"-",'GPS -&gt; CH Koordinaten'!$G289,"-",'GPS -&gt; CH Koordinaten'!$E289)," &lt;/description&gt; &lt;styleUrl&gt;#ico1&lt;/styleUrl&gt;&lt;Point&gt;&lt;coordinates&gt;",'GPS -&gt; CH Koordinaten'!$A289,",",'GPS -&gt; CH Koordinaten'!$B289,", 0.000000&lt;/coordinates&gt;&lt;/Point&gt; &lt;/Placemark&gt;&lt;/Document&gt;&lt;/kml&gt;"),CONCATENATE("&lt;Placemark&gt; &lt;name&gt;Geocoding&lt;/name&gt;&lt;description&gt;",CONCATENATE('GPS -&gt; CH Koordinaten'!$F289,"-",'GPS -&gt; CH Koordinaten'!$G289,"-",'GPS -&gt; CH Koordinaten'!$E289)," &lt;/description&gt; &lt;styleUrl&gt;#ico1&lt;/styleUrl&gt;&lt;Point&gt;&lt;coordinates&gt;",'GPS -&gt; CH Koordinaten'!$A289,",",'GPS -&gt; CH Koordinaten'!$B289,", 0.000000&lt;/coordinates&gt;&lt;/Point&gt; &lt;/Placemark&gt;")))</f>
        <v/>
      </c>
    </row>
    <row r="290" spans="1:10" x14ac:dyDescent="0.25">
      <c r="A290" s="13"/>
      <c r="B290" s="14"/>
      <c r="C290" s="24"/>
      <c r="D290" s="25" t="str">
        <f t="shared" si="24"/>
        <v/>
      </c>
      <c r="E290" s="29" t="str">
        <f t="shared" si="25"/>
        <v/>
      </c>
      <c r="F290" s="17" t="str">
        <f t="shared" si="28"/>
        <v/>
      </c>
      <c r="G290" s="17" t="str">
        <f t="shared" si="26"/>
        <v/>
      </c>
      <c r="H290" s="37" t="str">
        <f t="shared" si="27"/>
        <v/>
      </c>
      <c r="I290" s="17" t="str">
        <f t="shared" si="29"/>
        <v/>
      </c>
      <c r="J290" s="1" t="str">
        <f ca="1">IF('GPS -&gt; CH Koordinaten'!$A290="","",IF(OFFSET('GPS -&gt; CH Koordinaten'!$A290,1,0)="",CONCATENATE("&lt;Placemark&gt; &lt;name&gt;Geocoding&lt;/name&gt;&lt;description&gt;",CONCATENATE('GPS -&gt; CH Koordinaten'!$F290,"-",'GPS -&gt; CH Koordinaten'!$G290,"-",'GPS -&gt; CH Koordinaten'!$E290)," &lt;/description&gt; &lt;styleUrl&gt;#ico1&lt;/styleUrl&gt;&lt;Point&gt;&lt;coordinates&gt;",'GPS -&gt; CH Koordinaten'!$A290,",",'GPS -&gt; CH Koordinaten'!$B290,", 0.000000&lt;/coordinates&gt;&lt;/Point&gt; &lt;/Placemark&gt;&lt;/Document&gt;&lt;/kml&gt;"),CONCATENATE("&lt;Placemark&gt; &lt;name&gt;Geocoding&lt;/name&gt;&lt;description&gt;",CONCATENATE('GPS -&gt; CH Koordinaten'!$F290,"-",'GPS -&gt; CH Koordinaten'!$G290,"-",'GPS -&gt; CH Koordinaten'!$E290)," &lt;/description&gt; &lt;styleUrl&gt;#ico1&lt;/styleUrl&gt;&lt;Point&gt;&lt;coordinates&gt;",'GPS -&gt; CH Koordinaten'!$A290,",",'GPS -&gt; CH Koordinaten'!$B290,", 0.000000&lt;/coordinates&gt;&lt;/Point&gt; &lt;/Placemark&gt;")))</f>
        <v/>
      </c>
    </row>
    <row r="291" spans="1:10" x14ac:dyDescent="0.25">
      <c r="A291" s="20"/>
      <c r="B291" s="21"/>
      <c r="C291" s="23"/>
      <c r="D291" s="32" t="str">
        <f t="shared" si="24"/>
        <v/>
      </c>
      <c r="E291" s="38" t="str">
        <f t="shared" si="25"/>
        <v/>
      </c>
      <c r="F291" s="33" t="str">
        <f t="shared" si="28"/>
        <v/>
      </c>
      <c r="G291" s="33" t="str">
        <f t="shared" si="26"/>
        <v/>
      </c>
      <c r="H291" s="36" t="str">
        <f t="shared" si="27"/>
        <v/>
      </c>
      <c r="I291" s="33" t="str">
        <f t="shared" si="29"/>
        <v/>
      </c>
      <c r="J291" s="1" t="str">
        <f ca="1">IF('GPS -&gt; CH Koordinaten'!$A291="","",IF(OFFSET('GPS -&gt; CH Koordinaten'!$A291,1,0)="",CONCATENATE("&lt;Placemark&gt; &lt;name&gt;Geocoding&lt;/name&gt;&lt;description&gt;",CONCATENATE('GPS -&gt; CH Koordinaten'!$F291,"-",'GPS -&gt; CH Koordinaten'!$G291,"-",'GPS -&gt; CH Koordinaten'!$E291)," &lt;/description&gt; &lt;styleUrl&gt;#ico1&lt;/styleUrl&gt;&lt;Point&gt;&lt;coordinates&gt;",'GPS -&gt; CH Koordinaten'!$A291,",",'GPS -&gt; CH Koordinaten'!$B291,", 0.000000&lt;/coordinates&gt;&lt;/Point&gt; &lt;/Placemark&gt;&lt;/Document&gt;&lt;/kml&gt;"),CONCATENATE("&lt;Placemark&gt; &lt;name&gt;Geocoding&lt;/name&gt;&lt;description&gt;",CONCATENATE('GPS -&gt; CH Koordinaten'!$F291,"-",'GPS -&gt; CH Koordinaten'!$G291,"-",'GPS -&gt; CH Koordinaten'!$E291)," &lt;/description&gt; &lt;styleUrl&gt;#ico1&lt;/styleUrl&gt;&lt;Point&gt;&lt;coordinates&gt;",'GPS -&gt; CH Koordinaten'!$A291,",",'GPS -&gt; CH Koordinaten'!$B291,", 0.000000&lt;/coordinates&gt;&lt;/Point&gt; &lt;/Placemark&gt;")))</f>
        <v/>
      </c>
    </row>
    <row r="292" spans="1:10" x14ac:dyDescent="0.25">
      <c r="A292" s="13"/>
      <c r="B292" s="14"/>
      <c r="C292" s="24"/>
      <c r="D292" s="25" t="str">
        <f t="shared" si="24"/>
        <v/>
      </c>
      <c r="E292" s="29" t="str">
        <f t="shared" si="25"/>
        <v/>
      </c>
      <c r="F292" s="17" t="str">
        <f t="shared" si="28"/>
        <v/>
      </c>
      <c r="G292" s="17" t="str">
        <f t="shared" si="26"/>
        <v/>
      </c>
      <c r="H292" s="37" t="str">
        <f t="shared" si="27"/>
        <v/>
      </c>
      <c r="I292" s="17" t="str">
        <f t="shared" si="29"/>
        <v/>
      </c>
      <c r="J292" s="1" t="str">
        <f ca="1">IF('GPS -&gt; CH Koordinaten'!$A292="","",IF(OFFSET('GPS -&gt; CH Koordinaten'!$A292,1,0)="",CONCATENATE("&lt;Placemark&gt; &lt;name&gt;Geocoding&lt;/name&gt;&lt;description&gt;",CONCATENATE('GPS -&gt; CH Koordinaten'!$F292,"-",'GPS -&gt; CH Koordinaten'!$G292,"-",'GPS -&gt; CH Koordinaten'!$E292)," &lt;/description&gt; &lt;styleUrl&gt;#ico1&lt;/styleUrl&gt;&lt;Point&gt;&lt;coordinates&gt;",'GPS -&gt; CH Koordinaten'!$A292,",",'GPS -&gt; CH Koordinaten'!$B292,", 0.000000&lt;/coordinates&gt;&lt;/Point&gt; &lt;/Placemark&gt;&lt;/Document&gt;&lt;/kml&gt;"),CONCATENATE("&lt;Placemark&gt; &lt;name&gt;Geocoding&lt;/name&gt;&lt;description&gt;",CONCATENATE('GPS -&gt; CH Koordinaten'!$F292,"-",'GPS -&gt; CH Koordinaten'!$G292,"-",'GPS -&gt; CH Koordinaten'!$E292)," &lt;/description&gt; &lt;styleUrl&gt;#ico1&lt;/styleUrl&gt;&lt;Point&gt;&lt;coordinates&gt;",'GPS -&gt; CH Koordinaten'!$A292,",",'GPS -&gt; CH Koordinaten'!$B292,", 0.000000&lt;/coordinates&gt;&lt;/Point&gt; &lt;/Placemark&gt;")))</f>
        <v/>
      </c>
    </row>
    <row r="293" spans="1:10" x14ac:dyDescent="0.25">
      <c r="A293" s="20"/>
      <c r="B293" s="21"/>
      <c r="C293" s="23"/>
      <c r="D293" s="32" t="str">
        <f t="shared" si="24"/>
        <v/>
      </c>
      <c r="E293" s="38" t="str">
        <f t="shared" si="25"/>
        <v/>
      </c>
      <c r="F293" s="33" t="str">
        <f t="shared" si="28"/>
        <v/>
      </c>
      <c r="G293" s="33" t="str">
        <f t="shared" si="26"/>
        <v/>
      </c>
      <c r="H293" s="36" t="str">
        <f t="shared" si="27"/>
        <v/>
      </c>
      <c r="I293" s="33" t="str">
        <f t="shared" si="29"/>
        <v/>
      </c>
      <c r="J293" s="1" t="str">
        <f ca="1">IF('GPS -&gt; CH Koordinaten'!$A293="","",IF(OFFSET('GPS -&gt; CH Koordinaten'!$A293,1,0)="",CONCATENATE("&lt;Placemark&gt; &lt;name&gt;Geocoding&lt;/name&gt;&lt;description&gt;",CONCATENATE('GPS -&gt; CH Koordinaten'!$F293,"-",'GPS -&gt; CH Koordinaten'!$G293,"-",'GPS -&gt; CH Koordinaten'!$E293)," &lt;/description&gt; &lt;styleUrl&gt;#ico1&lt;/styleUrl&gt;&lt;Point&gt;&lt;coordinates&gt;",'GPS -&gt; CH Koordinaten'!$A293,",",'GPS -&gt; CH Koordinaten'!$B293,", 0.000000&lt;/coordinates&gt;&lt;/Point&gt; &lt;/Placemark&gt;&lt;/Document&gt;&lt;/kml&gt;"),CONCATENATE("&lt;Placemark&gt; &lt;name&gt;Geocoding&lt;/name&gt;&lt;description&gt;",CONCATENATE('GPS -&gt; CH Koordinaten'!$F293,"-",'GPS -&gt; CH Koordinaten'!$G293,"-",'GPS -&gt; CH Koordinaten'!$E293)," &lt;/description&gt; &lt;styleUrl&gt;#ico1&lt;/styleUrl&gt;&lt;Point&gt;&lt;coordinates&gt;",'GPS -&gt; CH Koordinaten'!$A293,",",'GPS -&gt; CH Koordinaten'!$B293,", 0.000000&lt;/coordinates&gt;&lt;/Point&gt; &lt;/Placemark&gt;")))</f>
        <v/>
      </c>
    </row>
    <row r="294" spans="1:10" x14ac:dyDescent="0.25">
      <c r="A294" s="13"/>
      <c r="B294" s="14"/>
      <c r="C294" s="24"/>
      <c r="D294" s="25" t="str">
        <f t="shared" si="24"/>
        <v/>
      </c>
      <c r="E294" s="29" t="str">
        <f t="shared" si="25"/>
        <v/>
      </c>
      <c r="F294" s="17" t="str">
        <f t="shared" si="28"/>
        <v/>
      </c>
      <c r="G294" s="17" t="str">
        <f t="shared" si="26"/>
        <v/>
      </c>
      <c r="H294" s="37" t="str">
        <f t="shared" si="27"/>
        <v/>
      </c>
      <c r="I294" s="17" t="str">
        <f t="shared" si="29"/>
        <v/>
      </c>
      <c r="J294" s="1" t="str">
        <f ca="1">IF('GPS -&gt; CH Koordinaten'!$A294="","",IF(OFFSET('GPS -&gt; CH Koordinaten'!$A294,1,0)="",CONCATENATE("&lt;Placemark&gt; &lt;name&gt;Geocoding&lt;/name&gt;&lt;description&gt;",CONCATENATE('GPS -&gt; CH Koordinaten'!$F294,"-",'GPS -&gt; CH Koordinaten'!$G294,"-",'GPS -&gt; CH Koordinaten'!$E294)," &lt;/description&gt; &lt;styleUrl&gt;#ico1&lt;/styleUrl&gt;&lt;Point&gt;&lt;coordinates&gt;",'GPS -&gt; CH Koordinaten'!$A294,",",'GPS -&gt; CH Koordinaten'!$B294,", 0.000000&lt;/coordinates&gt;&lt;/Point&gt; &lt;/Placemark&gt;&lt;/Document&gt;&lt;/kml&gt;"),CONCATENATE("&lt;Placemark&gt; &lt;name&gt;Geocoding&lt;/name&gt;&lt;description&gt;",CONCATENATE('GPS -&gt; CH Koordinaten'!$F294,"-",'GPS -&gt; CH Koordinaten'!$G294,"-",'GPS -&gt; CH Koordinaten'!$E294)," &lt;/description&gt; &lt;styleUrl&gt;#ico1&lt;/styleUrl&gt;&lt;Point&gt;&lt;coordinates&gt;",'GPS -&gt; CH Koordinaten'!$A294,",",'GPS -&gt; CH Koordinaten'!$B294,", 0.000000&lt;/coordinates&gt;&lt;/Point&gt; &lt;/Placemark&gt;")))</f>
        <v/>
      </c>
    </row>
    <row r="295" spans="1:10" x14ac:dyDescent="0.25">
      <c r="A295" s="20"/>
      <c r="B295" s="21"/>
      <c r="C295" s="23"/>
      <c r="D295" s="32" t="str">
        <f t="shared" si="24"/>
        <v/>
      </c>
      <c r="E295" s="38" t="str">
        <f t="shared" si="25"/>
        <v/>
      </c>
      <c r="F295" s="33" t="str">
        <f t="shared" si="28"/>
        <v/>
      </c>
      <c r="G295" s="33" t="str">
        <f t="shared" si="26"/>
        <v/>
      </c>
      <c r="H295" s="36" t="str">
        <f t="shared" si="27"/>
        <v/>
      </c>
      <c r="I295" s="33" t="str">
        <f t="shared" si="29"/>
        <v/>
      </c>
      <c r="J295" s="1" t="str">
        <f ca="1">IF('GPS -&gt; CH Koordinaten'!$A295="","",IF(OFFSET('GPS -&gt; CH Koordinaten'!$A295,1,0)="",CONCATENATE("&lt;Placemark&gt; &lt;name&gt;Geocoding&lt;/name&gt;&lt;description&gt;",CONCATENATE('GPS -&gt; CH Koordinaten'!$F295,"-",'GPS -&gt; CH Koordinaten'!$G295,"-",'GPS -&gt; CH Koordinaten'!$E295)," &lt;/description&gt; &lt;styleUrl&gt;#ico1&lt;/styleUrl&gt;&lt;Point&gt;&lt;coordinates&gt;",'GPS -&gt; CH Koordinaten'!$A295,",",'GPS -&gt; CH Koordinaten'!$B295,", 0.000000&lt;/coordinates&gt;&lt;/Point&gt; &lt;/Placemark&gt;&lt;/Document&gt;&lt;/kml&gt;"),CONCATENATE("&lt;Placemark&gt; &lt;name&gt;Geocoding&lt;/name&gt;&lt;description&gt;",CONCATENATE('GPS -&gt; CH Koordinaten'!$F295,"-",'GPS -&gt; CH Koordinaten'!$G295,"-",'GPS -&gt; CH Koordinaten'!$E295)," &lt;/description&gt; &lt;styleUrl&gt;#ico1&lt;/styleUrl&gt;&lt;Point&gt;&lt;coordinates&gt;",'GPS -&gt; CH Koordinaten'!$A295,",",'GPS -&gt; CH Koordinaten'!$B295,", 0.000000&lt;/coordinates&gt;&lt;/Point&gt; &lt;/Placemark&gt;")))</f>
        <v/>
      </c>
    </row>
    <row r="296" spans="1:10" x14ac:dyDescent="0.25">
      <c r="A296" s="13"/>
      <c r="B296" s="14"/>
      <c r="C296" s="24"/>
      <c r="D296" s="25" t="str">
        <f t="shared" si="24"/>
        <v/>
      </c>
      <c r="E296" s="29" t="str">
        <f t="shared" si="25"/>
        <v/>
      </c>
      <c r="F296" s="17" t="str">
        <f t="shared" si="28"/>
        <v/>
      </c>
      <c r="G296" s="17" t="str">
        <f t="shared" si="26"/>
        <v/>
      </c>
      <c r="H296" s="37" t="str">
        <f t="shared" si="27"/>
        <v/>
      </c>
      <c r="I296" s="17" t="str">
        <f t="shared" si="29"/>
        <v/>
      </c>
      <c r="J296" s="1" t="str">
        <f ca="1">IF('GPS -&gt; CH Koordinaten'!$A296="","",IF(OFFSET('GPS -&gt; CH Koordinaten'!$A296,1,0)="",CONCATENATE("&lt;Placemark&gt; &lt;name&gt;Geocoding&lt;/name&gt;&lt;description&gt;",CONCATENATE('GPS -&gt; CH Koordinaten'!$F296,"-",'GPS -&gt; CH Koordinaten'!$G296,"-",'GPS -&gt; CH Koordinaten'!$E296)," &lt;/description&gt; &lt;styleUrl&gt;#ico1&lt;/styleUrl&gt;&lt;Point&gt;&lt;coordinates&gt;",'GPS -&gt; CH Koordinaten'!$A296,",",'GPS -&gt; CH Koordinaten'!$B296,", 0.000000&lt;/coordinates&gt;&lt;/Point&gt; &lt;/Placemark&gt;&lt;/Document&gt;&lt;/kml&gt;"),CONCATENATE("&lt;Placemark&gt; &lt;name&gt;Geocoding&lt;/name&gt;&lt;description&gt;",CONCATENATE('GPS -&gt; CH Koordinaten'!$F296,"-",'GPS -&gt; CH Koordinaten'!$G296,"-",'GPS -&gt; CH Koordinaten'!$E296)," &lt;/description&gt; &lt;styleUrl&gt;#ico1&lt;/styleUrl&gt;&lt;Point&gt;&lt;coordinates&gt;",'GPS -&gt; CH Koordinaten'!$A296,",",'GPS -&gt; CH Koordinaten'!$B296,", 0.000000&lt;/coordinates&gt;&lt;/Point&gt; &lt;/Placemark&gt;")))</f>
        <v/>
      </c>
    </row>
    <row r="297" spans="1:10" x14ac:dyDescent="0.25">
      <c r="A297" s="20"/>
      <c r="B297" s="21"/>
      <c r="C297" s="23"/>
      <c r="D297" s="32" t="str">
        <f t="shared" si="24"/>
        <v/>
      </c>
      <c r="E297" s="38" t="str">
        <f t="shared" si="25"/>
        <v/>
      </c>
      <c r="F297" s="33" t="str">
        <f t="shared" si="28"/>
        <v/>
      </c>
      <c r="G297" s="33" t="str">
        <f t="shared" si="26"/>
        <v/>
      </c>
      <c r="H297" s="36" t="str">
        <f t="shared" si="27"/>
        <v/>
      </c>
      <c r="I297" s="33" t="str">
        <f t="shared" si="29"/>
        <v/>
      </c>
      <c r="J297" s="1" t="str">
        <f ca="1">IF('GPS -&gt; CH Koordinaten'!$A297="","",IF(OFFSET('GPS -&gt; CH Koordinaten'!$A297,1,0)="",CONCATENATE("&lt;Placemark&gt; &lt;name&gt;Geocoding&lt;/name&gt;&lt;description&gt;",CONCATENATE('GPS -&gt; CH Koordinaten'!$F297,"-",'GPS -&gt; CH Koordinaten'!$G297,"-",'GPS -&gt; CH Koordinaten'!$E297)," &lt;/description&gt; &lt;styleUrl&gt;#ico1&lt;/styleUrl&gt;&lt;Point&gt;&lt;coordinates&gt;",'GPS -&gt; CH Koordinaten'!$A297,",",'GPS -&gt; CH Koordinaten'!$B297,", 0.000000&lt;/coordinates&gt;&lt;/Point&gt; &lt;/Placemark&gt;&lt;/Document&gt;&lt;/kml&gt;"),CONCATENATE("&lt;Placemark&gt; &lt;name&gt;Geocoding&lt;/name&gt;&lt;description&gt;",CONCATENATE('GPS -&gt; CH Koordinaten'!$F297,"-",'GPS -&gt; CH Koordinaten'!$G297,"-",'GPS -&gt; CH Koordinaten'!$E297)," &lt;/description&gt; &lt;styleUrl&gt;#ico1&lt;/styleUrl&gt;&lt;Point&gt;&lt;coordinates&gt;",'GPS -&gt; CH Koordinaten'!$A297,",",'GPS -&gt; CH Koordinaten'!$B297,", 0.000000&lt;/coordinates&gt;&lt;/Point&gt; &lt;/Placemark&gt;")))</f>
        <v/>
      </c>
    </row>
    <row r="298" spans="1:10" x14ac:dyDescent="0.25">
      <c r="A298" s="13"/>
      <c r="B298" s="14"/>
      <c r="C298" s="24"/>
      <c r="D298" s="25" t="str">
        <f t="shared" si="24"/>
        <v/>
      </c>
      <c r="E298" s="29" t="str">
        <f t="shared" si="25"/>
        <v/>
      </c>
      <c r="F298" s="17" t="str">
        <f t="shared" si="28"/>
        <v/>
      </c>
      <c r="G298" s="17" t="str">
        <f t="shared" si="26"/>
        <v/>
      </c>
      <c r="H298" s="37" t="str">
        <f t="shared" si="27"/>
        <v/>
      </c>
      <c r="I298" s="17" t="str">
        <f t="shared" si="29"/>
        <v/>
      </c>
      <c r="J298" s="1" t="str">
        <f ca="1">IF('GPS -&gt; CH Koordinaten'!$A298="","",IF(OFFSET('GPS -&gt; CH Koordinaten'!$A298,1,0)="",CONCATENATE("&lt;Placemark&gt; &lt;name&gt;Geocoding&lt;/name&gt;&lt;description&gt;",CONCATENATE('GPS -&gt; CH Koordinaten'!$F298,"-",'GPS -&gt; CH Koordinaten'!$G298,"-",'GPS -&gt; CH Koordinaten'!$E298)," &lt;/description&gt; &lt;styleUrl&gt;#ico1&lt;/styleUrl&gt;&lt;Point&gt;&lt;coordinates&gt;",'GPS -&gt; CH Koordinaten'!$A298,",",'GPS -&gt; CH Koordinaten'!$B298,", 0.000000&lt;/coordinates&gt;&lt;/Point&gt; &lt;/Placemark&gt;&lt;/Document&gt;&lt;/kml&gt;"),CONCATENATE("&lt;Placemark&gt; &lt;name&gt;Geocoding&lt;/name&gt;&lt;description&gt;",CONCATENATE('GPS -&gt; CH Koordinaten'!$F298,"-",'GPS -&gt; CH Koordinaten'!$G298,"-",'GPS -&gt; CH Koordinaten'!$E298)," &lt;/description&gt; &lt;styleUrl&gt;#ico1&lt;/styleUrl&gt;&lt;Point&gt;&lt;coordinates&gt;",'GPS -&gt; CH Koordinaten'!$A298,",",'GPS -&gt; CH Koordinaten'!$B298,", 0.000000&lt;/coordinates&gt;&lt;/Point&gt; &lt;/Placemark&gt;")))</f>
        <v/>
      </c>
    </row>
    <row r="299" spans="1:10" x14ac:dyDescent="0.25">
      <c r="A299" s="20"/>
      <c r="B299" s="21"/>
      <c r="C299" s="23"/>
      <c r="D299" s="32" t="str">
        <f t="shared" si="24"/>
        <v/>
      </c>
      <c r="E299" s="38" t="str">
        <f t="shared" si="25"/>
        <v/>
      </c>
      <c r="F299" s="33" t="str">
        <f t="shared" si="28"/>
        <v/>
      </c>
      <c r="G299" s="33" t="str">
        <f t="shared" si="26"/>
        <v/>
      </c>
      <c r="H299" s="36" t="str">
        <f t="shared" si="27"/>
        <v/>
      </c>
      <c r="I299" s="33" t="str">
        <f t="shared" si="29"/>
        <v/>
      </c>
      <c r="J299" s="1" t="str">
        <f ca="1">IF('GPS -&gt; CH Koordinaten'!$A299="","",IF(OFFSET('GPS -&gt; CH Koordinaten'!$A299,1,0)="",CONCATENATE("&lt;Placemark&gt; &lt;name&gt;Geocoding&lt;/name&gt;&lt;description&gt;",CONCATENATE('GPS -&gt; CH Koordinaten'!$F299,"-",'GPS -&gt; CH Koordinaten'!$G299,"-",'GPS -&gt; CH Koordinaten'!$E299)," &lt;/description&gt; &lt;styleUrl&gt;#ico1&lt;/styleUrl&gt;&lt;Point&gt;&lt;coordinates&gt;",'GPS -&gt; CH Koordinaten'!$A299,",",'GPS -&gt; CH Koordinaten'!$B299,", 0.000000&lt;/coordinates&gt;&lt;/Point&gt; &lt;/Placemark&gt;&lt;/Document&gt;&lt;/kml&gt;"),CONCATENATE("&lt;Placemark&gt; &lt;name&gt;Geocoding&lt;/name&gt;&lt;description&gt;",CONCATENATE('GPS -&gt; CH Koordinaten'!$F299,"-",'GPS -&gt; CH Koordinaten'!$G299,"-",'GPS -&gt; CH Koordinaten'!$E299)," &lt;/description&gt; &lt;styleUrl&gt;#ico1&lt;/styleUrl&gt;&lt;Point&gt;&lt;coordinates&gt;",'GPS -&gt; CH Koordinaten'!$A299,",",'GPS -&gt; CH Koordinaten'!$B299,", 0.000000&lt;/coordinates&gt;&lt;/Point&gt; &lt;/Placemark&gt;")))</f>
        <v/>
      </c>
    </row>
    <row r="300" spans="1:10" x14ac:dyDescent="0.25">
      <c r="A300" s="13"/>
      <c r="B300" s="14"/>
      <c r="C300" s="24"/>
      <c r="D300" s="25" t="str">
        <f t="shared" si="24"/>
        <v/>
      </c>
      <c r="E300" s="29" t="str">
        <f t="shared" si="25"/>
        <v/>
      </c>
      <c r="F300" s="17" t="str">
        <f t="shared" si="28"/>
        <v/>
      </c>
      <c r="G300" s="17" t="str">
        <f t="shared" si="26"/>
        <v/>
      </c>
      <c r="H300" s="37" t="str">
        <f t="shared" si="27"/>
        <v/>
      </c>
      <c r="I300" s="17" t="str">
        <f t="shared" si="29"/>
        <v/>
      </c>
      <c r="J300" s="1" t="str">
        <f ca="1">IF('GPS -&gt; CH Koordinaten'!$A300="","",IF(OFFSET('GPS -&gt; CH Koordinaten'!$A300,1,0)="",CONCATENATE("&lt;Placemark&gt; &lt;name&gt;Geocoding&lt;/name&gt;&lt;description&gt;",CONCATENATE('GPS -&gt; CH Koordinaten'!$F300,"-",'GPS -&gt; CH Koordinaten'!$G300,"-",'GPS -&gt; CH Koordinaten'!$E300)," &lt;/description&gt; &lt;styleUrl&gt;#ico1&lt;/styleUrl&gt;&lt;Point&gt;&lt;coordinates&gt;",'GPS -&gt; CH Koordinaten'!$A300,",",'GPS -&gt; CH Koordinaten'!$B300,", 0.000000&lt;/coordinates&gt;&lt;/Point&gt; &lt;/Placemark&gt;&lt;/Document&gt;&lt;/kml&gt;"),CONCATENATE("&lt;Placemark&gt; &lt;name&gt;Geocoding&lt;/name&gt;&lt;description&gt;",CONCATENATE('GPS -&gt; CH Koordinaten'!$F300,"-",'GPS -&gt; CH Koordinaten'!$G300,"-",'GPS -&gt; CH Koordinaten'!$E300)," &lt;/description&gt; &lt;styleUrl&gt;#ico1&lt;/styleUrl&gt;&lt;Point&gt;&lt;coordinates&gt;",'GPS -&gt; CH Koordinaten'!$A300,",",'GPS -&gt; CH Koordinaten'!$B300,", 0.000000&lt;/coordinates&gt;&lt;/Point&gt; &lt;/Placemark&gt;")))</f>
        <v/>
      </c>
    </row>
    <row r="301" spans="1:10" x14ac:dyDescent="0.25">
      <c r="A301" s="20"/>
      <c r="B301" s="21"/>
      <c r="C301" s="23"/>
      <c r="D301" s="32" t="str">
        <f t="shared" si="24"/>
        <v/>
      </c>
      <c r="E301" s="38" t="str">
        <f t="shared" si="25"/>
        <v/>
      </c>
      <c r="F301" s="33" t="str">
        <f t="shared" si="28"/>
        <v/>
      </c>
      <c r="G301" s="33" t="str">
        <f t="shared" si="26"/>
        <v/>
      </c>
      <c r="H301" s="36" t="str">
        <f t="shared" si="27"/>
        <v/>
      </c>
      <c r="I301" s="33" t="str">
        <f t="shared" si="29"/>
        <v/>
      </c>
      <c r="J301" s="1" t="str">
        <f ca="1">IF('GPS -&gt; CH Koordinaten'!$A301="","",IF(OFFSET('GPS -&gt; CH Koordinaten'!$A301,1,0)="",CONCATENATE("&lt;Placemark&gt; &lt;name&gt;Geocoding&lt;/name&gt;&lt;description&gt;",CONCATENATE('GPS -&gt; CH Koordinaten'!$F301,"-",'GPS -&gt; CH Koordinaten'!$G301,"-",'GPS -&gt; CH Koordinaten'!$E301)," &lt;/description&gt; &lt;styleUrl&gt;#ico1&lt;/styleUrl&gt;&lt;Point&gt;&lt;coordinates&gt;",'GPS -&gt; CH Koordinaten'!$A301,",",'GPS -&gt; CH Koordinaten'!$B301,", 0.000000&lt;/coordinates&gt;&lt;/Point&gt; &lt;/Placemark&gt;&lt;/Document&gt;&lt;/kml&gt;"),CONCATENATE("&lt;Placemark&gt; &lt;name&gt;Geocoding&lt;/name&gt;&lt;description&gt;",CONCATENATE('GPS -&gt; CH Koordinaten'!$F301,"-",'GPS -&gt; CH Koordinaten'!$G301,"-",'GPS -&gt; CH Koordinaten'!$E301)," &lt;/description&gt; &lt;styleUrl&gt;#ico1&lt;/styleUrl&gt;&lt;Point&gt;&lt;coordinates&gt;",'GPS -&gt; CH Koordinaten'!$A301,",",'GPS -&gt; CH Koordinaten'!$B301,", 0.000000&lt;/coordinates&gt;&lt;/Point&gt; &lt;/Placemark&gt;")))</f>
        <v/>
      </c>
    </row>
    <row r="302" spans="1:10" x14ac:dyDescent="0.25">
      <c r="A302" s="13"/>
      <c r="B302" s="14"/>
      <c r="C302" s="24"/>
      <c r="D302" s="25" t="str">
        <f t="shared" si="24"/>
        <v/>
      </c>
      <c r="E302" s="29" t="str">
        <f t="shared" si="25"/>
        <v/>
      </c>
      <c r="F302" s="17" t="str">
        <f t="shared" si="28"/>
        <v/>
      </c>
      <c r="G302" s="17" t="str">
        <f t="shared" si="26"/>
        <v/>
      </c>
      <c r="H302" s="37" t="str">
        <f t="shared" si="27"/>
        <v/>
      </c>
      <c r="I302" s="17" t="str">
        <f t="shared" si="29"/>
        <v/>
      </c>
      <c r="J302" s="1" t="str">
        <f ca="1">IF('GPS -&gt; CH Koordinaten'!$A302="","",IF(OFFSET('GPS -&gt; CH Koordinaten'!$A302,1,0)="",CONCATENATE("&lt;Placemark&gt; &lt;name&gt;Geocoding&lt;/name&gt;&lt;description&gt;",CONCATENATE('GPS -&gt; CH Koordinaten'!$F302,"-",'GPS -&gt; CH Koordinaten'!$G302,"-",'GPS -&gt; CH Koordinaten'!$E302)," &lt;/description&gt; &lt;styleUrl&gt;#ico1&lt;/styleUrl&gt;&lt;Point&gt;&lt;coordinates&gt;",'GPS -&gt; CH Koordinaten'!$A302,",",'GPS -&gt; CH Koordinaten'!$B302,", 0.000000&lt;/coordinates&gt;&lt;/Point&gt; &lt;/Placemark&gt;&lt;/Document&gt;&lt;/kml&gt;"),CONCATENATE("&lt;Placemark&gt; &lt;name&gt;Geocoding&lt;/name&gt;&lt;description&gt;",CONCATENATE('GPS -&gt; CH Koordinaten'!$F302,"-",'GPS -&gt; CH Koordinaten'!$G302,"-",'GPS -&gt; CH Koordinaten'!$E302)," &lt;/description&gt; &lt;styleUrl&gt;#ico1&lt;/styleUrl&gt;&lt;Point&gt;&lt;coordinates&gt;",'GPS -&gt; CH Koordinaten'!$A302,",",'GPS -&gt; CH Koordinaten'!$B302,", 0.000000&lt;/coordinates&gt;&lt;/Point&gt; &lt;/Placemark&gt;")))</f>
        <v/>
      </c>
    </row>
    <row r="303" spans="1:10" x14ac:dyDescent="0.25">
      <c r="A303" s="20"/>
      <c r="B303" s="21"/>
      <c r="C303" s="23"/>
      <c r="D303" s="32" t="str">
        <f t="shared" si="24"/>
        <v/>
      </c>
      <c r="E303" s="38" t="str">
        <f t="shared" si="25"/>
        <v/>
      </c>
      <c r="F303" s="33" t="str">
        <f t="shared" si="28"/>
        <v/>
      </c>
      <c r="G303" s="33" t="str">
        <f t="shared" si="26"/>
        <v/>
      </c>
      <c r="H303" s="36" t="str">
        <f t="shared" si="27"/>
        <v/>
      </c>
      <c r="I303" s="33" t="str">
        <f t="shared" si="29"/>
        <v/>
      </c>
      <c r="J303" s="1" t="str">
        <f ca="1">IF('GPS -&gt; CH Koordinaten'!$A303="","",IF(OFFSET('GPS -&gt; CH Koordinaten'!$A303,1,0)="",CONCATENATE("&lt;Placemark&gt; &lt;name&gt;Geocoding&lt;/name&gt;&lt;description&gt;",CONCATENATE('GPS -&gt; CH Koordinaten'!$F303,"-",'GPS -&gt; CH Koordinaten'!$G303,"-",'GPS -&gt; CH Koordinaten'!$E303)," &lt;/description&gt; &lt;styleUrl&gt;#ico1&lt;/styleUrl&gt;&lt;Point&gt;&lt;coordinates&gt;",'GPS -&gt; CH Koordinaten'!$A303,",",'GPS -&gt; CH Koordinaten'!$B303,", 0.000000&lt;/coordinates&gt;&lt;/Point&gt; &lt;/Placemark&gt;&lt;/Document&gt;&lt;/kml&gt;"),CONCATENATE("&lt;Placemark&gt; &lt;name&gt;Geocoding&lt;/name&gt;&lt;description&gt;",CONCATENATE('GPS -&gt; CH Koordinaten'!$F303,"-",'GPS -&gt; CH Koordinaten'!$G303,"-",'GPS -&gt; CH Koordinaten'!$E303)," &lt;/description&gt; &lt;styleUrl&gt;#ico1&lt;/styleUrl&gt;&lt;Point&gt;&lt;coordinates&gt;",'GPS -&gt; CH Koordinaten'!$A303,",",'GPS -&gt; CH Koordinaten'!$B303,", 0.000000&lt;/coordinates&gt;&lt;/Point&gt; &lt;/Placemark&gt;")))</f>
        <v/>
      </c>
    </row>
    <row r="304" spans="1:10" x14ac:dyDescent="0.25">
      <c r="A304" s="13"/>
      <c r="B304" s="14"/>
      <c r="C304" s="24"/>
      <c r="D304" s="25" t="str">
        <f t="shared" si="24"/>
        <v/>
      </c>
      <c r="E304" s="29" t="str">
        <f t="shared" si="25"/>
        <v/>
      </c>
      <c r="F304" s="17" t="str">
        <f t="shared" si="28"/>
        <v/>
      </c>
      <c r="G304" s="17" t="str">
        <f t="shared" si="26"/>
        <v/>
      </c>
      <c r="H304" s="37" t="str">
        <f t="shared" si="27"/>
        <v/>
      </c>
      <c r="I304" s="17" t="str">
        <f t="shared" si="29"/>
        <v/>
      </c>
      <c r="J304" s="1" t="str">
        <f ca="1">IF('GPS -&gt; CH Koordinaten'!$A304="","",IF(OFFSET('GPS -&gt; CH Koordinaten'!$A304,1,0)="",CONCATENATE("&lt;Placemark&gt; &lt;name&gt;Geocoding&lt;/name&gt;&lt;description&gt;",CONCATENATE('GPS -&gt; CH Koordinaten'!$F304,"-",'GPS -&gt; CH Koordinaten'!$G304,"-",'GPS -&gt; CH Koordinaten'!$E304)," &lt;/description&gt; &lt;styleUrl&gt;#ico1&lt;/styleUrl&gt;&lt;Point&gt;&lt;coordinates&gt;",'GPS -&gt; CH Koordinaten'!$A304,",",'GPS -&gt; CH Koordinaten'!$B304,", 0.000000&lt;/coordinates&gt;&lt;/Point&gt; &lt;/Placemark&gt;&lt;/Document&gt;&lt;/kml&gt;"),CONCATENATE("&lt;Placemark&gt; &lt;name&gt;Geocoding&lt;/name&gt;&lt;description&gt;",CONCATENATE('GPS -&gt; CH Koordinaten'!$F304,"-",'GPS -&gt; CH Koordinaten'!$G304,"-",'GPS -&gt; CH Koordinaten'!$E304)," &lt;/description&gt; &lt;styleUrl&gt;#ico1&lt;/styleUrl&gt;&lt;Point&gt;&lt;coordinates&gt;",'GPS -&gt; CH Koordinaten'!$A304,",",'GPS -&gt; CH Koordinaten'!$B304,", 0.000000&lt;/coordinates&gt;&lt;/Point&gt; &lt;/Placemark&gt;")))</f>
        <v/>
      </c>
    </row>
    <row r="305" spans="1:10" x14ac:dyDescent="0.25">
      <c r="A305" s="20"/>
      <c r="B305" s="21"/>
      <c r="C305" s="23"/>
      <c r="D305" s="32" t="str">
        <f t="shared" si="24"/>
        <v/>
      </c>
      <c r="E305" s="38" t="str">
        <f t="shared" si="25"/>
        <v/>
      </c>
      <c r="F305" s="33" t="str">
        <f t="shared" si="28"/>
        <v/>
      </c>
      <c r="G305" s="33" t="str">
        <f t="shared" si="26"/>
        <v/>
      </c>
      <c r="H305" s="36" t="str">
        <f t="shared" si="27"/>
        <v/>
      </c>
      <c r="I305" s="33" t="str">
        <f t="shared" si="29"/>
        <v/>
      </c>
      <c r="J305" s="1" t="str">
        <f ca="1">IF('GPS -&gt; CH Koordinaten'!$A305="","",IF(OFFSET('GPS -&gt; CH Koordinaten'!$A305,1,0)="",CONCATENATE("&lt;Placemark&gt; &lt;name&gt;Geocoding&lt;/name&gt;&lt;description&gt;",CONCATENATE('GPS -&gt; CH Koordinaten'!$F305,"-",'GPS -&gt; CH Koordinaten'!$G305,"-",'GPS -&gt; CH Koordinaten'!$E305)," &lt;/description&gt; &lt;styleUrl&gt;#ico1&lt;/styleUrl&gt;&lt;Point&gt;&lt;coordinates&gt;",'GPS -&gt; CH Koordinaten'!$A305,",",'GPS -&gt; CH Koordinaten'!$B305,", 0.000000&lt;/coordinates&gt;&lt;/Point&gt; &lt;/Placemark&gt;&lt;/Document&gt;&lt;/kml&gt;"),CONCATENATE("&lt;Placemark&gt; &lt;name&gt;Geocoding&lt;/name&gt;&lt;description&gt;",CONCATENATE('GPS -&gt; CH Koordinaten'!$F305,"-",'GPS -&gt; CH Koordinaten'!$G305,"-",'GPS -&gt; CH Koordinaten'!$E305)," &lt;/description&gt; &lt;styleUrl&gt;#ico1&lt;/styleUrl&gt;&lt;Point&gt;&lt;coordinates&gt;",'GPS -&gt; CH Koordinaten'!$A305,",",'GPS -&gt; CH Koordinaten'!$B305,", 0.000000&lt;/coordinates&gt;&lt;/Point&gt; &lt;/Placemark&gt;")))</f>
        <v/>
      </c>
    </row>
    <row r="306" spans="1:10" x14ac:dyDescent="0.25">
      <c r="A306" s="13"/>
      <c r="B306" s="14"/>
      <c r="C306" s="24"/>
      <c r="D306" s="25" t="str">
        <f t="shared" si="24"/>
        <v/>
      </c>
      <c r="E306" s="29" t="str">
        <f t="shared" si="25"/>
        <v/>
      </c>
      <c r="F306" s="17" t="str">
        <f t="shared" si="28"/>
        <v/>
      </c>
      <c r="G306" s="17" t="str">
        <f t="shared" si="26"/>
        <v/>
      </c>
      <c r="H306" s="37" t="str">
        <f t="shared" si="27"/>
        <v/>
      </c>
      <c r="I306" s="17" t="str">
        <f t="shared" si="29"/>
        <v/>
      </c>
      <c r="J306" s="1" t="str">
        <f ca="1">IF('GPS -&gt; CH Koordinaten'!$A306="","",IF(OFFSET('GPS -&gt; CH Koordinaten'!$A306,1,0)="",CONCATENATE("&lt;Placemark&gt; &lt;name&gt;Geocoding&lt;/name&gt;&lt;description&gt;",CONCATENATE('GPS -&gt; CH Koordinaten'!$F306,"-",'GPS -&gt; CH Koordinaten'!$G306,"-",'GPS -&gt; CH Koordinaten'!$E306)," &lt;/description&gt; &lt;styleUrl&gt;#ico1&lt;/styleUrl&gt;&lt;Point&gt;&lt;coordinates&gt;",'GPS -&gt; CH Koordinaten'!$A306,",",'GPS -&gt; CH Koordinaten'!$B306,", 0.000000&lt;/coordinates&gt;&lt;/Point&gt; &lt;/Placemark&gt;&lt;/Document&gt;&lt;/kml&gt;"),CONCATENATE("&lt;Placemark&gt; &lt;name&gt;Geocoding&lt;/name&gt;&lt;description&gt;",CONCATENATE('GPS -&gt; CH Koordinaten'!$F306,"-",'GPS -&gt; CH Koordinaten'!$G306,"-",'GPS -&gt; CH Koordinaten'!$E306)," &lt;/description&gt; &lt;styleUrl&gt;#ico1&lt;/styleUrl&gt;&lt;Point&gt;&lt;coordinates&gt;",'GPS -&gt; CH Koordinaten'!$A306,",",'GPS -&gt; CH Koordinaten'!$B306,", 0.000000&lt;/coordinates&gt;&lt;/Point&gt; &lt;/Placemark&gt;")))</f>
        <v/>
      </c>
    </row>
    <row r="307" spans="1:10" x14ac:dyDescent="0.25">
      <c r="A307" s="20"/>
      <c r="B307" s="21"/>
      <c r="C307" s="23"/>
      <c r="D307" s="32" t="str">
        <f t="shared" si="24"/>
        <v/>
      </c>
      <c r="E307" s="38" t="str">
        <f t="shared" si="25"/>
        <v/>
      </c>
      <c r="F307" s="33" t="str">
        <f t="shared" si="28"/>
        <v/>
      </c>
      <c r="G307" s="33" t="str">
        <f t="shared" si="26"/>
        <v/>
      </c>
      <c r="H307" s="36" t="str">
        <f t="shared" si="27"/>
        <v/>
      </c>
      <c r="I307" s="33" t="str">
        <f t="shared" si="29"/>
        <v/>
      </c>
      <c r="J307" s="1" t="str">
        <f ca="1">IF('GPS -&gt; CH Koordinaten'!$A307="","",IF(OFFSET('GPS -&gt; CH Koordinaten'!$A307,1,0)="",CONCATENATE("&lt;Placemark&gt; &lt;name&gt;Geocoding&lt;/name&gt;&lt;description&gt;",CONCATENATE('GPS -&gt; CH Koordinaten'!$F307,"-",'GPS -&gt; CH Koordinaten'!$G307,"-",'GPS -&gt; CH Koordinaten'!$E307)," &lt;/description&gt; &lt;styleUrl&gt;#ico1&lt;/styleUrl&gt;&lt;Point&gt;&lt;coordinates&gt;",'GPS -&gt; CH Koordinaten'!$A307,",",'GPS -&gt; CH Koordinaten'!$B307,", 0.000000&lt;/coordinates&gt;&lt;/Point&gt; &lt;/Placemark&gt;&lt;/Document&gt;&lt;/kml&gt;"),CONCATENATE("&lt;Placemark&gt; &lt;name&gt;Geocoding&lt;/name&gt;&lt;description&gt;",CONCATENATE('GPS -&gt; CH Koordinaten'!$F307,"-",'GPS -&gt; CH Koordinaten'!$G307,"-",'GPS -&gt; CH Koordinaten'!$E307)," &lt;/description&gt; &lt;styleUrl&gt;#ico1&lt;/styleUrl&gt;&lt;Point&gt;&lt;coordinates&gt;",'GPS -&gt; CH Koordinaten'!$A307,",",'GPS -&gt; CH Koordinaten'!$B307,", 0.000000&lt;/coordinates&gt;&lt;/Point&gt; &lt;/Placemark&gt;")))</f>
        <v/>
      </c>
    </row>
    <row r="308" spans="1:10" x14ac:dyDescent="0.25">
      <c r="A308" s="13"/>
      <c r="B308" s="14"/>
      <c r="C308" s="24"/>
      <c r="D308" s="25" t="str">
        <f t="shared" si="24"/>
        <v/>
      </c>
      <c r="E308" s="29" t="str">
        <f t="shared" si="25"/>
        <v/>
      </c>
      <c r="F308" s="17" t="str">
        <f t="shared" si="28"/>
        <v/>
      </c>
      <c r="G308" s="17" t="str">
        <f t="shared" si="26"/>
        <v/>
      </c>
      <c r="H308" s="37" t="str">
        <f t="shared" si="27"/>
        <v/>
      </c>
      <c r="I308" s="17" t="str">
        <f t="shared" si="29"/>
        <v/>
      </c>
      <c r="J308" s="1" t="str">
        <f ca="1">IF('GPS -&gt; CH Koordinaten'!$A308="","",IF(OFFSET('GPS -&gt; CH Koordinaten'!$A308,1,0)="",CONCATENATE("&lt;Placemark&gt; &lt;name&gt;Geocoding&lt;/name&gt;&lt;description&gt;",CONCATENATE('GPS -&gt; CH Koordinaten'!$F308,"-",'GPS -&gt; CH Koordinaten'!$G308,"-",'GPS -&gt; CH Koordinaten'!$E308)," &lt;/description&gt; &lt;styleUrl&gt;#ico1&lt;/styleUrl&gt;&lt;Point&gt;&lt;coordinates&gt;",'GPS -&gt; CH Koordinaten'!$A308,",",'GPS -&gt; CH Koordinaten'!$B308,", 0.000000&lt;/coordinates&gt;&lt;/Point&gt; &lt;/Placemark&gt;&lt;/Document&gt;&lt;/kml&gt;"),CONCATENATE("&lt;Placemark&gt; &lt;name&gt;Geocoding&lt;/name&gt;&lt;description&gt;",CONCATENATE('GPS -&gt; CH Koordinaten'!$F308,"-",'GPS -&gt; CH Koordinaten'!$G308,"-",'GPS -&gt; CH Koordinaten'!$E308)," &lt;/description&gt; &lt;styleUrl&gt;#ico1&lt;/styleUrl&gt;&lt;Point&gt;&lt;coordinates&gt;",'GPS -&gt; CH Koordinaten'!$A308,",",'GPS -&gt; CH Koordinaten'!$B308,", 0.000000&lt;/coordinates&gt;&lt;/Point&gt; &lt;/Placemark&gt;")))</f>
        <v/>
      </c>
    </row>
    <row r="309" spans="1:10" x14ac:dyDescent="0.25">
      <c r="A309" s="20"/>
      <c r="B309" s="21"/>
      <c r="C309" s="23"/>
      <c r="D309" s="32" t="str">
        <f t="shared" si="24"/>
        <v/>
      </c>
      <c r="E309" s="38" t="str">
        <f t="shared" si="25"/>
        <v/>
      </c>
      <c r="F309" s="33" t="str">
        <f t="shared" si="28"/>
        <v/>
      </c>
      <c r="G309" s="33" t="str">
        <f t="shared" si="26"/>
        <v/>
      </c>
      <c r="H309" s="36" t="str">
        <f t="shared" si="27"/>
        <v/>
      </c>
      <c r="I309" s="33" t="str">
        <f t="shared" si="29"/>
        <v/>
      </c>
      <c r="J309" s="1" t="str">
        <f ca="1">IF('GPS -&gt; CH Koordinaten'!$A309="","",IF(OFFSET('GPS -&gt; CH Koordinaten'!$A309,1,0)="",CONCATENATE("&lt;Placemark&gt; &lt;name&gt;Geocoding&lt;/name&gt;&lt;description&gt;",CONCATENATE('GPS -&gt; CH Koordinaten'!$F309,"-",'GPS -&gt; CH Koordinaten'!$G309,"-",'GPS -&gt; CH Koordinaten'!$E309)," &lt;/description&gt; &lt;styleUrl&gt;#ico1&lt;/styleUrl&gt;&lt;Point&gt;&lt;coordinates&gt;",'GPS -&gt; CH Koordinaten'!$A309,",",'GPS -&gt; CH Koordinaten'!$B309,", 0.000000&lt;/coordinates&gt;&lt;/Point&gt; &lt;/Placemark&gt;&lt;/Document&gt;&lt;/kml&gt;"),CONCATENATE("&lt;Placemark&gt; &lt;name&gt;Geocoding&lt;/name&gt;&lt;description&gt;",CONCATENATE('GPS -&gt; CH Koordinaten'!$F309,"-",'GPS -&gt; CH Koordinaten'!$G309,"-",'GPS -&gt; CH Koordinaten'!$E309)," &lt;/description&gt; &lt;styleUrl&gt;#ico1&lt;/styleUrl&gt;&lt;Point&gt;&lt;coordinates&gt;",'GPS -&gt; CH Koordinaten'!$A309,",",'GPS -&gt; CH Koordinaten'!$B309,", 0.000000&lt;/coordinates&gt;&lt;/Point&gt; &lt;/Placemark&gt;")))</f>
        <v/>
      </c>
    </row>
    <row r="310" spans="1:10" x14ac:dyDescent="0.25">
      <c r="A310" s="13"/>
      <c r="B310" s="14"/>
      <c r="C310" s="24"/>
      <c r="D310" s="25" t="str">
        <f t="shared" si="24"/>
        <v/>
      </c>
      <c r="E310" s="29" t="str">
        <f t="shared" si="25"/>
        <v/>
      </c>
      <c r="F310" s="17" t="str">
        <f t="shared" si="28"/>
        <v/>
      </c>
      <c r="G310" s="17" t="str">
        <f t="shared" si="26"/>
        <v/>
      </c>
      <c r="H310" s="37" t="str">
        <f t="shared" si="27"/>
        <v/>
      </c>
      <c r="I310" s="17" t="str">
        <f t="shared" si="29"/>
        <v/>
      </c>
      <c r="J310" s="1" t="str">
        <f ca="1">IF('GPS -&gt; CH Koordinaten'!$A310="","",IF(OFFSET('GPS -&gt; CH Koordinaten'!$A310,1,0)="",CONCATENATE("&lt;Placemark&gt; &lt;name&gt;Geocoding&lt;/name&gt;&lt;description&gt;",CONCATENATE('GPS -&gt; CH Koordinaten'!$F310,"-",'GPS -&gt; CH Koordinaten'!$G310,"-",'GPS -&gt; CH Koordinaten'!$E310)," &lt;/description&gt; &lt;styleUrl&gt;#ico1&lt;/styleUrl&gt;&lt;Point&gt;&lt;coordinates&gt;",'GPS -&gt; CH Koordinaten'!$A310,",",'GPS -&gt; CH Koordinaten'!$B310,", 0.000000&lt;/coordinates&gt;&lt;/Point&gt; &lt;/Placemark&gt;&lt;/Document&gt;&lt;/kml&gt;"),CONCATENATE("&lt;Placemark&gt; &lt;name&gt;Geocoding&lt;/name&gt;&lt;description&gt;",CONCATENATE('GPS -&gt; CH Koordinaten'!$F310,"-",'GPS -&gt; CH Koordinaten'!$G310,"-",'GPS -&gt; CH Koordinaten'!$E310)," &lt;/description&gt; &lt;styleUrl&gt;#ico1&lt;/styleUrl&gt;&lt;Point&gt;&lt;coordinates&gt;",'GPS -&gt; CH Koordinaten'!$A310,",",'GPS -&gt; CH Koordinaten'!$B310,", 0.000000&lt;/coordinates&gt;&lt;/Point&gt; &lt;/Placemark&gt;")))</f>
        <v/>
      </c>
    </row>
    <row r="311" spans="1:10" x14ac:dyDescent="0.25">
      <c r="A311" s="20"/>
      <c r="B311" s="21"/>
      <c r="C311" s="23"/>
      <c r="D311" s="32" t="str">
        <f t="shared" si="24"/>
        <v/>
      </c>
      <c r="E311" s="38" t="str">
        <f t="shared" si="25"/>
        <v/>
      </c>
      <c r="F311" s="33" t="str">
        <f t="shared" si="28"/>
        <v/>
      </c>
      <c r="G311" s="33" t="str">
        <f t="shared" si="26"/>
        <v/>
      </c>
      <c r="H311" s="36" t="str">
        <f t="shared" si="27"/>
        <v/>
      </c>
      <c r="I311" s="33" t="str">
        <f t="shared" si="29"/>
        <v/>
      </c>
      <c r="J311" s="1" t="str">
        <f ca="1">IF('GPS -&gt; CH Koordinaten'!$A311="","",IF(OFFSET('GPS -&gt; CH Koordinaten'!$A311,1,0)="",CONCATENATE("&lt;Placemark&gt; &lt;name&gt;Geocoding&lt;/name&gt;&lt;description&gt;",CONCATENATE('GPS -&gt; CH Koordinaten'!$F311,"-",'GPS -&gt; CH Koordinaten'!$G311,"-",'GPS -&gt; CH Koordinaten'!$E311)," &lt;/description&gt; &lt;styleUrl&gt;#ico1&lt;/styleUrl&gt;&lt;Point&gt;&lt;coordinates&gt;",'GPS -&gt; CH Koordinaten'!$A311,",",'GPS -&gt; CH Koordinaten'!$B311,", 0.000000&lt;/coordinates&gt;&lt;/Point&gt; &lt;/Placemark&gt;&lt;/Document&gt;&lt;/kml&gt;"),CONCATENATE("&lt;Placemark&gt; &lt;name&gt;Geocoding&lt;/name&gt;&lt;description&gt;",CONCATENATE('GPS -&gt; CH Koordinaten'!$F311,"-",'GPS -&gt; CH Koordinaten'!$G311,"-",'GPS -&gt; CH Koordinaten'!$E311)," &lt;/description&gt; &lt;styleUrl&gt;#ico1&lt;/styleUrl&gt;&lt;Point&gt;&lt;coordinates&gt;",'GPS -&gt; CH Koordinaten'!$A311,",",'GPS -&gt; CH Koordinaten'!$B311,", 0.000000&lt;/coordinates&gt;&lt;/Point&gt; &lt;/Placemark&gt;")))</f>
        <v/>
      </c>
    </row>
    <row r="312" spans="1:10" x14ac:dyDescent="0.25">
      <c r="A312" s="13"/>
      <c r="B312" s="14"/>
      <c r="C312" s="24"/>
      <c r="D312" s="25" t="str">
        <f t="shared" si="24"/>
        <v/>
      </c>
      <c r="E312" s="29" t="str">
        <f t="shared" si="25"/>
        <v/>
      </c>
      <c r="F312" s="17" t="str">
        <f t="shared" si="28"/>
        <v/>
      </c>
      <c r="G312" s="17" t="str">
        <f t="shared" si="26"/>
        <v/>
      </c>
      <c r="H312" s="37" t="str">
        <f t="shared" si="27"/>
        <v/>
      </c>
      <c r="I312" s="17" t="str">
        <f t="shared" si="29"/>
        <v/>
      </c>
      <c r="J312" s="1" t="str">
        <f ca="1">IF('GPS -&gt; CH Koordinaten'!$A312="","",IF(OFFSET('GPS -&gt; CH Koordinaten'!$A312,1,0)="",CONCATENATE("&lt;Placemark&gt; &lt;name&gt;Geocoding&lt;/name&gt;&lt;description&gt;",CONCATENATE('GPS -&gt; CH Koordinaten'!$F312,"-",'GPS -&gt; CH Koordinaten'!$G312,"-",'GPS -&gt; CH Koordinaten'!$E312)," &lt;/description&gt; &lt;styleUrl&gt;#ico1&lt;/styleUrl&gt;&lt;Point&gt;&lt;coordinates&gt;",'GPS -&gt; CH Koordinaten'!$A312,",",'GPS -&gt; CH Koordinaten'!$B312,", 0.000000&lt;/coordinates&gt;&lt;/Point&gt; &lt;/Placemark&gt;&lt;/Document&gt;&lt;/kml&gt;"),CONCATENATE("&lt;Placemark&gt; &lt;name&gt;Geocoding&lt;/name&gt;&lt;description&gt;",CONCATENATE('GPS -&gt; CH Koordinaten'!$F312,"-",'GPS -&gt; CH Koordinaten'!$G312,"-",'GPS -&gt; CH Koordinaten'!$E312)," &lt;/description&gt; &lt;styleUrl&gt;#ico1&lt;/styleUrl&gt;&lt;Point&gt;&lt;coordinates&gt;",'GPS -&gt; CH Koordinaten'!$A312,",",'GPS -&gt; CH Koordinaten'!$B312,", 0.000000&lt;/coordinates&gt;&lt;/Point&gt; &lt;/Placemark&gt;")))</f>
        <v/>
      </c>
    </row>
    <row r="313" spans="1:10" x14ac:dyDescent="0.25">
      <c r="A313" s="20"/>
      <c r="B313" s="21"/>
      <c r="C313" s="23"/>
      <c r="D313" s="32" t="str">
        <f t="shared" si="24"/>
        <v/>
      </c>
      <c r="E313" s="38" t="str">
        <f t="shared" si="25"/>
        <v/>
      </c>
      <c r="F313" s="33" t="str">
        <f t="shared" si="28"/>
        <v/>
      </c>
      <c r="G313" s="33" t="str">
        <f t="shared" si="26"/>
        <v/>
      </c>
      <c r="H313" s="36" t="str">
        <f t="shared" si="27"/>
        <v/>
      </c>
      <c r="I313" s="33" t="str">
        <f t="shared" si="29"/>
        <v/>
      </c>
      <c r="J313" s="1" t="str">
        <f ca="1">IF('GPS -&gt; CH Koordinaten'!$A313="","",IF(OFFSET('GPS -&gt; CH Koordinaten'!$A313,1,0)="",CONCATENATE("&lt;Placemark&gt; &lt;name&gt;Geocoding&lt;/name&gt;&lt;description&gt;",CONCATENATE('GPS -&gt; CH Koordinaten'!$F313,"-",'GPS -&gt; CH Koordinaten'!$G313,"-",'GPS -&gt; CH Koordinaten'!$E313)," &lt;/description&gt; &lt;styleUrl&gt;#ico1&lt;/styleUrl&gt;&lt;Point&gt;&lt;coordinates&gt;",'GPS -&gt; CH Koordinaten'!$A313,",",'GPS -&gt; CH Koordinaten'!$B313,", 0.000000&lt;/coordinates&gt;&lt;/Point&gt; &lt;/Placemark&gt;&lt;/Document&gt;&lt;/kml&gt;"),CONCATENATE("&lt;Placemark&gt; &lt;name&gt;Geocoding&lt;/name&gt;&lt;description&gt;",CONCATENATE('GPS -&gt; CH Koordinaten'!$F313,"-",'GPS -&gt; CH Koordinaten'!$G313,"-",'GPS -&gt; CH Koordinaten'!$E313)," &lt;/description&gt; &lt;styleUrl&gt;#ico1&lt;/styleUrl&gt;&lt;Point&gt;&lt;coordinates&gt;",'GPS -&gt; CH Koordinaten'!$A313,",",'GPS -&gt; CH Koordinaten'!$B313,", 0.000000&lt;/coordinates&gt;&lt;/Point&gt; &lt;/Placemark&gt;")))</f>
        <v/>
      </c>
    </row>
    <row r="314" spans="1:10" x14ac:dyDescent="0.25">
      <c r="A314" s="13"/>
      <c r="B314" s="14"/>
      <c r="C314" s="24"/>
      <c r="D314" s="25" t="str">
        <f t="shared" si="24"/>
        <v/>
      </c>
      <c r="E314" s="29" t="str">
        <f t="shared" si="25"/>
        <v/>
      </c>
      <c r="F314" s="17" t="str">
        <f t="shared" si="28"/>
        <v/>
      </c>
      <c r="G314" s="17" t="str">
        <f t="shared" si="26"/>
        <v/>
      </c>
      <c r="H314" s="37" t="str">
        <f t="shared" si="27"/>
        <v/>
      </c>
      <c r="I314" s="17" t="str">
        <f t="shared" si="29"/>
        <v/>
      </c>
      <c r="J314" s="1" t="str">
        <f ca="1">IF('GPS -&gt; CH Koordinaten'!$A314="","",IF(OFFSET('GPS -&gt; CH Koordinaten'!$A314,1,0)="",CONCATENATE("&lt;Placemark&gt; &lt;name&gt;Geocoding&lt;/name&gt;&lt;description&gt;",CONCATENATE('GPS -&gt; CH Koordinaten'!$F314,"-",'GPS -&gt; CH Koordinaten'!$G314,"-",'GPS -&gt; CH Koordinaten'!$E314)," &lt;/description&gt; &lt;styleUrl&gt;#ico1&lt;/styleUrl&gt;&lt;Point&gt;&lt;coordinates&gt;",'GPS -&gt; CH Koordinaten'!$A314,",",'GPS -&gt; CH Koordinaten'!$B314,", 0.000000&lt;/coordinates&gt;&lt;/Point&gt; &lt;/Placemark&gt;&lt;/Document&gt;&lt;/kml&gt;"),CONCATENATE("&lt;Placemark&gt; &lt;name&gt;Geocoding&lt;/name&gt;&lt;description&gt;",CONCATENATE('GPS -&gt; CH Koordinaten'!$F314,"-",'GPS -&gt; CH Koordinaten'!$G314,"-",'GPS -&gt; CH Koordinaten'!$E314)," &lt;/description&gt; &lt;styleUrl&gt;#ico1&lt;/styleUrl&gt;&lt;Point&gt;&lt;coordinates&gt;",'GPS -&gt; CH Koordinaten'!$A314,",",'GPS -&gt; CH Koordinaten'!$B314,", 0.000000&lt;/coordinates&gt;&lt;/Point&gt; &lt;/Placemark&gt;")))</f>
        <v/>
      </c>
    </row>
    <row r="315" spans="1:10" x14ac:dyDescent="0.25">
      <c r="A315" s="20"/>
      <c r="B315" s="21"/>
      <c r="C315" s="23"/>
      <c r="D315" s="32" t="str">
        <f t="shared" si="24"/>
        <v/>
      </c>
      <c r="E315" s="38" t="str">
        <f t="shared" si="25"/>
        <v/>
      </c>
      <c r="F315" s="33" t="str">
        <f t="shared" si="28"/>
        <v/>
      </c>
      <c r="G315" s="33" t="str">
        <f t="shared" si="26"/>
        <v/>
      </c>
      <c r="H315" s="36" t="str">
        <f t="shared" si="27"/>
        <v/>
      </c>
      <c r="I315" s="33" t="str">
        <f t="shared" si="29"/>
        <v/>
      </c>
      <c r="J315" s="1" t="str">
        <f ca="1">IF('GPS -&gt; CH Koordinaten'!$A315="","",IF(OFFSET('GPS -&gt; CH Koordinaten'!$A315,1,0)="",CONCATENATE("&lt;Placemark&gt; &lt;name&gt;Geocoding&lt;/name&gt;&lt;description&gt;",CONCATENATE('GPS -&gt; CH Koordinaten'!$F315,"-",'GPS -&gt; CH Koordinaten'!$G315,"-",'GPS -&gt; CH Koordinaten'!$E315)," &lt;/description&gt; &lt;styleUrl&gt;#ico1&lt;/styleUrl&gt;&lt;Point&gt;&lt;coordinates&gt;",'GPS -&gt; CH Koordinaten'!$A315,",",'GPS -&gt; CH Koordinaten'!$B315,", 0.000000&lt;/coordinates&gt;&lt;/Point&gt; &lt;/Placemark&gt;&lt;/Document&gt;&lt;/kml&gt;"),CONCATENATE("&lt;Placemark&gt; &lt;name&gt;Geocoding&lt;/name&gt;&lt;description&gt;",CONCATENATE('GPS -&gt; CH Koordinaten'!$F315,"-",'GPS -&gt; CH Koordinaten'!$G315,"-",'GPS -&gt; CH Koordinaten'!$E315)," &lt;/description&gt; &lt;styleUrl&gt;#ico1&lt;/styleUrl&gt;&lt;Point&gt;&lt;coordinates&gt;",'GPS -&gt; CH Koordinaten'!$A315,",",'GPS -&gt; CH Koordinaten'!$B315,", 0.000000&lt;/coordinates&gt;&lt;/Point&gt; &lt;/Placemark&gt;")))</f>
        <v/>
      </c>
    </row>
    <row r="316" spans="1:10" x14ac:dyDescent="0.25">
      <c r="A316" s="13"/>
      <c r="B316" s="14"/>
      <c r="C316" s="24"/>
      <c r="D316" s="25" t="str">
        <f t="shared" si="24"/>
        <v/>
      </c>
      <c r="E316" s="29" t="str">
        <f t="shared" si="25"/>
        <v/>
      </c>
      <c r="F316" s="17" t="str">
        <f t="shared" si="28"/>
        <v/>
      </c>
      <c r="G316" s="17" t="str">
        <f t="shared" si="26"/>
        <v/>
      </c>
      <c r="H316" s="37" t="str">
        <f t="shared" si="27"/>
        <v/>
      </c>
      <c r="I316" s="17" t="str">
        <f t="shared" si="29"/>
        <v/>
      </c>
      <c r="J316" s="1" t="str">
        <f ca="1">IF('GPS -&gt; CH Koordinaten'!$A316="","",IF(OFFSET('GPS -&gt; CH Koordinaten'!$A316,1,0)="",CONCATENATE("&lt;Placemark&gt; &lt;name&gt;Geocoding&lt;/name&gt;&lt;description&gt;",CONCATENATE('GPS -&gt; CH Koordinaten'!$F316,"-",'GPS -&gt; CH Koordinaten'!$G316,"-",'GPS -&gt; CH Koordinaten'!$E316)," &lt;/description&gt; &lt;styleUrl&gt;#ico1&lt;/styleUrl&gt;&lt;Point&gt;&lt;coordinates&gt;",'GPS -&gt; CH Koordinaten'!$A316,",",'GPS -&gt; CH Koordinaten'!$B316,", 0.000000&lt;/coordinates&gt;&lt;/Point&gt; &lt;/Placemark&gt;&lt;/Document&gt;&lt;/kml&gt;"),CONCATENATE("&lt;Placemark&gt; &lt;name&gt;Geocoding&lt;/name&gt;&lt;description&gt;",CONCATENATE('GPS -&gt; CH Koordinaten'!$F316,"-",'GPS -&gt; CH Koordinaten'!$G316,"-",'GPS -&gt; CH Koordinaten'!$E316)," &lt;/description&gt; &lt;styleUrl&gt;#ico1&lt;/styleUrl&gt;&lt;Point&gt;&lt;coordinates&gt;",'GPS -&gt; CH Koordinaten'!$A316,",",'GPS -&gt; CH Koordinaten'!$B316,", 0.000000&lt;/coordinates&gt;&lt;/Point&gt; &lt;/Placemark&gt;")))</f>
        <v/>
      </c>
    </row>
    <row r="317" spans="1:10" x14ac:dyDescent="0.25">
      <c r="A317" s="20"/>
      <c r="B317" s="21"/>
      <c r="C317" s="23"/>
      <c r="D317" s="32" t="str">
        <f t="shared" si="24"/>
        <v/>
      </c>
      <c r="E317" s="38" t="str">
        <f t="shared" si="25"/>
        <v/>
      </c>
      <c r="F317" s="33" t="str">
        <f t="shared" si="28"/>
        <v/>
      </c>
      <c r="G317" s="33" t="str">
        <f t="shared" si="26"/>
        <v/>
      </c>
      <c r="H317" s="36" t="str">
        <f t="shared" si="27"/>
        <v/>
      </c>
      <c r="I317" s="33" t="str">
        <f t="shared" si="29"/>
        <v/>
      </c>
      <c r="J317" s="1" t="str">
        <f ca="1">IF('GPS -&gt; CH Koordinaten'!$A317="","",IF(OFFSET('GPS -&gt; CH Koordinaten'!$A317,1,0)="",CONCATENATE("&lt;Placemark&gt; &lt;name&gt;Geocoding&lt;/name&gt;&lt;description&gt;",CONCATENATE('GPS -&gt; CH Koordinaten'!$F317,"-",'GPS -&gt; CH Koordinaten'!$G317,"-",'GPS -&gt; CH Koordinaten'!$E317)," &lt;/description&gt; &lt;styleUrl&gt;#ico1&lt;/styleUrl&gt;&lt;Point&gt;&lt;coordinates&gt;",'GPS -&gt; CH Koordinaten'!$A317,",",'GPS -&gt; CH Koordinaten'!$B317,", 0.000000&lt;/coordinates&gt;&lt;/Point&gt; &lt;/Placemark&gt;&lt;/Document&gt;&lt;/kml&gt;"),CONCATENATE("&lt;Placemark&gt; &lt;name&gt;Geocoding&lt;/name&gt;&lt;description&gt;",CONCATENATE('GPS -&gt; CH Koordinaten'!$F317,"-",'GPS -&gt; CH Koordinaten'!$G317,"-",'GPS -&gt; CH Koordinaten'!$E317)," &lt;/description&gt; &lt;styleUrl&gt;#ico1&lt;/styleUrl&gt;&lt;Point&gt;&lt;coordinates&gt;",'GPS -&gt; CH Koordinaten'!$A317,",",'GPS -&gt; CH Koordinaten'!$B317,", 0.000000&lt;/coordinates&gt;&lt;/Point&gt; &lt;/Placemark&gt;")))</f>
        <v/>
      </c>
    </row>
    <row r="318" spans="1:10" x14ac:dyDescent="0.25">
      <c r="A318" s="13"/>
      <c r="B318" s="14"/>
      <c r="C318" s="24"/>
      <c r="D318" s="25" t="str">
        <f t="shared" si="24"/>
        <v/>
      </c>
      <c r="E318" s="29" t="str">
        <f t="shared" si="25"/>
        <v/>
      </c>
      <c r="F318" s="17" t="str">
        <f t="shared" si="28"/>
        <v/>
      </c>
      <c r="G318" s="17" t="str">
        <f t="shared" si="26"/>
        <v/>
      </c>
      <c r="H318" s="37" t="str">
        <f t="shared" si="27"/>
        <v/>
      </c>
      <c r="I318" s="17" t="str">
        <f t="shared" si="29"/>
        <v/>
      </c>
      <c r="J318" s="1" t="str">
        <f ca="1">IF('GPS -&gt; CH Koordinaten'!$A318="","",IF(OFFSET('GPS -&gt; CH Koordinaten'!$A318,1,0)="",CONCATENATE("&lt;Placemark&gt; &lt;name&gt;Geocoding&lt;/name&gt;&lt;description&gt;",CONCATENATE('GPS -&gt; CH Koordinaten'!$F318,"-",'GPS -&gt; CH Koordinaten'!$G318,"-",'GPS -&gt; CH Koordinaten'!$E318)," &lt;/description&gt; &lt;styleUrl&gt;#ico1&lt;/styleUrl&gt;&lt;Point&gt;&lt;coordinates&gt;",'GPS -&gt; CH Koordinaten'!$A318,",",'GPS -&gt; CH Koordinaten'!$B318,", 0.000000&lt;/coordinates&gt;&lt;/Point&gt; &lt;/Placemark&gt;&lt;/Document&gt;&lt;/kml&gt;"),CONCATENATE("&lt;Placemark&gt; &lt;name&gt;Geocoding&lt;/name&gt;&lt;description&gt;",CONCATENATE('GPS -&gt; CH Koordinaten'!$F318,"-",'GPS -&gt; CH Koordinaten'!$G318,"-",'GPS -&gt; CH Koordinaten'!$E318)," &lt;/description&gt; &lt;styleUrl&gt;#ico1&lt;/styleUrl&gt;&lt;Point&gt;&lt;coordinates&gt;",'GPS -&gt; CH Koordinaten'!$A318,",",'GPS -&gt; CH Koordinaten'!$B318,", 0.000000&lt;/coordinates&gt;&lt;/Point&gt; &lt;/Placemark&gt;")))</f>
        <v/>
      </c>
    </row>
    <row r="319" spans="1:10" x14ac:dyDescent="0.25">
      <c r="A319" s="20"/>
      <c r="B319" s="21"/>
      <c r="C319" s="23"/>
      <c r="D319" s="32" t="str">
        <f t="shared" si="24"/>
        <v/>
      </c>
      <c r="E319" s="38" t="str">
        <f t="shared" si="25"/>
        <v/>
      </c>
      <c r="F319" s="33" t="str">
        <f t="shared" si="28"/>
        <v/>
      </c>
      <c r="G319" s="33" t="str">
        <f t="shared" si="26"/>
        <v/>
      </c>
      <c r="H319" s="36" t="str">
        <f t="shared" si="27"/>
        <v/>
      </c>
      <c r="I319" s="33" t="str">
        <f t="shared" si="29"/>
        <v/>
      </c>
      <c r="J319" s="1" t="str">
        <f ca="1">IF('GPS -&gt; CH Koordinaten'!$A319="","",IF(OFFSET('GPS -&gt; CH Koordinaten'!$A319,1,0)="",CONCATENATE("&lt;Placemark&gt; &lt;name&gt;Geocoding&lt;/name&gt;&lt;description&gt;",CONCATENATE('GPS -&gt; CH Koordinaten'!$F319,"-",'GPS -&gt; CH Koordinaten'!$G319,"-",'GPS -&gt; CH Koordinaten'!$E319)," &lt;/description&gt; &lt;styleUrl&gt;#ico1&lt;/styleUrl&gt;&lt;Point&gt;&lt;coordinates&gt;",'GPS -&gt; CH Koordinaten'!$A319,",",'GPS -&gt; CH Koordinaten'!$B319,", 0.000000&lt;/coordinates&gt;&lt;/Point&gt; &lt;/Placemark&gt;&lt;/Document&gt;&lt;/kml&gt;"),CONCATENATE("&lt;Placemark&gt; &lt;name&gt;Geocoding&lt;/name&gt;&lt;description&gt;",CONCATENATE('GPS -&gt; CH Koordinaten'!$F319,"-",'GPS -&gt; CH Koordinaten'!$G319,"-",'GPS -&gt; CH Koordinaten'!$E319)," &lt;/description&gt; &lt;styleUrl&gt;#ico1&lt;/styleUrl&gt;&lt;Point&gt;&lt;coordinates&gt;",'GPS -&gt; CH Koordinaten'!$A319,",",'GPS -&gt; CH Koordinaten'!$B319,", 0.000000&lt;/coordinates&gt;&lt;/Point&gt; &lt;/Placemark&gt;")))</f>
        <v/>
      </c>
    </row>
    <row r="320" spans="1:10" x14ac:dyDescent="0.25">
      <c r="A320" s="13"/>
      <c r="B320" s="14"/>
      <c r="C320" s="24"/>
      <c r="D320" s="25" t="str">
        <f t="shared" si="24"/>
        <v/>
      </c>
      <c r="E320" s="29" t="str">
        <f t="shared" si="25"/>
        <v/>
      </c>
      <c r="F320" s="17" t="str">
        <f t="shared" si="28"/>
        <v/>
      </c>
      <c r="G320" s="17" t="str">
        <f t="shared" si="26"/>
        <v/>
      </c>
      <c r="H320" s="37" t="str">
        <f t="shared" si="27"/>
        <v/>
      </c>
      <c r="I320" s="17" t="str">
        <f t="shared" si="29"/>
        <v/>
      </c>
      <c r="J320" s="1" t="str">
        <f ca="1">IF('GPS -&gt; CH Koordinaten'!$A320="","",IF(OFFSET('GPS -&gt; CH Koordinaten'!$A320,1,0)="",CONCATENATE("&lt;Placemark&gt; &lt;name&gt;Geocoding&lt;/name&gt;&lt;description&gt;",CONCATENATE('GPS -&gt; CH Koordinaten'!$F320,"-",'GPS -&gt; CH Koordinaten'!$G320,"-",'GPS -&gt; CH Koordinaten'!$E320)," &lt;/description&gt; &lt;styleUrl&gt;#ico1&lt;/styleUrl&gt;&lt;Point&gt;&lt;coordinates&gt;",'GPS -&gt; CH Koordinaten'!$A320,",",'GPS -&gt; CH Koordinaten'!$B320,", 0.000000&lt;/coordinates&gt;&lt;/Point&gt; &lt;/Placemark&gt;&lt;/Document&gt;&lt;/kml&gt;"),CONCATENATE("&lt;Placemark&gt; &lt;name&gt;Geocoding&lt;/name&gt;&lt;description&gt;",CONCATENATE('GPS -&gt; CH Koordinaten'!$F320,"-",'GPS -&gt; CH Koordinaten'!$G320,"-",'GPS -&gt; CH Koordinaten'!$E320)," &lt;/description&gt; &lt;styleUrl&gt;#ico1&lt;/styleUrl&gt;&lt;Point&gt;&lt;coordinates&gt;",'GPS -&gt; CH Koordinaten'!$A320,",",'GPS -&gt; CH Koordinaten'!$B320,", 0.000000&lt;/coordinates&gt;&lt;/Point&gt; &lt;/Placemark&gt;")))</f>
        <v/>
      </c>
    </row>
    <row r="321" spans="1:10" x14ac:dyDescent="0.25">
      <c r="A321" s="20"/>
      <c r="B321" s="21"/>
      <c r="C321" s="23"/>
      <c r="D321" s="32" t="str">
        <f t="shared" si="24"/>
        <v/>
      </c>
      <c r="E321" s="38" t="str">
        <f t="shared" si="25"/>
        <v/>
      </c>
      <c r="F321" s="33" t="str">
        <f t="shared" si="28"/>
        <v/>
      </c>
      <c r="G321" s="33" t="str">
        <f t="shared" si="26"/>
        <v/>
      </c>
      <c r="H321" s="36" t="str">
        <f t="shared" si="27"/>
        <v/>
      </c>
      <c r="I321" s="33" t="str">
        <f t="shared" si="29"/>
        <v/>
      </c>
      <c r="J321" s="1" t="str">
        <f ca="1">IF('GPS -&gt; CH Koordinaten'!$A321="","",IF(OFFSET('GPS -&gt; CH Koordinaten'!$A321,1,0)="",CONCATENATE("&lt;Placemark&gt; &lt;name&gt;Geocoding&lt;/name&gt;&lt;description&gt;",CONCATENATE('GPS -&gt; CH Koordinaten'!$F321,"-",'GPS -&gt; CH Koordinaten'!$G321,"-",'GPS -&gt; CH Koordinaten'!$E321)," &lt;/description&gt; &lt;styleUrl&gt;#ico1&lt;/styleUrl&gt;&lt;Point&gt;&lt;coordinates&gt;",'GPS -&gt; CH Koordinaten'!$A321,",",'GPS -&gt; CH Koordinaten'!$B321,", 0.000000&lt;/coordinates&gt;&lt;/Point&gt; &lt;/Placemark&gt;&lt;/Document&gt;&lt;/kml&gt;"),CONCATENATE("&lt;Placemark&gt; &lt;name&gt;Geocoding&lt;/name&gt;&lt;description&gt;",CONCATENATE('GPS -&gt; CH Koordinaten'!$F321,"-",'GPS -&gt; CH Koordinaten'!$G321,"-",'GPS -&gt; CH Koordinaten'!$E321)," &lt;/description&gt; &lt;styleUrl&gt;#ico1&lt;/styleUrl&gt;&lt;Point&gt;&lt;coordinates&gt;",'GPS -&gt; CH Koordinaten'!$A321,",",'GPS -&gt; CH Koordinaten'!$B321,", 0.000000&lt;/coordinates&gt;&lt;/Point&gt; &lt;/Placemark&gt;")))</f>
        <v/>
      </c>
    </row>
    <row r="322" spans="1:10" x14ac:dyDescent="0.25">
      <c r="A322" s="13"/>
      <c r="B322" s="14"/>
      <c r="C322" s="24"/>
      <c r="D322" s="25" t="str">
        <f t="shared" si="24"/>
        <v/>
      </c>
      <c r="E322" s="29" t="str">
        <f t="shared" si="25"/>
        <v/>
      </c>
      <c r="F322" s="17" t="str">
        <f t="shared" si="28"/>
        <v/>
      </c>
      <c r="G322" s="17" t="str">
        <f t="shared" si="26"/>
        <v/>
      </c>
      <c r="H322" s="37" t="str">
        <f t="shared" si="27"/>
        <v/>
      </c>
      <c r="I322" s="17" t="str">
        <f t="shared" si="29"/>
        <v/>
      </c>
      <c r="J322" s="1" t="str">
        <f ca="1">IF('GPS -&gt; CH Koordinaten'!$A322="","",IF(OFFSET('GPS -&gt; CH Koordinaten'!$A322,1,0)="",CONCATENATE("&lt;Placemark&gt; &lt;name&gt;Geocoding&lt;/name&gt;&lt;description&gt;",CONCATENATE('GPS -&gt; CH Koordinaten'!$F322,"-",'GPS -&gt; CH Koordinaten'!$G322,"-",'GPS -&gt; CH Koordinaten'!$E322)," &lt;/description&gt; &lt;styleUrl&gt;#ico1&lt;/styleUrl&gt;&lt;Point&gt;&lt;coordinates&gt;",'GPS -&gt; CH Koordinaten'!$A322,",",'GPS -&gt; CH Koordinaten'!$B322,", 0.000000&lt;/coordinates&gt;&lt;/Point&gt; &lt;/Placemark&gt;&lt;/Document&gt;&lt;/kml&gt;"),CONCATENATE("&lt;Placemark&gt; &lt;name&gt;Geocoding&lt;/name&gt;&lt;description&gt;",CONCATENATE('GPS -&gt; CH Koordinaten'!$F322,"-",'GPS -&gt; CH Koordinaten'!$G322,"-",'GPS -&gt; CH Koordinaten'!$E322)," &lt;/description&gt; &lt;styleUrl&gt;#ico1&lt;/styleUrl&gt;&lt;Point&gt;&lt;coordinates&gt;",'GPS -&gt; CH Koordinaten'!$A322,",",'GPS -&gt; CH Koordinaten'!$B322,", 0.000000&lt;/coordinates&gt;&lt;/Point&gt; &lt;/Placemark&gt;")))</f>
        <v/>
      </c>
    </row>
    <row r="323" spans="1:10" x14ac:dyDescent="0.25">
      <c r="A323" s="20"/>
      <c r="B323" s="21"/>
      <c r="C323" s="23"/>
      <c r="D323" s="32" t="str">
        <f t="shared" si="24"/>
        <v/>
      </c>
      <c r="E323" s="38" t="str">
        <f t="shared" si="25"/>
        <v/>
      </c>
      <c r="F323" s="33" t="str">
        <f t="shared" si="28"/>
        <v/>
      </c>
      <c r="G323" s="33" t="str">
        <f t="shared" si="26"/>
        <v/>
      </c>
      <c r="H323" s="36" t="str">
        <f t="shared" si="27"/>
        <v/>
      </c>
      <c r="I323" s="33" t="str">
        <f t="shared" si="29"/>
        <v/>
      </c>
      <c r="J323" s="1" t="str">
        <f ca="1">IF('GPS -&gt; CH Koordinaten'!$A323="","",IF(OFFSET('GPS -&gt; CH Koordinaten'!$A323,1,0)="",CONCATENATE("&lt;Placemark&gt; &lt;name&gt;Geocoding&lt;/name&gt;&lt;description&gt;",CONCATENATE('GPS -&gt; CH Koordinaten'!$F323,"-",'GPS -&gt; CH Koordinaten'!$G323,"-",'GPS -&gt; CH Koordinaten'!$E323)," &lt;/description&gt; &lt;styleUrl&gt;#ico1&lt;/styleUrl&gt;&lt;Point&gt;&lt;coordinates&gt;",'GPS -&gt; CH Koordinaten'!$A323,",",'GPS -&gt; CH Koordinaten'!$B323,", 0.000000&lt;/coordinates&gt;&lt;/Point&gt; &lt;/Placemark&gt;&lt;/Document&gt;&lt;/kml&gt;"),CONCATENATE("&lt;Placemark&gt; &lt;name&gt;Geocoding&lt;/name&gt;&lt;description&gt;",CONCATENATE('GPS -&gt; CH Koordinaten'!$F323,"-",'GPS -&gt; CH Koordinaten'!$G323,"-",'GPS -&gt; CH Koordinaten'!$E323)," &lt;/description&gt; &lt;styleUrl&gt;#ico1&lt;/styleUrl&gt;&lt;Point&gt;&lt;coordinates&gt;",'GPS -&gt; CH Koordinaten'!$A323,",",'GPS -&gt; CH Koordinaten'!$B323,", 0.000000&lt;/coordinates&gt;&lt;/Point&gt; &lt;/Placemark&gt;")))</f>
        <v/>
      </c>
    </row>
    <row r="324" spans="1:10" x14ac:dyDescent="0.25">
      <c r="A324" s="13"/>
      <c r="B324" s="14"/>
      <c r="C324" s="24"/>
      <c r="D324" s="25" t="str">
        <f t="shared" si="24"/>
        <v/>
      </c>
      <c r="E324" s="29" t="str">
        <f t="shared" si="25"/>
        <v/>
      </c>
      <c r="F324" s="17" t="str">
        <f t="shared" si="28"/>
        <v/>
      </c>
      <c r="G324" s="17" t="str">
        <f t="shared" si="26"/>
        <v/>
      </c>
      <c r="H324" s="37" t="str">
        <f t="shared" si="27"/>
        <v/>
      </c>
      <c r="I324" s="17" t="str">
        <f t="shared" si="29"/>
        <v/>
      </c>
      <c r="J324" s="1" t="str">
        <f ca="1">IF('GPS -&gt; CH Koordinaten'!$A324="","",IF(OFFSET('GPS -&gt; CH Koordinaten'!$A324,1,0)="",CONCATENATE("&lt;Placemark&gt; &lt;name&gt;Geocoding&lt;/name&gt;&lt;description&gt;",CONCATENATE('GPS -&gt; CH Koordinaten'!$F324,"-",'GPS -&gt; CH Koordinaten'!$G324,"-",'GPS -&gt; CH Koordinaten'!$E324)," &lt;/description&gt; &lt;styleUrl&gt;#ico1&lt;/styleUrl&gt;&lt;Point&gt;&lt;coordinates&gt;",'GPS -&gt; CH Koordinaten'!$A324,",",'GPS -&gt; CH Koordinaten'!$B324,", 0.000000&lt;/coordinates&gt;&lt;/Point&gt; &lt;/Placemark&gt;&lt;/Document&gt;&lt;/kml&gt;"),CONCATENATE("&lt;Placemark&gt; &lt;name&gt;Geocoding&lt;/name&gt;&lt;description&gt;",CONCATENATE('GPS -&gt; CH Koordinaten'!$F324,"-",'GPS -&gt; CH Koordinaten'!$G324,"-",'GPS -&gt; CH Koordinaten'!$E324)," &lt;/description&gt; &lt;styleUrl&gt;#ico1&lt;/styleUrl&gt;&lt;Point&gt;&lt;coordinates&gt;",'GPS -&gt; CH Koordinaten'!$A324,",",'GPS -&gt; CH Koordinaten'!$B324,", 0.000000&lt;/coordinates&gt;&lt;/Point&gt; &lt;/Placemark&gt;")))</f>
        <v/>
      </c>
    </row>
    <row r="325" spans="1:10" x14ac:dyDescent="0.25">
      <c r="A325" s="20"/>
      <c r="B325" s="21"/>
      <c r="C325" s="23"/>
      <c r="D325" s="32" t="str">
        <f t="shared" ref="D325:D388" si="30">IF(OR($A325&gt;180,$A325=""),"",_xlfn.WEBSERVICE(CONCATENATE("https://geodesy.geo.admin.ch/reframe/wgs84tolv95?easting=",$A325,"&amp;northing=",$B325,IF($C325="","",CONCATENATE("&amp;altitude=",$C325)))))</f>
        <v/>
      </c>
      <c r="E325" s="38" t="str">
        <f t="shared" ref="E325:E388" si="31">IF($C325="","",ROUND(LEFT(TRIM(RIGHT(SUBSTITUTE(TRIM(RIGHT(SUBSTITUTE($D325,",",REPT(" ",LEN($D325))),LEN($D325))),",",REPT(" ",LEN(TRIM(RIGHT(SUBSTITUTE($D325,",",REPT(" ",LEN($D325))),LEN($D325)))))),LEN(TRIM(RIGHT(SUBSTITUTE($D325,",",REPT(" ",LEN($D325))),LEN($D325)))))),7),2))</f>
        <v/>
      </c>
      <c r="F325" s="33" t="str">
        <f t="shared" si="28"/>
        <v/>
      </c>
      <c r="G325" s="33" t="str">
        <f t="shared" ref="G325:G388" si="32">IF($C325="",IF($D325="","",TRIM(MID(MID(LEFT($D325,FIND("]",$D325)-1),FIND("[",$D325)+1,LEN($D325)),FIND(",",MID(LEFT($D325,FIND("]",$D325)-1),FIND("[",$D325)+1,LEN($D325)))+1,256))),TRIM(MID(MID(LEFT($D325,FIND("]",$D325)-1),FIND("[",$D325)+1,LEN($D325)),FIND(",",MID(LEFT($D325,FIND("]",$D325)-1),FIND("[",$D325)+1,LEN($D325)))+1,FIND(",",MID(LEFT($D325,FIND("]",$D325)-1),FIND("[",$D325)+1,LEN($D325)),FIND(",",MID(LEFT($D325,FIND("]",$D325)-1),FIND("[",$D325)+1,LEN($D325)))+1)-FIND(",",MID(LEFT($D325,FIND("]",$D325)-1),FIND("[",$D325)+1,LEN($D325)))-1)))</f>
        <v/>
      </c>
      <c r="H325" s="36" t="str">
        <f t="shared" si="27"/>
        <v/>
      </c>
      <c r="I325" s="33" t="str">
        <f t="shared" si="29"/>
        <v/>
      </c>
      <c r="J325" s="1" t="str">
        <f ca="1">IF('GPS -&gt; CH Koordinaten'!$A325="","",IF(OFFSET('GPS -&gt; CH Koordinaten'!$A325,1,0)="",CONCATENATE("&lt;Placemark&gt; &lt;name&gt;Geocoding&lt;/name&gt;&lt;description&gt;",CONCATENATE('GPS -&gt; CH Koordinaten'!$F325,"-",'GPS -&gt; CH Koordinaten'!$G325,"-",'GPS -&gt; CH Koordinaten'!$E325)," &lt;/description&gt; &lt;styleUrl&gt;#ico1&lt;/styleUrl&gt;&lt;Point&gt;&lt;coordinates&gt;",'GPS -&gt; CH Koordinaten'!$A325,",",'GPS -&gt; CH Koordinaten'!$B325,", 0.000000&lt;/coordinates&gt;&lt;/Point&gt; &lt;/Placemark&gt;&lt;/Document&gt;&lt;/kml&gt;"),CONCATENATE("&lt;Placemark&gt; &lt;name&gt;Geocoding&lt;/name&gt;&lt;description&gt;",CONCATENATE('GPS -&gt; CH Koordinaten'!$F325,"-",'GPS -&gt; CH Koordinaten'!$G325,"-",'GPS -&gt; CH Koordinaten'!$E325)," &lt;/description&gt; &lt;styleUrl&gt;#ico1&lt;/styleUrl&gt;&lt;Point&gt;&lt;coordinates&gt;",'GPS -&gt; CH Koordinaten'!$A325,",",'GPS -&gt; CH Koordinaten'!$B325,", 0.000000&lt;/coordinates&gt;&lt;/Point&gt; &lt;/Placemark&gt;")))</f>
        <v/>
      </c>
    </row>
    <row r="326" spans="1:10" x14ac:dyDescent="0.25">
      <c r="A326" s="13"/>
      <c r="B326" s="14"/>
      <c r="C326" s="24"/>
      <c r="D326" s="25" t="str">
        <f t="shared" si="30"/>
        <v/>
      </c>
      <c r="E326" s="29" t="str">
        <f t="shared" si="31"/>
        <v/>
      </c>
      <c r="F326" s="17" t="str">
        <f t="shared" si="28"/>
        <v/>
      </c>
      <c r="G326" s="17" t="str">
        <f t="shared" si="32"/>
        <v/>
      </c>
      <c r="H326" s="37" t="str">
        <f t="shared" ref="H326:H389" si="33">IF($B326="","",IF(ISNUMBER(SEARCH("[]",$B326))," ",HYPERLINK(CONCATENATE("https://map.geo.admin.ch/?swisssearch=",$A326,",",$B326,"&amp;zoom=10"),"Karte")))</f>
        <v/>
      </c>
      <c r="I326" s="17" t="str">
        <f t="shared" si="29"/>
        <v/>
      </c>
      <c r="J326" s="1" t="str">
        <f ca="1">IF('GPS -&gt; CH Koordinaten'!$A326="","",IF(OFFSET('GPS -&gt; CH Koordinaten'!$A326,1,0)="",CONCATENATE("&lt;Placemark&gt; &lt;name&gt;Geocoding&lt;/name&gt;&lt;description&gt;",CONCATENATE('GPS -&gt; CH Koordinaten'!$F326,"-",'GPS -&gt; CH Koordinaten'!$G326,"-",'GPS -&gt; CH Koordinaten'!$E326)," &lt;/description&gt; &lt;styleUrl&gt;#ico1&lt;/styleUrl&gt;&lt;Point&gt;&lt;coordinates&gt;",'GPS -&gt; CH Koordinaten'!$A326,",",'GPS -&gt; CH Koordinaten'!$B326,", 0.000000&lt;/coordinates&gt;&lt;/Point&gt; &lt;/Placemark&gt;&lt;/Document&gt;&lt;/kml&gt;"),CONCATENATE("&lt;Placemark&gt; &lt;name&gt;Geocoding&lt;/name&gt;&lt;description&gt;",CONCATENATE('GPS -&gt; CH Koordinaten'!$F326,"-",'GPS -&gt; CH Koordinaten'!$G326,"-",'GPS -&gt; CH Koordinaten'!$E326)," &lt;/description&gt; &lt;styleUrl&gt;#ico1&lt;/styleUrl&gt;&lt;Point&gt;&lt;coordinates&gt;",'GPS -&gt; CH Koordinaten'!$A326,",",'GPS -&gt; CH Koordinaten'!$B326,", 0.000000&lt;/coordinates&gt;&lt;/Point&gt; &lt;/Placemark&gt;")))</f>
        <v/>
      </c>
    </row>
    <row r="327" spans="1:10" x14ac:dyDescent="0.25">
      <c r="A327" s="20"/>
      <c r="B327" s="21"/>
      <c r="C327" s="23"/>
      <c r="D327" s="32" t="str">
        <f t="shared" si="30"/>
        <v/>
      </c>
      <c r="E327" s="38" t="str">
        <f t="shared" si="31"/>
        <v/>
      </c>
      <c r="F327" s="33" t="str">
        <f t="shared" si="28"/>
        <v/>
      </c>
      <c r="G327" s="33" t="str">
        <f t="shared" si="32"/>
        <v/>
      </c>
      <c r="H327" s="36" t="str">
        <f t="shared" si="33"/>
        <v/>
      </c>
      <c r="I327" s="33" t="str">
        <f t="shared" si="29"/>
        <v/>
      </c>
      <c r="J327" s="1" t="str">
        <f ca="1">IF('GPS -&gt; CH Koordinaten'!$A327="","",IF(OFFSET('GPS -&gt; CH Koordinaten'!$A327,1,0)="",CONCATENATE("&lt;Placemark&gt; &lt;name&gt;Geocoding&lt;/name&gt;&lt;description&gt;",CONCATENATE('GPS -&gt; CH Koordinaten'!$F327,"-",'GPS -&gt; CH Koordinaten'!$G327,"-",'GPS -&gt; CH Koordinaten'!$E327)," &lt;/description&gt; &lt;styleUrl&gt;#ico1&lt;/styleUrl&gt;&lt;Point&gt;&lt;coordinates&gt;",'GPS -&gt; CH Koordinaten'!$A327,",",'GPS -&gt; CH Koordinaten'!$B327,", 0.000000&lt;/coordinates&gt;&lt;/Point&gt; &lt;/Placemark&gt;&lt;/Document&gt;&lt;/kml&gt;"),CONCATENATE("&lt;Placemark&gt; &lt;name&gt;Geocoding&lt;/name&gt;&lt;description&gt;",CONCATENATE('GPS -&gt; CH Koordinaten'!$F327,"-",'GPS -&gt; CH Koordinaten'!$G327,"-",'GPS -&gt; CH Koordinaten'!$E327)," &lt;/description&gt; &lt;styleUrl&gt;#ico1&lt;/styleUrl&gt;&lt;Point&gt;&lt;coordinates&gt;",'GPS -&gt; CH Koordinaten'!$A327,",",'GPS -&gt; CH Koordinaten'!$B327,", 0.000000&lt;/coordinates&gt;&lt;/Point&gt; &lt;/Placemark&gt;")))</f>
        <v/>
      </c>
    </row>
    <row r="328" spans="1:10" x14ac:dyDescent="0.25">
      <c r="A328" s="13"/>
      <c r="B328" s="14"/>
      <c r="C328" s="24"/>
      <c r="D328" s="25" t="str">
        <f t="shared" si="30"/>
        <v/>
      </c>
      <c r="E328" s="29" t="str">
        <f t="shared" si="31"/>
        <v/>
      </c>
      <c r="F328" s="17" t="str">
        <f t="shared" ref="F328:F391" si="34">IF($D328="","",LEFT(MID(LEFT($D328,FIND("]",$D328)-1),FIND("[",$D328)+1,LEN($D328)),(FIND(",",MID(LEFT($D328,FIND("]",$D328)-1),FIND("[",$D328)+1,LEN($D328)),1)-1)))</f>
        <v/>
      </c>
      <c r="G328" s="17" t="str">
        <f t="shared" si="32"/>
        <v/>
      </c>
      <c r="H328" s="37" t="str">
        <f t="shared" si="33"/>
        <v/>
      </c>
      <c r="I328" s="17" t="str">
        <f t="shared" ref="I328:I391" si="35">IF((LEN($D328)-LEN(SUBSTITUTE($D328,"""featureId"":","")))/LEN("""featureId"":")&gt;1,"uU mehrere Adressen","")</f>
        <v/>
      </c>
      <c r="J328" s="1" t="str">
        <f ca="1">IF('GPS -&gt; CH Koordinaten'!$A328="","",IF(OFFSET('GPS -&gt; CH Koordinaten'!$A328,1,0)="",CONCATENATE("&lt;Placemark&gt; &lt;name&gt;Geocoding&lt;/name&gt;&lt;description&gt;",CONCATENATE('GPS -&gt; CH Koordinaten'!$F328,"-",'GPS -&gt; CH Koordinaten'!$G328,"-",'GPS -&gt; CH Koordinaten'!$E328)," &lt;/description&gt; &lt;styleUrl&gt;#ico1&lt;/styleUrl&gt;&lt;Point&gt;&lt;coordinates&gt;",'GPS -&gt; CH Koordinaten'!$A328,",",'GPS -&gt; CH Koordinaten'!$B328,", 0.000000&lt;/coordinates&gt;&lt;/Point&gt; &lt;/Placemark&gt;&lt;/Document&gt;&lt;/kml&gt;"),CONCATENATE("&lt;Placemark&gt; &lt;name&gt;Geocoding&lt;/name&gt;&lt;description&gt;",CONCATENATE('GPS -&gt; CH Koordinaten'!$F328,"-",'GPS -&gt; CH Koordinaten'!$G328,"-",'GPS -&gt; CH Koordinaten'!$E328)," &lt;/description&gt; &lt;styleUrl&gt;#ico1&lt;/styleUrl&gt;&lt;Point&gt;&lt;coordinates&gt;",'GPS -&gt; CH Koordinaten'!$A328,",",'GPS -&gt; CH Koordinaten'!$B328,", 0.000000&lt;/coordinates&gt;&lt;/Point&gt; &lt;/Placemark&gt;")))</f>
        <v/>
      </c>
    </row>
    <row r="329" spans="1:10" x14ac:dyDescent="0.25">
      <c r="A329" s="20"/>
      <c r="B329" s="21"/>
      <c r="C329" s="23"/>
      <c r="D329" s="32" t="str">
        <f t="shared" si="30"/>
        <v/>
      </c>
      <c r="E329" s="38" t="str">
        <f t="shared" si="31"/>
        <v/>
      </c>
      <c r="F329" s="33" t="str">
        <f t="shared" si="34"/>
        <v/>
      </c>
      <c r="G329" s="33" t="str">
        <f t="shared" si="32"/>
        <v/>
      </c>
      <c r="H329" s="36" t="str">
        <f t="shared" si="33"/>
        <v/>
      </c>
      <c r="I329" s="33" t="str">
        <f t="shared" si="35"/>
        <v/>
      </c>
      <c r="J329" s="1" t="str">
        <f ca="1">IF('GPS -&gt; CH Koordinaten'!$A329="","",IF(OFFSET('GPS -&gt; CH Koordinaten'!$A329,1,0)="",CONCATENATE("&lt;Placemark&gt; &lt;name&gt;Geocoding&lt;/name&gt;&lt;description&gt;",CONCATENATE('GPS -&gt; CH Koordinaten'!$F329,"-",'GPS -&gt; CH Koordinaten'!$G329,"-",'GPS -&gt; CH Koordinaten'!$E329)," &lt;/description&gt; &lt;styleUrl&gt;#ico1&lt;/styleUrl&gt;&lt;Point&gt;&lt;coordinates&gt;",'GPS -&gt; CH Koordinaten'!$A329,",",'GPS -&gt; CH Koordinaten'!$B329,", 0.000000&lt;/coordinates&gt;&lt;/Point&gt; &lt;/Placemark&gt;&lt;/Document&gt;&lt;/kml&gt;"),CONCATENATE("&lt;Placemark&gt; &lt;name&gt;Geocoding&lt;/name&gt;&lt;description&gt;",CONCATENATE('GPS -&gt; CH Koordinaten'!$F329,"-",'GPS -&gt; CH Koordinaten'!$G329,"-",'GPS -&gt; CH Koordinaten'!$E329)," &lt;/description&gt; &lt;styleUrl&gt;#ico1&lt;/styleUrl&gt;&lt;Point&gt;&lt;coordinates&gt;",'GPS -&gt; CH Koordinaten'!$A329,",",'GPS -&gt; CH Koordinaten'!$B329,", 0.000000&lt;/coordinates&gt;&lt;/Point&gt; &lt;/Placemark&gt;")))</f>
        <v/>
      </c>
    </row>
    <row r="330" spans="1:10" x14ac:dyDescent="0.25">
      <c r="A330" s="13"/>
      <c r="B330" s="14"/>
      <c r="C330" s="24"/>
      <c r="D330" s="25" t="str">
        <f t="shared" si="30"/>
        <v/>
      </c>
      <c r="E330" s="29" t="str">
        <f t="shared" si="31"/>
        <v/>
      </c>
      <c r="F330" s="17" t="str">
        <f t="shared" si="34"/>
        <v/>
      </c>
      <c r="G330" s="17" t="str">
        <f t="shared" si="32"/>
        <v/>
      </c>
      <c r="H330" s="37" t="str">
        <f t="shared" si="33"/>
        <v/>
      </c>
      <c r="I330" s="17" t="str">
        <f t="shared" si="35"/>
        <v/>
      </c>
      <c r="J330" s="1" t="str">
        <f ca="1">IF('GPS -&gt; CH Koordinaten'!$A330="","",IF(OFFSET('GPS -&gt; CH Koordinaten'!$A330,1,0)="",CONCATENATE("&lt;Placemark&gt; &lt;name&gt;Geocoding&lt;/name&gt;&lt;description&gt;",CONCATENATE('GPS -&gt; CH Koordinaten'!$F330,"-",'GPS -&gt; CH Koordinaten'!$G330,"-",'GPS -&gt; CH Koordinaten'!$E330)," &lt;/description&gt; &lt;styleUrl&gt;#ico1&lt;/styleUrl&gt;&lt;Point&gt;&lt;coordinates&gt;",'GPS -&gt; CH Koordinaten'!$A330,",",'GPS -&gt; CH Koordinaten'!$B330,", 0.000000&lt;/coordinates&gt;&lt;/Point&gt; &lt;/Placemark&gt;&lt;/Document&gt;&lt;/kml&gt;"),CONCATENATE("&lt;Placemark&gt; &lt;name&gt;Geocoding&lt;/name&gt;&lt;description&gt;",CONCATENATE('GPS -&gt; CH Koordinaten'!$F330,"-",'GPS -&gt; CH Koordinaten'!$G330,"-",'GPS -&gt; CH Koordinaten'!$E330)," &lt;/description&gt; &lt;styleUrl&gt;#ico1&lt;/styleUrl&gt;&lt;Point&gt;&lt;coordinates&gt;",'GPS -&gt; CH Koordinaten'!$A330,",",'GPS -&gt; CH Koordinaten'!$B330,", 0.000000&lt;/coordinates&gt;&lt;/Point&gt; &lt;/Placemark&gt;")))</f>
        <v/>
      </c>
    </row>
    <row r="331" spans="1:10" x14ac:dyDescent="0.25">
      <c r="A331" s="20"/>
      <c r="B331" s="21"/>
      <c r="C331" s="23"/>
      <c r="D331" s="32" t="str">
        <f t="shared" si="30"/>
        <v/>
      </c>
      <c r="E331" s="38" t="str">
        <f t="shared" si="31"/>
        <v/>
      </c>
      <c r="F331" s="33" t="str">
        <f t="shared" si="34"/>
        <v/>
      </c>
      <c r="G331" s="33" t="str">
        <f t="shared" si="32"/>
        <v/>
      </c>
      <c r="H331" s="36" t="str">
        <f t="shared" si="33"/>
        <v/>
      </c>
      <c r="I331" s="33" t="str">
        <f t="shared" si="35"/>
        <v/>
      </c>
      <c r="J331" s="1" t="str">
        <f ca="1">IF('GPS -&gt; CH Koordinaten'!$A331="","",IF(OFFSET('GPS -&gt; CH Koordinaten'!$A331,1,0)="",CONCATENATE("&lt;Placemark&gt; &lt;name&gt;Geocoding&lt;/name&gt;&lt;description&gt;",CONCATENATE('GPS -&gt; CH Koordinaten'!$F331,"-",'GPS -&gt; CH Koordinaten'!$G331,"-",'GPS -&gt; CH Koordinaten'!$E331)," &lt;/description&gt; &lt;styleUrl&gt;#ico1&lt;/styleUrl&gt;&lt;Point&gt;&lt;coordinates&gt;",'GPS -&gt; CH Koordinaten'!$A331,",",'GPS -&gt; CH Koordinaten'!$B331,", 0.000000&lt;/coordinates&gt;&lt;/Point&gt; &lt;/Placemark&gt;&lt;/Document&gt;&lt;/kml&gt;"),CONCATENATE("&lt;Placemark&gt; &lt;name&gt;Geocoding&lt;/name&gt;&lt;description&gt;",CONCATENATE('GPS -&gt; CH Koordinaten'!$F331,"-",'GPS -&gt; CH Koordinaten'!$G331,"-",'GPS -&gt; CH Koordinaten'!$E331)," &lt;/description&gt; &lt;styleUrl&gt;#ico1&lt;/styleUrl&gt;&lt;Point&gt;&lt;coordinates&gt;",'GPS -&gt; CH Koordinaten'!$A331,",",'GPS -&gt; CH Koordinaten'!$B331,", 0.000000&lt;/coordinates&gt;&lt;/Point&gt; &lt;/Placemark&gt;")))</f>
        <v/>
      </c>
    </row>
    <row r="332" spans="1:10" x14ac:dyDescent="0.25">
      <c r="A332" s="13"/>
      <c r="B332" s="14"/>
      <c r="C332" s="24"/>
      <c r="D332" s="25" t="str">
        <f t="shared" si="30"/>
        <v/>
      </c>
      <c r="E332" s="29" t="str">
        <f t="shared" si="31"/>
        <v/>
      </c>
      <c r="F332" s="17" t="str">
        <f t="shared" si="34"/>
        <v/>
      </c>
      <c r="G332" s="17" t="str">
        <f t="shared" si="32"/>
        <v/>
      </c>
      <c r="H332" s="37" t="str">
        <f t="shared" si="33"/>
        <v/>
      </c>
      <c r="I332" s="17" t="str">
        <f t="shared" si="35"/>
        <v/>
      </c>
      <c r="J332" s="1" t="str">
        <f ca="1">IF('GPS -&gt; CH Koordinaten'!$A332="","",IF(OFFSET('GPS -&gt; CH Koordinaten'!$A332,1,0)="",CONCATENATE("&lt;Placemark&gt; &lt;name&gt;Geocoding&lt;/name&gt;&lt;description&gt;",CONCATENATE('GPS -&gt; CH Koordinaten'!$F332,"-",'GPS -&gt; CH Koordinaten'!$G332,"-",'GPS -&gt; CH Koordinaten'!$E332)," &lt;/description&gt; &lt;styleUrl&gt;#ico1&lt;/styleUrl&gt;&lt;Point&gt;&lt;coordinates&gt;",'GPS -&gt; CH Koordinaten'!$A332,",",'GPS -&gt; CH Koordinaten'!$B332,", 0.000000&lt;/coordinates&gt;&lt;/Point&gt; &lt;/Placemark&gt;&lt;/Document&gt;&lt;/kml&gt;"),CONCATENATE("&lt;Placemark&gt; &lt;name&gt;Geocoding&lt;/name&gt;&lt;description&gt;",CONCATENATE('GPS -&gt; CH Koordinaten'!$F332,"-",'GPS -&gt; CH Koordinaten'!$G332,"-",'GPS -&gt; CH Koordinaten'!$E332)," &lt;/description&gt; &lt;styleUrl&gt;#ico1&lt;/styleUrl&gt;&lt;Point&gt;&lt;coordinates&gt;",'GPS -&gt; CH Koordinaten'!$A332,",",'GPS -&gt; CH Koordinaten'!$B332,", 0.000000&lt;/coordinates&gt;&lt;/Point&gt; &lt;/Placemark&gt;")))</f>
        <v/>
      </c>
    </row>
    <row r="333" spans="1:10" x14ac:dyDescent="0.25">
      <c r="A333" s="20"/>
      <c r="B333" s="21"/>
      <c r="C333" s="23"/>
      <c r="D333" s="32" t="str">
        <f t="shared" si="30"/>
        <v/>
      </c>
      <c r="E333" s="38" t="str">
        <f t="shared" si="31"/>
        <v/>
      </c>
      <c r="F333" s="33" t="str">
        <f t="shared" si="34"/>
        <v/>
      </c>
      <c r="G333" s="33" t="str">
        <f t="shared" si="32"/>
        <v/>
      </c>
      <c r="H333" s="36" t="str">
        <f t="shared" si="33"/>
        <v/>
      </c>
      <c r="I333" s="33" t="str">
        <f t="shared" si="35"/>
        <v/>
      </c>
      <c r="J333" s="1" t="str">
        <f ca="1">IF('GPS -&gt; CH Koordinaten'!$A333="","",IF(OFFSET('GPS -&gt; CH Koordinaten'!$A333,1,0)="",CONCATENATE("&lt;Placemark&gt; &lt;name&gt;Geocoding&lt;/name&gt;&lt;description&gt;",CONCATENATE('GPS -&gt; CH Koordinaten'!$F333,"-",'GPS -&gt; CH Koordinaten'!$G333,"-",'GPS -&gt; CH Koordinaten'!$E333)," &lt;/description&gt; &lt;styleUrl&gt;#ico1&lt;/styleUrl&gt;&lt;Point&gt;&lt;coordinates&gt;",'GPS -&gt; CH Koordinaten'!$A333,",",'GPS -&gt; CH Koordinaten'!$B333,", 0.000000&lt;/coordinates&gt;&lt;/Point&gt; &lt;/Placemark&gt;&lt;/Document&gt;&lt;/kml&gt;"),CONCATENATE("&lt;Placemark&gt; &lt;name&gt;Geocoding&lt;/name&gt;&lt;description&gt;",CONCATENATE('GPS -&gt; CH Koordinaten'!$F333,"-",'GPS -&gt; CH Koordinaten'!$G333,"-",'GPS -&gt; CH Koordinaten'!$E333)," &lt;/description&gt; &lt;styleUrl&gt;#ico1&lt;/styleUrl&gt;&lt;Point&gt;&lt;coordinates&gt;",'GPS -&gt; CH Koordinaten'!$A333,",",'GPS -&gt; CH Koordinaten'!$B333,", 0.000000&lt;/coordinates&gt;&lt;/Point&gt; &lt;/Placemark&gt;")))</f>
        <v/>
      </c>
    </row>
    <row r="334" spans="1:10" x14ac:dyDescent="0.25">
      <c r="A334" s="13"/>
      <c r="B334" s="14"/>
      <c r="C334" s="24"/>
      <c r="D334" s="25" t="str">
        <f t="shared" si="30"/>
        <v/>
      </c>
      <c r="E334" s="29" t="str">
        <f t="shared" si="31"/>
        <v/>
      </c>
      <c r="F334" s="17" t="str">
        <f t="shared" si="34"/>
        <v/>
      </c>
      <c r="G334" s="17" t="str">
        <f t="shared" si="32"/>
        <v/>
      </c>
      <c r="H334" s="37" t="str">
        <f t="shared" si="33"/>
        <v/>
      </c>
      <c r="I334" s="17" t="str">
        <f t="shared" si="35"/>
        <v/>
      </c>
      <c r="J334" s="1" t="str">
        <f ca="1">IF('GPS -&gt; CH Koordinaten'!$A334="","",IF(OFFSET('GPS -&gt; CH Koordinaten'!$A334,1,0)="",CONCATENATE("&lt;Placemark&gt; &lt;name&gt;Geocoding&lt;/name&gt;&lt;description&gt;",CONCATENATE('GPS -&gt; CH Koordinaten'!$F334,"-",'GPS -&gt; CH Koordinaten'!$G334,"-",'GPS -&gt; CH Koordinaten'!$E334)," &lt;/description&gt; &lt;styleUrl&gt;#ico1&lt;/styleUrl&gt;&lt;Point&gt;&lt;coordinates&gt;",'GPS -&gt; CH Koordinaten'!$A334,",",'GPS -&gt; CH Koordinaten'!$B334,", 0.000000&lt;/coordinates&gt;&lt;/Point&gt; &lt;/Placemark&gt;&lt;/Document&gt;&lt;/kml&gt;"),CONCATENATE("&lt;Placemark&gt; &lt;name&gt;Geocoding&lt;/name&gt;&lt;description&gt;",CONCATENATE('GPS -&gt; CH Koordinaten'!$F334,"-",'GPS -&gt; CH Koordinaten'!$G334,"-",'GPS -&gt; CH Koordinaten'!$E334)," &lt;/description&gt; &lt;styleUrl&gt;#ico1&lt;/styleUrl&gt;&lt;Point&gt;&lt;coordinates&gt;",'GPS -&gt; CH Koordinaten'!$A334,",",'GPS -&gt; CH Koordinaten'!$B334,", 0.000000&lt;/coordinates&gt;&lt;/Point&gt; &lt;/Placemark&gt;")))</f>
        <v/>
      </c>
    </row>
    <row r="335" spans="1:10" x14ac:dyDescent="0.25">
      <c r="A335" s="20"/>
      <c r="B335" s="21"/>
      <c r="C335" s="23"/>
      <c r="D335" s="32" t="str">
        <f t="shared" si="30"/>
        <v/>
      </c>
      <c r="E335" s="38" t="str">
        <f t="shared" si="31"/>
        <v/>
      </c>
      <c r="F335" s="33" t="str">
        <f t="shared" si="34"/>
        <v/>
      </c>
      <c r="G335" s="33" t="str">
        <f t="shared" si="32"/>
        <v/>
      </c>
      <c r="H335" s="36" t="str">
        <f t="shared" si="33"/>
        <v/>
      </c>
      <c r="I335" s="33" t="str">
        <f t="shared" si="35"/>
        <v/>
      </c>
      <c r="J335" s="1" t="str">
        <f ca="1">IF('GPS -&gt; CH Koordinaten'!$A335="","",IF(OFFSET('GPS -&gt; CH Koordinaten'!$A335,1,0)="",CONCATENATE("&lt;Placemark&gt; &lt;name&gt;Geocoding&lt;/name&gt;&lt;description&gt;",CONCATENATE('GPS -&gt; CH Koordinaten'!$F335,"-",'GPS -&gt; CH Koordinaten'!$G335,"-",'GPS -&gt; CH Koordinaten'!$E335)," &lt;/description&gt; &lt;styleUrl&gt;#ico1&lt;/styleUrl&gt;&lt;Point&gt;&lt;coordinates&gt;",'GPS -&gt; CH Koordinaten'!$A335,",",'GPS -&gt; CH Koordinaten'!$B335,", 0.000000&lt;/coordinates&gt;&lt;/Point&gt; &lt;/Placemark&gt;&lt;/Document&gt;&lt;/kml&gt;"),CONCATENATE("&lt;Placemark&gt; &lt;name&gt;Geocoding&lt;/name&gt;&lt;description&gt;",CONCATENATE('GPS -&gt; CH Koordinaten'!$F335,"-",'GPS -&gt; CH Koordinaten'!$G335,"-",'GPS -&gt; CH Koordinaten'!$E335)," &lt;/description&gt; &lt;styleUrl&gt;#ico1&lt;/styleUrl&gt;&lt;Point&gt;&lt;coordinates&gt;",'GPS -&gt; CH Koordinaten'!$A335,",",'GPS -&gt; CH Koordinaten'!$B335,", 0.000000&lt;/coordinates&gt;&lt;/Point&gt; &lt;/Placemark&gt;")))</f>
        <v/>
      </c>
    </row>
    <row r="336" spans="1:10" x14ac:dyDescent="0.25">
      <c r="A336" s="13"/>
      <c r="B336" s="14"/>
      <c r="C336" s="24"/>
      <c r="D336" s="25" t="str">
        <f t="shared" si="30"/>
        <v/>
      </c>
      <c r="E336" s="29" t="str">
        <f t="shared" si="31"/>
        <v/>
      </c>
      <c r="F336" s="17" t="str">
        <f t="shared" si="34"/>
        <v/>
      </c>
      <c r="G336" s="17" t="str">
        <f t="shared" si="32"/>
        <v/>
      </c>
      <c r="H336" s="37" t="str">
        <f t="shared" si="33"/>
        <v/>
      </c>
      <c r="I336" s="17" t="str">
        <f t="shared" si="35"/>
        <v/>
      </c>
      <c r="J336" s="1" t="str">
        <f ca="1">IF('GPS -&gt; CH Koordinaten'!$A336="","",IF(OFFSET('GPS -&gt; CH Koordinaten'!$A336,1,0)="",CONCATENATE("&lt;Placemark&gt; &lt;name&gt;Geocoding&lt;/name&gt;&lt;description&gt;",CONCATENATE('GPS -&gt; CH Koordinaten'!$F336,"-",'GPS -&gt; CH Koordinaten'!$G336,"-",'GPS -&gt; CH Koordinaten'!$E336)," &lt;/description&gt; &lt;styleUrl&gt;#ico1&lt;/styleUrl&gt;&lt;Point&gt;&lt;coordinates&gt;",'GPS -&gt; CH Koordinaten'!$A336,",",'GPS -&gt; CH Koordinaten'!$B336,", 0.000000&lt;/coordinates&gt;&lt;/Point&gt; &lt;/Placemark&gt;&lt;/Document&gt;&lt;/kml&gt;"),CONCATENATE("&lt;Placemark&gt; &lt;name&gt;Geocoding&lt;/name&gt;&lt;description&gt;",CONCATENATE('GPS -&gt; CH Koordinaten'!$F336,"-",'GPS -&gt; CH Koordinaten'!$G336,"-",'GPS -&gt; CH Koordinaten'!$E336)," &lt;/description&gt; &lt;styleUrl&gt;#ico1&lt;/styleUrl&gt;&lt;Point&gt;&lt;coordinates&gt;",'GPS -&gt; CH Koordinaten'!$A336,",",'GPS -&gt; CH Koordinaten'!$B336,", 0.000000&lt;/coordinates&gt;&lt;/Point&gt; &lt;/Placemark&gt;")))</f>
        <v/>
      </c>
    </row>
    <row r="337" spans="1:10" x14ac:dyDescent="0.25">
      <c r="A337" s="20"/>
      <c r="B337" s="21"/>
      <c r="C337" s="23"/>
      <c r="D337" s="32" t="str">
        <f t="shared" si="30"/>
        <v/>
      </c>
      <c r="E337" s="38" t="str">
        <f t="shared" si="31"/>
        <v/>
      </c>
      <c r="F337" s="33" t="str">
        <f t="shared" si="34"/>
        <v/>
      </c>
      <c r="G337" s="33" t="str">
        <f t="shared" si="32"/>
        <v/>
      </c>
      <c r="H337" s="36" t="str">
        <f t="shared" si="33"/>
        <v/>
      </c>
      <c r="I337" s="33" t="str">
        <f t="shared" si="35"/>
        <v/>
      </c>
      <c r="J337" s="1" t="str">
        <f ca="1">IF('GPS -&gt; CH Koordinaten'!$A337="","",IF(OFFSET('GPS -&gt; CH Koordinaten'!$A337,1,0)="",CONCATENATE("&lt;Placemark&gt; &lt;name&gt;Geocoding&lt;/name&gt;&lt;description&gt;",CONCATENATE('GPS -&gt; CH Koordinaten'!$F337,"-",'GPS -&gt; CH Koordinaten'!$G337,"-",'GPS -&gt; CH Koordinaten'!$E337)," &lt;/description&gt; &lt;styleUrl&gt;#ico1&lt;/styleUrl&gt;&lt;Point&gt;&lt;coordinates&gt;",'GPS -&gt; CH Koordinaten'!$A337,",",'GPS -&gt; CH Koordinaten'!$B337,", 0.000000&lt;/coordinates&gt;&lt;/Point&gt; &lt;/Placemark&gt;&lt;/Document&gt;&lt;/kml&gt;"),CONCATENATE("&lt;Placemark&gt; &lt;name&gt;Geocoding&lt;/name&gt;&lt;description&gt;",CONCATENATE('GPS -&gt; CH Koordinaten'!$F337,"-",'GPS -&gt; CH Koordinaten'!$G337,"-",'GPS -&gt; CH Koordinaten'!$E337)," &lt;/description&gt; &lt;styleUrl&gt;#ico1&lt;/styleUrl&gt;&lt;Point&gt;&lt;coordinates&gt;",'GPS -&gt; CH Koordinaten'!$A337,",",'GPS -&gt; CH Koordinaten'!$B337,", 0.000000&lt;/coordinates&gt;&lt;/Point&gt; &lt;/Placemark&gt;")))</f>
        <v/>
      </c>
    </row>
    <row r="338" spans="1:10" x14ac:dyDescent="0.25">
      <c r="A338" s="13"/>
      <c r="B338" s="14"/>
      <c r="C338" s="24"/>
      <c r="D338" s="25" t="str">
        <f t="shared" si="30"/>
        <v/>
      </c>
      <c r="E338" s="29" t="str">
        <f t="shared" si="31"/>
        <v/>
      </c>
      <c r="F338" s="17" t="str">
        <f t="shared" si="34"/>
        <v/>
      </c>
      <c r="G338" s="17" t="str">
        <f t="shared" si="32"/>
        <v/>
      </c>
      <c r="H338" s="37" t="str">
        <f t="shared" si="33"/>
        <v/>
      </c>
      <c r="I338" s="17" t="str">
        <f t="shared" si="35"/>
        <v/>
      </c>
      <c r="J338" s="1" t="str">
        <f ca="1">IF('GPS -&gt; CH Koordinaten'!$A338="","",IF(OFFSET('GPS -&gt; CH Koordinaten'!$A338,1,0)="",CONCATENATE("&lt;Placemark&gt; &lt;name&gt;Geocoding&lt;/name&gt;&lt;description&gt;",CONCATENATE('GPS -&gt; CH Koordinaten'!$F338,"-",'GPS -&gt; CH Koordinaten'!$G338,"-",'GPS -&gt; CH Koordinaten'!$E338)," &lt;/description&gt; &lt;styleUrl&gt;#ico1&lt;/styleUrl&gt;&lt;Point&gt;&lt;coordinates&gt;",'GPS -&gt; CH Koordinaten'!$A338,",",'GPS -&gt; CH Koordinaten'!$B338,", 0.000000&lt;/coordinates&gt;&lt;/Point&gt; &lt;/Placemark&gt;&lt;/Document&gt;&lt;/kml&gt;"),CONCATENATE("&lt;Placemark&gt; &lt;name&gt;Geocoding&lt;/name&gt;&lt;description&gt;",CONCATENATE('GPS -&gt; CH Koordinaten'!$F338,"-",'GPS -&gt; CH Koordinaten'!$G338,"-",'GPS -&gt; CH Koordinaten'!$E338)," &lt;/description&gt; &lt;styleUrl&gt;#ico1&lt;/styleUrl&gt;&lt;Point&gt;&lt;coordinates&gt;",'GPS -&gt; CH Koordinaten'!$A338,",",'GPS -&gt; CH Koordinaten'!$B338,", 0.000000&lt;/coordinates&gt;&lt;/Point&gt; &lt;/Placemark&gt;")))</f>
        <v/>
      </c>
    </row>
    <row r="339" spans="1:10" x14ac:dyDescent="0.25">
      <c r="A339" s="20"/>
      <c r="B339" s="21"/>
      <c r="C339" s="23"/>
      <c r="D339" s="32" t="str">
        <f t="shared" si="30"/>
        <v/>
      </c>
      <c r="E339" s="38" t="str">
        <f t="shared" si="31"/>
        <v/>
      </c>
      <c r="F339" s="33" t="str">
        <f t="shared" si="34"/>
        <v/>
      </c>
      <c r="G339" s="33" t="str">
        <f t="shared" si="32"/>
        <v/>
      </c>
      <c r="H339" s="36" t="str">
        <f t="shared" si="33"/>
        <v/>
      </c>
      <c r="I339" s="33" t="str">
        <f t="shared" si="35"/>
        <v/>
      </c>
      <c r="J339" s="1" t="str">
        <f ca="1">IF('GPS -&gt; CH Koordinaten'!$A339="","",IF(OFFSET('GPS -&gt; CH Koordinaten'!$A339,1,0)="",CONCATENATE("&lt;Placemark&gt; &lt;name&gt;Geocoding&lt;/name&gt;&lt;description&gt;",CONCATENATE('GPS -&gt; CH Koordinaten'!$F339,"-",'GPS -&gt; CH Koordinaten'!$G339,"-",'GPS -&gt; CH Koordinaten'!$E339)," &lt;/description&gt; &lt;styleUrl&gt;#ico1&lt;/styleUrl&gt;&lt;Point&gt;&lt;coordinates&gt;",'GPS -&gt; CH Koordinaten'!$A339,",",'GPS -&gt; CH Koordinaten'!$B339,", 0.000000&lt;/coordinates&gt;&lt;/Point&gt; &lt;/Placemark&gt;&lt;/Document&gt;&lt;/kml&gt;"),CONCATENATE("&lt;Placemark&gt; &lt;name&gt;Geocoding&lt;/name&gt;&lt;description&gt;",CONCATENATE('GPS -&gt; CH Koordinaten'!$F339,"-",'GPS -&gt; CH Koordinaten'!$G339,"-",'GPS -&gt; CH Koordinaten'!$E339)," &lt;/description&gt; &lt;styleUrl&gt;#ico1&lt;/styleUrl&gt;&lt;Point&gt;&lt;coordinates&gt;",'GPS -&gt; CH Koordinaten'!$A339,",",'GPS -&gt; CH Koordinaten'!$B339,", 0.000000&lt;/coordinates&gt;&lt;/Point&gt; &lt;/Placemark&gt;")))</f>
        <v/>
      </c>
    </row>
    <row r="340" spans="1:10" x14ac:dyDescent="0.25">
      <c r="A340" s="13"/>
      <c r="B340" s="14"/>
      <c r="C340" s="24"/>
      <c r="D340" s="25" t="str">
        <f t="shared" si="30"/>
        <v/>
      </c>
      <c r="E340" s="29" t="str">
        <f t="shared" si="31"/>
        <v/>
      </c>
      <c r="F340" s="17" t="str">
        <f t="shared" si="34"/>
        <v/>
      </c>
      <c r="G340" s="17" t="str">
        <f t="shared" si="32"/>
        <v/>
      </c>
      <c r="H340" s="37" t="str">
        <f t="shared" si="33"/>
        <v/>
      </c>
      <c r="I340" s="17" t="str">
        <f t="shared" si="35"/>
        <v/>
      </c>
      <c r="J340" s="1" t="str">
        <f ca="1">IF('GPS -&gt; CH Koordinaten'!$A340="","",IF(OFFSET('GPS -&gt; CH Koordinaten'!$A340,1,0)="",CONCATENATE("&lt;Placemark&gt; &lt;name&gt;Geocoding&lt;/name&gt;&lt;description&gt;",CONCATENATE('GPS -&gt; CH Koordinaten'!$F340,"-",'GPS -&gt; CH Koordinaten'!$G340,"-",'GPS -&gt; CH Koordinaten'!$E340)," &lt;/description&gt; &lt;styleUrl&gt;#ico1&lt;/styleUrl&gt;&lt;Point&gt;&lt;coordinates&gt;",'GPS -&gt; CH Koordinaten'!$A340,",",'GPS -&gt; CH Koordinaten'!$B340,", 0.000000&lt;/coordinates&gt;&lt;/Point&gt; &lt;/Placemark&gt;&lt;/Document&gt;&lt;/kml&gt;"),CONCATENATE("&lt;Placemark&gt; &lt;name&gt;Geocoding&lt;/name&gt;&lt;description&gt;",CONCATENATE('GPS -&gt; CH Koordinaten'!$F340,"-",'GPS -&gt; CH Koordinaten'!$G340,"-",'GPS -&gt; CH Koordinaten'!$E340)," &lt;/description&gt; &lt;styleUrl&gt;#ico1&lt;/styleUrl&gt;&lt;Point&gt;&lt;coordinates&gt;",'GPS -&gt; CH Koordinaten'!$A340,",",'GPS -&gt; CH Koordinaten'!$B340,", 0.000000&lt;/coordinates&gt;&lt;/Point&gt; &lt;/Placemark&gt;")))</f>
        <v/>
      </c>
    </row>
    <row r="341" spans="1:10" x14ac:dyDescent="0.25">
      <c r="A341" s="20"/>
      <c r="B341" s="21"/>
      <c r="C341" s="23"/>
      <c r="D341" s="32" t="str">
        <f t="shared" si="30"/>
        <v/>
      </c>
      <c r="E341" s="38" t="str">
        <f t="shared" si="31"/>
        <v/>
      </c>
      <c r="F341" s="33" t="str">
        <f t="shared" si="34"/>
        <v/>
      </c>
      <c r="G341" s="33" t="str">
        <f t="shared" si="32"/>
        <v/>
      </c>
      <c r="H341" s="36" t="str">
        <f t="shared" si="33"/>
        <v/>
      </c>
      <c r="I341" s="33" t="str">
        <f t="shared" si="35"/>
        <v/>
      </c>
      <c r="J341" s="1" t="str">
        <f ca="1">IF('GPS -&gt; CH Koordinaten'!$A341="","",IF(OFFSET('GPS -&gt; CH Koordinaten'!$A341,1,0)="",CONCATENATE("&lt;Placemark&gt; &lt;name&gt;Geocoding&lt;/name&gt;&lt;description&gt;",CONCATENATE('GPS -&gt; CH Koordinaten'!$F341,"-",'GPS -&gt; CH Koordinaten'!$G341,"-",'GPS -&gt; CH Koordinaten'!$E341)," &lt;/description&gt; &lt;styleUrl&gt;#ico1&lt;/styleUrl&gt;&lt;Point&gt;&lt;coordinates&gt;",'GPS -&gt; CH Koordinaten'!$A341,",",'GPS -&gt; CH Koordinaten'!$B341,", 0.000000&lt;/coordinates&gt;&lt;/Point&gt; &lt;/Placemark&gt;&lt;/Document&gt;&lt;/kml&gt;"),CONCATENATE("&lt;Placemark&gt; &lt;name&gt;Geocoding&lt;/name&gt;&lt;description&gt;",CONCATENATE('GPS -&gt; CH Koordinaten'!$F341,"-",'GPS -&gt; CH Koordinaten'!$G341,"-",'GPS -&gt; CH Koordinaten'!$E341)," &lt;/description&gt; &lt;styleUrl&gt;#ico1&lt;/styleUrl&gt;&lt;Point&gt;&lt;coordinates&gt;",'GPS -&gt; CH Koordinaten'!$A341,",",'GPS -&gt; CH Koordinaten'!$B341,", 0.000000&lt;/coordinates&gt;&lt;/Point&gt; &lt;/Placemark&gt;")))</f>
        <v/>
      </c>
    </row>
    <row r="342" spans="1:10" x14ac:dyDescent="0.25">
      <c r="A342" s="13"/>
      <c r="B342" s="14"/>
      <c r="C342" s="24"/>
      <c r="D342" s="25" t="str">
        <f t="shared" si="30"/>
        <v/>
      </c>
      <c r="E342" s="29" t="str">
        <f t="shared" si="31"/>
        <v/>
      </c>
      <c r="F342" s="17" t="str">
        <f t="shared" si="34"/>
        <v/>
      </c>
      <c r="G342" s="17" t="str">
        <f t="shared" si="32"/>
        <v/>
      </c>
      <c r="H342" s="37" t="str">
        <f t="shared" si="33"/>
        <v/>
      </c>
      <c r="I342" s="17" t="str">
        <f t="shared" si="35"/>
        <v/>
      </c>
      <c r="J342" s="1" t="str">
        <f ca="1">IF('GPS -&gt; CH Koordinaten'!$A342="","",IF(OFFSET('GPS -&gt; CH Koordinaten'!$A342,1,0)="",CONCATENATE("&lt;Placemark&gt; &lt;name&gt;Geocoding&lt;/name&gt;&lt;description&gt;",CONCATENATE('GPS -&gt; CH Koordinaten'!$F342,"-",'GPS -&gt; CH Koordinaten'!$G342,"-",'GPS -&gt; CH Koordinaten'!$E342)," &lt;/description&gt; &lt;styleUrl&gt;#ico1&lt;/styleUrl&gt;&lt;Point&gt;&lt;coordinates&gt;",'GPS -&gt; CH Koordinaten'!$A342,",",'GPS -&gt; CH Koordinaten'!$B342,", 0.000000&lt;/coordinates&gt;&lt;/Point&gt; &lt;/Placemark&gt;&lt;/Document&gt;&lt;/kml&gt;"),CONCATENATE("&lt;Placemark&gt; &lt;name&gt;Geocoding&lt;/name&gt;&lt;description&gt;",CONCATENATE('GPS -&gt; CH Koordinaten'!$F342,"-",'GPS -&gt; CH Koordinaten'!$G342,"-",'GPS -&gt; CH Koordinaten'!$E342)," &lt;/description&gt; &lt;styleUrl&gt;#ico1&lt;/styleUrl&gt;&lt;Point&gt;&lt;coordinates&gt;",'GPS -&gt; CH Koordinaten'!$A342,",",'GPS -&gt; CH Koordinaten'!$B342,", 0.000000&lt;/coordinates&gt;&lt;/Point&gt; &lt;/Placemark&gt;")))</f>
        <v/>
      </c>
    </row>
    <row r="343" spans="1:10" x14ac:dyDescent="0.25">
      <c r="A343" s="20"/>
      <c r="B343" s="21"/>
      <c r="C343" s="23"/>
      <c r="D343" s="32" t="str">
        <f t="shared" si="30"/>
        <v/>
      </c>
      <c r="E343" s="38" t="str">
        <f t="shared" si="31"/>
        <v/>
      </c>
      <c r="F343" s="33" t="str">
        <f t="shared" si="34"/>
        <v/>
      </c>
      <c r="G343" s="33" t="str">
        <f t="shared" si="32"/>
        <v/>
      </c>
      <c r="H343" s="36" t="str">
        <f t="shared" si="33"/>
        <v/>
      </c>
      <c r="I343" s="33" t="str">
        <f t="shared" si="35"/>
        <v/>
      </c>
      <c r="J343" s="1" t="str">
        <f ca="1">IF('GPS -&gt; CH Koordinaten'!$A343="","",IF(OFFSET('GPS -&gt; CH Koordinaten'!$A343,1,0)="",CONCATENATE("&lt;Placemark&gt; &lt;name&gt;Geocoding&lt;/name&gt;&lt;description&gt;",CONCATENATE('GPS -&gt; CH Koordinaten'!$F343,"-",'GPS -&gt; CH Koordinaten'!$G343,"-",'GPS -&gt; CH Koordinaten'!$E343)," &lt;/description&gt; &lt;styleUrl&gt;#ico1&lt;/styleUrl&gt;&lt;Point&gt;&lt;coordinates&gt;",'GPS -&gt; CH Koordinaten'!$A343,",",'GPS -&gt; CH Koordinaten'!$B343,", 0.000000&lt;/coordinates&gt;&lt;/Point&gt; &lt;/Placemark&gt;&lt;/Document&gt;&lt;/kml&gt;"),CONCATENATE("&lt;Placemark&gt; &lt;name&gt;Geocoding&lt;/name&gt;&lt;description&gt;",CONCATENATE('GPS -&gt; CH Koordinaten'!$F343,"-",'GPS -&gt; CH Koordinaten'!$G343,"-",'GPS -&gt; CH Koordinaten'!$E343)," &lt;/description&gt; &lt;styleUrl&gt;#ico1&lt;/styleUrl&gt;&lt;Point&gt;&lt;coordinates&gt;",'GPS -&gt; CH Koordinaten'!$A343,",",'GPS -&gt; CH Koordinaten'!$B343,", 0.000000&lt;/coordinates&gt;&lt;/Point&gt; &lt;/Placemark&gt;")))</f>
        <v/>
      </c>
    </row>
    <row r="344" spans="1:10" x14ac:dyDescent="0.25">
      <c r="A344" s="13"/>
      <c r="B344" s="14"/>
      <c r="C344" s="24"/>
      <c r="D344" s="25" t="str">
        <f t="shared" si="30"/>
        <v/>
      </c>
      <c r="E344" s="29" t="str">
        <f t="shared" si="31"/>
        <v/>
      </c>
      <c r="F344" s="17" t="str">
        <f t="shared" si="34"/>
        <v/>
      </c>
      <c r="G344" s="17" t="str">
        <f t="shared" si="32"/>
        <v/>
      </c>
      <c r="H344" s="37" t="str">
        <f t="shared" si="33"/>
        <v/>
      </c>
      <c r="I344" s="17" t="str">
        <f t="shared" si="35"/>
        <v/>
      </c>
      <c r="J344" s="1" t="str">
        <f ca="1">IF('GPS -&gt; CH Koordinaten'!$A344="","",IF(OFFSET('GPS -&gt; CH Koordinaten'!$A344,1,0)="",CONCATENATE("&lt;Placemark&gt; &lt;name&gt;Geocoding&lt;/name&gt;&lt;description&gt;",CONCATENATE('GPS -&gt; CH Koordinaten'!$F344,"-",'GPS -&gt; CH Koordinaten'!$G344,"-",'GPS -&gt; CH Koordinaten'!$E344)," &lt;/description&gt; &lt;styleUrl&gt;#ico1&lt;/styleUrl&gt;&lt;Point&gt;&lt;coordinates&gt;",'GPS -&gt; CH Koordinaten'!$A344,",",'GPS -&gt; CH Koordinaten'!$B344,", 0.000000&lt;/coordinates&gt;&lt;/Point&gt; &lt;/Placemark&gt;&lt;/Document&gt;&lt;/kml&gt;"),CONCATENATE("&lt;Placemark&gt; &lt;name&gt;Geocoding&lt;/name&gt;&lt;description&gt;",CONCATENATE('GPS -&gt; CH Koordinaten'!$F344,"-",'GPS -&gt; CH Koordinaten'!$G344,"-",'GPS -&gt; CH Koordinaten'!$E344)," &lt;/description&gt; &lt;styleUrl&gt;#ico1&lt;/styleUrl&gt;&lt;Point&gt;&lt;coordinates&gt;",'GPS -&gt; CH Koordinaten'!$A344,",",'GPS -&gt; CH Koordinaten'!$B344,", 0.000000&lt;/coordinates&gt;&lt;/Point&gt; &lt;/Placemark&gt;")))</f>
        <v/>
      </c>
    </row>
    <row r="345" spans="1:10" x14ac:dyDescent="0.25">
      <c r="A345" s="20"/>
      <c r="B345" s="21"/>
      <c r="C345" s="23"/>
      <c r="D345" s="32" t="str">
        <f t="shared" si="30"/>
        <v/>
      </c>
      <c r="E345" s="38" t="str">
        <f t="shared" si="31"/>
        <v/>
      </c>
      <c r="F345" s="33" t="str">
        <f t="shared" si="34"/>
        <v/>
      </c>
      <c r="G345" s="33" t="str">
        <f t="shared" si="32"/>
        <v/>
      </c>
      <c r="H345" s="36" t="str">
        <f t="shared" si="33"/>
        <v/>
      </c>
      <c r="I345" s="33" t="str">
        <f t="shared" si="35"/>
        <v/>
      </c>
      <c r="J345" s="1" t="str">
        <f ca="1">IF('GPS -&gt; CH Koordinaten'!$A345="","",IF(OFFSET('GPS -&gt; CH Koordinaten'!$A345,1,0)="",CONCATENATE("&lt;Placemark&gt; &lt;name&gt;Geocoding&lt;/name&gt;&lt;description&gt;",CONCATENATE('GPS -&gt; CH Koordinaten'!$F345,"-",'GPS -&gt; CH Koordinaten'!$G345,"-",'GPS -&gt; CH Koordinaten'!$E345)," &lt;/description&gt; &lt;styleUrl&gt;#ico1&lt;/styleUrl&gt;&lt;Point&gt;&lt;coordinates&gt;",'GPS -&gt; CH Koordinaten'!$A345,",",'GPS -&gt; CH Koordinaten'!$B345,", 0.000000&lt;/coordinates&gt;&lt;/Point&gt; &lt;/Placemark&gt;&lt;/Document&gt;&lt;/kml&gt;"),CONCATENATE("&lt;Placemark&gt; &lt;name&gt;Geocoding&lt;/name&gt;&lt;description&gt;",CONCATENATE('GPS -&gt; CH Koordinaten'!$F345,"-",'GPS -&gt; CH Koordinaten'!$G345,"-",'GPS -&gt; CH Koordinaten'!$E345)," &lt;/description&gt; &lt;styleUrl&gt;#ico1&lt;/styleUrl&gt;&lt;Point&gt;&lt;coordinates&gt;",'GPS -&gt; CH Koordinaten'!$A345,",",'GPS -&gt; CH Koordinaten'!$B345,", 0.000000&lt;/coordinates&gt;&lt;/Point&gt; &lt;/Placemark&gt;")))</f>
        <v/>
      </c>
    </row>
    <row r="346" spans="1:10" x14ac:dyDescent="0.25">
      <c r="A346" s="13"/>
      <c r="B346" s="14"/>
      <c r="C346" s="24"/>
      <c r="D346" s="25" t="str">
        <f t="shared" si="30"/>
        <v/>
      </c>
      <c r="E346" s="29" t="str">
        <f t="shared" si="31"/>
        <v/>
      </c>
      <c r="F346" s="17" t="str">
        <f t="shared" si="34"/>
        <v/>
      </c>
      <c r="G346" s="17" t="str">
        <f t="shared" si="32"/>
        <v/>
      </c>
      <c r="H346" s="37" t="str">
        <f t="shared" si="33"/>
        <v/>
      </c>
      <c r="I346" s="17" t="str">
        <f t="shared" si="35"/>
        <v/>
      </c>
      <c r="J346" s="1" t="str">
        <f ca="1">IF('GPS -&gt; CH Koordinaten'!$A346="","",IF(OFFSET('GPS -&gt; CH Koordinaten'!$A346,1,0)="",CONCATENATE("&lt;Placemark&gt; &lt;name&gt;Geocoding&lt;/name&gt;&lt;description&gt;",CONCATENATE('GPS -&gt; CH Koordinaten'!$F346,"-",'GPS -&gt; CH Koordinaten'!$G346,"-",'GPS -&gt; CH Koordinaten'!$E346)," &lt;/description&gt; &lt;styleUrl&gt;#ico1&lt;/styleUrl&gt;&lt;Point&gt;&lt;coordinates&gt;",'GPS -&gt; CH Koordinaten'!$A346,",",'GPS -&gt; CH Koordinaten'!$B346,", 0.000000&lt;/coordinates&gt;&lt;/Point&gt; &lt;/Placemark&gt;&lt;/Document&gt;&lt;/kml&gt;"),CONCATENATE("&lt;Placemark&gt; &lt;name&gt;Geocoding&lt;/name&gt;&lt;description&gt;",CONCATENATE('GPS -&gt; CH Koordinaten'!$F346,"-",'GPS -&gt; CH Koordinaten'!$G346,"-",'GPS -&gt; CH Koordinaten'!$E346)," &lt;/description&gt; &lt;styleUrl&gt;#ico1&lt;/styleUrl&gt;&lt;Point&gt;&lt;coordinates&gt;",'GPS -&gt; CH Koordinaten'!$A346,",",'GPS -&gt; CH Koordinaten'!$B346,", 0.000000&lt;/coordinates&gt;&lt;/Point&gt; &lt;/Placemark&gt;")))</f>
        <v/>
      </c>
    </row>
    <row r="347" spans="1:10" x14ac:dyDescent="0.25">
      <c r="A347" s="20"/>
      <c r="B347" s="21"/>
      <c r="C347" s="23"/>
      <c r="D347" s="32" t="str">
        <f t="shared" si="30"/>
        <v/>
      </c>
      <c r="E347" s="38" t="str">
        <f t="shared" si="31"/>
        <v/>
      </c>
      <c r="F347" s="33" t="str">
        <f t="shared" si="34"/>
        <v/>
      </c>
      <c r="G347" s="33" t="str">
        <f t="shared" si="32"/>
        <v/>
      </c>
      <c r="H347" s="36" t="str">
        <f t="shared" si="33"/>
        <v/>
      </c>
      <c r="I347" s="33" t="str">
        <f t="shared" si="35"/>
        <v/>
      </c>
      <c r="J347" s="1" t="str">
        <f ca="1">IF('GPS -&gt; CH Koordinaten'!$A347="","",IF(OFFSET('GPS -&gt; CH Koordinaten'!$A347,1,0)="",CONCATENATE("&lt;Placemark&gt; &lt;name&gt;Geocoding&lt;/name&gt;&lt;description&gt;",CONCATENATE('GPS -&gt; CH Koordinaten'!$F347,"-",'GPS -&gt; CH Koordinaten'!$G347,"-",'GPS -&gt; CH Koordinaten'!$E347)," &lt;/description&gt; &lt;styleUrl&gt;#ico1&lt;/styleUrl&gt;&lt;Point&gt;&lt;coordinates&gt;",'GPS -&gt; CH Koordinaten'!$A347,",",'GPS -&gt; CH Koordinaten'!$B347,", 0.000000&lt;/coordinates&gt;&lt;/Point&gt; &lt;/Placemark&gt;&lt;/Document&gt;&lt;/kml&gt;"),CONCATENATE("&lt;Placemark&gt; &lt;name&gt;Geocoding&lt;/name&gt;&lt;description&gt;",CONCATENATE('GPS -&gt; CH Koordinaten'!$F347,"-",'GPS -&gt; CH Koordinaten'!$G347,"-",'GPS -&gt; CH Koordinaten'!$E347)," &lt;/description&gt; &lt;styleUrl&gt;#ico1&lt;/styleUrl&gt;&lt;Point&gt;&lt;coordinates&gt;",'GPS -&gt; CH Koordinaten'!$A347,",",'GPS -&gt; CH Koordinaten'!$B347,", 0.000000&lt;/coordinates&gt;&lt;/Point&gt; &lt;/Placemark&gt;")))</f>
        <v/>
      </c>
    </row>
    <row r="348" spans="1:10" x14ac:dyDescent="0.25">
      <c r="A348" s="13"/>
      <c r="B348" s="14"/>
      <c r="C348" s="24"/>
      <c r="D348" s="25" t="str">
        <f t="shared" si="30"/>
        <v/>
      </c>
      <c r="E348" s="29" t="str">
        <f t="shared" si="31"/>
        <v/>
      </c>
      <c r="F348" s="17" t="str">
        <f t="shared" si="34"/>
        <v/>
      </c>
      <c r="G348" s="17" t="str">
        <f t="shared" si="32"/>
        <v/>
      </c>
      <c r="H348" s="37" t="str">
        <f t="shared" si="33"/>
        <v/>
      </c>
      <c r="I348" s="17" t="str">
        <f t="shared" si="35"/>
        <v/>
      </c>
      <c r="J348" s="1" t="str">
        <f ca="1">IF('GPS -&gt; CH Koordinaten'!$A348="","",IF(OFFSET('GPS -&gt; CH Koordinaten'!$A348,1,0)="",CONCATENATE("&lt;Placemark&gt; &lt;name&gt;Geocoding&lt;/name&gt;&lt;description&gt;",CONCATENATE('GPS -&gt; CH Koordinaten'!$F348,"-",'GPS -&gt; CH Koordinaten'!$G348,"-",'GPS -&gt; CH Koordinaten'!$E348)," &lt;/description&gt; &lt;styleUrl&gt;#ico1&lt;/styleUrl&gt;&lt;Point&gt;&lt;coordinates&gt;",'GPS -&gt; CH Koordinaten'!$A348,",",'GPS -&gt; CH Koordinaten'!$B348,", 0.000000&lt;/coordinates&gt;&lt;/Point&gt; &lt;/Placemark&gt;&lt;/Document&gt;&lt;/kml&gt;"),CONCATENATE("&lt;Placemark&gt; &lt;name&gt;Geocoding&lt;/name&gt;&lt;description&gt;",CONCATENATE('GPS -&gt; CH Koordinaten'!$F348,"-",'GPS -&gt; CH Koordinaten'!$G348,"-",'GPS -&gt; CH Koordinaten'!$E348)," &lt;/description&gt; &lt;styleUrl&gt;#ico1&lt;/styleUrl&gt;&lt;Point&gt;&lt;coordinates&gt;",'GPS -&gt; CH Koordinaten'!$A348,",",'GPS -&gt; CH Koordinaten'!$B348,", 0.000000&lt;/coordinates&gt;&lt;/Point&gt; &lt;/Placemark&gt;")))</f>
        <v/>
      </c>
    </row>
    <row r="349" spans="1:10" x14ac:dyDescent="0.25">
      <c r="A349" s="20"/>
      <c r="B349" s="21"/>
      <c r="C349" s="23"/>
      <c r="D349" s="32" t="str">
        <f t="shared" si="30"/>
        <v/>
      </c>
      <c r="E349" s="38" t="str">
        <f t="shared" si="31"/>
        <v/>
      </c>
      <c r="F349" s="33" t="str">
        <f t="shared" si="34"/>
        <v/>
      </c>
      <c r="G349" s="33" t="str">
        <f t="shared" si="32"/>
        <v/>
      </c>
      <c r="H349" s="36" t="str">
        <f t="shared" si="33"/>
        <v/>
      </c>
      <c r="I349" s="33" t="str">
        <f t="shared" si="35"/>
        <v/>
      </c>
      <c r="J349" s="1" t="str">
        <f ca="1">IF('GPS -&gt; CH Koordinaten'!$A349="","",IF(OFFSET('GPS -&gt; CH Koordinaten'!$A349,1,0)="",CONCATENATE("&lt;Placemark&gt; &lt;name&gt;Geocoding&lt;/name&gt;&lt;description&gt;",CONCATENATE('GPS -&gt; CH Koordinaten'!$F349,"-",'GPS -&gt; CH Koordinaten'!$G349,"-",'GPS -&gt; CH Koordinaten'!$E349)," &lt;/description&gt; &lt;styleUrl&gt;#ico1&lt;/styleUrl&gt;&lt;Point&gt;&lt;coordinates&gt;",'GPS -&gt; CH Koordinaten'!$A349,",",'GPS -&gt; CH Koordinaten'!$B349,", 0.000000&lt;/coordinates&gt;&lt;/Point&gt; &lt;/Placemark&gt;&lt;/Document&gt;&lt;/kml&gt;"),CONCATENATE("&lt;Placemark&gt; &lt;name&gt;Geocoding&lt;/name&gt;&lt;description&gt;",CONCATENATE('GPS -&gt; CH Koordinaten'!$F349,"-",'GPS -&gt; CH Koordinaten'!$G349,"-",'GPS -&gt; CH Koordinaten'!$E349)," &lt;/description&gt; &lt;styleUrl&gt;#ico1&lt;/styleUrl&gt;&lt;Point&gt;&lt;coordinates&gt;",'GPS -&gt; CH Koordinaten'!$A349,",",'GPS -&gt; CH Koordinaten'!$B349,", 0.000000&lt;/coordinates&gt;&lt;/Point&gt; &lt;/Placemark&gt;")))</f>
        <v/>
      </c>
    </row>
    <row r="350" spans="1:10" x14ac:dyDescent="0.25">
      <c r="A350" s="13"/>
      <c r="B350" s="14"/>
      <c r="C350" s="24"/>
      <c r="D350" s="25" t="str">
        <f t="shared" si="30"/>
        <v/>
      </c>
      <c r="E350" s="29" t="str">
        <f t="shared" si="31"/>
        <v/>
      </c>
      <c r="F350" s="17" t="str">
        <f t="shared" si="34"/>
        <v/>
      </c>
      <c r="G350" s="17" t="str">
        <f t="shared" si="32"/>
        <v/>
      </c>
      <c r="H350" s="37" t="str">
        <f t="shared" si="33"/>
        <v/>
      </c>
      <c r="I350" s="17" t="str">
        <f t="shared" si="35"/>
        <v/>
      </c>
      <c r="J350" s="1" t="str">
        <f ca="1">IF('GPS -&gt; CH Koordinaten'!$A350="","",IF(OFFSET('GPS -&gt; CH Koordinaten'!$A350,1,0)="",CONCATENATE("&lt;Placemark&gt; &lt;name&gt;Geocoding&lt;/name&gt;&lt;description&gt;",CONCATENATE('GPS -&gt; CH Koordinaten'!$F350,"-",'GPS -&gt; CH Koordinaten'!$G350,"-",'GPS -&gt; CH Koordinaten'!$E350)," &lt;/description&gt; &lt;styleUrl&gt;#ico1&lt;/styleUrl&gt;&lt;Point&gt;&lt;coordinates&gt;",'GPS -&gt; CH Koordinaten'!$A350,",",'GPS -&gt; CH Koordinaten'!$B350,", 0.000000&lt;/coordinates&gt;&lt;/Point&gt; &lt;/Placemark&gt;&lt;/Document&gt;&lt;/kml&gt;"),CONCATENATE("&lt;Placemark&gt; &lt;name&gt;Geocoding&lt;/name&gt;&lt;description&gt;",CONCATENATE('GPS -&gt; CH Koordinaten'!$F350,"-",'GPS -&gt; CH Koordinaten'!$G350,"-",'GPS -&gt; CH Koordinaten'!$E350)," &lt;/description&gt; &lt;styleUrl&gt;#ico1&lt;/styleUrl&gt;&lt;Point&gt;&lt;coordinates&gt;",'GPS -&gt; CH Koordinaten'!$A350,",",'GPS -&gt; CH Koordinaten'!$B350,", 0.000000&lt;/coordinates&gt;&lt;/Point&gt; &lt;/Placemark&gt;")))</f>
        <v/>
      </c>
    </row>
    <row r="351" spans="1:10" x14ac:dyDescent="0.25">
      <c r="A351" s="20"/>
      <c r="B351" s="21"/>
      <c r="C351" s="23"/>
      <c r="D351" s="32" t="str">
        <f t="shared" si="30"/>
        <v/>
      </c>
      <c r="E351" s="38" t="str">
        <f t="shared" si="31"/>
        <v/>
      </c>
      <c r="F351" s="33" t="str">
        <f t="shared" si="34"/>
        <v/>
      </c>
      <c r="G351" s="33" t="str">
        <f t="shared" si="32"/>
        <v/>
      </c>
      <c r="H351" s="36" t="str">
        <f t="shared" si="33"/>
        <v/>
      </c>
      <c r="I351" s="33" t="str">
        <f t="shared" si="35"/>
        <v/>
      </c>
      <c r="J351" s="1" t="str">
        <f ca="1">IF('GPS -&gt; CH Koordinaten'!$A351="","",IF(OFFSET('GPS -&gt; CH Koordinaten'!$A351,1,0)="",CONCATENATE("&lt;Placemark&gt; &lt;name&gt;Geocoding&lt;/name&gt;&lt;description&gt;",CONCATENATE('GPS -&gt; CH Koordinaten'!$F351,"-",'GPS -&gt; CH Koordinaten'!$G351,"-",'GPS -&gt; CH Koordinaten'!$E351)," &lt;/description&gt; &lt;styleUrl&gt;#ico1&lt;/styleUrl&gt;&lt;Point&gt;&lt;coordinates&gt;",'GPS -&gt; CH Koordinaten'!$A351,",",'GPS -&gt; CH Koordinaten'!$B351,", 0.000000&lt;/coordinates&gt;&lt;/Point&gt; &lt;/Placemark&gt;&lt;/Document&gt;&lt;/kml&gt;"),CONCATENATE("&lt;Placemark&gt; &lt;name&gt;Geocoding&lt;/name&gt;&lt;description&gt;",CONCATENATE('GPS -&gt; CH Koordinaten'!$F351,"-",'GPS -&gt; CH Koordinaten'!$G351,"-",'GPS -&gt; CH Koordinaten'!$E351)," &lt;/description&gt; &lt;styleUrl&gt;#ico1&lt;/styleUrl&gt;&lt;Point&gt;&lt;coordinates&gt;",'GPS -&gt; CH Koordinaten'!$A351,",",'GPS -&gt; CH Koordinaten'!$B351,", 0.000000&lt;/coordinates&gt;&lt;/Point&gt; &lt;/Placemark&gt;")))</f>
        <v/>
      </c>
    </row>
    <row r="352" spans="1:10" x14ac:dyDescent="0.25">
      <c r="A352" s="13"/>
      <c r="B352" s="14"/>
      <c r="C352" s="24"/>
      <c r="D352" s="25" t="str">
        <f t="shared" si="30"/>
        <v/>
      </c>
      <c r="E352" s="29" t="str">
        <f t="shared" si="31"/>
        <v/>
      </c>
      <c r="F352" s="17" t="str">
        <f t="shared" si="34"/>
        <v/>
      </c>
      <c r="G352" s="17" t="str">
        <f t="shared" si="32"/>
        <v/>
      </c>
      <c r="H352" s="37" t="str">
        <f t="shared" si="33"/>
        <v/>
      </c>
      <c r="I352" s="17" t="str">
        <f t="shared" si="35"/>
        <v/>
      </c>
      <c r="J352" s="1" t="str">
        <f ca="1">IF('GPS -&gt; CH Koordinaten'!$A352="","",IF(OFFSET('GPS -&gt; CH Koordinaten'!$A352,1,0)="",CONCATENATE("&lt;Placemark&gt; &lt;name&gt;Geocoding&lt;/name&gt;&lt;description&gt;",CONCATENATE('GPS -&gt; CH Koordinaten'!$F352,"-",'GPS -&gt; CH Koordinaten'!$G352,"-",'GPS -&gt; CH Koordinaten'!$E352)," &lt;/description&gt; &lt;styleUrl&gt;#ico1&lt;/styleUrl&gt;&lt;Point&gt;&lt;coordinates&gt;",'GPS -&gt; CH Koordinaten'!$A352,",",'GPS -&gt; CH Koordinaten'!$B352,", 0.000000&lt;/coordinates&gt;&lt;/Point&gt; &lt;/Placemark&gt;&lt;/Document&gt;&lt;/kml&gt;"),CONCATENATE("&lt;Placemark&gt; &lt;name&gt;Geocoding&lt;/name&gt;&lt;description&gt;",CONCATENATE('GPS -&gt; CH Koordinaten'!$F352,"-",'GPS -&gt; CH Koordinaten'!$G352,"-",'GPS -&gt; CH Koordinaten'!$E352)," &lt;/description&gt; &lt;styleUrl&gt;#ico1&lt;/styleUrl&gt;&lt;Point&gt;&lt;coordinates&gt;",'GPS -&gt; CH Koordinaten'!$A352,",",'GPS -&gt; CH Koordinaten'!$B352,", 0.000000&lt;/coordinates&gt;&lt;/Point&gt; &lt;/Placemark&gt;")))</f>
        <v/>
      </c>
    </row>
    <row r="353" spans="1:10" x14ac:dyDescent="0.25">
      <c r="A353" s="20"/>
      <c r="B353" s="21"/>
      <c r="C353" s="23"/>
      <c r="D353" s="32" t="str">
        <f t="shared" si="30"/>
        <v/>
      </c>
      <c r="E353" s="38" t="str">
        <f t="shared" si="31"/>
        <v/>
      </c>
      <c r="F353" s="33" t="str">
        <f t="shared" si="34"/>
        <v/>
      </c>
      <c r="G353" s="33" t="str">
        <f t="shared" si="32"/>
        <v/>
      </c>
      <c r="H353" s="36" t="str">
        <f t="shared" si="33"/>
        <v/>
      </c>
      <c r="I353" s="33" t="str">
        <f t="shared" si="35"/>
        <v/>
      </c>
      <c r="J353" s="1" t="str">
        <f ca="1">IF('GPS -&gt; CH Koordinaten'!$A353="","",IF(OFFSET('GPS -&gt; CH Koordinaten'!$A353,1,0)="",CONCATENATE("&lt;Placemark&gt; &lt;name&gt;Geocoding&lt;/name&gt;&lt;description&gt;",CONCATENATE('GPS -&gt; CH Koordinaten'!$F353,"-",'GPS -&gt; CH Koordinaten'!$G353,"-",'GPS -&gt; CH Koordinaten'!$E353)," &lt;/description&gt; &lt;styleUrl&gt;#ico1&lt;/styleUrl&gt;&lt;Point&gt;&lt;coordinates&gt;",'GPS -&gt; CH Koordinaten'!$A353,",",'GPS -&gt; CH Koordinaten'!$B353,", 0.000000&lt;/coordinates&gt;&lt;/Point&gt; &lt;/Placemark&gt;&lt;/Document&gt;&lt;/kml&gt;"),CONCATENATE("&lt;Placemark&gt; &lt;name&gt;Geocoding&lt;/name&gt;&lt;description&gt;",CONCATENATE('GPS -&gt; CH Koordinaten'!$F353,"-",'GPS -&gt; CH Koordinaten'!$G353,"-",'GPS -&gt; CH Koordinaten'!$E353)," &lt;/description&gt; &lt;styleUrl&gt;#ico1&lt;/styleUrl&gt;&lt;Point&gt;&lt;coordinates&gt;",'GPS -&gt; CH Koordinaten'!$A353,",",'GPS -&gt; CH Koordinaten'!$B353,", 0.000000&lt;/coordinates&gt;&lt;/Point&gt; &lt;/Placemark&gt;")))</f>
        <v/>
      </c>
    </row>
    <row r="354" spans="1:10" x14ac:dyDescent="0.25">
      <c r="A354" s="13"/>
      <c r="B354" s="14"/>
      <c r="C354" s="24"/>
      <c r="D354" s="25" t="str">
        <f t="shared" si="30"/>
        <v/>
      </c>
      <c r="E354" s="29" t="str">
        <f t="shared" si="31"/>
        <v/>
      </c>
      <c r="F354" s="17" t="str">
        <f t="shared" si="34"/>
        <v/>
      </c>
      <c r="G354" s="17" t="str">
        <f t="shared" si="32"/>
        <v/>
      </c>
      <c r="H354" s="37" t="str">
        <f t="shared" si="33"/>
        <v/>
      </c>
      <c r="I354" s="17" t="str">
        <f t="shared" si="35"/>
        <v/>
      </c>
      <c r="J354" s="1" t="str">
        <f ca="1">IF('GPS -&gt; CH Koordinaten'!$A354="","",IF(OFFSET('GPS -&gt; CH Koordinaten'!$A354,1,0)="",CONCATENATE("&lt;Placemark&gt; &lt;name&gt;Geocoding&lt;/name&gt;&lt;description&gt;",CONCATENATE('GPS -&gt; CH Koordinaten'!$F354,"-",'GPS -&gt; CH Koordinaten'!$G354,"-",'GPS -&gt; CH Koordinaten'!$E354)," &lt;/description&gt; &lt;styleUrl&gt;#ico1&lt;/styleUrl&gt;&lt;Point&gt;&lt;coordinates&gt;",'GPS -&gt; CH Koordinaten'!$A354,",",'GPS -&gt; CH Koordinaten'!$B354,", 0.000000&lt;/coordinates&gt;&lt;/Point&gt; &lt;/Placemark&gt;&lt;/Document&gt;&lt;/kml&gt;"),CONCATENATE("&lt;Placemark&gt; &lt;name&gt;Geocoding&lt;/name&gt;&lt;description&gt;",CONCATENATE('GPS -&gt; CH Koordinaten'!$F354,"-",'GPS -&gt; CH Koordinaten'!$G354,"-",'GPS -&gt; CH Koordinaten'!$E354)," &lt;/description&gt; &lt;styleUrl&gt;#ico1&lt;/styleUrl&gt;&lt;Point&gt;&lt;coordinates&gt;",'GPS -&gt; CH Koordinaten'!$A354,",",'GPS -&gt; CH Koordinaten'!$B354,", 0.000000&lt;/coordinates&gt;&lt;/Point&gt; &lt;/Placemark&gt;")))</f>
        <v/>
      </c>
    </row>
    <row r="355" spans="1:10" x14ac:dyDescent="0.25">
      <c r="A355" s="20"/>
      <c r="B355" s="21"/>
      <c r="C355" s="23"/>
      <c r="D355" s="32" t="str">
        <f t="shared" si="30"/>
        <v/>
      </c>
      <c r="E355" s="38" t="str">
        <f t="shared" si="31"/>
        <v/>
      </c>
      <c r="F355" s="33" t="str">
        <f t="shared" si="34"/>
        <v/>
      </c>
      <c r="G355" s="33" t="str">
        <f t="shared" si="32"/>
        <v/>
      </c>
      <c r="H355" s="36" t="str">
        <f t="shared" si="33"/>
        <v/>
      </c>
      <c r="I355" s="33" t="str">
        <f t="shared" si="35"/>
        <v/>
      </c>
      <c r="J355" s="1" t="str">
        <f ca="1">IF('GPS -&gt; CH Koordinaten'!$A355="","",IF(OFFSET('GPS -&gt; CH Koordinaten'!$A355,1,0)="",CONCATENATE("&lt;Placemark&gt; &lt;name&gt;Geocoding&lt;/name&gt;&lt;description&gt;",CONCATENATE('GPS -&gt; CH Koordinaten'!$F355,"-",'GPS -&gt; CH Koordinaten'!$G355,"-",'GPS -&gt; CH Koordinaten'!$E355)," &lt;/description&gt; &lt;styleUrl&gt;#ico1&lt;/styleUrl&gt;&lt;Point&gt;&lt;coordinates&gt;",'GPS -&gt; CH Koordinaten'!$A355,",",'GPS -&gt; CH Koordinaten'!$B355,", 0.000000&lt;/coordinates&gt;&lt;/Point&gt; &lt;/Placemark&gt;&lt;/Document&gt;&lt;/kml&gt;"),CONCATENATE("&lt;Placemark&gt; &lt;name&gt;Geocoding&lt;/name&gt;&lt;description&gt;",CONCATENATE('GPS -&gt; CH Koordinaten'!$F355,"-",'GPS -&gt; CH Koordinaten'!$G355,"-",'GPS -&gt; CH Koordinaten'!$E355)," &lt;/description&gt; &lt;styleUrl&gt;#ico1&lt;/styleUrl&gt;&lt;Point&gt;&lt;coordinates&gt;",'GPS -&gt; CH Koordinaten'!$A355,",",'GPS -&gt; CH Koordinaten'!$B355,", 0.000000&lt;/coordinates&gt;&lt;/Point&gt; &lt;/Placemark&gt;")))</f>
        <v/>
      </c>
    </row>
    <row r="356" spans="1:10" x14ac:dyDescent="0.25">
      <c r="A356" s="13"/>
      <c r="B356" s="14"/>
      <c r="C356" s="24"/>
      <c r="D356" s="25" t="str">
        <f t="shared" si="30"/>
        <v/>
      </c>
      <c r="E356" s="29" t="str">
        <f t="shared" si="31"/>
        <v/>
      </c>
      <c r="F356" s="17" t="str">
        <f t="shared" si="34"/>
        <v/>
      </c>
      <c r="G356" s="17" t="str">
        <f t="shared" si="32"/>
        <v/>
      </c>
      <c r="H356" s="37" t="str">
        <f t="shared" si="33"/>
        <v/>
      </c>
      <c r="I356" s="17" t="str">
        <f t="shared" si="35"/>
        <v/>
      </c>
      <c r="J356" s="1" t="str">
        <f ca="1">IF('GPS -&gt; CH Koordinaten'!$A356="","",IF(OFFSET('GPS -&gt; CH Koordinaten'!$A356,1,0)="",CONCATENATE("&lt;Placemark&gt; &lt;name&gt;Geocoding&lt;/name&gt;&lt;description&gt;",CONCATENATE('GPS -&gt; CH Koordinaten'!$F356,"-",'GPS -&gt; CH Koordinaten'!$G356,"-",'GPS -&gt; CH Koordinaten'!$E356)," &lt;/description&gt; &lt;styleUrl&gt;#ico1&lt;/styleUrl&gt;&lt;Point&gt;&lt;coordinates&gt;",'GPS -&gt; CH Koordinaten'!$A356,",",'GPS -&gt; CH Koordinaten'!$B356,", 0.000000&lt;/coordinates&gt;&lt;/Point&gt; &lt;/Placemark&gt;&lt;/Document&gt;&lt;/kml&gt;"),CONCATENATE("&lt;Placemark&gt; &lt;name&gt;Geocoding&lt;/name&gt;&lt;description&gt;",CONCATENATE('GPS -&gt; CH Koordinaten'!$F356,"-",'GPS -&gt; CH Koordinaten'!$G356,"-",'GPS -&gt; CH Koordinaten'!$E356)," &lt;/description&gt; &lt;styleUrl&gt;#ico1&lt;/styleUrl&gt;&lt;Point&gt;&lt;coordinates&gt;",'GPS -&gt; CH Koordinaten'!$A356,",",'GPS -&gt; CH Koordinaten'!$B356,", 0.000000&lt;/coordinates&gt;&lt;/Point&gt; &lt;/Placemark&gt;")))</f>
        <v/>
      </c>
    </row>
    <row r="357" spans="1:10" x14ac:dyDescent="0.25">
      <c r="A357" s="20"/>
      <c r="B357" s="21"/>
      <c r="C357" s="23"/>
      <c r="D357" s="32" t="str">
        <f t="shared" si="30"/>
        <v/>
      </c>
      <c r="E357" s="38" t="str">
        <f t="shared" si="31"/>
        <v/>
      </c>
      <c r="F357" s="33" t="str">
        <f t="shared" si="34"/>
        <v/>
      </c>
      <c r="G357" s="33" t="str">
        <f t="shared" si="32"/>
        <v/>
      </c>
      <c r="H357" s="36" t="str">
        <f t="shared" si="33"/>
        <v/>
      </c>
      <c r="I357" s="33" t="str">
        <f t="shared" si="35"/>
        <v/>
      </c>
      <c r="J357" s="1" t="str">
        <f ca="1">IF('GPS -&gt; CH Koordinaten'!$A357="","",IF(OFFSET('GPS -&gt; CH Koordinaten'!$A357,1,0)="",CONCATENATE("&lt;Placemark&gt; &lt;name&gt;Geocoding&lt;/name&gt;&lt;description&gt;",CONCATENATE('GPS -&gt; CH Koordinaten'!$F357,"-",'GPS -&gt; CH Koordinaten'!$G357,"-",'GPS -&gt; CH Koordinaten'!$E357)," &lt;/description&gt; &lt;styleUrl&gt;#ico1&lt;/styleUrl&gt;&lt;Point&gt;&lt;coordinates&gt;",'GPS -&gt; CH Koordinaten'!$A357,",",'GPS -&gt; CH Koordinaten'!$B357,", 0.000000&lt;/coordinates&gt;&lt;/Point&gt; &lt;/Placemark&gt;&lt;/Document&gt;&lt;/kml&gt;"),CONCATENATE("&lt;Placemark&gt; &lt;name&gt;Geocoding&lt;/name&gt;&lt;description&gt;",CONCATENATE('GPS -&gt; CH Koordinaten'!$F357,"-",'GPS -&gt; CH Koordinaten'!$G357,"-",'GPS -&gt; CH Koordinaten'!$E357)," &lt;/description&gt; &lt;styleUrl&gt;#ico1&lt;/styleUrl&gt;&lt;Point&gt;&lt;coordinates&gt;",'GPS -&gt; CH Koordinaten'!$A357,",",'GPS -&gt; CH Koordinaten'!$B357,", 0.000000&lt;/coordinates&gt;&lt;/Point&gt; &lt;/Placemark&gt;")))</f>
        <v/>
      </c>
    </row>
    <row r="358" spans="1:10" x14ac:dyDescent="0.25">
      <c r="A358" s="13"/>
      <c r="B358" s="14"/>
      <c r="C358" s="24"/>
      <c r="D358" s="25" t="str">
        <f t="shared" si="30"/>
        <v/>
      </c>
      <c r="E358" s="29" t="str">
        <f t="shared" si="31"/>
        <v/>
      </c>
      <c r="F358" s="17" t="str">
        <f t="shared" si="34"/>
        <v/>
      </c>
      <c r="G358" s="17" t="str">
        <f t="shared" si="32"/>
        <v/>
      </c>
      <c r="H358" s="37" t="str">
        <f t="shared" si="33"/>
        <v/>
      </c>
      <c r="I358" s="17" t="str">
        <f t="shared" si="35"/>
        <v/>
      </c>
      <c r="J358" s="1" t="str">
        <f ca="1">IF('GPS -&gt; CH Koordinaten'!$A358="","",IF(OFFSET('GPS -&gt; CH Koordinaten'!$A358,1,0)="",CONCATENATE("&lt;Placemark&gt; &lt;name&gt;Geocoding&lt;/name&gt;&lt;description&gt;",CONCATENATE('GPS -&gt; CH Koordinaten'!$F358,"-",'GPS -&gt; CH Koordinaten'!$G358,"-",'GPS -&gt; CH Koordinaten'!$E358)," &lt;/description&gt; &lt;styleUrl&gt;#ico1&lt;/styleUrl&gt;&lt;Point&gt;&lt;coordinates&gt;",'GPS -&gt; CH Koordinaten'!$A358,",",'GPS -&gt; CH Koordinaten'!$B358,", 0.000000&lt;/coordinates&gt;&lt;/Point&gt; &lt;/Placemark&gt;&lt;/Document&gt;&lt;/kml&gt;"),CONCATENATE("&lt;Placemark&gt; &lt;name&gt;Geocoding&lt;/name&gt;&lt;description&gt;",CONCATENATE('GPS -&gt; CH Koordinaten'!$F358,"-",'GPS -&gt; CH Koordinaten'!$G358,"-",'GPS -&gt; CH Koordinaten'!$E358)," &lt;/description&gt; &lt;styleUrl&gt;#ico1&lt;/styleUrl&gt;&lt;Point&gt;&lt;coordinates&gt;",'GPS -&gt; CH Koordinaten'!$A358,",",'GPS -&gt; CH Koordinaten'!$B358,", 0.000000&lt;/coordinates&gt;&lt;/Point&gt; &lt;/Placemark&gt;")))</f>
        <v/>
      </c>
    </row>
    <row r="359" spans="1:10" x14ac:dyDescent="0.25">
      <c r="A359" s="20"/>
      <c r="B359" s="21"/>
      <c r="C359" s="23"/>
      <c r="D359" s="32" t="str">
        <f t="shared" si="30"/>
        <v/>
      </c>
      <c r="E359" s="38" t="str">
        <f t="shared" si="31"/>
        <v/>
      </c>
      <c r="F359" s="33" t="str">
        <f t="shared" si="34"/>
        <v/>
      </c>
      <c r="G359" s="33" t="str">
        <f t="shared" si="32"/>
        <v/>
      </c>
      <c r="H359" s="36" t="str">
        <f t="shared" si="33"/>
        <v/>
      </c>
      <c r="I359" s="33" t="str">
        <f t="shared" si="35"/>
        <v/>
      </c>
      <c r="J359" s="1" t="str">
        <f ca="1">IF('GPS -&gt; CH Koordinaten'!$A359="","",IF(OFFSET('GPS -&gt; CH Koordinaten'!$A359,1,0)="",CONCATENATE("&lt;Placemark&gt; &lt;name&gt;Geocoding&lt;/name&gt;&lt;description&gt;",CONCATENATE('GPS -&gt; CH Koordinaten'!$F359,"-",'GPS -&gt; CH Koordinaten'!$G359,"-",'GPS -&gt; CH Koordinaten'!$E359)," &lt;/description&gt; &lt;styleUrl&gt;#ico1&lt;/styleUrl&gt;&lt;Point&gt;&lt;coordinates&gt;",'GPS -&gt; CH Koordinaten'!$A359,",",'GPS -&gt; CH Koordinaten'!$B359,", 0.000000&lt;/coordinates&gt;&lt;/Point&gt; &lt;/Placemark&gt;&lt;/Document&gt;&lt;/kml&gt;"),CONCATENATE("&lt;Placemark&gt; &lt;name&gt;Geocoding&lt;/name&gt;&lt;description&gt;",CONCATENATE('GPS -&gt; CH Koordinaten'!$F359,"-",'GPS -&gt; CH Koordinaten'!$G359,"-",'GPS -&gt; CH Koordinaten'!$E359)," &lt;/description&gt; &lt;styleUrl&gt;#ico1&lt;/styleUrl&gt;&lt;Point&gt;&lt;coordinates&gt;",'GPS -&gt; CH Koordinaten'!$A359,",",'GPS -&gt; CH Koordinaten'!$B359,", 0.000000&lt;/coordinates&gt;&lt;/Point&gt; &lt;/Placemark&gt;")))</f>
        <v/>
      </c>
    </row>
    <row r="360" spans="1:10" x14ac:dyDescent="0.25">
      <c r="A360" s="13"/>
      <c r="B360" s="14"/>
      <c r="C360" s="24"/>
      <c r="D360" s="25" t="str">
        <f t="shared" si="30"/>
        <v/>
      </c>
      <c r="E360" s="29" t="str">
        <f t="shared" si="31"/>
        <v/>
      </c>
      <c r="F360" s="17" t="str">
        <f t="shared" si="34"/>
        <v/>
      </c>
      <c r="G360" s="17" t="str">
        <f t="shared" si="32"/>
        <v/>
      </c>
      <c r="H360" s="37" t="str">
        <f t="shared" si="33"/>
        <v/>
      </c>
      <c r="I360" s="17" t="str">
        <f t="shared" si="35"/>
        <v/>
      </c>
      <c r="J360" s="1" t="str">
        <f ca="1">IF('GPS -&gt; CH Koordinaten'!$A360="","",IF(OFFSET('GPS -&gt; CH Koordinaten'!$A360,1,0)="",CONCATENATE("&lt;Placemark&gt; &lt;name&gt;Geocoding&lt;/name&gt;&lt;description&gt;",CONCATENATE('GPS -&gt; CH Koordinaten'!$F360,"-",'GPS -&gt; CH Koordinaten'!$G360,"-",'GPS -&gt; CH Koordinaten'!$E360)," &lt;/description&gt; &lt;styleUrl&gt;#ico1&lt;/styleUrl&gt;&lt;Point&gt;&lt;coordinates&gt;",'GPS -&gt; CH Koordinaten'!$A360,",",'GPS -&gt; CH Koordinaten'!$B360,", 0.000000&lt;/coordinates&gt;&lt;/Point&gt; &lt;/Placemark&gt;&lt;/Document&gt;&lt;/kml&gt;"),CONCATENATE("&lt;Placemark&gt; &lt;name&gt;Geocoding&lt;/name&gt;&lt;description&gt;",CONCATENATE('GPS -&gt; CH Koordinaten'!$F360,"-",'GPS -&gt; CH Koordinaten'!$G360,"-",'GPS -&gt; CH Koordinaten'!$E360)," &lt;/description&gt; &lt;styleUrl&gt;#ico1&lt;/styleUrl&gt;&lt;Point&gt;&lt;coordinates&gt;",'GPS -&gt; CH Koordinaten'!$A360,",",'GPS -&gt; CH Koordinaten'!$B360,", 0.000000&lt;/coordinates&gt;&lt;/Point&gt; &lt;/Placemark&gt;")))</f>
        <v/>
      </c>
    </row>
    <row r="361" spans="1:10" x14ac:dyDescent="0.25">
      <c r="A361" s="20"/>
      <c r="B361" s="21"/>
      <c r="C361" s="23"/>
      <c r="D361" s="32" t="str">
        <f t="shared" si="30"/>
        <v/>
      </c>
      <c r="E361" s="38" t="str">
        <f t="shared" si="31"/>
        <v/>
      </c>
      <c r="F361" s="33" t="str">
        <f t="shared" si="34"/>
        <v/>
      </c>
      <c r="G361" s="33" t="str">
        <f t="shared" si="32"/>
        <v/>
      </c>
      <c r="H361" s="36" t="str">
        <f t="shared" si="33"/>
        <v/>
      </c>
      <c r="I361" s="33" t="str">
        <f t="shared" si="35"/>
        <v/>
      </c>
      <c r="J361" s="1" t="str">
        <f ca="1">IF('GPS -&gt; CH Koordinaten'!$A361="","",IF(OFFSET('GPS -&gt; CH Koordinaten'!$A361,1,0)="",CONCATENATE("&lt;Placemark&gt; &lt;name&gt;Geocoding&lt;/name&gt;&lt;description&gt;",CONCATENATE('GPS -&gt; CH Koordinaten'!$F361,"-",'GPS -&gt; CH Koordinaten'!$G361,"-",'GPS -&gt; CH Koordinaten'!$E361)," &lt;/description&gt; &lt;styleUrl&gt;#ico1&lt;/styleUrl&gt;&lt;Point&gt;&lt;coordinates&gt;",'GPS -&gt; CH Koordinaten'!$A361,",",'GPS -&gt; CH Koordinaten'!$B361,", 0.000000&lt;/coordinates&gt;&lt;/Point&gt; &lt;/Placemark&gt;&lt;/Document&gt;&lt;/kml&gt;"),CONCATENATE("&lt;Placemark&gt; &lt;name&gt;Geocoding&lt;/name&gt;&lt;description&gt;",CONCATENATE('GPS -&gt; CH Koordinaten'!$F361,"-",'GPS -&gt; CH Koordinaten'!$G361,"-",'GPS -&gt; CH Koordinaten'!$E361)," &lt;/description&gt; &lt;styleUrl&gt;#ico1&lt;/styleUrl&gt;&lt;Point&gt;&lt;coordinates&gt;",'GPS -&gt; CH Koordinaten'!$A361,",",'GPS -&gt; CH Koordinaten'!$B361,", 0.000000&lt;/coordinates&gt;&lt;/Point&gt; &lt;/Placemark&gt;")))</f>
        <v/>
      </c>
    </row>
    <row r="362" spans="1:10" x14ac:dyDescent="0.25">
      <c r="A362" s="13"/>
      <c r="B362" s="14"/>
      <c r="C362" s="24"/>
      <c r="D362" s="25" t="str">
        <f t="shared" si="30"/>
        <v/>
      </c>
      <c r="E362" s="29" t="str">
        <f t="shared" si="31"/>
        <v/>
      </c>
      <c r="F362" s="17" t="str">
        <f t="shared" si="34"/>
        <v/>
      </c>
      <c r="G362" s="17" t="str">
        <f t="shared" si="32"/>
        <v/>
      </c>
      <c r="H362" s="37" t="str">
        <f t="shared" si="33"/>
        <v/>
      </c>
      <c r="I362" s="17" t="str">
        <f t="shared" si="35"/>
        <v/>
      </c>
      <c r="J362" s="1" t="str">
        <f ca="1">IF('GPS -&gt; CH Koordinaten'!$A362="","",IF(OFFSET('GPS -&gt; CH Koordinaten'!$A362,1,0)="",CONCATENATE("&lt;Placemark&gt; &lt;name&gt;Geocoding&lt;/name&gt;&lt;description&gt;",CONCATENATE('GPS -&gt; CH Koordinaten'!$F362,"-",'GPS -&gt; CH Koordinaten'!$G362,"-",'GPS -&gt; CH Koordinaten'!$E362)," &lt;/description&gt; &lt;styleUrl&gt;#ico1&lt;/styleUrl&gt;&lt;Point&gt;&lt;coordinates&gt;",'GPS -&gt; CH Koordinaten'!$A362,",",'GPS -&gt; CH Koordinaten'!$B362,", 0.000000&lt;/coordinates&gt;&lt;/Point&gt; &lt;/Placemark&gt;&lt;/Document&gt;&lt;/kml&gt;"),CONCATENATE("&lt;Placemark&gt; &lt;name&gt;Geocoding&lt;/name&gt;&lt;description&gt;",CONCATENATE('GPS -&gt; CH Koordinaten'!$F362,"-",'GPS -&gt; CH Koordinaten'!$G362,"-",'GPS -&gt; CH Koordinaten'!$E362)," &lt;/description&gt; &lt;styleUrl&gt;#ico1&lt;/styleUrl&gt;&lt;Point&gt;&lt;coordinates&gt;",'GPS -&gt; CH Koordinaten'!$A362,",",'GPS -&gt; CH Koordinaten'!$B362,", 0.000000&lt;/coordinates&gt;&lt;/Point&gt; &lt;/Placemark&gt;")))</f>
        <v/>
      </c>
    </row>
    <row r="363" spans="1:10" x14ac:dyDescent="0.25">
      <c r="A363" s="20"/>
      <c r="B363" s="21"/>
      <c r="C363" s="23"/>
      <c r="D363" s="32" t="str">
        <f t="shared" si="30"/>
        <v/>
      </c>
      <c r="E363" s="38" t="str">
        <f t="shared" si="31"/>
        <v/>
      </c>
      <c r="F363" s="33" t="str">
        <f t="shared" si="34"/>
        <v/>
      </c>
      <c r="G363" s="33" t="str">
        <f t="shared" si="32"/>
        <v/>
      </c>
      <c r="H363" s="36" t="str">
        <f t="shared" si="33"/>
        <v/>
      </c>
      <c r="I363" s="33" t="str">
        <f t="shared" si="35"/>
        <v/>
      </c>
      <c r="J363" s="1" t="str">
        <f ca="1">IF('GPS -&gt; CH Koordinaten'!$A363="","",IF(OFFSET('GPS -&gt; CH Koordinaten'!$A363,1,0)="",CONCATENATE("&lt;Placemark&gt; &lt;name&gt;Geocoding&lt;/name&gt;&lt;description&gt;",CONCATENATE('GPS -&gt; CH Koordinaten'!$F363,"-",'GPS -&gt; CH Koordinaten'!$G363,"-",'GPS -&gt; CH Koordinaten'!$E363)," &lt;/description&gt; &lt;styleUrl&gt;#ico1&lt;/styleUrl&gt;&lt;Point&gt;&lt;coordinates&gt;",'GPS -&gt; CH Koordinaten'!$A363,",",'GPS -&gt; CH Koordinaten'!$B363,", 0.000000&lt;/coordinates&gt;&lt;/Point&gt; &lt;/Placemark&gt;&lt;/Document&gt;&lt;/kml&gt;"),CONCATENATE("&lt;Placemark&gt; &lt;name&gt;Geocoding&lt;/name&gt;&lt;description&gt;",CONCATENATE('GPS -&gt; CH Koordinaten'!$F363,"-",'GPS -&gt; CH Koordinaten'!$G363,"-",'GPS -&gt; CH Koordinaten'!$E363)," &lt;/description&gt; &lt;styleUrl&gt;#ico1&lt;/styleUrl&gt;&lt;Point&gt;&lt;coordinates&gt;",'GPS -&gt; CH Koordinaten'!$A363,",",'GPS -&gt; CH Koordinaten'!$B363,", 0.000000&lt;/coordinates&gt;&lt;/Point&gt; &lt;/Placemark&gt;")))</f>
        <v/>
      </c>
    </row>
    <row r="364" spans="1:10" x14ac:dyDescent="0.25">
      <c r="A364" s="13"/>
      <c r="B364" s="14"/>
      <c r="C364" s="24"/>
      <c r="D364" s="25" t="str">
        <f t="shared" si="30"/>
        <v/>
      </c>
      <c r="E364" s="29" t="str">
        <f t="shared" si="31"/>
        <v/>
      </c>
      <c r="F364" s="17" t="str">
        <f t="shared" si="34"/>
        <v/>
      </c>
      <c r="G364" s="17" t="str">
        <f t="shared" si="32"/>
        <v/>
      </c>
      <c r="H364" s="37" t="str">
        <f t="shared" si="33"/>
        <v/>
      </c>
      <c r="I364" s="17" t="str">
        <f t="shared" si="35"/>
        <v/>
      </c>
      <c r="J364" s="1" t="str">
        <f ca="1">IF('GPS -&gt; CH Koordinaten'!$A364="","",IF(OFFSET('GPS -&gt; CH Koordinaten'!$A364,1,0)="",CONCATENATE("&lt;Placemark&gt; &lt;name&gt;Geocoding&lt;/name&gt;&lt;description&gt;",CONCATENATE('GPS -&gt; CH Koordinaten'!$F364,"-",'GPS -&gt; CH Koordinaten'!$G364,"-",'GPS -&gt; CH Koordinaten'!$E364)," &lt;/description&gt; &lt;styleUrl&gt;#ico1&lt;/styleUrl&gt;&lt;Point&gt;&lt;coordinates&gt;",'GPS -&gt; CH Koordinaten'!$A364,",",'GPS -&gt; CH Koordinaten'!$B364,", 0.000000&lt;/coordinates&gt;&lt;/Point&gt; &lt;/Placemark&gt;&lt;/Document&gt;&lt;/kml&gt;"),CONCATENATE("&lt;Placemark&gt; &lt;name&gt;Geocoding&lt;/name&gt;&lt;description&gt;",CONCATENATE('GPS -&gt; CH Koordinaten'!$F364,"-",'GPS -&gt; CH Koordinaten'!$G364,"-",'GPS -&gt; CH Koordinaten'!$E364)," &lt;/description&gt; &lt;styleUrl&gt;#ico1&lt;/styleUrl&gt;&lt;Point&gt;&lt;coordinates&gt;",'GPS -&gt; CH Koordinaten'!$A364,",",'GPS -&gt; CH Koordinaten'!$B364,", 0.000000&lt;/coordinates&gt;&lt;/Point&gt; &lt;/Placemark&gt;")))</f>
        <v/>
      </c>
    </row>
    <row r="365" spans="1:10" x14ac:dyDescent="0.25">
      <c r="A365" s="20"/>
      <c r="B365" s="21"/>
      <c r="C365" s="23"/>
      <c r="D365" s="32" t="str">
        <f t="shared" si="30"/>
        <v/>
      </c>
      <c r="E365" s="38" t="str">
        <f t="shared" si="31"/>
        <v/>
      </c>
      <c r="F365" s="33" t="str">
        <f t="shared" si="34"/>
        <v/>
      </c>
      <c r="G365" s="33" t="str">
        <f t="shared" si="32"/>
        <v/>
      </c>
      <c r="H365" s="36" t="str">
        <f t="shared" si="33"/>
        <v/>
      </c>
      <c r="I365" s="33" t="str">
        <f t="shared" si="35"/>
        <v/>
      </c>
      <c r="J365" s="1" t="str">
        <f ca="1">IF('GPS -&gt; CH Koordinaten'!$A365="","",IF(OFFSET('GPS -&gt; CH Koordinaten'!$A365,1,0)="",CONCATENATE("&lt;Placemark&gt; &lt;name&gt;Geocoding&lt;/name&gt;&lt;description&gt;",CONCATENATE('GPS -&gt; CH Koordinaten'!$F365,"-",'GPS -&gt; CH Koordinaten'!$G365,"-",'GPS -&gt; CH Koordinaten'!$E365)," &lt;/description&gt; &lt;styleUrl&gt;#ico1&lt;/styleUrl&gt;&lt;Point&gt;&lt;coordinates&gt;",'GPS -&gt; CH Koordinaten'!$A365,",",'GPS -&gt; CH Koordinaten'!$B365,", 0.000000&lt;/coordinates&gt;&lt;/Point&gt; &lt;/Placemark&gt;&lt;/Document&gt;&lt;/kml&gt;"),CONCATENATE("&lt;Placemark&gt; &lt;name&gt;Geocoding&lt;/name&gt;&lt;description&gt;",CONCATENATE('GPS -&gt; CH Koordinaten'!$F365,"-",'GPS -&gt; CH Koordinaten'!$G365,"-",'GPS -&gt; CH Koordinaten'!$E365)," &lt;/description&gt; &lt;styleUrl&gt;#ico1&lt;/styleUrl&gt;&lt;Point&gt;&lt;coordinates&gt;",'GPS -&gt; CH Koordinaten'!$A365,",",'GPS -&gt; CH Koordinaten'!$B365,", 0.000000&lt;/coordinates&gt;&lt;/Point&gt; &lt;/Placemark&gt;")))</f>
        <v/>
      </c>
    </row>
    <row r="366" spans="1:10" x14ac:dyDescent="0.25">
      <c r="A366" s="13"/>
      <c r="B366" s="14"/>
      <c r="C366" s="24"/>
      <c r="D366" s="25" t="str">
        <f t="shared" si="30"/>
        <v/>
      </c>
      <c r="E366" s="29" t="str">
        <f t="shared" si="31"/>
        <v/>
      </c>
      <c r="F366" s="17" t="str">
        <f t="shared" si="34"/>
        <v/>
      </c>
      <c r="G366" s="17" t="str">
        <f t="shared" si="32"/>
        <v/>
      </c>
      <c r="H366" s="37" t="str">
        <f t="shared" si="33"/>
        <v/>
      </c>
      <c r="I366" s="17" t="str">
        <f t="shared" si="35"/>
        <v/>
      </c>
      <c r="J366" s="1" t="str">
        <f ca="1">IF('GPS -&gt; CH Koordinaten'!$A366="","",IF(OFFSET('GPS -&gt; CH Koordinaten'!$A366,1,0)="",CONCATENATE("&lt;Placemark&gt; &lt;name&gt;Geocoding&lt;/name&gt;&lt;description&gt;",CONCATENATE('GPS -&gt; CH Koordinaten'!$F366,"-",'GPS -&gt; CH Koordinaten'!$G366,"-",'GPS -&gt; CH Koordinaten'!$E366)," &lt;/description&gt; &lt;styleUrl&gt;#ico1&lt;/styleUrl&gt;&lt;Point&gt;&lt;coordinates&gt;",'GPS -&gt; CH Koordinaten'!$A366,",",'GPS -&gt; CH Koordinaten'!$B366,", 0.000000&lt;/coordinates&gt;&lt;/Point&gt; &lt;/Placemark&gt;&lt;/Document&gt;&lt;/kml&gt;"),CONCATENATE("&lt;Placemark&gt; &lt;name&gt;Geocoding&lt;/name&gt;&lt;description&gt;",CONCATENATE('GPS -&gt; CH Koordinaten'!$F366,"-",'GPS -&gt; CH Koordinaten'!$G366,"-",'GPS -&gt; CH Koordinaten'!$E366)," &lt;/description&gt; &lt;styleUrl&gt;#ico1&lt;/styleUrl&gt;&lt;Point&gt;&lt;coordinates&gt;",'GPS -&gt; CH Koordinaten'!$A366,",",'GPS -&gt; CH Koordinaten'!$B366,", 0.000000&lt;/coordinates&gt;&lt;/Point&gt; &lt;/Placemark&gt;")))</f>
        <v/>
      </c>
    </row>
    <row r="367" spans="1:10" x14ac:dyDescent="0.25">
      <c r="A367" s="20"/>
      <c r="B367" s="21"/>
      <c r="C367" s="23"/>
      <c r="D367" s="32" t="str">
        <f t="shared" si="30"/>
        <v/>
      </c>
      <c r="E367" s="38" t="str">
        <f t="shared" si="31"/>
        <v/>
      </c>
      <c r="F367" s="33" t="str">
        <f t="shared" si="34"/>
        <v/>
      </c>
      <c r="G367" s="33" t="str">
        <f t="shared" si="32"/>
        <v/>
      </c>
      <c r="H367" s="36" t="str">
        <f t="shared" si="33"/>
        <v/>
      </c>
      <c r="I367" s="33" t="str">
        <f t="shared" si="35"/>
        <v/>
      </c>
      <c r="J367" s="1" t="str">
        <f ca="1">IF('GPS -&gt; CH Koordinaten'!$A367="","",IF(OFFSET('GPS -&gt; CH Koordinaten'!$A367,1,0)="",CONCATENATE("&lt;Placemark&gt; &lt;name&gt;Geocoding&lt;/name&gt;&lt;description&gt;",CONCATENATE('GPS -&gt; CH Koordinaten'!$F367,"-",'GPS -&gt; CH Koordinaten'!$G367,"-",'GPS -&gt; CH Koordinaten'!$E367)," &lt;/description&gt; &lt;styleUrl&gt;#ico1&lt;/styleUrl&gt;&lt;Point&gt;&lt;coordinates&gt;",'GPS -&gt; CH Koordinaten'!$A367,",",'GPS -&gt; CH Koordinaten'!$B367,", 0.000000&lt;/coordinates&gt;&lt;/Point&gt; &lt;/Placemark&gt;&lt;/Document&gt;&lt;/kml&gt;"),CONCATENATE("&lt;Placemark&gt; &lt;name&gt;Geocoding&lt;/name&gt;&lt;description&gt;",CONCATENATE('GPS -&gt; CH Koordinaten'!$F367,"-",'GPS -&gt; CH Koordinaten'!$G367,"-",'GPS -&gt; CH Koordinaten'!$E367)," &lt;/description&gt; &lt;styleUrl&gt;#ico1&lt;/styleUrl&gt;&lt;Point&gt;&lt;coordinates&gt;",'GPS -&gt; CH Koordinaten'!$A367,",",'GPS -&gt; CH Koordinaten'!$B367,", 0.000000&lt;/coordinates&gt;&lt;/Point&gt; &lt;/Placemark&gt;")))</f>
        <v/>
      </c>
    </row>
    <row r="368" spans="1:10" x14ac:dyDescent="0.25">
      <c r="A368" s="13"/>
      <c r="B368" s="14"/>
      <c r="C368" s="24"/>
      <c r="D368" s="25" t="str">
        <f t="shared" si="30"/>
        <v/>
      </c>
      <c r="E368" s="29" t="str">
        <f t="shared" si="31"/>
        <v/>
      </c>
      <c r="F368" s="17" t="str">
        <f t="shared" si="34"/>
        <v/>
      </c>
      <c r="G368" s="17" t="str">
        <f t="shared" si="32"/>
        <v/>
      </c>
      <c r="H368" s="37" t="str">
        <f t="shared" si="33"/>
        <v/>
      </c>
      <c r="I368" s="17" t="str">
        <f t="shared" si="35"/>
        <v/>
      </c>
      <c r="J368" s="1" t="str">
        <f ca="1">IF('GPS -&gt; CH Koordinaten'!$A368="","",IF(OFFSET('GPS -&gt; CH Koordinaten'!$A368,1,0)="",CONCATENATE("&lt;Placemark&gt; &lt;name&gt;Geocoding&lt;/name&gt;&lt;description&gt;",CONCATENATE('GPS -&gt; CH Koordinaten'!$F368,"-",'GPS -&gt; CH Koordinaten'!$G368,"-",'GPS -&gt; CH Koordinaten'!$E368)," &lt;/description&gt; &lt;styleUrl&gt;#ico1&lt;/styleUrl&gt;&lt;Point&gt;&lt;coordinates&gt;",'GPS -&gt; CH Koordinaten'!$A368,",",'GPS -&gt; CH Koordinaten'!$B368,", 0.000000&lt;/coordinates&gt;&lt;/Point&gt; &lt;/Placemark&gt;&lt;/Document&gt;&lt;/kml&gt;"),CONCATENATE("&lt;Placemark&gt; &lt;name&gt;Geocoding&lt;/name&gt;&lt;description&gt;",CONCATENATE('GPS -&gt; CH Koordinaten'!$F368,"-",'GPS -&gt; CH Koordinaten'!$G368,"-",'GPS -&gt; CH Koordinaten'!$E368)," &lt;/description&gt; &lt;styleUrl&gt;#ico1&lt;/styleUrl&gt;&lt;Point&gt;&lt;coordinates&gt;",'GPS -&gt; CH Koordinaten'!$A368,",",'GPS -&gt; CH Koordinaten'!$B368,", 0.000000&lt;/coordinates&gt;&lt;/Point&gt; &lt;/Placemark&gt;")))</f>
        <v/>
      </c>
    </row>
    <row r="369" spans="1:10" x14ac:dyDescent="0.25">
      <c r="A369" s="20"/>
      <c r="B369" s="21"/>
      <c r="C369" s="23"/>
      <c r="D369" s="32" t="str">
        <f t="shared" si="30"/>
        <v/>
      </c>
      <c r="E369" s="38" t="str">
        <f t="shared" si="31"/>
        <v/>
      </c>
      <c r="F369" s="33" t="str">
        <f t="shared" si="34"/>
        <v/>
      </c>
      <c r="G369" s="33" t="str">
        <f t="shared" si="32"/>
        <v/>
      </c>
      <c r="H369" s="36" t="str">
        <f t="shared" si="33"/>
        <v/>
      </c>
      <c r="I369" s="33" t="str">
        <f t="shared" si="35"/>
        <v/>
      </c>
      <c r="J369" s="1" t="str">
        <f ca="1">IF('GPS -&gt; CH Koordinaten'!$A369="","",IF(OFFSET('GPS -&gt; CH Koordinaten'!$A369,1,0)="",CONCATENATE("&lt;Placemark&gt; &lt;name&gt;Geocoding&lt;/name&gt;&lt;description&gt;",CONCATENATE('GPS -&gt; CH Koordinaten'!$F369,"-",'GPS -&gt; CH Koordinaten'!$G369,"-",'GPS -&gt; CH Koordinaten'!$E369)," &lt;/description&gt; &lt;styleUrl&gt;#ico1&lt;/styleUrl&gt;&lt;Point&gt;&lt;coordinates&gt;",'GPS -&gt; CH Koordinaten'!$A369,",",'GPS -&gt; CH Koordinaten'!$B369,", 0.000000&lt;/coordinates&gt;&lt;/Point&gt; &lt;/Placemark&gt;&lt;/Document&gt;&lt;/kml&gt;"),CONCATENATE("&lt;Placemark&gt; &lt;name&gt;Geocoding&lt;/name&gt;&lt;description&gt;",CONCATENATE('GPS -&gt; CH Koordinaten'!$F369,"-",'GPS -&gt; CH Koordinaten'!$G369,"-",'GPS -&gt; CH Koordinaten'!$E369)," &lt;/description&gt; &lt;styleUrl&gt;#ico1&lt;/styleUrl&gt;&lt;Point&gt;&lt;coordinates&gt;",'GPS -&gt; CH Koordinaten'!$A369,",",'GPS -&gt; CH Koordinaten'!$B369,", 0.000000&lt;/coordinates&gt;&lt;/Point&gt; &lt;/Placemark&gt;")))</f>
        <v/>
      </c>
    </row>
    <row r="370" spans="1:10" x14ac:dyDescent="0.25">
      <c r="A370" s="13"/>
      <c r="B370" s="14"/>
      <c r="C370" s="24"/>
      <c r="D370" s="25" t="str">
        <f t="shared" si="30"/>
        <v/>
      </c>
      <c r="E370" s="29" t="str">
        <f t="shared" si="31"/>
        <v/>
      </c>
      <c r="F370" s="17" t="str">
        <f t="shared" si="34"/>
        <v/>
      </c>
      <c r="G370" s="17" t="str">
        <f t="shared" si="32"/>
        <v/>
      </c>
      <c r="H370" s="37" t="str">
        <f t="shared" si="33"/>
        <v/>
      </c>
      <c r="I370" s="17" t="str">
        <f t="shared" si="35"/>
        <v/>
      </c>
      <c r="J370" s="1" t="str">
        <f ca="1">IF('GPS -&gt; CH Koordinaten'!$A370="","",IF(OFFSET('GPS -&gt; CH Koordinaten'!$A370,1,0)="",CONCATENATE("&lt;Placemark&gt; &lt;name&gt;Geocoding&lt;/name&gt;&lt;description&gt;",CONCATENATE('GPS -&gt; CH Koordinaten'!$F370,"-",'GPS -&gt; CH Koordinaten'!$G370,"-",'GPS -&gt; CH Koordinaten'!$E370)," &lt;/description&gt; &lt;styleUrl&gt;#ico1&lt;/styleUrl&gt;&lt;Point&gt;&lt;coordinates&gt;",'GPS -&gt; CH Koordinaten'!$A370,",",'GPS -&gt; CH Koordinaten'!$B370,", 0.000000&lt;/coordinates&gt;&lt;/Point&gt; &lt;/Placemark&gt;&lt;/Document&gt;&lt;/kml&gt;"),CONCATENATE("&lt;Placemark&gt; &lt;name&gt;Geocoding&lt;/name&gt;&lt;description&gt;",CONCATENATE('GPS -&gt; CH Koordinaten'!$F370,"-",'GPS -&gt; CH Koordinaten'!$G370,"-",'GPS -&gt; CH Koordinaten'!$E370)," &lt;/description&gt; &lt;styleUrl&gt;#ico1&lt;/styleUrl&gt;&lt;Point&gt;&lt;coordinates&gt;",'GPS -&gt; CH Koordinaten'!$A370,",",'GPS -&gt; CH Koordinaten'!$B370,", 0.000000&lt;/coordinates&gt;&lt;/Point&gt; &lt;/Placemark&gt;")))</f>
        <v/>
      </c>
    </row>
    <row r="371" spans="1:10" x14ac:dyDescent="0.25">
      <c r="A371" s="20"/>
      <c r="B371" s="21"/>
      <c r="C371" s="23"/>
      <c r="D371" s="32" t="str">
        <f t="shared" si="30"/>
        <v/>
      </c>
      <c r="E371" s="38" t="str">
        <f t="shared" si="31"/>
        <v/>
      </c>
      <c r="F371" s="33" t="str">
        <f t="shared" si="34"/>
        <v/>
      </c>
      <c r="G371" s="33" t="str">
        <f t="shared" si="32"/>
        <v/>
      </c>
      <c r="H371" s="36" t="str">
        <f t="shared" si="33"/>
        <v/>
      </c>
      <c r="I371" s="33" t="str">
        <f t="shared" si="35"/>
        <v/>
      </c>
      <c r="J371" s="1" t="str">
        <f ca="1">IF('GPS -&gt; CH Koordinaten'!$A371="","",IF(OFFSET('GPS -&gt; CH Koordinaten'!$A371,1,0)="",CONCATENATE("&lt;Placemark&gt; &lt;name&gt;Geocoding&lt;/name&gt;&lt;description&gt;",CONCATENATE('GPS -&gt; CH Koordinaten'!$F371,"-",'GPS -&gt; CH Koordinaten'!$G371,"-",'GPS -&gt; CH Koordinaten'!$E371)," &lt;/description&gt; &lt;styleUrl&gt;#ico1&lt;/styleUrl&gt;&lt;Point&gt;&lt;coordinates&gt;",'GPS -&gt; CH Koordinaten'!$A371,",",'GPS -&gt; CH Koordinaten'!$B371,", 0.000000&lt;/coordinates&gt;&lt;/Point&gt; &lt;/Placemark&gt;&lt;/Document&gt;&lt;/kml&gt;"),CONCATENATE("&lt;Placemark&gt; &lt;name&gt;Geocoding&lt;/name&gt;&lt;description&gt;",CONCATENATE('GPS -&gt; CH Koordinaten'!$F371,"-",'GPS -&gt; CH Koordinaten'!$G371,"-",'GPS -&gt; CH Koordinaten'!$E371)," &lt;/description&gt; &lt;styleUrl&gt;#ico1&lt;/styleUrl&gt;&lt;Point&gt;&lt;coordinates&gt;",'GPS -&gt; CH Koordinaten'!$A371,",",'GPS -&gt; CH Koordinaten'!$B371,", 0.000000&lt;/coordinates&gt;&lt;/Point&gt; &lt;/Placemark&gt;")))</f>
        <v/>
      </c>
    </row>
    <row r="372" spans="1:10" x14ac:dyDescent="0.25">
      <c r="A372" s="13"/>
      <c r="B372" s="14"/>
      <c r="C372" s="24"/>
      <c r="D372" s="25" t="str">
        <f t="shared" si="30"/>
        <v/>
      </c>
      <c r="E372" s="29" t="str">
        <f t="shared" si="31"/>
        <v/>
      </c>
      <c r="F372" s="17" t="str">
        <f t="shared" si="34"/>
        <v/>
      </c>
      <c r="G372" s="17" t="str">
        <f t="shared" si="32"/>
        <v/>
      </c>
      <c r="H372" s="37" t="str">
        <f t="shared" si="33"/>
        <v/>
      </c>
      <c r="I372" s="17" t="str">
        <f t="shared" si="35"/>
        <v/>
      </c>
      <c r="J372" s="1" t="str">
        <f ca="1">IF('GPS -&gt; CH Koordinaten'!$A372="","",IF(OFFSET('GPS -&gt; CH Koordinaten'!$A372,1,0)="",CONCATENATE("&lt;Placemark&gt; &lt;name&gt;Geocoding&lt;/name&gt;&lt;description&gt;",CONCATENATE('GPS -&gt; CH Koordinaten'!$F372,"-",'GPS -&gt; CH Koordinaten'!$G372,"-",'GPS -&gt; CH Koordinaten'!$E372)," &lt;/description&gt; &lt;styleUrl&gt;#ico1&lt;/styleUrl&gt;&lt;Point&gt;&lt;coordinates&gt;",'GPS -&gt; CH Koordinaten'!$A372,",",'GPS -&gt; CH Koordinaten'!$B372,", 0.000000&lt;/coordinates&gt;&lt;/Point&gt; &lt;/Placemark&gt;&lt;/Document&gt;&lt;/kml&gt;"),CONCATENATE("&lt;Placemark&gt; &lt;name&gt;Geocoding&lt;/name&gt;&lt;description&gt;",CONCATENATE('GPS -&gt; CH Koordinaten'!$F372,"-",'GPS -&gt; CH Koordinaten'!$G372,"-",'GPS -&gt; CH Koordinaten'!$E372)," &lt;/description&gt; &lt;styleUrl&gt;#ico1&lt;/styleUrl&gt;&lt;Point&gt;&lt;coordinates&gt;",'GPS -&gt; CH Koordinaten'!$A372,",",'GPS -&gt; CH Koordinaten'!$B372,", 0.000000&lt;/coordinates&gt;&lt;/Point&gt; &lt;/Placemark&gt;")))</f>
        <v/>
      </c>
    </row>
    <row r="373" spans="1:10" x14ac:dyDescent="0.25">
      <c r="A373" s="20"/>
      <c r="B373" s="21"/>
      <c r="C373" s="23"/>
      <c r="D373" s="32" t="str">
        <f t="shared" si="30"/>
        <v/>
      </c>
      <c r="E373" s="38" t="str">
        <f t="shared" si="31"/>
        <v/>
      </c>
      <c r="F373" s="33" t="str">
        <f t="shared" si="34"/>
        <v/>
      </c>
      <c r="G373" s="33" t="str">
        <f t="shared" si="32"/>
        <v/>
      </c>
      <c r="H373" s="36" t="str">
        <f t="shared" si="33"/>
        <v/>
      </c>
      <c r="I373" s="33" t="str">
        <f t="shared" si="35"/>
        <v/>
      </c>
      <c r="J373" s="1" t="str">
        <f ca="1">IF('GPS -&gt; CH Koordinaten'!$A373="","",IF(OFFSET('GPS -&gt; CH Koordinaten'!$A373,1,0)="",CONCATENATE("&lt;Placemark&gt; &lt;name&gt;Geocoding&lt;/name&gt;&lt;description&gt;",CONCATENATE('GPS -&gt; CH Koordinaten'!$F373,"-",'GPS -&gt; CH Koordinaten'!$G373,"-",'GPS -&gt; CH Koordinaten'!$E373)," &lt;/description&gt; &lt;styleUrl&gt;#ico1&lt;/styleUrl&gt;&lt;Point&gt;&lt;coordinates&gt;",'GPS -&gt; CH Koordinaten'!$A373,",",'GPS -&gt; CH Koordinaten'!$B373,", 0.000000&lt;/coordinates&gt;&lt;/Point&gt; &lt;/Placemark&gt;&lt;/Document&gt;&lt;/kml&gt;"),CONCATENATE("&lt;Placemark&gt; &lt;name&gt;Geocoding&lt;/name&gt;&lt;description&gt;",CONCATENATE('GPS -&gt; CH Koordinaten'!$F373,"-",'GPS -&gt; CH Koordinaten'!$G373,"-",'GPS -&gt; CH Koordinaten'!$E373)," &lt;/description&gt; &lt;styleUrl&gt;#ico1&lt;/styleUrl&gt;&lt;Point&gt;&lt;coordinates&gt;",'GPS -&gt; CH Koordinaten'!$A373,",",'GPS -&gt; CH Koordinaten'!$B373,", 0.000000&lt;/coordinates&gt;&lt;/Point&gt; &lt;/Placemark&gt;")))</f>
        <v/>
      </c>
    </row>
    <row r="374" spans="1:10" x14ac:dyDescent="0.25">
      <c r="A374" s="13"/>
      <c r="B374" s="14"/>
      <c r="C374" s="24"/>
      <c r="D374" s="25" t="str">
        <f t="shared" si="30"/>
        <v/>
      </c>
      <c r="E374" s="29" t="str">
        <f t="shared" si="31"/>
        <v/>
      </c>
      <c r="F374" s="17" t="str">
        <f t="shared" si="34"/>
        <v/>
      </c>
      <c r="G374" s="17" t="str">
        <f t="shared" si="32"/>
        <v/>
      </c>
      <c r="H374" s="37" t="str">
        <f t="shared" si="33"/>
        <v/>
      </c>
      <c r="I374" s="17" t="str">
        <f t="shared" si="35"/>
        <v/>
      </c>
      <c r="J374" s="1" t="str">
        <f ca="1">IF('GPS -&gt; CH Koordinaten'!$A374="","",IF(OFFSET('GPS -&gt; CH Koordinaten'!$A374,1,0)="",CONCATENATE("&lt;Placemark&gt; &lt;name&gt;Geocoding&lt;/name&gt;&lt;description&gt;",CONCATENATE('GPS -&gt; CH Koordinaten'!$F374,"-",'GPS -&gt; CH Koordinaten'!$G374,"-",'GPS -&gt; CH Koordinaten'!$E374)," &lt;/description&gt; &lt;styleUrl&gt;#ico1&lt;/styleUrl&gt;&lt;Point&gt;&lt;coordinates&gt;",'GPS -&gt; CH Koordinaten'!$A374,",",'GPS -&gt; CH Koordinaten'!$B374,", 0.000000&lt;/coordinates&gt;&lt;/Point&gt; &lt;/Placemark&gt;&lt;/Document&gt;&lt;/kml&gt;"),CONCATENATE("&lt;Placemark&gt; &lt;name&gt;Geocoding&lt;/name&gt;&lt;description&gt;",CONCATENATE('GPS -&gt; CH Koordinaten'!$F374,"-",'GPS -&gt; CH Koordinaten'!$G374,"-",'GPS -&gt; CH Koordinaten'!$E374)," &lt;/description&gt; &lt;styleUrl&gt;#ico1&lt;/styleUrl&gt;&lt;Point&gt;&lt;coordinates&gt;",'GPS -&gt; CH Koordinaten'!$A374,",",'GPS -&gt; CH Koordinaten'!$B374,", 0.000000&lt;/coordinates&gt;&lt;/Point&gt; &lt;/Placemark&gt;")))</f>
        <v/>
      </c>
    </row>
    <row r="375" spans="1:10" x14ac:dyDescent="0.25">
      <c r="A375" s="20"/>
      <c r="B375" s="21"/>
      <c r="C375" s="23"/>
      <c r="D375" s="32" t="str">
        <f t="shared" si="30"/>
        <v/>
      </c>
      <c r="E375" s="38" t="str">
        <f t="shared" si="31"/>
        <v/>
      </c>
      <c r="F375" s="33" t="str">
        <f t="shared" si="34"/>
        <v/>
      </c>
      <c r="G375" s="33" t="str">
        <f t="shared" si="32"/>
        <v/>
      </c>
      <c r="H375" s="36" t="str">
        <f t="shared" si="33"/>
        <v/>
      </c>
      <c r="I375" s="33" t="str">
        <f t="shared" si="35"/>
        <v/>
      </c>
      <c r="J375" s="1" t="str">
        <f ca="1">IF('GPS -&gt; CH Koordinaten'!$A375="","",IF(OFFSET('GPS -&gt; CH Koordinaten'!$A375,1,0)="",CONCATENATE("&lt;Placemark&gt; &lt;name&gt;Geocoding&lt;/name&gt;&lt;description&gt;",CONCATENATE('GPS -&gt; CH Koordinaten'!$F375,"-",'GPS -&gt; CH Koordinaten'!$G375,"-",'GPS -&gt; CH Koordinaten'!$E375)," &lt;/description&gt; &lt;styleUrl&gt;#ico1&lt;/styleUrl&gt;&lt;Point&gt;&lt;coordinates&gt;",'GPS -&gt; CH Koordinaten'!$A375,",",'GPS -&gt; CH Koordinaten'!$B375,", 0.000000&lt;/coordinates&gt;&lt;/Point&gt; &lt;/Placemark&gt;&lt;/Document&gt;&lt;/kml&gt;"),CONCATENATE("&lt;Placemark&gt; &lt;name&gt;Geocoding&lt;/name&gt;&lt;description&gt;",CONCATENATE('GPS -&gt; CH Koordinaten'!$F375,"-",'GPS -&gt; CH Koordinaten'!$G375,"-",'GPS -&gt; CH Koordinaten'!$E375)," &lt;/description&gt; &lt;styleUrl&gt;#ico1&lt;/styleUrl&gt;&lt;Point&gt;&lt;coordinates&gt;",'GPS -&gt; CH Koordinaten'!$A375,",",'GPS -&gt; CH Koordinaten'!$B375,", 0.000000&lt;/coordinates&gt;&lt;/Point&gt; &lt;/Placemark&gt;")))</f>
        <v/>
      </c>
    </row>
    <row r="376" spans="1:10" x14ac:dyDescent="0.25">
      <c r="A376" s="13"/>
      <c r="B376" s="14"/>
      <c r="C376" s="24"/>
      <c r="D376" s="25" t="str">
        <f t="shared" si="30"/>
        <v/>
      </c>
      <c r="E376" s="29" t="str">
        <f t="shared" si="31"/>
        <v/>
      </c>
      <c r="F376" s="17" t="str">
        <f t="shared" si="34"/>
        <v/>
      </c>
      <c r="G376" s="17" t="str">
        <f t="shared" si="32"/>
        <v/>
      </c>
      <c r="H376" s="37" t="str">
        <f t="shared" si="33"/>
        <v/>
      </c>
      <c r="I376" s="17" t="str">
        <f t="shared" si="35"/>
        <v/>
      </c>
      <c r="J376" s="1" t="str">
        <f ca="1">IF('GPS -&gt; CH Koordinaten'!$A376="","",IF(OFFSET('GPS -&gt; CH Koordinaten'!$A376,1,0)="",CONCATENATE("&lt;Placemark&gt; &lt;name&gt;Geocoding&lt;/name&gt;&lt;description&gt;",CONCATENATE('GPS -&gt; CH Koordinaten'!$F376,"-",'GPS -&gt; CH Koordinaten'!$G376,"-",'GPS -&gt; CH Koordinaten'!$E376)," &lt;/description&gt; &lt;styleUrl&gt;#ico1&lt;/styleUrl&gt;&lt;Point&gt;&lt;coordinates&gt;",'GPS -&gt; CH Koordinaten'!$A376,",",'GPS -&gt; CH Koordinaten'!$B376,", 0.000000&lt;/coordinates&gt;&lt;/Point&gt; &lt;/Placemark&gt;&lt;/Document&gt;&lt;/kml&gt;"),CONCATENATE("&lt;Placemark&gt; &lt;name&gt;Geocoding&lt;/name&gt;&lt;description&gt;",CONCATENATE('GPS -&gt; CH Koordinaten'!$F376,"-",'GPS -&gt; CH Koordinaten'!$G376,"-",'GPS -&gt; CH Koordinaten'!$E376)," &lt;/description&gt; &lt;styleUrl&gt;#ico1&lt;/styleUrl&gt;&lt;Point&gt;&lt;coordinates&gt;",'GPS -&gt; CH Koordinaten'!$A376,",",'GPS -&gt; CH Koordinaten'!$B376,", 0.000000&lt;/coordinates&gt;&lt;/Point&gt; &lt;/Placemark&gt;")))</f>
        <v/>
      </c>
    </row>
    <row r="377" spans="1:10" x14ac:dyDescent="0.25">
      <c r="A377" s="20"/>
      <c r="B377" s="21"/>
      <c r="C377" s="23"/>
      <c r="D377" s="32" t="str">
        <f t="shared" si="30"/>
        <v/>
      </c>
      <c r="E377" s="38" t="str">
        <f t="shared" si="31"/>
        <v/>
      </c>
      <c r="F377" s="33" t="str">
        <f t="shared" si="34"/>
        <v/>
      </c>
      <c r="G377" s="33" t="str">
        <f t="shared" si="32"/>
        <v/>
      </c>
      <c r="H377" s="36" t="str">
        <f t="shared" si="33"/>
        <v/>
      </c>
      <c r="I377" s="33" t="str">
        <f t="shared" si="35"/>
        <v/>
      </c>
      <c r="J377" s="1" t="str">
        <f ca="1">IF('GPS -&gt; CH Koordinaten'!$A377="","",IF(OFFSET('GPS -&gt; CH Koordinaten'!$A377,1,0)="",CONCATENATE("&lt;Placemark&gt; &lt;name&gt;Geocoding&lt;/name&gt;&lt;description&gt;",CONCATENATE('GPS -&gt; CH Koordinaten'!$F377,"-",'GPS -&gt; CH Koordinaten'!$G377,"-",'GPS -&gt; CH Koordinaten'!$E377)," &lt;/description&gt; &lt;styleUrl&gt;#ico1&lt;/styleUrl&gt;&lt;Point&gt;&lt;coordinates&gt;",'GPS -&gt; CH Koordinaten'!$A377,",",'GPS -&gt; CH Koordinaten'!$B377,", 0.000000&lt;/coordinates&gt;&lt;/Point&gt; &lt;/Placemark&gt;&lt;/Document&gt;&lt;/kml&gt;"),CONCATENATE("&lt;Placemark&gt; &lt;name&gt;Geocoding&lt;/name&gt;&lt;description&gt;",CONCATENATE('GPS -&gt; CH Koordinaten'!$F377,"-",'GPS -&gt; CH Koordinaten'!$G377,"-",'GPS -&gt; CH Koordinaten'!$E377)," &lt;/description&gt; &lt;styleUrl&gt;#ico1&lt;/styleUrl&gt;&lt;Point&gt;&lt;coordinates&gt;",'GPS -&gt; CH Koordinaten'!$A377,",",'GPS -&gt; CH Koordinaten'!$B377,", 0.000000&lt;/coordinates&gt;&lt;/Point&gt; &lt;/Placemark&gt;")))</f>
        <v/>
      </c>
    </row>
    <row r="378" spans="1:10" x14ac:dyDescent="0.25">
      <c r="A378" s="13"/>
      <c r="B378" s="14"/>
      <c r="C378" s="24"/>
      <c r="D378" s="25" t="str">
        <f t="shared" si="30"/>
        <v/>
      </c>
      <c r="E378" s="29" t="str">
        <f t="shared" si="31"/>
        <v/>
      </c>
      <c r="F378" s="17" t="str">
        <f t="shared" si="34"/>
        <v/>
      </c>
      <c r="G378" s="17" t="str">
        <f t="shared" si="32"/>
        <v/>
      </c>
      <c r="H378" s="37" t="str">
        <f t="shared" si="33"/>
        <v/>
      </c>
      <c r="I378" s="17" t="str">
        <f t="shared" si="35"/>
        <v/>
      </c>
      <c r="J378" s="1" t="str">
        <f ca="1">IF('GPS -&gt; CH Koordinaten'!$A378="","",IF(OFFSET('GPS -&gt; CH Koordinaten'!$A378,1,0)="",CONCATENATE("&lt;Placemark&gt; &lt;name&gt;Geocoding&lt;/name&gt;&lt;description&gt;",CONCATENATE('GPS -&gt; CH Koordinaten'!$F378,"-",'GPS -&gt; CH Koordinaten'!$G378,"-",'GPS -&gt; CH Koordinaten'!$E378)," &lt;/description&gt; &lt;styleUrl&gt;#ico1&lt;/styleUrl&gt;&lt;Point&gt;&lt;coordinates&gt;",'GPS -&gt; CH Koordinaten'!$A378,",",'GPS -&gt; CH Koordinaten'!$B378,", 0.000000&lt;/coordinates&gt;&lt;/Point&gt; &lt;/Placemark&gt;&lt;/Document&gt;&lt;/kml&gt;"),CONCATENATE("&lt;Placemark&gt; &lt;name&gt;Geocoding&lt;/name&gt;&lt;description&gt;",CONCATENATE('GPS -&gt; CH Koordinaten'!$F378,"-",'GPS -&gt; CH Koordinaten'!$G378,"-",'GPS -&gt; CH Koordinaten'!$E378)," &lt;/description&gt; &lt;styleUrl&gt;#ico1&lt;/styleUrl&gt;&lt;Point&gt;&lt;coordinates&gt;",'GPS -&gt; CH Koordinaten'!$A378,",",'GPS -&gt; CH Koordinaten'!$B378,", 0.000000&lt;/coordinates&gt;&lt;/Point&gt; &lt;/Placemark&gt;")))</f>
        <v/>
      </c>
    </row>
    <row r="379" spans="1:10" x14ac:dyDescent="0.25">
      <c r="A379" s="20"/>
      <c r="B379" s="21"/>
      <c r="C379" s="23"/>
      <c r="D379" s="32" t="str">
        <f t="shared" si="30"/>
        <v/>
      </c>
      <c r="E379" s="38" t="str">
        <f t="shared" si="31"/>
        <v/>
      </c>
      <c r="F379" s="33" t="str">
        <f t="shared" si="34"/>
        <v/>
      </c>
      <c r="G379" s="33" t="str">
        <f t="shared" si="32"/>
        <v/>
      </c>
      <c r="H379" s="36" t="str">
        <f t="shared" si="33"/>
        <v/>
      </c>
      <c r="I379" s="33" t="str">
        <f t="shared" si="35"/>
        <v/>
      </c>
      <c r="J379" s="1" t="str">
        <f ca="1">IF('GPS -&gt; CH Koordinaten'!$A379="","",IF(OFFSET('GPS -&gt; CH Koordinaten'!$A379,1,0)="",CONCATENATE("&lt;Placemark&gt; &lt;name&gt;Geocoding&lt;/name&gt;&lt;description&gt;",CONCATENATE('GPS -&gt; CH Koordinaten'!$F379,"-",'GPS -&gt; CH Koordinaten'!$G379,"-",'GPS -&gt; CH Koordinaten'!$E379)," &lt;/description&gt; &lt;styleUrl&gt;#ico1&lt;/styleUrl&gt;&lt;Point&gt;&lt;coordinates&gt;",'GPS -&gt; CH Koordinaten'!$A379,",",'GPS -&gt; CH Koordinaten'!$B379,", 0.000000&lt;/coordinates&gt;&lt;/Point&gt; &lt;/Placemark&gt;&lt;/Document&gt;&lt;/kml&gt;"),CONCATENATE("&lt;Placemark&gt; &lt;name&gt;Geocoding&lt;/name&gt;&lt;description&gt;",CONCATENATE('GPS -&gt; CH Koordinaten'!$F379,"-",'GPS -&gt; CH Koordinaten'!$G379,"-",'GPS -&gt; CH Koordinaten'!$E379)," &lt;/description&gt; &lt;styleUrl&gt;#ico1&lt;/styleUrl&gt;&lt;Point&gt;&lt;coordinates&gt;",'GPS -&gt; CH Koordinaten'!$A379,",",'GPS -&gt; CH Koordinaten'!$B379,", 0.000000&lt;/coordinates&gt;&lt;/Point&gt; &lt;/Placemark&gt;")))</f>
        <v/>
      </c>
    </row>
    <row r="380" spans="1:10" x14ac:dyDescent="0.25">
      <c r="A380" s="13"/>
      <c r="B380" s="14"/>
      <c r="C380" s="24"/>
      <c r="D380" s="25" t="str">
        <f t="shared" si="30"/>
        <v/>
      </c>
      <c r="E380" s="29" t="str">
        <f t="shared" si="31"/>
        <v/>
      </c>
      <c r="F380" s="17" t="str">
        <f t="shared" si="34"/>
        <v/>
      </c>
      <c r="G380" s="17" t="str">
        <f t="shared" si="32"/>
        <v/>
      </c>
      <c r="H380" s="37" t="str">
        <f t="shared" si="33"/>
        <v/>
      </c>
      <c r="I380" s="17" t="str">
        <f t="shared" si="35"/>
        <v/>
      </c>
      <c r="J380" s="1" t="str">
        <f ca="1">IF('GPS -&gt; CH Koordinaten'!$A380="","",IF(OFFSET('GPS -&gt; CH Koordinaten'!$A380,1,0)="",CONCATENATE("&lt;Placemark&gt; &lt;name&gt;Geocoding&lt;/name&gt;&lt;description&gt;",CONCATENATE('GPS -&gt; CH Koordinaten'!$F380,"-",'GPS -&gt; CH Koordinaten'!$G380,"-",'GPS -&gt; CH Koordinaten'!$E380)," &lt;/description&gt; &lt;styleUrl&gt;#ico1&lt;/styleUrl&gt;&lt;Point&gt;&lt;coordinates&gt;",'GPS -&gt; CH Koordinaten'!$A380,",",'GPS -&gt; CH Koordinaten'!$B380,", 0.000000&lt;/coordinates&gt;&lt;/Point&gt; &lt;/Placemark&gt;&lt;/Document&gt;&lt;/kml&gt;"),CONCATENATE("&lt;Placemark&gt; &lt;name&gt;Geocoding&lt;/name&gt;&lt;description&gt;",CONCATENATE('GPS -&gt; CH Koordinaten'!$F380,"-",'GPS -&gt; CH Koordinaten'!$G380,"-",'GPS -&gt; CH Koordinaten'!$E380)," &lt;/description&gt; &lt;styleUrl&gt;#ico1&lt;/styleUrl&gt;&lt;Point&gt;&lt;coordinates&gt;",'GPS -&gt; CH Koordinaten'!$A380,",",'GPS -&gt; CH Koordinaten'!$B380,", 0.000000&lt;/coordinates&gt;&lt;/Point&gt; &lt;/Placemark&gt;")))</f>
        <v/>
      </c>
    </row>
    <row r="381" spans="1:10" x14ac:dyDescent="0.25">
      <c r="A381" s="20"/>
      <c r="B381" s="21"/>
      <c r="C381" s="23"/>
      <c r="D381" s="32" t="str">
        <f t="shared" si="30"/>
        <v/>
      </c>
      <c r="E381" s="38" t="str">
        <f t="shared" si="31"/>
        <v/>
      </c>
      <c r="F381" s="33" t="str">
        <f t="shared" si="34"/>
        <v/>
      </c>
      <c r="G381" s="33" t="str">
        <f t="shared" si="32"/>
        <v/>
      </c>
      <c r="H381" s="36" t="str">
        <f t="shared" si="33"/>
        <v/>
      </c>
      <c r="I381" s="33" t="str">
        <f t="shared" si="35"/>
        <v/>
      </c>
      <c r="J381" s="1" t="str">
        <f ca="1">IF('GPS -&gt; CH Koordinaten'!$A381="","",IF(OFFSET('GPS -&gt; CH Koordinaten'!$A381,1,0)="",CONCATENATE("&lt;Placemark&gt; &lt;name&gt;Geocoding&lt;/name&gt;&lt;description&gt;",CONCATENATE('GPS -&gt; CH Koordinaten'!$F381,"-",'GPS -&gt; CH Koordinaten'!$G381,"-",'GPS -&gt; CH Koordinaten'!$E381)," &lt;/description&gt; &lt;styleUrl&gt;#ico1&lt;/styleUrl&gt;&lt;Point&gt;&lt;coordinates&gt;",'GPS -&gt; CH Koordinaten'!$A381,",",'GPS -&gt; CH Koordinaten'!$B381,", 0.000000&lt;/coordinates&gt;&lt;/Point&gt; &lt;/Placemark&gt;&lt;/Document&gt;&lt;/kml&gt;"),CONCATENATE("&lt;Placemark&gt; &lt;name&gt;Geocoding&lt;/name&gt;&lt;description&gt;",CONCATENATE('GPS -&gt; CH Koordinaten'!$F381,"-",'GPS -&gt; CH Koordinaten'!$G381,"-",'GPS -&gt; CH Koordinaten'!$E381)," &lt;/description&gt; &lt;styleUrl&gt;#ico1&lt;/styleUrl&gt;&lt;Point&gt;&lt;coordinates&gt;",'GPS -&gt; CH Koordinaten'!$A381,",",'GPS -&gt; CH Koordinaten'!$B381,", 0.000000&lt;/coordinates&gt;&lt;/Point&gt; &lt;/Placemark&gt;")))</f>
        <v/>
      </c>
    </row>
    <row r="382" spans="1:10" x14ac:dyDescent="0.25">
      <c r="A382" s="13"/>
      <c r="B382" s="14"/>
      <c r="C382" s="24"/>
      <c r="D382" s="25" t="str">
        <f t="shared" si="30"/>
        <v/>
      </c>
      <c r="E382" s="29" t="str">
        <f t="shared" si="31"/>
        <v/>
      </c>
      <c r="F382" s="17" t="str">
        <f t="shared" si="34"/>
        <v/>
      </c>
      <c r="G382" s="17" t="str">
        <f t="shared" si="32"/>
        <v/>
      </c>
      <c r="H382" s="37" t="str">
        <f t="shared" si="33"/>
        <v/>
      </c>
      <c r="I382" s="17" t="str">
        <f t="shared" si="35"/>
        <v/>
      </c>
      <c r="J382" s="1" t="str">
        <f ca="1">IF('GPS -&gt; CH Koordinaten'!$A382="","",IF(OFFSET('GPS -&gt; CH Koordinaten'!$A382,1,0)="",CONCATENATE("&lt;Placemark&gt; &lt;name&gt;Geocoding&lt;/name&gt;&lt;description&gt;",CONCATENATE('GPS -&gt; CH Koordinaten'!$F382,"-",'GPS -&gt; CH Koordinaten'!$G382,"-",'GPS -&gt; CH Koordinaten'!$E382)," &lt;/description&gt; &lt;styleUrl&gt;#ico1&lt;/styleUrl&gt;&lt;Point&gt;&lt;coordinates&gt;",'GPS -&gt; CH Koordinaten'!$A382,",",'GPS -&gt; CH Koordinaten'!$B382,", 0.000000&lt;/coordinates&gt;&lt;/Point&gt; &lt;/Placemark&gt;&lt;/Document&gt;&lt;/kml&gt;"),CONCATENATE("&lt;Placemark&gt; &lt;name&gt;Geocoding&lt;/name&gt;&lt;description&gt;",CONCATENATE('GPS -&gt; CH Koordinaten'!$F382,"-",'GPS -&gt; CH Koordinaten'!$G382,"-",'GPS -&gt; CH Koordinaten'!$E382)," &lt;/description&gt; &lt;styleUrl&gt;#ico1&lt;/styleUrl&gt;&lt;Point&gt;&lt;coordinates&gt;",'GPS -&gt; CH Koordinaten'!$A382,",",'GPS -&gt; CH Koordinaten'!$B382,", 0.000000&lt;/coordinates&gt;&lt;/Point&gt; &lt;/Placemark&gt;")))</f>
        <v/>
      </c>
    </row>
    <row r="383" spans="1:10" x14ac:dyDescent="0.25">
      <c r="A383" s="20"/>
      <c r="B383" s="21"/>
      <c r="C383" s="23"/>
      <c r="D383" s="32" t="str">
        <f t="shared" si="30"/>
        <v/>
      </c>
      <c r="E383" s="38" t="str">
        <f t="shared" si="31"/>
        <v/>
      </c>
      <c r="F383" s="33" t="str">
        <f t="shared" si="34"/>
        <v/>
      </c>
      <c r="G383" s="33" t="str">
        <f t="shared" si="32"/>
        <v/>
      </c>
      <c r="H383" s="36" t="str">
        <f t="shared" si="33"/>
        <v/>
      </c>
      <c r="I383" s="33" t="str">
        <f t="shared" si="35"/>
        <v/>
      </c>
      <c r="J383" s="1" t="str">
        <f ca="1">IF('GPS -&gt; CH Koordinaten'!$A383="","",IF(OFFSET('GPS -&gt; CH Koordinaten'!$A383,1,0)="",CONCATENATE("&lt;Placemark&gt; &lt;name&gt;Geocoding&lt;/name&gt;&lt;description&gt;",CONCATENATE('GPS -&gt; CH Koordinaten'!$F383,"-",'GPS -&gt; CH Koordinaten'!$G383,"-",'GPS -&gt; CH Koordinaten'!$E383)," &lt;/description&gt; &lt;styleUrl&gt;#ico1&lt;/styleUrl&gt;&lt;Point&gt;&lt;coordinates&gt;",'GPS -&gt; CH Koordinaten'!$A383,",",'GPS -&gt; CH Koordinaten'!$B383,", 0.000000&lt;/coordinates&gt;&lt;/Point&gt; &lt;/Placemark&gt;&lt;/Document&gt;&lt;/kml&gt;"),CONCATENATE("&lt;Placemark&gt; &lt;name&gt;Geocoding&lt;/name&gt;&lt;description&gt;",CONCATENATE('GPS -&gt; CH Koordinaten'!$F383,"-",'GPS -&gt; CH Koordinaten'!$G383,"-",'GPS -&gt; CH Koordinaten'!$E383)," &lt;/description&gt; &lt;styleUrl&gt;#ico1&lt;/styleUrl&gt;&lt;Point&gt;&lt;coordinates&gt;",'GPS -&gt; CH Koordinaten'!$A383,",",'GPS -&gt; CH Koordinaten'!$B383,", 0.000000&lt;/coordinates&gt;&lt;/Point&gt; &lt;/Placemark&gt;")))</f>
        <v/>
      </c>
    </row>
    <row r="384" spans="1:10" x14ac:dyDescent="0.25">
      <c r="A384" s="13"/>
      <c r="B384" s="14"/>
      <c r="C384" s="24"/>
      <c r="D384" s="25" t="str">
        <f t="shared" si="30"/>
        <v/>
      </c>
      <c r="E384" s="29" t="str">
        <f t="shared" si="31"/>
        <v/>
      </c>
      <c r="F384" s="17" t="str">
        <f t="shared" si="34"/>
        <v/>
      </c>
      <c r="G384" s="17" t="str">
        <f t="shared" si="32"/>
        <v/>
      </c>
      <c r="H384" s="37" t="str">
        <f t="shared" si="33"/>
        <v/>
      </c>
      <c r="I384" s="17" t="str">
        <f t="shared" si="35"/>
        <v/>
      </c>
      <c r="J384" s="1" t="str">
        <f ca="1">IF('GPS -&gt; CH Koordinaten'!$A384="","",IF(OFFSET('GPS -&gt; CH Koordinaten'!$A384,1,0)="",CONCATENATE("&lt;Placemark&gt; &lt;name&gt;Geocoding&lt;/name&gt;&lt;description&gt;",CONCATENATE('GPS -&gt; CH Koordinaten'!$F384,"-",'GPS -&gt; CH Koordinaten'!$G384,"-",'GPS -&gt; CH Koordinaten'!$E384)," &lt;/description&gt; &lt;styleUrl&gt;#ico1&lt;/styleUrl&gt;&lt;Point&gt;&lt;coordinates&gt;",'GPS -&gt; CH Koordinaten'!$A384,",",'GPS -&gt; CH Koordinaten'!$B384,", 0.000000&lt;/coordinates&gt;&lt;/Point&gt; &lt;/Placemark&gt;&lt;/Document&gt;&lt;/kml&gt;"),CONCATENATE("&lt;Placemark&gt; &lt;name&gt;Geocoding&lt;/name&gt;&lt;description&gt;",CONCATENATE('GPS -&gt; CH Koordinaten'!$F384,"-",'GPS -&gt; CH Koordinaten'!$G384,"-",'GPS -&gt; CH Koordinaten'!$E384)," &lt;/description&gt; &lt;styleUrl&gt;#ico1&lt;/styleUrl&gt;&lt;Point&gt;&lt;coordinates&gt;",'GPS -&gt; CH Koordinaten'!$A384,",",'GPS -&gt; CH Koordinaten'!$B384,", 0.000000&lt;/coordinates&gt;&lt;/Point&gt; &lt;/Placemark&gt;")))</f>
        <v/>
      </c>
    </row>
    <row r="385" spans="1:10" x14ac:dyDescent="0.25">
      <c r="A385" s="20"/>
      <c r="B385" s="21"/>
      <c r="C385" s="23"/>
      <c r="D385" s="32" t="str">
        <f t="shared" si="30"/>
        <v/>
      </c>
      <c r="E385" s="38" t="str">
        <f t="shared" si="31"/>
        <v/>
      </c>
      <c r="F385" s="33" t="str">
        <f t="shared" si="34"/>
        <v/>
      </c>
      <c r="G385" s="33" t="str">
        <f t="shared" si="32"/>
        <v/>
      </c>
      <c r="H385" s="36" t="str">
        <f t="shared" si="33"/>
        <v/>
      </c>
      <c r="I385" s="33" t="str">
        <f t="shared" si="35"/>
        <v/>
      </c>
      <c r="J385" s="1" t="str">
        <f ca="1">IF('GPS -&gt; CH Koordinaten'!$A385="","",IF(OFFSET('GPS -&gt; CH Koordinaten'!$A385,1,0)="",CONCATENATE("&lt;Placemark&gt; &lt;name&gt;Geocoding&lt;/name&gt;&lt;description&gt;",CONCATENATE('GPS -&gt; CH Koordinaten'!$F385,"-",'GPS -&gt; CH Koordinaten'!$G385,"-",'GPS -&gt; CH Koordinaten'!$E385)," &lt;/description&gt; &lt;styleUrl&gt;#ico1&lt;/styleUrl&gt;&lt;Point&gt;&lt;coordinates&gt;",'GPS -&gt; CH Koordinaten'!$A385,",",'GPS -&gt; CH Koordinaten'!$B385,", 0.000000&lt;/coordinates&gt;&lt;/Point&gt; &lt;/Placemark&gt;&lt;/Document&gt;&lt;/kml&gt;"),CONCATENATE("&lt;Placemark&gt; &lt;name&gt;Geocoding&lt;/name&gt;&lt;description&gt;",CONCATENATE('GPS -&gt; CH Koordinaten'!$F385,"-",'GPS -&gt; CH Koordinaten'!$G385,"-",'GPS -&gt; CH Koordinaten'!$E385)," &lt;/description&gt; &lt;styleUrl&gt;#ico1&lt;/styleUrl&gt;&lt;Point&gt;&lt;coordinates&gt;",'GPS -&gt; CH Koordinaten'!$A385,",",'GPS -&gt; CH Koordinaten'!$B385,", 0.000000&lt;/coordinates&gt;&lt;/Point&gt; &lt;/Placemark&gt;")))</f>
        <v/>
      </c>
    </row>
    <row r="386" spans="1:10" x14ac:dyDescent="0.25">
      <c r="A386" s="13"/>
      <c r="B386" s="14"/>
      <c r="C386" s="24"/>
      <c r="D386" s="25" t="str">
        <f t="shared" si="30"/>
        <v/>
      </c>
      <c r="E386" s="29" t="str">
        <f t="shared" si="31"/>
        <v/>
      </c>
      <c r="F386" s="17" t="str">
        <f t="shared" si="34"/>
        <v/>
      </c>
      <c r="G386" s="17" t="str">
        <f t="shared" si="32"/>
        <v/>
      </c>
      <c r="H386" s="37" t="str">
        <f t="shared" si="33"/>
        <v/>
      </c>
      <c r="I386" s="17" t="str">
        <f t="shared" si="35"/>
        <v/>
      </c>
      <c r="J386" s="1" t="str">
        <f ca="1">IF('GPS -&gt; CH Koordinaten'!$A386="","",IF(OFFSET('GPS -&gt; CH Koordinaten'!$A386,1,0)="",CONCATENATE("&lt;Placemark&gt; &lt;name&gt;Geocoding&lt;/name&gt;&lt;description&gt;",CONCATENATE('GPS -&gt; CH Koordinaten'!$F386,"-",'GPS -&gt; CH Koordinaten'!$G386,"-",'GPS -&gt; CH Koordinaten'!$E386)," &lt;/description&gt; &lt;styleUrl&gt;#ico1&lt;/styleUrl&gt;&lt;Point&gt;&lt;coordinates&gt;",'GPS -&gt; CH Koordinaten'!$A386,",",'GPS -&gt; CH Koordinaten'!$B386,", 0.000000&lt;/coordinates&gt;&lt;/Point&gt; &lt;/Placemark&gt;&lt;/Document&gt;&lt;/kml&gt;"),CONCATENATE("&lt;Placemark&gt; &lt;name&gt;Geocoding&lt;/name&gt;&lt;description&gt;",CONCATENATE('GPS -&gt; CH Koordinaten'!$F386,"-",'GPS -&gt; CH Koordinaten'!$G386,"-",'GPS -&gt; CH Koordinaten'!$E386)," &lt;/description&gt; &lt;styleUrl&gt;#ico1&lt;/styleUrl&gt;&lt;Point&gt;&lt;coordinates&gt;",'GPS -&gt; CH Koordinaten'!$A386,",",'GPS -&gt; CH Koordinaten'!$B386,", 0.000000&lt;/coordinates&gt;&lt;/Point&gt; &lt;/Placemark&gt;")))</f>
        <v/>
      </c>
    </row>
    <row r="387" spans="1:10" x14ac:dyDescent="0.25">
      <c r="A387" s="20"/>
      <c r="B387" s="21"/>
      <c r="C387" s="23"/>
      <c r="D387" s="32" t="str">
        <f t="shared" si="30"/>
        <v/>
      </c>
      <c r="E387" s="38" t="str">
        <f t="shared" si="31"/>
        <v/>
      </c>
      <c r="F387" s="33" t="str">
        <f t="shared" si="34"/>
        <v/>
      </c>
      <c r="G387" s="33" t="str">
        <f t="shared" si="32"/>
        <v/>
      </c>
      <c r="H387" s="36" t="str">
        <f t="shared" si="33"/>
        <v/>
      </c>
      <c r="I387" s="33" t="str">
        <f t="shared" si="35"/>
        <v/>
      </c>
      <c r="J387" s="1" t="str">
        <f ca="1">IF('GPS -&gt; CH Koordinaten'!$A387="","",IF(OFFSET('GPS -&gt; CH Koordinaten'!$A387,1,0)="",CONCATENATE("&lt;Placemark&gt; &lt;name&gt;Geocoding&lt;/name&gt;&lt;description&gt;",CONCATENATE('GPS -&gt; CH Koordinaten'!$F387,"-",'GPS -&gt; CH Koordinaten'!$G387,"-",'GPS -&gt; CH Koordinaten'!$E387)," &lt;/description&gt; &lt;styleUrl&gt;#ico1&lt;/styleUrl&gt;&lt;Point&gt;&lt;coordinates&gt;",'GPS -&gt; CH Koordinaten'!$A387,",",'GPS -&gt; CH Koordinaten'!$B387,", 0.000000&lt;/coordinates&gt;&lt;/Point&gt; &lt;/Placemark&gt;&lt;/Document&gt;&lt;/kml&gt;"),CONCATENATE("&lt;Placemark&gt; &lt;name&gt;Geocoding&lt;/name&gt;&lt;description&gt;",CONCATENATE('GPS -&gt; CH Koordinaten'!$F387,"-",'GPS -&gt; CH Koordinaten'!$G387,"-",'GPS -&gt; CH Koordinaten'!$E387)," &lt;/description&gt; &lt;styleUrl&gt;#ico1&lt;/styleUrl&gt;&lt;Point&gt;&lt;coordinates&gt;",'GPS -&gt; CH Koordinaten'!$A387,",",'GPS -&gt; CH Koordinaten'!$B387,", 0.000000&lt;/coordinates&gt;&lt;/Point&gt; &lt;/Placemark&gt;")))</f>
        <v/>
      </c>
    </row>
    <row r="388" spans="1:10" x14ac:dyDescent="0.25">
      <c r="A388" s="13"/>
      <c r="B388" s="14"/>
      <c r="C388" s="24"/>
      <c r="D388" s="25" t="str">
        <f t="shared" si="30"/>
        <v/>
      </c>
      <c r="E388" s="29" t="str">
        <f t="shared" si="31"/>
        <v/>
      </c>
      <c r="F388" s="17" t="str">
        <f t="shared" si="34"/>
        <v/>
      </c>
      <c r="G388" s="17" t="str">
        <f t="shared" si="32"/>
        <v/>
      </c>
      <c r="H388" s="37" t="str">
        <f t="shared" si="33"/>
        <v/>
      </c>
      <c r="I388" s="17" t="str">
        <f t="shared" si="35"/>
        <v/>
      </c>
      <c r="J388" s="1" t="str">
        <f ca="1">IF('GPS -&gt; CH Koordinaten'!$A388="","",IF(OFFSET('GPS -&gt; CH Koordinaten'!$A388,1,0)="",CONCATENATE("&lt;Placemark&gt; &lt;name&gt;Geocoding&lt;/name&gt;&lt;description&gt;",CONCATENATE('GPS -&gt; CH Koordinaten'!$F388,"-",'GPS -&gt; CH Koordinaten'!$G388,"-",'GPS -&gt; CH Koordinaten'!$E388)," &lt;/description&gt; &lt;styleUrl&gt;#ico1&lt;/styleUrl&gt;&lt;Point&gt;&lt;coordinates&gt;",'GPS -&gt; CH Koordinaten'!$A388,",",'GPS -&gt; CH Koordinaten'!$B388,", 0.000000&lt;/coordinates&gt;&lt;/Point&gt; &lt;/Placemark&gt;&lt;/Document&gt;&lt;/kml&gt;"),CONCATENATE("&lt;Placemark&gt; &lt;name&gt;Geocoding&lt;/name&gt;&lt;description&gt;",CONCATENATE('GPS -&gt; CH Koordinaten'!$F388,"-",'GPS -&gt; CH Koordinaten'!$G388,"-",'GPS -&gt; CH Koordinaten'!$E388)," &lt;/description&gt; &lt;styleUrl&gt;#ico1&lt;/styleUrl&gt;&lt;Point&gt;&lt;coordinates&gt;",'GPS -&gt; CH Koordinaten'!$A388,",",'GPS -&gt; CH Koordinaten'!$B388,", 0.000000&lt;/coordinates&gt;&lt;/Point&gt; &lt;/Placemark&gt;")))</f>
        <v/>
      </c>
    </row>
    <row r="389" spans="1:10" x14ac:dyDescent="0.25">
      <c r="A389" s="20"/>
      <c r="B389" s="21"/>
      <c r="C389" s="23"/>
      <c r="D389" s="32" t="str">
        <f t="shared" ref="D389:D452" si="36">IF(OR($A389&gt;180,$A389=""),"",_xlfn.WEBSERVICE(CONCATENATE("https://geodesy.geo.admin.ch/reframe/wgs84tolv95?easting=",$A389,"&amp;northing=",$B389,IF($C389="","",CONCATENATE("&amp;altitude=",$C389)))))</f>
        <v/>
      </c>
      <c r="E389" s="38" t="str">
        <f t="shared" ref="E389:E452" si="37">IF($C389="","",ROUND(LEFT(TRIM(RIGHT(SUBSTITUTE(TRIM(RIGHT(SUBSTITUTE($D389,",",REPT(" ",LEN($D389))),LEN($D389))),",",REPT(" ",LEN(TRIM(RIGHT(SUBSTITUTE($D389,",",REPT(" ",LEN($D389))),LEN($D389)))))),LEN(TRIM(RIGHT(SUBSTITUTE($D389,",",REPT(" ",LEN($D389))),LEN($D389)))))),7),2))</f>
        <v/>
      </c>
      <c r="F389" s="33" t="str">
        <f t="shared" si="34"/>
        <v/>
      </c>
      <c r="G389" s="33" t="str">
        <f t="shared" ref="G389:G452" si="38">IF($C389="",IF($D389="","",TRIM(MID(MID(LEFT($D389,FIND("]",$D389)-1),FIND("[",$D389)+1,LEN($D389)),FIND(",",MID(LEFT($D389,FIND("]",$D389)-1),FIND("[",$D389)+1,LEN($D389)))+1,256))),TRIM(MID(MID(LEFT($D389,FIND("]",$D389)-1),FIND("[",$D389)+1,LEN($D389)),FIND(",",MID(LEFT($D389,FIND("]",$D389)-1),FIND("[",$D389)+1,LEN($D389)))+1,FIND(",",MID(LEFT($D389,FIND("]",$D389)-1),FIND("[",$D389)+1,LEN($D389)),FIND(",",MID(LEFT($D389,FIND("]",$D389)-1),FIND("[",$D389)+1,LEN($D389)))+1)-FIND(",",MID(LEFT($D389,FIND("]",$D389)-1),FIND("[",$D389)+1,LEN($D389)))-1)))</f>
        <v/>
      </c>
      <c r="H389" s="36" t="str">
        <f t="shared" si="33"/>
        <v/>
      </c>
      <c r="I389" s="33" t="str">
        <f t="shared" si="35"/>
        <v/>
      </c>
      <c r="J389" s="1" t="str">
        <f ca="1">IF('GPS -&gt; CH Koordinaten'!$A389="","",IF(OFFSET('GPS -&gt; CH Koordinaten'!$A389,1,0)="",CONCATENATE("&lt;Placemark&gt; &lt;name&gt;Geocoding&lt;/name&gt;&lt;description&gt;",CONCATENATE('GPS -&gt; CH Koordinaten'!$F389,"-",'GPS -&gt; CH Koordinaten'!$G389,"-",'GPS -&gt; CH Koordinaten'!$E389)," &lt;/description&gt; &lt;styleUrl&gt;#ico1&lt;/styleUrl&gt;&lt;Point&gt;&lt;coordinates&gt;",'GPS -&gt; CH Koordinaten'!$A389,",",'GPS -&gt; CH Koordinaten'!$B389,", 0.000000&lt;/coordinates&gt;&lt;/Point&gt; &lt;/Placemark&gt;&lt;/Document&gt;&lt;/kml&gt;"),CONCATENATE("&lt;Placemark&gt; &lt;name&gt;Geocoding&lt;/name&gt;&lt;description&gt;",CONCATENATE('GPS -&gt; CH Koordinaten'!$F389,"-",'GPS -&gt; CH Koordinaten'!$G389,"-",'GPS -&gt; CH Koordinaten'!$E389)," &lt;/description&gt; &lt;styleUrl&gt;#ico1&lt;/styleUrl&gt;&lt;Point&gt;&lt;coordinates&gt;",'GPS -&gt; CH Koordinaten'!$A389,",",'GPS -&gt; CH Koordinaten'!$B389,", 0.000000&lt;/coordinates&gt;&lt;/Point&gt; &lt;/Placemark&gt;")))</f>
        <v/>
      </c>
    </row>
    <row r="390" spans="1:10" x14ac:dyDescent="0.25">
      <c r="A390" s="13"/>
      <c r="B390" s="14"/>
      <c r="C390" s="24"/>
      <c r="D390" s="25" t="str">
        <f t="shared" si="36"/>
        <v/>
      </c>
      <c r="E390" s="29" t="str">
        <f t="shared" si="37"/>
        <v/>
      </c>
      <c r="F390" s="17" t="str">
        <f t="shared" si="34"/>
        <v/>
      </c>
      <c r="G390" s="17" t="str">
        <f t="shared" si="38"/>
        <v/>
      </c>
      <c r="H390" s="37" t="str">
        <f t="shared" ref="H390:H453" si="39">IF($B390="","",IF(ISNUMBER(SEARCH("[]",$B390))," ",HYPERLINK(CONCATENATE("https://map.geo.admin.ch/?swisssearch=",$A390,",",$B390,"&amp;zoom=10"),"Karte")))</f>
        <v/>
      </c>
      <c r="I390" s="17" t="str">
        <f t="shared" si="35"/>
        <v/>
      </c>
      <c r="J390" s="1" t="str">
        <f ca="1">IF('GPS -&gt; CH Koordinaten'!$A390="","",IF(OFFSET('GPS -&gt; CH Koordinaten'!$A390,1,0)="",CONCATENATE("&lt;Placemark&gt; &lt;name&gt;Geocoding&lt;/name&gt;&lt;description&gt;",CONCATENATE('GPS -&gt; CH Koordinaten'!$F390,"-",'GPS -&gt; CH Koordinaten'!$G390,"-",'GPS -&gt; CH Koordinaten'!$E390)," &lt;/description&gt; &lt;styleUrl&gt;#ico1&lt;/styleUrl&gt;&lt;Point&gt;&lt;coordinates&gt;",'GPS -&gt; CH Koordinaten'!$A390,",",'GPS -&gt; CH Koordinaten'!$B390,", 0.000000&lt;/coordinates&gt;&lt;/Point&gt; &lt;/Placemark&gt;&lt;/Document&gt;&lt;/kml&gt;"),CONCATENATE("&lt;Placemark&gt; &lt;name&gt;Geocoding&lt;/name&gt;&lt;description&gt;",CONCATENATE('GPS -&gt; CH Koordinaten'!$F390,"-",'GPS -&gt; CH Koordinaten'!$G390,"-",'GPS -&gt; CH Koordinaten'!$E390)," &lt;/description&gt; &lt;styleUrl&gt;#ico1&lt;/styleUrl&gt;&lt;Point&gt;&lt;coordinates&gt;",'GPS -&gt; CH Koordinaten'!$A390,",",'GPS -&gt; CH Koordinaten'!$B390,", 0.000000&lt;/coordinates&gt;&lt;/Point&gt; &lt;/Placemark&gt;")))</f>
        <v/>
      </c>
    </row>
    <row r="391" spans="1:10" x14ac:dyDescent="0.25">
      <c r="A391" s="20"/>
      <c r="B391" s="21"/>
      <c r="C391" s="23"/>
      <c r="D391" s="32" t="str">
        <f t="shared" si="36"/>
        <v/>
      </c>
      <c r="E391" s="38" t="str">
        <f t="shared" si="37"/>
        <v/>
      </c>
      <c r="F391" s="33" t="str">
        <f t="shared" si="34"/>
        <v/>
      </c>
      <c r="G391" s="33" t="str">
        <f t="shared" si="38"/>
        <v/>
      </c>
      <c r="H391" s="36" t="str">
        <f t="shared" si="39"/>
        <v/>
      </c>
      <c r="I391" s="33" t="str">
        <f t="shared" si="35"/>
        <v/>
      </c>
      <c r="J391" s="1" t="str">
        <f ca="1">IF('GPS -&gt; CH Koordinaten'!$A391="","",IF(OFFSET('GPS -&gt; CH Koordinaten'!$A391,1,0)="",CONCATENATE("&lt;Placemark&gt; &lt;name&gt;Geocoding&lt;/name&gt;&lt;description&gt;",CONCATENATE('GPS -&gt; CH Koordinaten'!$F391,"-",'GPS -&gt; CH Koordinaten'!$G391,"-",'GPS -&gt; CH Koordinaten'!$E391)," &lt;/description&gt; &lt;styleUrl&gt;#ico1&lt;/styleUrl&gt;&lt;Point&gt;&lt;coordinates&gt;",'GPS -&gt; CH Koordinaten'!$A391,",",'GPS -&gt; CH Koordinaten'!$B391,", 0.000000&lt;/coordinates&gt;&lt;/Point&gt; &lt;/Placemark&gt;&lt;/Document&gt;&lt;/kml&gt;"),CONCATENATE("&lt;Placemark&gt; &lt;name&gt;Geocoding&lt;/name&gt;&lt;description&gt;",CONCATENATE('GPS -&gt; CH Koordinaten'!$F391,"-",'GPS -&gt; CH Koordinaten'!$G391,"-",'GPS -&gt; CH Koordinaten'!$E391)," &lt;/description&gt; &lt;styleUrl&gt;#ico1&lt;/styleUrl&gt;&lt;Point&gt;&lt;coordinates&gt;",'GPS -&gt; CH Koordinaten'!$A391,",",'GPS -&gt; CH Koordinaten'!$B391,", 0.000000&lt;/coordinates&gt;&lt;/Point&gt; &lt;/Placemark&gt;")))</f>
        <v/>
      </c>
    </row>
    <row r="392" spans="1:10" x14ac:dyDescent="0.25">
      <c r="A392" s="13"/>
      <c r="B392" s="14"/>
      <c r="C392" s="24"/>
      <c r="D392" s="25" t="str">
        <f t="shared" si="36"/>
        <v/>
      </c>
      <c r="E392" s="29" t="str">
        <f t="shared" si="37"/>
        <v/>
      </c>
      <c r="F392" s="17" t="str">
        <f t="shared" ref="F392:F455" si="40">IF($D392="","",LEFT(MID(LEFT($D392,FIND("]",$D392)-1),FIND("[",$D392)+1,LEN($D392)),(FIND(",",MID(LEFT($D392,FIND("]",$D392)-1),FIND("[",$D392)+1,LEN($D392)),1)-1)))</f>
        <v/>
      </c>
      <c r="G392" s="17" t="str">
        <f t="shared" si="38"/>
        <v/>
      </c>
      <c r="H392" s="37" t="str">
        <f t="shared" si="39"/>
        <v/>
      </c>
      <c r="I392" s="17" t="str">
        <f t="shared" ref="I392:I455" si="41">IF((LEN($D392)-LEN(SUBSTITUTE($D392,"""featureId"":","")))/LEN("""featureId"":")&gt;1,"uU mehrere Adressen","")</f>
        <v/>
      </c>
      <c r="J392" s="1" t="str">
        <f ca="1">IF('GPS -&gt; CH Koordinaten'!$A392="","",IF(OFFSET('GPS -&gt; CH Koordinaten'!$A392,1,0)="",CONCATENATE("&lt;Placemark&gt; &lt;name&gt;Geocoding&lt;/name&gt;&lt;description&gt;",CONCATENATE('GPS -&gt; CH Koordinaten'!$F392,"-",'GPS -&gt; CH Koordinaten'!$G392,"-",'GPS -&gt; CH Koordinaten'!$E392)," &lt;/description&gt; &lt;styleUrl&gt;#ico1&lt;/styleUrl&gt;&lt;Point&gt;&lt;coordinates&gt;",'GPS -&gt; CH Koordinaten'!$A392,",",'GPS -&gt; CH Koordinaten'!$B392,", 0.000000&lt;/coordinates&gt;&lt;/Point&gt; &lt;/Placemark&gt;&lt;/Document&gt;&lt;/kml&gt;"),CONCATENATE("&lt;Placemark&gt; &lt;name&gt;Geocoding&lt;/name&gt;&lt;description&gt;",CONCATENATE('GPS -&gt; CH Koordinaten'!$F392,"-",'GPS -&gt; CH Koordinaten'!$G392,"-",'GPS -&gt; CH Koordinaten'!$E392)," &lt;/description&gt; &lt;styleUrl&gt;#ico1&lt;/styleUrl&gt;&lt;Point&gt;&lt;coordinates&gt;",'GPS -&gt; CH Koordinaten'!$A392,",",'GPS -&gt; CH Koordinaten'!$B392,", 0.000000&lt;/coordinates&gt;&lt;/Point&gt; &lt;/Placemark&gt;")))</f>
        <v/>
      </c>
    </row>
    <row r="393" spans="1:10" x14ac:dyDescent="0.25">
      <c r="A393" s="20"/>
      <c r="B393" s="21"/>
      <c r="C393" s="23"/>
      <c r="D393" s="32" t="str">
        <f t="shared" si="36"/>
        <v/>
      </c>
      <c r="E393" s="38" t="str">
        <f t="shared" si="37"/>
        <v/>
      </c>
      <c r="F393" s="33" t="str">
        <f t="shared" si="40"/>
        <v/>
      </c>
      <c r="G393" s="33" t="str">
        <f t="shared" si="38"/>
        <v/>
      </c>
      <c r="H393" s="36" t="str">
        <f t="shared" si="39"/>
        <v/>
      </c>
      <c r="I393" s="33" t="str">
        <f t="shared" si="41"/>
        <v/>
      </c>
      <c r="J393" s="1" t="str">
        <f ca="1">IF('GPS -&gt; CH Koordinaten'!$A393="","",IF(OFFSET('GPS -&gt; CH Koordinaten'!$A393,1,0)="",CONCATENATE("&lt;Placemark&gt; &lt;name&gt;Geocoding&lt;/name&gt;&lt;description&gt;",CONCATENATE('GPS -&gt; CH Koordinaten'!$F393,"-",'GPS -&gt; CH Koordinaten'!$G393,"-",'GPS -&gt; CH Koordinaten'!$E393)," &lt;/description&gt; &lt;styleUrl&gt;#ico1&lt;/styleUrl&gt;&lt;Point&gt;&lt;coordinates&gt;",'GPS -&gt; CH Koordinaten'!$A393,",",'GPS -&gt; CH Koordinaten'!$B393,", 0.000000&lt;/coordinates&gt;&lt;/Point&gt; &lt;/Placemark&gt;&lt;/Document&gt;&lt;/kml&gt;"),CONCATENATE("&lt;Placemark&gt; &lt;name&gt;Geocoding&lt;/name&gt;&lt;description&gt;",CONCATENATE('GPS -&gt; CH Koordinaten'!$F393,"-",'GPS -&gt; CH Koordinaten'!$G393,"-",'GPS -&gt; CH Koordinaten'!$E393)," &lt;/description&gt; &lt;styleUrl&gt;#ico1&lt;/styleUrl&gt;&lt;Point&gt;&lt;coordinates&gt;",'GPS -&gt; CH Koordinaten'!$A393,",",'GPS -&gt; CH Koordinaten'!$B393,", 0.000000&lt;/coordinates&gt;&lt;/Point&gt; &lt;/Placemark&gt;")))</f>
        <v/>
      </c>
    </row>
    <row r="394" spans="1:10" x14ac:dyDescent="0.25">
      <c r="A394" s="13"/>
      <c r="B394" s="14"/>
      <c r="C394" s="24"/>
      <c r="D394" s="25" t="str">
        <f t="shared" si="36"/>
        <v/>
      </c>
      <c r="E394" s="29" t="str">
        <f t="shared" si="37"/>
        <v/>
      </c>
      <c r="F394" s="17" t="str">
        <f t="shared" si="40"/>
        <v/>
      </c>
      <c r="G394" s="17" t="str">
        <f t="shared" si="38"/>
        <v/>
      </c>
      <c r="H394" s="37" t="str">
        <f t="shared" si="39"/>
        <v/>
      </c>
      <c r="I394" s="17" t="str">
        <f t="shared" si="41"/>
        <v/>
      </c>
      <c r="J394" s="1" t="str">
        <f ca="1">IF('GPS -&gt; CH Koordinaten'!$A394="","",IF(OFFSET('GPS -&gt; CH Koordinaten'!$A394,1,0)="",CONCATENATE("&lt;Placemark&gt; &lt;name&gt;Geocoding&lt;/name&gt;&lt;description&gt;",CONCATENATE('GPS -&gt; CH Koordinaten'!$F394,"-",'GPS -&gt; CH Koordinaten'!$G394,"-",'GPS -&gt; CH Koordinaten'!$E394)," &lt;/description&gt; &lt;styleUrl&gt;#ico1&lt;/styleUrl&gt;&lt;Point&gt;&lt;coordinates&gt;",'GPS -&gt; CH Koordinaten'!$A394,",",'GPS -&gt; CH Koordinaten'!$B394,", 0.000000&lt;/coordinates&gt;&lt;/Point&gt; &lt;/Placemark&gt;&lt;/Document&gt;&lt;/kml&gt;"),CONCATENATE("&lt;Placemark&gt; &lt;name&gt;Geocoding&lt;/name&gt;&lt;description&gt;",CONCATENATE('GPS -&gt; CH Koordinaten'!$F394,"-",'GPS -&gt; CH Koordinaten'!$G394,"-",'GPS -&gt; CH Koordinaten'!$E394)," &lt;/description&gt; &lt;styleUrl&gt;#ico1&lt;/styleUrl&gt;&lt;Point&gt;&lt;coordinates&gt;",'GPS -&gt; CH Koordinaten'!$A394,",",'GPS -&gt; CH Koordinaten'!$B394,", 0.000000&lt;/coordinates&gt;&lt;/Point&gt; &lt;/Placemark&gt;")))</f>
        <v/>
      </c>
    </row>
    <row r="395" spans="1:10" x14ac:dyDescent="0.25">
      <c r="A395" s="20"/>
      <c r="B395" s="21"/>
      <c r="C395" s="23"/>
      <c r="D395" s="32" t="str">
        <f t="shared" si="36"/>
        <v/>
      </c>
      <c r="E395" s="38" t="str">
        <f t="shared" si="37"/>
        <v/>
      </c>
      <c r="F395" s="33" t="str">
        <f t="shared" si="40"/>
        <v/>
      </c>
      <c r="G395" s="33" t="str">
        <f t="shared" si="38"/>
        <v/>
      </c>
      <c r="H395" s="36" t="str">
        <f t="shared" si="39"/>
        <v/>
      </c>
      <c r="I395" s="33" t="str">
        <f t="shared" si="41"/>
        <v/>
      </c>
      <c r="J395" s="1" t="str">
        <f ca="1">IF('GPS -&gt; CH Koordinaten'!$A395="","",IF(OFFSET('GPS -&gt; CH Koordinaten'!$A395,1,0)="",CONCATENATE("&lt;Placemark&gt; &lt;name&gt;Geocoding&lt;/name&gt;&lt;description&gt;",CONCATENATE('GPS -&gt; CH Koordinaten'!$F395,"-",'GPS -&gt; CH Koordinaten'!$G395,"-",'GPS -&gt; CH Koordinaten'!$E395)," &lt;/description&gt; &lt;styleUrl&gt;#ico1&lt;/styleUrl&gt;&lt;Point&gt;&lt;coordinates&gt;",'GPS -&gt; CH Koordinaten'!$A395,",",'GPS -&gt; CH Koordinaten'!$B395,", 0.000000&lt;/coordinates&gt;&lt;/Point&gt; &lt;/Placemark&gt;&lt;/Document&gt;&lt;/kml&gt;"),CONCATENATE("&lt;Placemark&gt; &lt;name&gt;Geocoding&lt;/name&gt;&lt;description&gt;",CONCATENATE('GPS -&gt; CH Koordinaten'!$F395,"-",'GPS -&gt; CH Koordinaten'!$G395,"-",'GPS -&gt; CH Koordinaten'!$E395)," &lt;/description&gt; &lt;styleUrl&gt;#ico1&lt;/styleUrl&gt;&lt;Point&gt;&lt;coordinates&gt;",'GPS -&gt; CH Koordinaten'!$A395,",",'GPS -&gt; CH Koordinaten'!$B395,", 0.000000&lt;/coordinates&gt;&lt;/Point&gt; &lt;/Placemark&gt;")))</f>
        <v/>
      </c>
    </row>
    <row r="396" spans="1:10" x14ac:dyDescent="0.25">
      <c r="A396" s="13"/>
      <c r="B396" s="14"/>
      <c r="C396" s="24"/>
      <c r="D396" s="25" t="str">
        <f t="shared" si="36"/>
        <v/>
      </c>
      <c r="E396" s="29" t="str">
        <f t="shared" si="37"/>
        <v/>
      </c>
      <c r="F396" s="17" t="str">
        <f t="shared" si="40"/>
        <v/>
      </c>
      <c r="G396" s="17" t="str">
        <f t="shared" si="38"/>
        <v/>
      </c>
      <c r="H396" s="37" t="str">
        <f t="shared" si="39"/>
        <v/>
      </c>
      <c r="I396" s="17" t="str">
        <f t="shared" si="41"/>
        <v/>
      </c>
      <c r="J396" s="1" t="str">
        <f ca="1">IF('GPS -&gt; CH Koordinaten'!$A396="","",IF(OFFSET('GPS -&gt; CH Koordinaten'!$A396,1,0)="",CONCATENATE("&lt;Placemark&gt; &lt;name&gt;Geocoding&lt;/name&gt;&lt;description&gt;",CONCATENATE('GPS -&gt; CH Koordinaten'!$F396,"-",'GPS -&gt; CH Koordinaten'!$G396,"-",'GPS -&gt; CH Koordinaten'!$E396)," &lt;/description&gt; &lt;styleUrl&gt;#ico1&lt;/styleUrl&gt;&lt;Point&gt;&lt;coordinates&gt;",'GPS -&gt; CH Koordinaten'!$A396,",",'GPS -&gt; CH Koordinaten'!$B396,", 0.000000&lt;/coordinates&gt;&lt;/Point&gt; &lt;/Placemark&gt;&lt;/Document&gt;&lt;/kml&gt;"),CONCATENATE("&lt;Placemark&gt; &lt;name&gt;Geocoding&lt;/name&gt;&lt;description&gt;",CONCATENATE('GPS -&gt; CH Koordinaten'!$F396,"-",'GPS -&gt; CH Koordinaten'!$G396,"-",'GPS -&gt; CH Koordinaten'!$E396)," &lt;/description&gt; &lt;styleUrl&gt;#ico1&lt;/styleUrl&gt;&lt;Point&gt;&lt;coordinates&gt;",'GPS -&gt; CH Koordinaten'!$A396,",",'GPS -&gt; CH Koordinaten'!$B396,", 0.000000&lt;/coordinates&gt;&lt;/Point&gt; &lt;/Placemark&gt;")))</f>
        <v/>
      </c>
    </row>
    <row r="397" spans="1:10" x14ac:dyDescent="0.25">
      <c r="A397" s="20"/>
      <c r="B397" s="21"/>
      <c r="C397" s="23"/>
      <c r="D397" s="32" t="str">
        <f t="shared" si="36"/>
        <v/>
      </c>
      <c r="E397" s="38" t="str">
        <f t="shared" si="37"/>
        <v/>
      </c>
      <c r="F397" s="33" t="str">
        <f t="shared" si="40"/>
        <v/>
      </c>
      <c r="G397" s="33" t="str">
        <f t="shared" si="38"/>
        <v/>
      </c>
      <c r="H397" s="36" t="str">
        <f t="shared" si="39"/>
        <v/>
      </c>
      <c r="I397" s="33" t="str">
        <f t="shared" si="41"/>
        <v/>
      </c>
      <c r="J397" s="1" t="str">
        <f ca="1">IF('GPS -&gt; CH Koordinaten'!$A397="","",IF(OFFSET('GPS -&gt; CH Koordinaten'!$A397,1,0)="",CONCATENATE("&lt;Placemark&gt; &lt;name&gt;Geocoding&lt;/name&gt;&lt;description&gt;",CONCATENATE('GPS -&gt; CH Koordinaten'!$F397,"-",'GPS -&gt; CH Koordinaten'!$G397,"-",'GPS -&gt; CH Koordinaten'!$E397)," &lt;/description&gt; &lt;styleUrl&gt;#ico1&lt;/styleUrl&gt;&lt;Point&gt;&lt;coordinates&gt;",'GPS -&gt; CH Koordinaten'!$A397,",",'GPS -&gt; CH Koordinaten'!$B397,", 0.000000&lt;/coordinates&gt;&lt;/Point&gt; &lt;/Placemark&gt;&lt;/Document&gt;&lt;/kml&gt;"),CONCATENATE("&lt;Placemark&gt; &lt;name&gt;Geocoding&lt;/name&gt;&lt;description&gt;",CONCATENATE('GPS -&gt; CH Koordinaten'!$F397,"-",'GPS -&gt; CH Koordinaten'!$G397,"-",'GPS -&gt; CH Koordinaten'!$E397)," &lt;/description&gt; &lt;styleUrl&gt;#ico1&lt;/styleUrl&gt;&lt;Point&gt;&lt;coordinates&gt;",'GPS -&gt; CH Koordinaten'!$A397,",",'GPS -&gt; CH Koordinaten'!$B397,", 0.000000&lt;/coordinates&gt;&lt;/Point&gt; &lt;/Placemark&gt;")))</f>
        <v/>
      </c>
    </row>
    <row r="398" spans="1:10" x14ac:dyDescent="0.25">
      <c r="A398" s="13"/>
      <c r="B398" s="14"/>
      <c r="C398" s="24"/>
      <c r="D398" s="25" t="str">
        <f t="shared" si="36"/>
        <v/>
      </c>
      <c r="E398" s="29" t="str">
        <f t="shared" si="37"/>
        <v/>
      </c>
      <c r="F398" s="17" t="str">
        <f t="shared" si="40"/>
        <v/>
      </c>
      <c r="G398" s="17" t="str">
        <f t="shared" si="38"/>
        <v/>
      </c>
      <c r="H398" s="37" t="str">
        <f t="shared" si="39"/>
        <v/>
      </c>
      <c r="I398" s="17" t="str">
        <f t="shared" si="41"/>
        <v/>
      </c>
      <c r="J398" s="1" t="str">
        <f ca="1">IF('GPS -&gt; CH Koordinaten'!$A398="","",IF(OFFSET('GPS -&gt; CH Koordinaten'!$A398,1,0)="",CONCATENATE("&lt;Placemark&gt; &lt;name&gt;Geocoding&lt;/name&gt;&lt;description&gt;",CONCATENATE('GPS -&gt; CH Koordinaten'!$F398,"-",'GPS -&gt; CH Koordinaten'!$G398,"-",'GPS -&gt; CH Koordinaten'!$E398)," &lt;/description&gt; &lt;styleUrl&gt;#ico1&lt;/styleUrl&gt;&lt;Point&gt;&lt;coordinates&gt;",'GPS -&gt; CH Koordinaten'!$A398,",",'GPS -&gt; CH Koordinaten'!$B398,", 0.000000&lt;/coordinates&gt;&lt;/Point&gt; &lt;/Placemark&gt;&lt;/Document&gt;&lt;/kml&gt;"),CONCATENATE("&lt;Placemark&gt; &lt;name&gt;Geocoding&lt;/name&gt;&lt;description&gt;",CONCATENATE('GPS -&gt; CH Koordinaten'!$F398,"-",'GPS -&gt; CH Koordinaten'!$G398,"-",'GPS -&gt; CH Koordinaten'!$E398)," &lt;/description&gt; &lt;styleUrl&gt;#ico1&lt;/styleUrl&gt;&lt;Point&gt;&lt;coordinates&gt;",'GPS -&gt; CH Koordinaten'!$A398,",",'GPS -&gt; CH Koordinaten'!$B398,", 0.000000&lt;/coordinates&gt;&lt;/Point&gt; &lt;/Placemark&gt;")))</f>
        <v/>
      </c>
    </row>
    <row r="399" spans="1:10" x14ac:dyDescent="0.25">
      <c r="A399" s="20"/>
      <c r="B399" s="21"/>
      <c r="C399" s="23"/>
      <c r="D399" s="32" t="str">
        <f t="shared" si="36"/>
        <v/>
      </c>
      <c r="E399" s="38" t="str">
        <f t="shared" si="37"/>
        <v/>
      </c>
      <c r="F399" s="33" t="str">
        <f t="shared" si="40"/>
        <v/>
      </c>
      <c r="G399" s="33" t="str">
        <f t="shared" si="38"/>
        <v/>
      </c>
      <c r="H399" s="36" t="str">
        <f t="shared" si="39"/>
        <v/>
      </c>
      <c r="I399" s="33" t="str">
        <f t="shared" si="41"/>
        <v/>
      </c>
      <c r="J399" s="1" t="str">
        <f ca="1">IF('GPS -&gt; CH Koordinaten'!$A399="","",IF(OFFSET('GPS -&gt; CH Koordinaten'!$A399,1,0)="",CONCATENATE("&lt;Placemark&gt; &lt;name&gt;Geocoding&lt;/name&gt;&lt;description&gt;",CONCATENATE('GPS -&gt; CH Koordinaten'!$F399,"-",'GPS -&gt; CH Koordinaten'!$G399,"-",'GPS -&gt; CH Koordinaten'!$E399)," &lt;/description&gt; &lt;styleUrl&gt;#ico1&lt;/styleUrl&gt;&lt;Point&gt;&lt;coordinates&gt;",'GPS -&gt; CH Koordinaten'!$A399,",",'GPS -&gt; CH Koordinaten'!$B399,", 0.000000&lt;/coordinates&gt;&lt;/Point&gt; &lt;/Placemark&gt;&lt;/Document&gt;&lt;/kml&gt;"),CONCATENATE("&lt;Placemark&gt; &lt;name&gt;Geocoding&lt;/name&gt;&lt;description&gt;",CONCATENATE('GPS -&gt; CH Koordinaten'!$F399,"-",'GPS -&gt; CH Koordinaten'!$G399,"-",'GPS -&gt; CH Koordinaten'!$E399)," &lt;/description&gt; &lt;styleUrl&gt;#ico1&lt;/styleUrl&gt;&lt;Point&gt;&lt;coordinates&gt;",'GPS -&gt; CH Koordinaten'!$A399,",",'GPS -&gt; CH Koordinaten'!$B399,", 0.000000&lt;/coordinates&gt;&lt;/Point&gt; &lt;/Placemark&gt;")))</f>
        <v/>
      </c>
    </row>
    <row r="400" spans="1:10" x14ac:dyDescent="0.25">
      <c r="A400" s="13"/>
      <c r="B400" s="14"/>
      <c r="C400" s="24"/>
      <c r="D400" s="25" t="str">
        <f t="shared" si="36"/>
        <v/>
      </c>
      <c r="E400" s="29" t="str">
        <f t="shared" si="37"/>
        <v/>
      </c>
      <c r="F400" s="17" t="str">
        <f t="shared" si="40"/>
        <v/>
      </c>
      <c r="G400" s="17" t="str">
        <f t="shared" si="38"/>
        <v/>
      </c>
      <c r="H400" s="37" t="str">
        <f t="shared" si="39"/>
        <v/>
      </c>
      <c r="I400" s="17" t="str">
        <f t="shared" si="41"/>
        <v/>
      </c>
      <c r="J400" s="1" t="str">
        <f ca="1">IF('GPS -&gt; CH Koordinaten'!$A400="","",IF(OFFSET('GPS -&gt; CH Koordinaten'!$A400,1,0)="",CONCATENATE("&lt;Placemark&gt; &lt;name&gt;Geocoding&lt;/name&gt;&lt;description&gt;",CONCATENATE('GPS -&gt; CH Koordinaten'!$F400,"-",'GPS -&gt; CH Koordinaten'!$G400,"-",'GPS -&gt; CH Koordinaten'!$E400)," &lt;/description&gt; &lt;styleUrl&gt;#ico1&lt;/styleUrl&gt;&lt;Point&gt;&lt;coordinates&gt;",'GPS -&gt; CH Koordinaten'!$A400,",",'GPS -&gt; CH Koordinaten'!$B400,", 0.000000&lt;/coordinates&gt;&lt;/Point&gt; &lt;/Placemark&gt;&lt;/Document&gt;&lt;/kml&gt;"),CONCATENATE("&lt;Placemark&gt; &lt;name&gt;Geocoding&lt;/name&gt;&lt;description&gt;",CONCATENATE('GPS -&gt; CH Koordinaten'!$F400,"-",'GPS -&gt; CH Koordinaten'!$G400,"-",'GPS -&gt; CH Koordinaten'!$E400)," &lt;/description&gt; &lt;styleUrl&gt;#ico1&lt;/styleUrl&gt;&lt;Point&gt;&lt;coordinates&gt;",'GPS -&gt; CH Koordinaten'!$A400,",",'GPS -&gt; CH Koordinaten'!$B400,", 0.000000&lt;/coordinates&gt;&lt;/Point&gt; &lt;/Placemark&gt;")))</f>
        <v/>
      </c>
    </row>
    <row r="401" spans="1:10" x14ac:dyDescent="0.25">
      <c r="A401" s="20"/>
      <c r="B401" s="21"/>
      <c r="C401" s="23"/>
      <c r="D401" s="32" t="str">
        <f t="shared" si="36"/>
        <v/>
      </c>
      <c r="E401" s="38" t="str">
        <f t="shared" si="37"/>
        <v/>
      </c>
      <c r="F401" s="33" t="str">
        <f t="shared" si="40"/>
        <v/>
      </c>
      <c r="G401" s="33" t="str">
        <f t="shared" si="38"/>
        <v/>
      </c>
      <c r="H401" s="36" t="str">
        <f t="shared" si="39"/>
        <v/>
      </c>
      <c r="I401" s="33" t="str">
        <f t="shared" si="41"/>
        <v/>
      </c>
      <c r="J401" s="1" t="str">
        <f ca="1">IF('GPS -&gt; CH Koordinaten'!$A401="","",IF(OFFSET('GPS -&gt; CH Koordinaten'!$A401,1,0)="",CONCATENATE("&lt;Placemark&gt; &lt;name&gt;Geocoding&lt;/name&gt;&lt;description&gt;",CONCATENATE('GPS -&gt; CH Koordinaten'!$F401,"-",'GPS -&gt; CH Koordinaten'!$G401,"-",'GPS -&gt; CH Koordinaten'!$E401)," &lt;/description&gt; &lt;styleUrl&gt;#ico1&lt;/styleUrl&gt;&lt;Point&gt;&lt;coordinates&gt;",'GPS -&gt; CH Koordinaten'!$A401,",",'GPS -&gt; CH Koordinaten'!$B401,", 0.000000&lt;/coordinates&gt;&lt;/Point&gt; &lt;/Placemark&gt;&lt;/Document&gt;&lt;/kml&gt;"),CONCATENATE("&lt;Placemark&gt; &lt;name&gt;Geocoding&lt;/name&gt;&lt;description&gt;",CONCATENATE('GPS -&gt; CH Koordinaten'!$F401,"-",'GPS -&gt; CH Koordinaten'!$G401,"-",'GPS -&gt; CH Koordinaten'!$E401)," &lt;/description&gt; &lt;styleUrl&gt;#ico1&lt;/styleUrl&gt;&lt;Point&gt;&lt;coordinates&gt;",'GPS -&gt; CH Koordinaten'!$A401,",",'GPS -&gt; CH Koordinaten'!$B401,", 0.000000&lt;/coordinates&gt;&lt;/Point&gt; &lt;/Placemark&gt;")))</f>
        <v/>
      </c>
    </row>
    <row r="402" spans="1:10" x14ac:dyDescent="0.25">
      <c r="A402" s="13"/>
      <c r="B402" s="14"/>
      <c r="C402" s="24"/>
      <c r="D402" s="25" t="str">
        <f t="shared" si="36"/>
        <v/>
      </c>
      <c r="E402" s="29" t="str">
        <f t="shared" si="37"/>
        <v/>
      </c>
      <c r="F402" s="17" t="str">
        <f t="shared" si="40"/>
        <v/>
      </c>
      <c r="G402" s="17" t="str">
        <f t="shared" si="38"/>
        <v/>
      </c>
      <c r="H402" s="37" t="str">
        <f t="shared" si="39"/>
        <v/>
      </c>
      <c r="I402" s="17" t="str">
        <f t="shared" si="41"/>
        <v/>
      </c>
      <c r="J402" s="1" t="str">
        <f ca="1">IF('GPS -&gt; CH Koordinaten'!$A402="","",IF(OFFSET('GPS -&gt; CH Koordinaten'!$A402,1,0)="",CONCATENATE("&lt;Placemark&gt; &lt;name&gt;Geocoding&lt;/name&gt;&lt;description&gt;",CONCATENATE('GPS -&gt; CH Koordinaten'!$F402,"-",'GPS -&gt; CH Koordinaten'!$G402,"-",'GPS -&gt; CH Koordinaten'!$E402)," &lt;/description&gt; &lt;styleUrl&gt;#ico1&lt;/styleUrl&gt;&lt;Point&gt;&lt;coordinates&gt;",'GPS -&gt; CH Koordinaten'!$A402,",",'GPS -&gt; CH Koordinaten'!$B402,", 0.000000&lt;/coordinates&gt;&lt;/Point&gt; &lt;/Placemark&gt;&lt;/Document&gt;&lt;/kml&gt;"),CONCATENATE("&lt;Placemark&gt; &lt;name&gt;Geocoding&lt;/name&gt;&lt;description&gt;",CONCATENATE('GPS -&gt; CH Koordinaten'!$F402,"-",'GPS -&gt; CH Koordinaten'!$G402,"-",'GPS -&gt; CH Koordinaten'!$E402)," &lt;/description&gt; &lt;styleUrl&gt;#ico1&lt;/styleUrl&gt;&lt;Point&gt;&lt;coordinates&gt;",'GPS -&gt; CH Koordinaten'!$A402,",",'GPS -&gt; CH Koordinaten'!$B402,", 0.000000&lt;/coordinates&gt;&lt;/Point&gt; &lt;/Placemark&gt;")))</f>
        <v/>
      </c>
    </row>
    <row r="403" spans="1:10" x14ac:dyDescent="0.25">
      <c r="A403" s="20"/>
      <c r="B403" s="21"/>
      <c r="C403" s="23"/>
      <c r="D403" s="32" t="str">
        <f t="shared" si="36"/>
        <v/>
      </c>
      <c r="E403" s="38" t="str">
        <f t="shared" si="37"/>
        <v/>
      </c>
      <c r="F403" s="33" t="str">
        <f t="shared" si="40"/>
        <v/>
      </c>
      <c r="G403" s="33" t="str">
        <f t="shared" si="38"/>
        <v/>
      </c>
      <c r="H403" s="36" t="str">
        <f t="shared" si="39"/>
        <v/>
      </c>
      <c r="I403" s="33" t="str">
        <f t="shared" si="41"/>
        <v/>
      </c>
      <c r="J403" s="1" t="str">
        <f ca="1">IF('GPS -&gt; CH Koordinaten'!$A403="","",IF(OFFSET('GPS -&gt; CH Koordinaten'!$A403,1,0)="",CONCATENATE("&lt;Placemark&gt; &lt;name&gt;Geocoding&lt;/name&gt;&lt;description&gt;",CONCATENATE('GPS -&gt; CH Koordinaten'!$F403,"-",'GPS -&gt; CH Koordinaten'!$G403,"-",'GPS -&gt; CH Koordinaten'!$E403)," &lt;/description&gt; &lt;styleUrl&gt;#ico1&lt;/styleUrl&gt;&lt;Point&gt;&lt;coordinates&gt;",'GPS -&gt; CH Koordinaten'!$A403,",",'GPS -&gt; CH Koordinaten'!$B403,", 0.000000&lt;/coordinates&gt;&lt;/Point&gt; &lt;/Placemark&gt;&lt;/Document&gt;&lt;/kml&gt;"),CONCATENATE("&lt;Placemark&gt; &lt;name&gt;Geocoding&lt;/name&gt;&lt;description&gt;",CONCATENATE('GPS -&gt; CH Koordinaten'!$F403,"-",'GPS -&gt; CH Koordinaten'!$G403,"-",'GPS -&gt; CH Koordinaten'!$E403)," &lt;/description&gt; &lt;styleUrl&gt;#ico1&lt;/styleUrl&gt;&lt;Point&gt;&lt;coordinates&gt;",'GPS -&gt; CH Koordinaten'!$A403,",",'GPS -&gt; CH Koordinaten'!$B403,", 0.000000&lt;/coordinates&gt;&lt;/Point&gt; &lt;/Placemark&gt;")))</f>
        <v/>
      </c>
    </row>
    <row r="404" spans="1:10" x14ac:dyDescent="0.25">
      <c r="A404" s="13"/>
      <c r="B404" s="14"/>
      <c r="C404" s="24"/>
      <c r="D404" s="25" t="str">
        <f t="shared" si="36"/>
        <v/>
      </c>
      <c r="E404" s="29" t="str">
        <f t="shared" si="37"/>
        <v/>
      </c>
      <c r="F404" s="17" t="str">
        <f t="shared" si="40"/>
        <v/>
      </c>
      <c r="G404" s="17" t="str">
        <f t="shared" si="38"/>
        <v/>
      </c>
      <c r="H404" s="37" t="str">
        <f t="shared" si="39"/>
        <v/>
      </c>
      <c r="I404" s="17" t="str">
        <f t="shared" si="41"/>
        <v/>
      </c>
      <c r="J404" s="1" t="str">
        <f ca="1">IF('GPS -&gt; CH Koordinaten'!$A404="","",IF(OFFSET('GPS -&gt; CH Koordinaten'!$A404,1,0)="",CONCATENATE("&lt;Placemark&gt; &lt;name&gt;Geocoding&lt;/name&gt;&lt;description&gt;",CONCATENATE('GPS -&gt; CH Koordinaten'!$F404,"-",'GPS -&gt; CH Koordinaten'!$G404,"-",'GPS -&gt; CH Koordinaten'!$E404)," &lt;/description&gt; &lt;styleUrl&gt;#ico1&lt;/styleUrl&gt;&lt;Point&gt;&lt;coordinates&gt;",'GPS -&gt; CH Koordinaten'!$A404,",",'GPS -&gt; CH Koordinaten'!$B404,", 0.000000&lt;/coordinates&gt;&lt;/Point&gt; &lt;/Placemark&gt;&lt;/Document&gt;&lt;/kml&gt;"),CONCATENATE("&lt;Placemark&gt; &lt;name&gt;Geocoding&lt;/name&gt;&lt;description&gt;",CONCATENATE('GPS -&gt; CH Koordinaten'!$F404,"-",'GPS -&gt; CH Koordinaten'!$G404,"-",'GPS -&gt; CH Koordinaten'!$E404)," &lt;/description&gt; &lt;styleUrl&gt;#ico1&lt;/styleUrl&gt;&lt;Point&gt;&lt;coordinates&gt;",'GPS -&gt; CH Koordinaten'!$A404,",",'GPS -&gt; CH Koordinaten'!$B404,", 0.000000&lt;/coordinates&gt;&lt;/Point&gt; &lt;/Placemark&gt;")))</f>
        <v/>
      </c>
    </row>
    <row r="405" spans="1:10" x14ac:dyDescent="0.25">
      <c r="A405" s="20"/>
      <c r="B405" s="21"/>
      <c r="C405" s="23"/>
      <c r="D405" s="32" t="str">
        <f t="shared" si="36"/>
        <v/>
      </c>
      <c r="E405" s="38" t="str">
        <f t="shared" si="37"/>
        <v/>
      </c>
      <c r="F405" s="33" t="str">
        <f t="shared" si="40"/>
        <v/>
      </c>
      <c r="G405" s="33" t="str">
        <f t="shared" si="38"/>
        <v/>
      </c>
      <c r="H405" s="36" t="str">
        <f t="shared" si="39"/>
        <v/>
      </c>
      <c r="I405" s="33" t="str">
        <f t="shared" si="41"/>
        <v/>
      </c>
      <c r="J405" s="1" t="str">
        <f ca="1">IF('GPS -&gt; CH Koordinaten'!$A405="","",IF(OFFSET('GPS -&gt; CH Koordinaten'!$A405,1,0)="",CONCATENATE("&lt;Placemark&gt; &lt;name&gt;Geocoding&lt;/name&gt;&lt;description&gt;",CONCATENATE('GPS -&gt; CH Koordinaten'!$F405,"-",'GPS -&gt; CH Koordinaten'!$G405,"-",'GPS -&gt; CH Koordinaten'!$E405)," &lt;/description&gt; &lt;styleUrl&gt;#ico1&lt;/styleUrl&gt;&lt;Point&gt;&lt;coordinates&gt;",'GPS -&gt; CH Koordinaten'!$A405,",",'GPS -&gt; CH Koordinaten'!$B405,", 0.000000&lt;/coordinates&gt;&lt;/Point&gt; &lt;/Placemark&gt;&lt;/Document&gt;&lt;/kml&gt;"),CONCATENATE("&lt;Placemark&gt; &lt;name&gt;Geocoding&lt;/name&gt;&lt;description&gt;",CONCATENATE('GPS -&gt; CH Koordinaten'!$F405,"-",'GPS -&gt; CH Koordinaten'!$G405,"-",'GPS -&gt; CH Koordinaten'!$E405)," &lt;/description&gt; &lt;styleUrl&gt;#ico1&lt;/styleUrl&gt;&lt;Point&gt;&lt;coordinates&gt;",'GPS -&gt; CH Koordinaten'!$A405,",",'GPS -&gt; CH Koordinaten'!$B405,", 0.000000&lt;/coordinates&gt;&lt;/Point&gt; &lt;/Placemark&gt;")))</f>
        <v/>
      </c>
    </row>
    <row r="406" spans="1:10" x14ac:dyDescent="0.25">
      <c r="A406" s="13"/>
      <c r="B406" s="14"/>
      <c r="C406" s="24"/>
      <c r="D406" s="25" t="str">
        <f t="shared" si="36"/>
        <v/>
      </c>
      <c r="E406" s="29" t="str">
        <f t="shared" si="37"/>
        <v/>
      </c>
      <c r="F406" s="17" t="str">
        <f t="shared" si="40"/>
        <v/>
      </c>
      <c r="G406" s="17" t="str">
        <f t="shared" si="38"/>
        <v/>
      </c>
      <c r="H406" s="37" t="str">
        <f t="shared" si="39"/>
        <v/>
      </c>
      <c r="I406" s="17" t="str">
        <f t="shared" si="41"/>
        <v/>
      </c>
      <c r="J406" s="1" t="str">
        <f ca="1">IF('GPS -&gt; CH Koordinaten'!$A406="","",IF(OFFSET('GPS -&gt; CH Koordinaten'!$A406,1,0)="",CONCATENATE("&lt;Placemark&gt; &lt;name&gt;Geocoding&lt;/name&gt;&lt;description&gt;",CONCATENATE('GPS -&gt; CH Koordinaten'!$F406,"-",'GPS -&gt; CH Koordinaten'!$G406,"-",'GPS -&gt; CH Koordinaten'!$E406)," &lt;/description&gt; &lt;styleUrl&gt;#ico1&lt;/styleUrl&gt;&lt;Point&gt;&lt;coordinates&gt;",'GPS -&gt; CH Koordinaten'!$A406,",",'GPS -&gt; CH Koordinaten'!$B406,", 0.000000&lt;/coordinates&gt;&lt;/Point&gt; &lt;/Placemark&gt;&lt;/Document&gt;&lt;/kml&gt;"),CONCATENATE("&lt;Placemark&gt; &lt;name&gt;Geocoding&lt;/name&gt;&lt;description&gt;",CONCATENATE('GPS -&gt; CH Koordinaten'!$F406,"-",'GPS -&gt; CH Koordinaten'!$G406,"-",'GPS -&gt; CH Koordinaten'!$E406)," &lt;/description&gt; &lt;styleUrl&gt;#ico1&lt;/styleUrl&gt;&lt;Point&gt;&lt;coordinates&gt;",'GPS -&gt; CH Koordinaten'!$A406,",",'GPS -&gt; CH Koordinaten'!$B406,", 0.000000&lt;/coordinates&gt;&lt;/Point&gt; &lt;/Placemark&gt;")))</f>
        <v/>
      </c>
    </row>
    <row r="407" spans="1:10" x14ac:dyDescent="0.25">
      <c r="A407" s="20"/>
      <c r="B407" s="21"/>
      <c r="C407" s="23"/>
      <c r="D407" s="32" t="str">
        <f t="shared" si="36"/>
        <v/>
      </c>
      <c r="E407" s="38" t="str">
        <f t="shared" si="37"/>
        <v/>
      </c>
      <c r="F407" s="33" t="str">
        <f t="shared" si="40"/>
        <v/>
      </c>
      <c r="G407" s="33" t="str">
        <f t="shared" si="38"/>
        <v/>
      </c>
      <c r="H407" s="36" t="str">
        <f t="shared" si="39"/>
        <v/>
      </c>
      <c r="I407" s="33" t="str">
        <f t="shared" si="41"/>
        <v/>
      </c>
      <c r="J407" s="1" t="str">
        <f ca="1">IF('GPS -&gt; CH Koordinaten'!$A407="","",IF(OFFSET('GPS -&gt; CH Koordinaten'!$A407,1,0)="",CONCATENATE("&lt;Placemark&gt; &lt;name&gt;Geocoding&lt;/name&gt;&lt;description&gt;",CONCATENATE('GPS -&gt; CH Koordinaten'!$F407,"-",'GPS -&gt; CH Koordinaten'!$G407,"-",'GPS -&gt; CH Koordinaten'!$E407)," &lt;/description&gt; &lt;styleUrl&gt;#ico1&lt;/styleUrl&gt;&lt;Point&gt;&lt;coordinates&gt;",'GPS -&gt; CH Koordinaten'!$A407,",",'GPS -&gt; CH Koordinaten'!$B407,", 0.000000&lt;/coordinates&gt;&lt;/Point&gt; &lt;/Placemark&gt;&lt;/Document&gt;&lt;/kml&gt;"),CONCATENATE("&lt;Placemark&gt; &lt;name&gt;Geocoding&lt;/name&gt;&lt;description&gt;",CONCATENATE('GPS -&gt; CH Koordinaten'!$F407,"-",'GPS -&gt; CH Koordinaten'!$G407,"-",'GPS -&gt; CH Koordinaten'!$E407)," &lt;/description&gt; &lt;styleUrl&gt;#ico1&lt;/styleUrl&gt;&lt;Point&gt;&lt;coordinates&gt;",'GPS -&gt; CH Koordinaten'!$A407,",",'GPS -&gt; CH Koordinaten'!$B407,", 0.000000&lt;/coordinates&gt;&lt;/Point&gt; &lt;/Placemark&gt;")))</f>
        <v/>
      </c>
    </row>
    <row r="408" spans="1:10" x14ac:dyDescent="0.25">
      <c r="A408" s="13"/>
      <c r="B408" s="14"/>
      <c r="C408" s="24"/>
      <c r="D408" s="25" t="str">
        <f t="shared" si="36"/>
        <v/>
      </c>
      <c r="E408" s="29" t="str">
        <f t="shared" si="37"/>
        <v/>
      </c>
      <c r="F408" s="17" t="str">
        <f t="shared" si="40"/>
        <v/>
      </c>
      <c r="G408" s="17" t="str">
        <f t="shared" si="38"/>
        <v/>
      </c>
      <c r="H408" s="37" t="str">
        <f t="shared" si="39"/>
        <v/>
      </c>
      <c r="I408" s="17" t="str">
        <f t="shared" si="41"/>
        <v/>
      </c>
      <c r="J408" s="1" t="str">
        <f ca="1">IF('GPS -&gt; CH Koordinaten'!$A408="","",IF(OFFSET('GPS -&gt; CH Koordinaten'!$A408,1,0)="",CONCATENATE("&lt;Placemark&gt; &lt;name&gt;Geocoding&lt;/name&gt;&lt;description&gt;",CONCATENATE('GPS -&gt; CH Koordinaten'!$F408,"-",'GPS -&gt; CH Koordinaten'!$G408,"-",'GPS -&gt; CH Koordinaten'!$E408)," &lt;/description&gt; &lt;styleUrl&gt;#ico1&lt;/styleUrl&gt;&lt;Point&gt;&lt;coordinates&gt;",'GPS -&gt; CH Koordinaten'!$A408,",",'GPS -&gt; CH Koordinaten'!$B408,", 0.000000&lt;/coordinates&gt;&lt;/Point&gt; &lt;/Placemark&gt;&lt;/Document&gt;&lt;/kml&gt;"),CONCATENATE("&lt;Placemark&gt; &lt;name&gt;Geocoding&lt;/name&gt;&lt;description&gt;",CONCATENATE('GPS -&gt; CH Koordinaten'!$F408,"-",'GPS -&gt; CH Koordinaten'!$G408,"-",'GPS -&gt; CH Koordinaten'!$E408)," &lt;/description&gt; &lt;styleUrl&gt;#ico1&lt;/styleUrl&gt;&lt;Point&gt;&lt;coordinates&gt;",'GPS -&gt; CH Koordinaten'!$A408,",",'GPS -&gt; CH Koordinaten'!$B408,", 0.000000&lt;/coordinates&gt;&lt;/Point&gt; &lt;/Placemark&gt;")))</f>
        <v/>
      </c>
    </row>
    <row r="409" spans="1:10" x14ac:dyDescent="0.25">
      <c r="A409" s="20"/>
      <c r="B409" s="21"/>
      <c r="C409" s="23"/>
      <c r="D409" s="32" t="str">
        <f t="shared" si="36"/>
        <v/>
      </c>
      <c r="E409" s="38" t="str">
        <f t="shared" si="37"/>
        <v/>
      </c>
      <c r="F409" s="33" t="str">
        <f t="shared" si="40"/>
        <v/>
      </c>
      <c r="G409" s="33" t="str">
        <f t="shared" si="38"/>
        <v/>
      </c>
      <c r="H409" s="36" t="str">
        <f t="shared" si="39"/>
        <v/>
      </c>
      <c r="I409" s="33" t="str">
        <f t="shared" si="41"/>
        <v/>
      </c>
      <c r="J409" s="1" t="str">
        <f ca="1">IF('GPS -&gt; CH Koordinaten'!$A409="","",IF(OFFSET('GPS -&gt; CH Koordinaten'!$A409,1,0)="",CONCATENATE("&lt;Placemark&gt; &lt;name&gt;Geocoding&lt;/name&gt;&lt;description&gt;",CONCATENATE('GPS -&gt; CH Koordinaten'!$F409,"-",'GPS -&gt; CH Koordinaten'!$G409,"-",'GPS -&gt; CH Koordinaten'!$E409)," &lt;/description&gt; &lt;styleUrl&gt;#ico1&lt;/styleUrl&gt;&lt;Point&gt;&lt;coordinates&gt;",'GPS -&gt; CH Koordinaten'!$A409,",",'GPS -&gt; CH Koordinaten'!$B409,", 0.000000&lt;/coordinates&gt;&lt;/Point&gt; &lt;/Placemark&gt;&lt;/Document&gt;&lt;/kml&gt;"),CONCATENATE("&lt;Placemark&gt; &lt;name&gt;Geocoding&lt;/name&gt;&lt;description&gt;",CONCATENATE('GPS -&gt; CH Koordinaten'!$F409,"-",'GPS -&gt; CH Koordinaten'!$G409,"-",'GPS -&gt; CH Koordinaten'!$E409)," &lt;/description&gt; &lt;styleUrl&gt;#ico1&lt;/styleUrl&gt;&lt;Point&gt;&lt;coordinates&gt;",'GPS -&gt; CH Koordinaten'!$A409,",",'GPS -&gt; CH Koordinaten'!$B409,", 0.000000&lt;/coordinates&gt;&lt;/Point&gt; &lt;/Placemark&gt;")))</f>
        <v/>
      </c>
    </row>
    <row r="410" spans="1:10" x14ac:dyDescent="0.25">
      <c r="A410" s="13"/>
      <c r="B410" s="14"/>
      <c r="C410" s="24"/>
      <c r="D410" s="25" t="str">
        <f t="shared" si="36"/>
        <v/>
      </c>
      <c r="E410" s="29" t="str">
        <f t="shared" si="37"/>
        <v/>
      </c>
      <c r="F410" s="17" t="str">
        <f t="shared" si="40"/>
        <v/>
      </c>
      <c r="G410" s="17" t="str">
        <f t="shared" si="38"/>
        <v/>
      </c>
      <c r="H410" s="37" t="str">
        <f t="shared" si="39"/>
        <v/>
      </c>
      <c r="I410" s="17" t="str">
        <f t="shared" si="41"/>
        <v/>
      </c>
      <c r="J410" s="1" t="str">
        <f ca="1">IF('GPS -&gt; CH Koordinaten'!$A410="","",IF(OFFSET('GPS -&gt; CH Koordinaten'!$A410,1,0)="",CONCATENATE("&lt;Placemark&gt; &lt;name&gt;Geocoding&lt;/name&gt;&lt;description&gt;",CONCATENATE('GPS -&gt; CH Koordinaten'!$F410,"-",'GPS -&gt; CH Koordinaten'!$G410,"-",'GPS -&gt; CH Koordinaten'!$E410)," &lt;/description&gt; &lt;styleUrl&gt;#ico1&lt;/styleUrl&gt;&lt;Point&gt;&lt;coordinates&gt;",'GPS -&gt; CH Koordinaten'!$A410,",",'GPS -&gt; CH Koordinaten'!$B410,", 0.000000&lt;/coordinates&gt;&lt;/Point&gt; &lt;/Placemark&gt;&lt;/Document&gt;&lt;/kml&gt;"),CONCATENATE("&lt;Placemark&gt; &lt;name&gt;Geocoding&lt;/name&gt;&lt;description&gt;",CONCATENATE('GPS -&gt; CH Koordinaten'!$F410,"-",'GPS -&gt; CH Koordinaten'!$G410,"-",'GPS -&gt; CH Koordinaten'!$E410)," &lt;/description&gt; &lt;styleUrl&gt;#ico1&lt;/styleUrl&gt;&lt;Point&gt;&lt;coordinates&gt;",'GPS -&gt; CH Koordinaten'!$A410,",",'GPS -&gt; CH Koordinaten'!$B410,", 0.000000&lt;/coordinates&gt;&lt;/Point&gt; &lt;/Placemark&gt;")))</f>
        <v/>
      </c>
    </row>
    <row r="411" spans="1:10" x14ac:dyDescent="0.25">
      <c r="A411" s="20"/>
      <c r="B411" s="21"/>
      <c r="C411" s="23"/>
      <c r="D411" s="32" t="str">
        <f t="shared" si="36"/>
        <v/>
      </c>
      <c r="E411" s="38" t="str">
        <f t="shared" si="37"/>
        <v/>
      </c>
      <c r="F411" s="33" t="str">
        <f t="shared" si="40"/>
        <v/>
      </c>
      <c r="G411" s="33" t="str">
        <f t="shared" si="38"/>
        <v/>
      </c>
      <c r="H411" s="36" t="str">
        <f t="shared" si="39"/>
        <v/>
      </c>
      <c r="I411" s="33" t="str">
        <f t="shared" si="41"/>
        <v/>
      </c>
      <c r="J411" s="1" t="str">
        <f ca="1">IF('GPS -&gt; CH Koordinaten'!$A411="","",IF(OFFSET('GPS -&gt; CH Koordinaten'!$A411,1,0)="",CONCATENATE("&lt;Placemark&gt; &lt;name&gt;Geocoding&lt;/name&gt;&lt;description&gt;",CONCATENATE('GPS -&gt; CH Koordinaten'!$F411,"-",'GPS -&gt; CH Koordinaten'!$G411,"-",'GPS -&gt; CH Koordinaten'!$E411)," &lt;/description&gt; &lt;styleUrl&gt;#ico1&lt;/styleUrl&gt;&lt;Point&gt;&lt;coordinates&gt;",'GPS -&gt; CH Koordinaten'!$A411,",",'GPS -&gt; CH Koordinaten'!$B411,", 0.000000&lt;/coordinates&gt;&lt;/Point&gt; &lt;/Placemark&gt;&lt;/Document&gt;&lt;/kml&gt;"),CONCATENATE("&lt;Placemark&gt; &lt;name&gt;Geocoding&lt;/name&gt;&lt;description&gt;",CONCATENATE('GPS -&gt; CH Koordinaten'!$F411,"-",'GPS -&gt; CH Koordinaten'!$G411,"-",'GPS -&gt; CH Koordinaten'!$E411)," &lt;/description&gt; &lt;styleUrl&gt;#ico1&lt;/styleUrl&gt;&lt;Point&gt;&lt;coordinates&gt;",'GPS -&gt; CH Koordinaten'!$A411,",",'GPS -&gt; CH Koordinaten'!$B411,", 0.000000&lt;/coordinates&gt;&lt;/Point&gt; &lt;/Placemark&gt;")))</f>
        <v/>
      </c>
    </row>
    <row r="412" spans="1:10" x14ac:dyDescent="0.25">
      <c r="A412" s="13"/>
      <c r="B412" s="14"/>
      <c r="C412" s="24"/>
      <c r="D412" s="25" t="str">
        <f t="shared" si="36"/>
        <v/>
      </c>
      <c r="E412" s="29" t="str">
        <f t="shared" si="37"/>
        <v/>
      </c>
      <c r="F412" s="17" t="str">
        <f t="shared" si="40"/>
        <v/>
      </c>
      <c r="G412" s="17" t="str">
        <f t="shared" si="38"/>
        <v/>
      </c>
      <c r="H412" s="37" t="str">
        <f t="shared" si="39"/>
        <v/>
      </c>
      <c r="I412" s="17" t="str">
        <f t="shared" si="41"/>
        <v/>
      </c>
      <c r="J412" s="1" t="str">
        <f ca="1">IF('GPS -&gt; CH Koordinaten'!$A412="","",IF(OFFSET('GPS -&gt; CH Koordinaten'!$A412,1,0)="",CONCATENATE("&lt;Placemark&gt; &lt;name&gt;Geocoding&lt;/name&gt;&lt;description&gt;",CONCATENATE('GPS -&gt; CH Koordinaten'!$F412,"-",'GPS -&gt; CH Koordinaten'!$G412,"-",'GPS -&gt; CH Koordinaten'!$E412)," &lt;/description&gt; &lt;styleUrl&gt;#ico1&lt;/styleUrl&gt;&lt;Point&gt;&lt;coordinates&gt;",'GPS -&gt; CH Koordinaten'!$A412,",",'GPS -&gt; CH Koordinaten'!$B412,", 0.000000&lt;/coordinates&gt;&lt;/Point&gt; &lt;/Placemark&gt;&lt;/Document&gt;&lt;/kml&gt;"),CONCATENATE("&lt;Placemark&gt; &lt;name&gt;Geocoding&lt;/name&gt;&lt;description&gt;",CONCATENATE('GPS -&gt; CH Koordinaten'!$F412,"-",'GPS -&gt; CH Koordinaten'!$G412,"-",'GPS -&gt; CH Koordinaten'!$E412)," &lt;/description&gt; &lt;styleUrl&gt;#ico1&lt;/styleUrl&gt;&lt;Point&gt;&lt;coordinates&gt;",'GPS -&gt; CH Koordinaten'!$A412,",",'GPS -&gt; CH Koordinaten'!$B412,", 0.000000&lt;/coordinates&gt;&lt;/Point&gt; &lt;/Placemark&gt;")))</f>
        <v/>
      </c>
    </row>
    <row r="413" spans="1:10" x14ac:dyDescent="0.25">
      <c r="A413" s="20"/>
      <c r="B413" s="21"/>
      <c r="C413" s="23"/>
      <c r="D413" s="32" t="str">
        <f t="shared" si="36"/>
        <v/>
      </c>
      <c r="E413" s="38" t="str">
        <f t="shared" si="37"/>
        <v/>
      </c>
      <c r="F413" s="33" t="str">
        <f t="shared" si="40"/>
        <v/>
      </c>
      <c r="G413" s="33" t="str">
        <f t="shared" si="38"/>
        <v/>
      </c>
      <c r="H413" s="36" t="str">
        <f t="shared" si="39"/>
        <v/>
      </c>
      <c r="I413" s="33" t="str">
        <f t="shared" si="41"/>
        <v/>
      </c>
      <c r="J413" s="1" t="str">
        <f ca="1">IF('GPS -&gt; CH Koordinaten'!$A413="","",IF(OFFSET('GPS -&gt; CH Koordinaten'!$A413,1,0)="",CONCATENATE("&lt;Placemark&gt; &lt;name&gt;Geocoding&lt;/name&gt;&lt;description&gt;",CONCATENATE('GPS -&gt; CH Koordinaten'!$F413,"-",'GPS -&gt; CH Koordinaten'!$G413,"-",'GPS -&gt; CH Koordinaten'!$E413)," &lt;/description&gt; &lt;styleUrl&gt;#ico1&lt;/styleUrl&gt;&lt;Point&gt;&lt;coordinates&gt;",'GPS -&gt; CH Koordinaten'!$A413,",",'GPS -&gt; CH Koordinaten'!$B413,", 0.000000&lt;/coordinates&gt;&lt;/Point&gt; &lt;/Placemark&gt;&lt;/Document&gt;&lt;/kml&gt;"),CONCATENATE("&lt;Placemark&gt; &lt;name&gt;Geocoding&lt;/name&gt;&lt;description&gt;",CONCATENATE('GPS -&gt; CH Koordinaten'!$F413,"-",'GPS -&gt; CH Koordinaten'!$G413,"-",'GPS -&gt; CH Koordinaten'!$E413)," &lt;/description&gt; &lt;styleUrl&gt;#ico1&lt;/styleUrl&gt;&lt;Point&gt;&lt;coordinates&gt;",'GPS -&gt; CH Koordinaten'!$A413,",",'GPS -&gt; CH Koordinaten'!$B413,", 0.000000&lt;/coordinates&gt;&lt;/Point&gt; &lt;/Placemark&gt;")))</f>
        <v/>
      </c>
    </row>
    <row r="414" spans="1:10" x14ac:dyDescent="0.25">
      <c r="A414" s="13"/>
      <c r="B414" s="14"/>
      <c r="C414" s="24"/>
      <c r="D414" s="25" t="str">
        <f t="shared" si="36"/>
        <v/>
      </c>
      <c r="E414" s="29" t="str">
        <f t="shared" si="37"/>
        <v/>
      </c>
      <c r="F414" s="17" t="str">
        <f t="shared" si="40"/>
        <v/>
      </c>
      <c r="G414" s="17" t="str">
        <f t="shared" si="38"/>
        <v/>
      </c>
      <c r="H414" s="37" t="str">
        <f t="shared" si="39"/>
        <v/>
      </c>
      <c r="I414" s="17" t="str">
        <f t="shared" si="41"/>
        <v/>
      </c>
      <c r="J414" s="1" t="str">
        <f ca="1">IF('GPS -&gt; CH Koordinaten'!$A414="","",IF(OFFSET('GPS -&gt; CH Koordinaten'!$A414,1,0)="",CONCATENATE("&lt;Placemark&gt; &lt;name&gt;Geocoding&lt;/name&gt;&lt;description&gt;",CONCATENATE('GPS -&gt; CH Koordinaten'!$F414,"-",'GPS -&gt; CH Koordinaten'!$G414,"-",'GPS -&gt; CH Koordinaten'!$E414)," &lt;/description&gt; &lt;styleUrl&gt;#ico1&lt;/styleUrl&gt;&lt;Point&gt;&lt;coordinates&gt;",'GPS -&gt; CH Koordinaten'!$A414,",",'GPS -&gt; CH Koordinaten'!$B414,", 0.000000&lt;/coordinates&gt;&lt;/Point&gt; &lt;/Placemark&gt;&lt;/Document&gt;&lt;/kml&gt;"),CONCATENATE("&lt;Placemark&gt; &lt;name&gt;Geocoding&lt;/name&gt;&lt;description&gt;",CONCATENATE('GPS -&gt; CH Koordinaten'!$F414,"-",'GPS -&gt; CH Koordinaten'!$G414,"-",'GPS -&gt; CH Koordinaten'!$E414)," &lt;/description&gt; &lt;styleUrl&gt;#ico1&lt;/styleUrl&gt;&lt;Point&gt;&lt;coordinates&gt;",'GPS -&gt; CH Koordinaten'!$A414,",",'GPS -&gt; CH Koordinaten'!$B414,", 0.000000&lt;/coordinates&gt;&lt;/Point&gt; &lt;/Placemark&gt;")))</f>
        <v/>
      </c>
    </row>
    <row r="415" spans="1:10" x14ac:dyDescent="0.25">
      <c r="A415" s="20"/>
      <c r="B415" s="21"/>
      <c r="C415" s="23"/>
      <c r="D415" s="32" t="str">
        <f t="shared" si="36"/>
        <v/>
      </c>
      <c r="E415" s="38" t="str">
        <f t="shared" si="37"/>
        <v/>
      </c>
      <c r="F415" s="33" t="str">
        <f t="shared" si="40"/>
        <v/>
      </c>
      <c r="G415" s="33" t="str">
        <f t="shared" si="38"/>
        <v/>
      </c>
      <c r="H415" s="36" t="str">
        <f t="shared" si="39"/>
        <v/>
      </c>
      <c r="I415" s="33" t="str">
        <f t="shared" si="41"/>
        <v/>
      </c>
      <c r="J415" s="1" t="str">
        <f ca="1">IF('GPS -&gt; CH Koordinaten'!$A415="","",IF(OFFSET('GPS -&gt; CH Koordinaten'!$A415,1,0)="",CONCATENATE("&lt;Placemark&gt; &lt;name&gt;Geocoding&lt;/name&gt;&lt;description&gt;",CONCATENATE('GPS -&gt; CH Koordinaten'!$F415,"-",'GPS -&gt; CH Koordinaten'!$G415,"-",'GPS -&gt; CH Koordinaten'!$E415)," &lt;/description&gt; &lt;styleUrl&gt;#ico1&lt;/styleUrl&gt;&lt;Point&gt;&lt;coordinates&gt;",'GPS -&gt; CH Koordinaten'!$A415,",",'GPS -&gt; CH Koordinaten'!$B415,", 0.000000&lt;/coordinates&gt;&lt;/Point&gt; &lt;/Placemark&gt;&lt;/Document&gt;&lt;/kml&gt;"),CONCATENATE("&lt;Placemark&gt; &lt;name&gt;Geocoding&lt;/name&gt;&lt;description&gt;",CONCATENATE('GPS -&gt; CH Koordinaten'!$F415,"-",'GPS -&gt; CH Koordinaten'!$G415,"-",'GPS -&gt; CH Koordinaten'!$E415)," &lt;/description&gt; &lt;styleUrl&gt;#ico1&lt;/styleUrl&gt;&lt;Point&gt;&lt;coordinates&gt;",'GPS -&gt; CH Koordinaten'!$A415,",",'GPS -&gt; CH Koordinaten'!$B415,", 0.000000&lt;/coordinates&gt;&lt;/Point&gt; &lt;/Placemark&gt;")))</f>
        <v/>
      </c>
    </row>
    <row r="416" spans="1:10" x14ac:dyDescent="0.25">
      <c r="A416" s="13"/>
      <c r="B416" s="14"/>
      <c r="C416" s="24"/>
      <c r="D416" s="25" t="str">
        <f t="shared" si="36"/>
        <v/>
      </c>
      <c r="E416" s="29" t="str">
        <f t="shared" si="37"/>
        <v/>
      </c>
      <c r="F416" s="17" t="str">
        <f t="shared" si="40"/>
        <v/>
      </c>
      <c r="G416" s="17" t="str">
        <f t="shared" si="38"/>
        <v/>
      </c>
      <c r="H416" s="37" t="str">
        <f t="shared" si="39"/>
        <v/>
      </c>
      <c r="I416" s="17" t="str">
        <f t="shared" si="41"/>
        <v/>
      </c>
      <c r="J416" s="1" t="str">
        <f ca="1">IF('GPS -&gt; CH Koordinaten'!$A416="","",IF(OFFSET('GPS -&gt; CH Koordinaten'!$A416,1,0)="",CONCATENATE("&lt;Placemark&gt; &lt;name&gt;Geocoding&lt;/name&gt;&lt;description&gt;",CONCATENATE('GPS -&gt; CH Koordinaten'!$F416,"-",'GPS -&gt; CH Koordinaten'!$G416,"-",'GPS -&gt; CH Koordinaten'!$E416)," &lt;/description&gt; &lt;styleUrl&gt;#ico1&lt;/styleUrl&gt;&lt;Point&gt;&lt;coordinates&gt;",'GPS -&gt; CH Koordinaten'!$A416,",",'GPS -&gt; CH Koordinaten'!$B416,", 0.000000&lt;/coordinates&gt;&lt;/Point&gt; &lt;/Placemark&gt;&lt;/Document&gt;&lt;/kml&gt;"),CONCATENATE("&lt;Placemark&gt; &lt;name&gt;Geocoding&lt;/name&gt;&lt;description&gt;",CONCATENATE('GPS -&gt; CH Koordinaten'!$F416,"-",'GPS -&gt; CH Koordinaten'!$G416,"-",'GPS -&gt; CH Koordinaten'!$E416)," &lt;/description&gt; &lt;styleUrl&gt;#ico1&lt;/styleUrl&gt;&lt;Point&gt;&lt;coordinates&gt;",'GPS -&gt; CH Koordinaten'!$A416,",",'GPS -&gt; CH Koordinaten'!$B416,", 0.000000&lt;/coordinates&gt;&lt;/Point&gt; &lt;/Placemark&gt;")))</f>
        <v/>
      </c>
    </row>
    <row r="417" spans="1:10" x14ac:dyDescent="0.25">
      <c r="A417" s="20"/>
      <c r="B417" s="21"/>
      <c r="C417" s="23"/>
      <c r="D417" s="32" t="str">
        <f t="shared" si="36"/>
        <v/>
      </c>
      <c r="E417" s="38" t="str">
        <f t="shared" si="37"/>
        <v/>
      </c>
      <c r="F417" s="33" t="str">
        <f t="shared" si="40"/>
        <v/>
      </c>
      <c r="G417" s="33" t="str">
        <f t="shared" si="38"/>
        <v/>
      </c>
      <c r="H417" s="36" t="str">
        <f t="shared" si="39"/>
        <v/>
      </c>
      <c r="I417" s="33" t="str">
        <f t="shared" si="41"/>
        <v/>
      </c>
      <c r="J417" s="1" t="str">
        <f ca="1">IF('GPS -&gt; CH Koordinaten'!$A417="","",IF(OFFSET('GPS -&gt; CH Koordinaten'!$A417,1,0)="",CONCATENATE("&lt;Placemark&gt; &lt;name&gt;Geocoding&lt;/name&gt;&lt;description&gt;",CONCATENATE('GPS -&gt; CH Koordinaten'!$F417,"-",'GPS -&gt; CH Koordinaten'!$G417,"-",'GPS -&gt; CH Koordinaten'!$E417)," &lt;/description&gt; &lt;styleUrl&gt;#ico1&lt;/styleUrl&gt;&lt;Point&gt;&lt;coordinates&gt;",'GPS -&gt; CH Koordinaten'!$A417,",",'GPS -&gt; CH Koordinaten'!$B417,", 0.000000&lt;/coordinates&gt;&lt;/Point&gt; &lt;/Placemark&gt;&lt;/Document&gt;&lt;/kml&gt;"),CONCATENATE("&lt;Placemark&gt; &lt;name&gt;Geocoding&lt;/name&gt;&lt;description&gt;",CONCATENATE('GPS -&gt; CH Koordinaten'!$F417,"-",'GPS -&gt; CH Koordinaten'!$G417,"-",'GPS -&gt; CH Koordinaten'!$E417)," &lt;/description&gt; &lt;styleUrl&gt;#ico1&lt;/styleUrl&gt;&lt;Point&gt;&lt;coordinates&gt;",'GPS -&gt; CH Koordinaten'!$A417,",",'GPS -&gt; CH Koordinaten'!$B417,", 0.000000&lt;/coordinates&gt;&lt;/Point&gt; &lt;/Placemark&gt;")))</f>
        <v/>
      </c>
    </row>
    <row r="418" spans="1:10" x14ac:dyDescent="0.25">
      <c r="A418" s="13"/>
      <c r="B418" s="14"/>
      <c r="C418" s="24"/>
      <c r="D418" s="25" t="str">
        <f t="shared" si="36"/>
        <v/>
      </c>
      <c r="E418" s="29" t="str">
        <f t="shared" si="37"/>
        <v/>
      </c>
      <c r="F418" s="17" t="str">
        <f t="shared" si="40"/>
        <v/>
      </c>
      <c r="G418" s="17" t="str">
        <f t="shared" si="38"/>
        <v/>
      </c>
      <c r="H418" s="37" t="str">
        <f t="shared" si="39"/>
        <v/>
      </c>
      <c r="I418" s="17" t="str">
        <f t="shared" si="41"/>
        <v/>
      </c>
      <c r="J418" s="1" t="str">
        <f ca="1">IF('GPS -&gt; CH Koordinaten'!$A418="","",IF(OFFSET('GPS -&gt; CH Koordinaten'!$A418,1,0)="",CONCATENATE("&lt;Placemark&gt; &lt;name&gt;Geocoding&lt;/name&gt;&lt;description&gt;",CONCATENATE('GPS -&gt; CH Koordinaten'!$F418,"-",'GPS -&gt; CH Koordinaten'!$G418,"-",'GPS -&gt; CH Koordinaten'!$E418)," &lt;/description&gt; &lt;styleUrl&gt;#ico1&lt;/styleUrl&gt;&lt;Point&gt;&lt;coordinates&gt;",'GPS -&gt; CH Koordinaten'!$A418,",",'GPS -&gt; CH Koordinaten'!$B418,", 0.000000&lt;/coordinates&gt;&lt;/Point&gt; &lt;/Placemark&gt;&lt;/Document&gt;&lt;/kml&gt;"),CONCATENATE("&lt;Placemark&gt; &lt;name&gt;Geocoding&lt;/name&gt;&lt;description&gt;",CONCATENATE('GPS -&gt; CH Koordinaten'!$F418,"-",'GPS -&gt; CH Koordinaten'!$G418,"-",'GPS -&gt; CH Koordinaten'!$E418)," &lt;/description&gt; &lt;styleUrl&gt;#ico1&lt;/styleUrl&gt;&lt;Point&gt;&lt;coordinates&gt;",'GPS -&gt; CH Koordinaten'!$A418,",",'GPS -&gt; CH Koordinaten'!$B418,", 0.000000&lt;/coordinates&gt;&lt;/Point&gt; &lt;/Placemark&gt;")))</f>
        <v/>
      </c>
    </row>
    <row r="419" spans="1:10" x14ac:dyDescent="0.25">
      <c r="A419" s="20"/>
      <c r="B419" s="21"/>
      <c r="C419" s="23"/>
      <c r="D419" s="32" t="str">
        <f t="shared" si="36"/>
        <v/>
      </c>
      <c r="E419" s="38" t="str">
        <f t="shared" si="37"/>
        <v/>
      </c>
      <c r="F419" s="33" t="str">
        <f t="shared" si="40"/>
        <v/>
      </c>
      <c r="G419" s="33" t="str">
        <f t="shared" si="38"/>
        <v/>
      </c>
      <c r="H419" s="36" t="str">
        <f t="shared" si="39"/>
        <v/>
      </c>
      <c r="I419" s="33" t="str">
        <f t="shared" si="41"/>
        <v/>
      </c>
      <c r="J419" s="1" t="str">
        <f ca="1">IF('GPS -&gt; CH Koordinaten'!$A419="","",IF(OFFSET('GPS -&gt; CH Koordinaten'!$A419,1,0)="",CONCATENATE("&lt;Placemark&gt; &lt;name&gt;Geocoding&lt;/name&gt;&lt;description&gt;",CONCATENATE('GPS -&gt; CH Koordinaten'!$F419,"-",'GPS -&gt; CH Koordinaten'!$G419,"-",'GPS -&gt; CH Koordinaten'!$E419)," &lt;/description&gt; &lt;styleUrl&gt;#ico1&lt;/styleUrl&gt;&lt;Point&gt;&lt;coordinates&gt;",'GPS -&gt; CH Koordinaten'!$A419,",",'GPS -&gt; CH Koordinaten'!$B419,", 0.000000&lt;/coordinates&gt;&lt;/Point&gt; &lt;/Placemark&gt;&lt;/Document&gt;&lt;/kml&gt;"),CONCATENATE("&lt;Placemark&gt; &lt;name&gt;Geocoding&lt;/name&gt;&lt;description&gt;",CONCATENATE('GPS -&gt; CH Koordinaten'!$F419,"-",'GPS -&gt; CH Koordinaten'!$G419,"-",'GPS -&gt; CH Koordinaten'!$E419)," &lt;/description&gt; &lt;styleUrl&gt;#ico1&lt;/styleUrl&gt;&lt;Point&gt;&lt;coordinates&gt;",'GPS -&gt; CH Koordinaten'!$A419,",",'GPS -&gt; CH Koordinaten'!$B419,", 0.000000&lt;/coordinates&gt;&lt;/Point&gt; &lt;/Placemark&gt;")))</f>
        <v/>
      </c>
    </row>
    <row r="420" spans="1:10" x14ac:dyDescent="0.25">
      <c r="A420" s="13"/>
      <c r="B420" s="14"/>
      <c r="C420" s="24"/>
      <c r="D420" s="25" t="str">
        <f t="shared" si="36"/>
        <v/>
      </c>
      <c r="E420" s="29" t="str">
        <f t="shared" si="37"/>
        <v/>
      </c>
      <c r="F420" s="17" t="str">
        <f t="shared" si="40"/>
        <v/>
      </c>
      <c r="G420" s="17" t="str">
        <f t="shared" si="38"/>
        <v/>
      </c>
      <c r="H420" s="37" t="str">
        <f t="shared" si="39"/>
        <v/>
      </c>
      <c r="I420" s="17" t="str">
        <f t="shared" si="41"/>
        <v/>
      </c>
      <c r="J420" s="1" t="str">
        <f ca="1">IF('GPS -&gt; CH Koordinaten'!$A420="","",IF(OFFSET('GPS -&gt; CH Koordinaten'!$A420,1,0)="",CONCATENATE("&lt;Placemark&gt; &lt;name&gt;Geocoding&lt;/name&gt;&lt;description&gt;",CONCATENATE('GPS -&gt; CH Koordinaten'!$F420,"-",'GPS -&gt; CH Koordinaten'!$G420,"-",'GPS -&gt; CH Koordinaten'!$E420)," &lt;/description&gt; &lt;styleUrl&gt;#ico1&lt;/styleUrl&gt;&lt;Point&gt;&lt;coordinates&gt;",'GPS -&gt; CH Koordinaten'!$A420,",",'GPS -&gt; CH Koordinaten'!$B420,", 0.000000&lt;/coordinates&gt;&lt;/Point&gt; &lt;/Placemark&gt;&lt;/Document&gt;&lt;/kml&gt;"),CONCATENATE("&lt;Placemark&gt; &lt;name&gt;Geocoding&lt;/name&gt;&lt;description&gt;",CONCATENATE('GPS -&gt; CH Koordinaten'!$F420,"-",'GPS -&gt; CH Koordinaten'!$G420,"-",'GPS -&gt; CH Koordinaten'!$E420)," &lt;/description&gt; &lt;styleUrl&gt;#ico1&lt;/styleUrl&gt;&lt;Point&gt;&lt;coordinates&gt;",'GPS -&gt; CH Koordinaten'!$A420,",",'GPS -&gt; CH Koordinaten'!$B420,", 0.000000&lt;/coordinates&gt;&lt;/Point&gt; &lt;/Placemark&gt;")))</f>
        <v/>
      </c>
    </row>
    <row r="421" spans="1:10" x14ac:dyDescent="0.25">
      <c r="A421" s="20"/>
      <c r="B421" s="21"/>
      <c r="C421" s="23"/>
      <c r="D421" s="32" t="str">
        <f t="shared" si="36"/>
        <v/>
      </c>
      <c r="E421" s="38" t="str">
        <f t="shared" si="37"/>
        <v/>
      </c>
      <c r="F421" s="33" t="str">
        <f t="shared" si="40"/>
        <v/>
      </c>
      <c r="G421" s="33" t="str">
        <f t="shared" si="38"/>
        <v/>
      </c>
      <c r="H421" s="36" t="str">
        <f t="shared" si="39"/>
        <v/>
      </c>
      <c r="I421" s="33" t="str">
        <f t="shared" si="41"/>
        <v/>
      </c>
      <c r="J421" s="1" t="str">
        <f ca="1">IF('GPS -&gt; CH Koordinaten'!$A421="","",IF(OFFSET('GPS -&gt; CH Koordinaten'!$A421,1,0)="",CONCATENATE("&lt;Placemark&gt; &lt;name&gt;Geocoding&lt;/name&gt;&lt;description&gt;",CONCATENATE('GPS -&gt; CH Koordinaten'!$F421,"-",'GPS -&gt; CH Koordinaten'!$G421,"-",'GPS -&gt; CH Koordinaten'!$E421)," &lt;/description&gt; &lt;styleUrl&gt;#ico1&lt;/styleUrl&gt;&lt;Point&gt;&lt;coordinates&gt;",'GPS -&gt; CH Koordinaten'!$A421,",",'GPS -&gt; CH Koordinaten'!$B421,", 0.000000&lt;/coordinates&gt;&lt;/Point&gt; &lt;/Placemark&gt;&lt;/Document&gt;&lt;/kml&gt;"),CONCATENATE("&lt;Placemark&gt; &lt;name&gt;Geocoding&lt;/name&gt;&lt;description&gt;",CONCATENATE('GPS -&gt; CH Koordinaten'!$F421,"-",'GPS -&gt; CH Koordinaten'!$G421,"-",'GPS -&gt; CH Koordinaten'!$E421)," &lt;/description&gt; &lt;styleUrl&gt;#ico1&lt;/styleUrl&gt;&lt;Point&gt;&lt;coordinates&gt;",'GPS -&gt; CH Koordinaten'!$A421,",",'GPS -&gt; CH Koordinaten'!$B421,", 0.000000&lt;/coordinates&gt;&lt;/Point&gt; &lt;/Placemark&gt;")))</f>
        <v/>
      </c>
    </row>
    <row r="422" spans="1:10" x14ac:dyDescent="0.25">
      <c r="A422" s="13"/>
      <c r="B422" s="14"/>
      <c r="C422" s="24"/>
      <c r="D422" s="25" t="str">
        <f t="shared" si="36"/>
        <v/>
      </c>
      <c r="E422" s="29" t="str">
        <f t="shared" si="37"/>
        <v/>
      </c>
      <c r="F422" s="17" t="str">
        <f t="shared" si="40"/>
        <v/>
      </c>
      <c r="G422" s="17" t="str">
        <f t="shared" si="38"/>
        <v/>
      </c>
      <c r="H422" s="37" t="str">
        <f t="shared" si="39"/>
        <v/>
      </c>
      <c r="I422" s="17" t="str">
        <f t="shared" si="41"/>
        <v/>
      </c>
      <c r="J422" s="1" t="str">
        <f ca="1">IF('GPS -&gt; CH Koordinaten'!$A422="","",IF(OFFSET('GPS -&gt; CH Koordinaten'!$A422,1,0)="",CONCATENATE("&lt;Placemark&gt; &lt;name&gt;Geocoding&lt;/name&gt;&lt;description&gt;",CONCATENATE('GPS -&gt; CH Koordinaten'!$F422,"-",'GPS -&gt; CH Koordinaten'!$G422,"-",'GPS -&gt; CH Koordinaten'!$E422)," &lt;/description&gt; &lt;styleUrl&gt;#ico1&lt;/styleUrl&gt;&lt;Point&gt;&lt;coordinates&gt;",'GPS -&gt; CH Koordinaten'!$A422,",",'GPS -&gt; CH Koordinaten'!$B422,", 0.000000&lt;/coordinates&gt;&lt;/Point&gt; &lt;/Placemark&gt;&lt;/Document&gt;&lt;/kml&gt;"),CONCATENATE("&lt;Placemark&gt; &lt;name&gt;Geocoding&lt;/name&gt;&lt;description&gt;",CONCATENATE('GPS -&gt; CH Koordinaten'!$F422,"-",'GPS -&gt; CH Koordinaten'!$G422,"-",'GPS -&gt; CH Koordinaten'!$E422)," &lt;/description&gt; &lt;styleUrl&gt;#ico1&lt;/styleUrl&gt;&lt;Point&gt;&lt;coordinates&gt;",'GPS -&gt; CH Koordinaten'!$A422,",",'GPS -&gt; CH Koordinaten'!$B422,", 0.000000&lt;/coordinates&gt;&lt;/Point&gt; &lt;/Placemark&gt;")))</f>
        <v/>
      </c>
    </row>
    <row r="423" spans="1:10" x14ac:dyDescent="0.25">
      <c r="A423" s="20"/>
      <c r="B423" s="21"/>
      <c r="C423" s="23"/>
      <c r="D423" s="32" t="str">
        <f t="shared" si="36"/>
        <v/>
      </c>
      <c r="E423" s="38" t="str">
        <f t="shared" si="37"/>
        <v/>
      </c>
      <c r="F423" s="33" t="str">
        <f t="shared" si="40"/>
        <v/>
      </c>
      <c r="G423" s="33" t="str">
        <f t="shared" si="38"/>
        <v/>
      </c>
      <c r="H423" s="36" t="str">
        <f t="shared" si="39"/>
        <v/>
      </c>
      <c r="I423" s="33" t="str">
        <f t="shared" si="41"/>
        <v/>
      </c>
      <c r="J423" s="1" t="str">
        <f ca="1">IF('GPS -&gt; CH Koordinaten'!$A423="","",IF(OFFSET('GPS -&gt; CH Koordinaten'!$A423,1,0)="",CONCATENATE("&lt;Placemark&gt; &lt;name&gt;Geocoding&lt;/name&gt;&lt;description&gt;",CONCATENATE('GPS -&gt; CH Koordinaten'!$F423,"-",'GPS -&gt; CH Koordinaten'!$G423,"-",'GPS -&gt; CH Koordinaten'!$E423)," &lt;/description&gt; &lt;styleUrl&gt;#ico1&lt;/styleUrl&gt;&lt;Point&gt;&lt;coordinates&gt;",'GPS -&gt; CH Koordinaten'!$A423,",",'GPS -&gt; CH Koordinaten'!$B423,", 0.000000&lt;/coordinates&gt;&lt;/Point&gt; &lt;/Placemark&gt;&lt;/Document&gt;&lt;/kml&gt;"),CONCATENATE("&lt;Placemark&gt; &lt;name&gt;Geocoding&lt;/name&gt;&lt;description&gt;",CONCATENATE('GPS -&gt; CH Koordinaten'!$F423,"-",'GPS -&gt; CH Koordinaten'!$G423,"-",'GPS -&gt; CH Koordinaten'!$E423)," &lt;/description&gt; &lt;styleUrl&gt;#ico1&lt;/styleUrl&gt;&lt;Point&gt;&lt;coordinates&gt;",'GPS -&gt; CH Koordinaten'!$A423,",",'GPS -&gt; CH Koordinaten'!$B423,", 0.000000&lt;/coordinates&gt;&lt;/Point&gt; &lt;/Placemark&gt;")))</f>
        <v/>
      </c>
    </row>
    <row r="424" spans="1:10" x14ac:dyDescent="0.25">
      <c r="A424" s="13"/>
      <c r="B424" s="14"/>
      <c r="C424" s="24"/>
      <c r="D424" s="25" t="str">
        <f t="shared" si="36"/>
        <v/>
      </c>
      <c r="E424" s="29" t="str">
        <f t="shared" si="37"/>
        <v/>
      </c>
      <c r="F424" s="17" t="str">
        <f t="shared" si="40"/>
        <v/>
      </c>
      <c r="G424" s="17" t="str">
        <f t="shared" si="38"/>
        <v/>
      </c>
      <c r="H424" s="37" t="str">
        <f t="shared" si="39"/>
        <v/>
      </c>
      <c r="I424" s="17" t="str">
        <f t="shared" si="41"/>
        <v/>
      </c>
      <c r="J424" s="1" t="str">
        <f ca="1">IF('GPS -&gt; CH Koordinaten'!$A424="","",IF(OFFSET('GPS -&gt; CH Koordinaten'!$A424,1,0)="",CONCATENATE("&lt;Placemark&gt; &lt;name&gt;Geocoding&lt;/name&gt;&lt;description&gt;",CONCATENATE('GPS -&gt; CH Koordinaten'!$F424,"-",'GPS -&gt; CH Koordinaten'!$G424,"-",'GPS -&gt; CH Koordinaten'!$E424)," &lt;/description&gt; &lt;styleUrl&gt;#ico1&lt;/styleUrl&gt;&lt;Point&gt;&lt;coordinates&gt;",'GPS -&gt; CH Koordinaten'!$A424,",",'GPS -&gt; CH Koordinaten'!$B424,", 0.000000&lt;/coordinates&gt;&lt;/Point&gt; &lt;/Placemark&gt;&lt;/Document&gt;&lt;/kml&gt;"),CONCATENATE("&lt;Placemark&gt; &lt;name&gt;Geocoding&lt;/name&gt;&lt;description&gt;",CONCATENATE('GPS -&gt; CH Koordinaten'!$F424,"-",'GPS -&gt; CH Koordinaten'!$G424,"-",'GPS -&gt; CH Koordinaten'!$E424)," &lt;/description&gt; &lt;styleUrl&gt;#ico1&lt;/styleUrl&gt;&lt;Point&gt;&lt;coordinates&gt;",'GPS -&gt; CH Koordinaten'!$A424,",",'GPS -&gt; CH Koordinaten'!$B424,", 0.000000&lt;/coordinates&gt;&lt;/Point&gt; &lt;/Placemark&gt;")))</f>
        <v/>
      </c>
    </row>
    <row r="425" spans="1:10" x14ac:dyDescent="0.25">
      <c r="A425" s="20"/>
      <c r="B425" s="21"/>
      <c r="C425" s="23"/>
      <c r="D425" s="32" t="str">
        <f t="shared" si="36"/>
        <v/>
      </c>
      <c r="E425" s="38" t="str">
        <f t="shared" si="37"/>
        <v/>
      </c>
      <c r="F425" s="33" t="str">
        <f t="shared" si="40"/>
        <v/>
      </c>
      <c r="G425" s="33" t="str">
        <f t="shared" si="38"/>
        <v/>
      </c>
      <c r="H425" s="36" t="str">
        <f t="shared" si="39"/>
        <v/>
      </c>
      <c r="I425" s="33" t="str">
        <f t="shared" si="41"/>
        <v/>
      </c>
      <c r="J425" s="1" t="str">
        <f ca="1">IF('GPS -&gt; CH Koordinaten'!$A425="","",IF(OFFSET('GPS -&gt; CH Koordinaten'!$A425,1,0)="",CONCATENATE("&lt;Placemark&gt; &lt;name&gt;Geocoding&lt;/name&gt;&lt;description&gt;",CONCATENATE('GPS -&gt; CH Koordinaten'!$F425,"-",'GPS -&gt; CH Koordinaten'!$G425,"-",'GPS -&gt; CH Koordinaten'!$E425)," &lt;/description&gt; &lt;styleUrl&gt;#ico1&lt;/styleUrl&gt;&lt;Point&gt;&lt;coordinates&gt;",'GPS -&gt; CH Koordinaten'!$A425,",",'GPS -&gt; CH Koordinaten'!$B425,", 0.000000&lt;/coordinates&gt;&lt;/Point&gt; &lt;/Placemark&gt;&lt;/Document&gt;&lt;/kml&gt;"),CONCATENATE("&lt;Placemark&gt; &lt;name&gt;Geocoding&lt;/name&gt;&lt;description&gt;",CONCATENATE('GPS -&gt; CH Koordinaten'!$F425,"-",'GPS -&gt; CH Koordinaten'!$G425,"-",'GPS -&gt; CH Koordinaten'!$E425)," &lt;/description&gt; &lt;styleUrl&gt;#ico1&lt;/styleUrl&gt;&lt;Point&gt;&lt;coordinates&gt;",'GPS -&gt; CH Koordinaten'!$A425,",",'GPS -&gt; CH Koordinaten'!$B425,", 0.000000&lt;/coordinates&gt;&lt;/Point&gt; &lt;/Placemark&gt;")))</f>
        <v/>
      </c>
    </row>
    <row r="426" spans="1:10" x14ac:dyDescent="0.25">
      <c r="A426" s="13"/>
      <c r="B426" s="14"/>
      <c r="C426" s="24"/>
      <c r="D426" s="25" t="str">
        <f t="shared" si="36"/>
        <v/>
      </c>
      <c r="E426" s="29" t="str">
        <f t="shared" si="37"/>
        <v/>
      </c>
      <c r="F426" s="17" t="str">
        <f t="shared" si="40"/>
        <v/>
      </c>
      <c r="G426" s="17" t="str">
        <f t="shared" si="38"/>
        <v/>
      </c>
      <c r="H426" s="37" t="str">
        <f t="shared" si="39"/>
        <v/>
      </c>
      <c r="I426" s="17" t="str">
        <f t="shared" si="41"/>
        <v/>
      </c>
      <c r="J426" s="1" t="str">
        <f ca="1">IF('GPS -&gt; CH Koordinaten'!$A426="","",IF(OFFSET('GPS -&gt; CH Koordinaten'!$A426,1,0)="",CONCATENATE("&lt;Placemark&gt; &lt;name&gt;Geocoding&lt;/name&gt;&lt;description&gt;",CONCATENATE('GPS -&gt; CH Koordinaten'!$F426,"-",'GPS -&gt; CH Koordinaten'!$G426,"-",'GPS -&gt; CH Koordinaten'!$E426)," &lt;/description&gt; &lt;styleUrl&gt;#ico1&lt;/styleUrl&gt;&lt;Point&gt;&lt;coordinates&gt;",'GPS -&gt; CH Koordinaten'!$A426,",",'GPS -&gt; CH Koordinaten'!$B426,", 0.000000&lt;/coordinates&gt;&lt;/Point&gt; &lt;/Placemark&gt;&lt;/Document&gt;&lt;/kml&gt;"),CONCATENATE("&lt;Placemark&gt; &lt;name&gt;Geocoding&lt;/name&gt;&lt;description&gt;",CONCATENATE('GPS -&gt; CH Koordinaten'!$F426,"-",'GPS -&gt; CH Koordinaten'!$G426,"-",'GPS -&gt; CH Koordinaten'!$E426)," &lt;/description&gt; &lt;styleUrl&gt;#ico1&lt;/styleUrl&gt;&lt;Point&gt;&lt;coordinates&gt;",'GPS -&gt; CH Koordinaten'!$A426,",",'GPS -&gt; CH Koordinaten'!$B426,", 0.000000&lt;/coordinates&gt;&lt;/Point&gt; &lt;/Placemark&gt;")))</f>
        <v/>
      </c>
    </row>
    <row r="427" spans="1:10" x14ac:dyDescent="0.25">
      <c r="A427" s="20"/>
      <c r="B427" s="21"/>
      <c r="C427" s="23"/>
      <c r="D427" s="32" t="str">
        <f t="shared" si="36"/>
        <v/>
      </c>
      <c r="E427" s="38" t="str">
        <f t="shared" si="37"/>
        <v/>
      </c>
      <c r="F427" s="33" t="str">
        <f t="shared" si="40"/>
        <v/>
      </c>
      <c r="G427" s="33" t="str">
        <f t="shared" si="38"/>
        <v/>
      </c>
      <c r="H427" s="36" t="str">
        <f t="shared" si="39"/>
        <v/>
      </c>
      <c r="I427" s="33" t="str">
        <f t="shared" si="41"/>
        <v/>
      </c>
      <c r="J427" s="1" t="str">
        <f ca="1">IF('GPS -&gt; CH Koordinaten'!$A427="","",IF(OFFSET('GPS -&gt; CH Koordinaten'!$A427,1,0)="",CONCATENATE("&lt;Placemark&gt; &lt;name&gt;Geocoding&lt;/name&gt;&lt;description&gt;",CONCATENATE('GPS -&gt; CH Koordinaten'!$F427,"-",'GPS -&gt; CH Koordinaten'!$G427,"-",'GPS -&gt; CH Koordinaten'!$E427)," &lt;/description&gt; &lt;styleUrl&gt;#ico1&lt;/styleUrl&gt;&lt;Point&gt;&lt;coordinates&gt;",'GPS -&gt; CH Koordinaten'!$A427,",",'GPS -&gt; CH Koordinaten'!$B427,", 0.000000&lt;/coordinates&gt;&lt;/Point&gt; &lt;/Placemark&gt;&lt;/Document&gt;&lt;/kml&gt;"),CONCATENATE("&lt;Placemark&gt; &lt;name&gt;Geocoding&lt;/name&gt;&lt;description&gt;",CONCATENATE('GPS -&gt; CH Koordinaten'!$F427,"-",'GPS -&gt; CH Koordinaten'!$G427,"-",'GPS -&gt; CH Koordinaten'!$E427)," &lt;/description&gt; &lt;styleUrl&gt;#ico1&lt;/styleUrl&gt;&lt;Point&gt;&lt;coordinates&gt;",'GPS -&gt; CH Koordinaten'!$A427,",",'GPS -&gt; CH Koordinaten'!$B427,", 0.000000&lt;/coordinates&gt;&lt;/Point&gt; &lt;/Placemark&gt;")))</f>
        <v/>
      </c>
    </row>
    <row r="428" spans="1:10" x14ac:dyDescent="0.25">
      <c r="A428" s="13"/>
      <c r="B428" s="14"/>
      <c r="C428" s="24"/>
      <c r="D428" s="25" t="str">
        <f t="shared" si="36"/>
        <v/>
      </c>
      <c r="E428" s="29" t="str">
        <f t="shared" si="37"/>
        <v/>
      </c>
      <c r="F428" s="17" t="str">
        <f t="shared" si="40"/>
        <v/>
      </c>
      <c r="G428" s="17" t="str">
        <f t="shared" si="38"/>
        <v/>
      </c>
      <c r="H428" s="37" t="str">
        <f t="shared" si="39"/>
        <v/>
      </c>
      <c r="I428" s="17" t="str">
        <f t="shared" si="41"/>
        <v/>
      </c>
      <c r="J428" s="1" t="str">
        <f ca="1">IF('GPS -&gt; CH Koordinaten'!$A428="","",IF(OFFSET('GPS -&gt; CH Koordinaten'!$A428,1,0)="",CONCATENATE("&lt;Placemark&gt; &lt;name&gt;Geocoding&lt;/name&gt;&lt;description&gt;",CONCATENATE('GPS -&gt; CH Koordinaten'!$F428,"-",'GPS -&gt; CH Koordinaten'!$G428,"-",'GPS -&gt; CH Koordinaten'!$E428)," &lt;/description&gt; &lt;styleUrl&gt;#ico1&lt;/styleUrl&gt;&lt;Point&gt;&lt;coordinates&gt;",'GPS -&gt; CH Koordinaten'!$A428,",",'GPS -&gt; CH Koordinaten'!$B428,", 0.000000&lt;/coordinates&gt;&lt;/Point&gt; &lt;/Placemark&gt;&lt;/Document&gt;&lt;/kml&gt;"),CONCATENATE("&lt;Placemark&gt; &lt;name&gt;Geocoding&lt;/name&gt;&lt;description&gt;",CONCATENATE('GPS -&gt; CH Koordinaten'!$F428,"-",'GPS -&gt; CH Koordinaten'!$G428,"-",'GPS -&gt; CH Koordinaten'!$E428)," &lt;/description&gt; &lt;styleUrl&gt;#ico1&lt;/styleUrl&gt;&lt;Point&gt;&lt;coordinates&gt;",'GPS -&gt; CH Koordinaten'!$A428,",",'GPS -&gt; CH Koordinaten'!$B428,", 0.000000&lt;/coordinates&gt;&lt;/Point&gt; &lt;/Placemark&gt;")))</f>
        <v/>
      </c>
    </row>
    <row r="429" spans="1:10" x14ac:dyDescent="0.25">
      <c r="A429" s="20"/>
      <c r="B429" s="21"/>
      <c r="C429" s="23"/>
      <c r="D429" s="32" t="str">
        <f t="shared" si="36"/>
        <v/>
      </c>
      <c r="E429" s="38" t="str">
        <f t="shared" si="37"/>
        <v/>
      </c>
      <c r="F429" s="33" t="str">
        <f t="shared" si="40"/>
        <v/>
      </c>
      <c r="G429" s="33" t="str">
        <f t="shared" si="38"/>
        <v/>
      </c>
      <c r="H429" s="36" t="str">
        <f t="shared" si="39"/>
        <v/>
      </c>
      <c r="I429" s="33" t="str">
        <f t="shared" si="41"/>
        <v/>
      </c>
      <c r="J429" s="1" t="str">
        <f ca="1">IF('GPS -&gt; CH Koordinaten'!$A429="","",IF(OFFSET('GPS -&gt; CH Koordinaten'!$A429,1,0)="",CONCATENATE("&lt;Placemark&gt; &lt;name&gt;Geocoding&lt;/name&gt;&lt;description&gt;",CONCATENATE('GPS -&gt; CH Koordinaten'!$F429,"-",'GPS -&gt; CH Koordinaten'!$G429,"-",'GPS -&gt; CH Koordinaten'!$E429)," &lt;/description&gt; &lt;styleUrl&gt;#ico1&lt;/styleUrl&gt;&lt;Point&gt;&lt;coordinates&gt;",'GPS -&gt; CH Koordinaten'!$A429,",",'GPS -&gt; CH Koordinaten'!$B429,", 0.000000&lt;/coordinates&gt;&lt;/Point&gt; &lt;/Placemark&gt;&lt;/Document&gt;&lt;/kml&gt;"),CONCATENATE("&lt;Placemark&gt; &lt;name&gt;Geocoding&lt;/name&gt;&lt;description&gt;",CONCATENATE('GPS -&gt; CH Koordinaten'!$F429,"-",'GPS -&gt; CH Koordinaten'!$G429,"-",'GPS -&gt; CH Koordinaten'!$E429)," &lt;/description&gt; &lt;styleUrl&gt;#ico1&lt;/styleUrl&gt;&lt;Point&gt;&lt;coordinates&gt;",'GPS -&gt; CH Koordinaten'!$A429,",",'GPS -&gt; CH Koordinaten'!$B429,", 0.000000&lt;/coordinates&gt;&lt;/Point&gt; &lt;/Placemark&gt;")))</f>
        <v/>
      </c>
    </row>
    <row r="430" spans="1:10" x14ac:dyDescent="0.25">
      <c r="A430" s="13"/>
      <c r="B430" s="14"/>
      <c r="C430" s="24"/>
      <c r="D430" s="25" t="str">
        <f t="shared" si="36"/>
        <v/>
      </c>
      <c r="E430" s="29" t="str">
        <f t="shared" si="37"/>
        <v/>
      </c>
      <c r="F430" s="17" t="str">
        <f t="shared" si="40"/>
        <v/>
      </c>
      <c r="G430" s="17" t="str">
        <f t="shared" si="38"/>
        <v/>
      </c>
      <c r="H430" s="37" t="str">
        <f t="shared" si="39"/>
        <v/>
      </c>
      <c r="I430" s="17" t="str">
        <f t="shared" si="41"/>
        <v/>
      </c>
      <c r="J430" s="1" t="str">
        <f ca="1">IF('GPS -&gt; CH Koordinaten'!$A430="","",IF(OFFSET('GPS -&gt; CH Koordinaten'!$A430,1,0)="",CONCATENATE("&lt;Placemark&gt; &lt;name&gt;Geocoding&lt;/name&gt;&lt;description&gt;",CONCATENATE('GPS -&gt; CH Koordinaten'!$F430,"-",'GPS -&gt; CH Koordinaten'!$G430,"-",'GPS -&gt; CH Koordinaten'!$E430)," &lt;/description&gt; &lt;styleUrl&gt;#ico1&lt;/styleUrl&gt;&lt;Point&gt;&lt;coordinates&gt;",'GPS -&gt; CH Koordinaten'!$A430,",",'GPS -&gt; CH Koordinaten'!$B430,", 0.000000&lt;/coordinates&gt;&lt;/Point&gt; &lt;/Placemark&gt;&lt;/Document&gt;&lt;/kml&gt;"),CONCATENATE("&lt;Placemark&gt; &lt;name&gt;Geocoding&lt;/name&gt;&lt;description&gt;",CONCATENATE('GPS -&gt; CH Koordinaten'!$F430,"-",'GPS -&gt; CH Koordinaten'!$G430,"-",'GPS -&gt; CH Koordinaten'!$E430)," &lt;/description&gt; &lt;styleUrl&gt;#ico1&lt;/styleUrl&gt;&lt;Point&gt;&lt;coordinates&gt;",'GPS -&gt; CH Koordinaten'!$A430,",",'GPS -&gt; CH Koordinaten'!$B430,", 0.000000&lt;/coordinates&gt;&lt;/Point&gt; &lt;/Placemark&gt;")))</f>
        <v/>
      </c>
    </row>
    <row r="431" spans="1:10" x14ac:dyDescent="0.25">
      <c r="A431" s="20"/>
      <c r="B431" s="21"/>
      <c r="C431" s="23"/>
      <c r="D431" s="32" t="str">
        <f t="shared" si="36"/>
        <v/>
      </c>
      <c r="E431" s="38" t="str">
        <f t="shared" si="37"/>
        <v/>
      </c>
      <c r="F431" s="33" t="str">
        <f t="shared" si="40"/>
        <v/>
      </c>
      <c r="G431" s="33" t="str">
        <f t="shared" si="38"/>
        <v/>
      </c>
      <c r="H431" s="36" t="str">
        <f t="shared" si="39"/>
        <v/>
      </c>
      <c r="I431" s="33" t="str">
        <f t="shared" si="41"/>
        <v/>
      </c>
      <c r="J431" s="1" t="str">
        <f ca="1">IF('GPS -&gt; CH Koordinaten'!$A431="","",IF(OFFSET('GPS -&gt; CH Koordinaten'!$A431,1,0)="",CONCATENATE("&lt;Placemark&gt; &lt;name&gt;Geocoding&lt;/name&gt;&lt;description&gt;",CONCATENATE('GPS -&gt; CH Koordinaten'!$F431,"-",'GPS -&gt; CH Koordinaten'!$G431,"-",'GPS -&gt; CH Koordinaten'!$E431)," &lt;/description&gt; &lt;styleUrl&gt;#ico1&lt;/styleUrl&gt;&lt;Point&gt;&lt;coordinates&gt;",'GPS -&gt; CH Koordinaten'!$A431,",",'GPS -&gt; CH Koordinaten'!$B431,", 0.000000&lt;/coordinates&gt;&lt;/Point&gt; &lt;/Placemark&gt;&lt;/Document&gt;&lt;/kml&gt;"),CONCATENATE("&lt;Placemark&gt; &lt;name&gt;Geocoding&lt;/name&gt;&lt;description&gt;",CONCATENATE('GPS -&gt; CH Koordinaten'!$F431,"-",'GPS -&gt; CH Koordinaten'!$G431,"-",'GPS -&gt; CH Koordinaten'!$E431)," &lt;/description&gt; &lt;styleUrl&gt;#ico1&lt;/styleUrl&gt;&lt;Point&gt;&lt;coordinates&gt;",'GPS -&gt; CH Koordinaten'!$A431,",",'GPS -&gt; CH Koordinaten'!$B431,", 0.000000&lt;/coordinates&gt;&lt;/Point&gt; &lt;/Placemark&gt;")))</f>
        <v/>
      </c>
    </row>
    <row r="432" spans="1:10" x14ac:dyDescent="0.25">
      <c r="A432" s="13"/>
      <c r="B432" s="14"/>
      <c r="C432" s="24"/>
      <c r="D432" s="25" t="str">
        <f t="shared" si="36"/>
        <v/>
      </c>
      <c r="E432" s="29" t="str">
        <f t="shared" si="37"/>
        <v/>
      </c>
      <c r="F432" s="17" t="str">
        <f t="shared" si="40"/>
        <v/>
      </c>
      <c r="G432" s="17" t="str">
        <f t="shared" si="38"/>
        <v/>
      </c>
      <c r="H432" s="37" t="str">
        <f t="shared" si="39"/>
        <v/>
      </c>
      <c r="I432" s="17" t="str">
        <f t="shared" si="41"/>
        <v/>
      </c>
      <c r="J432" s="1" t="str">
        <f ca="1">IF('GPS -&gt; CH Koordinaten'!$A432="","",IF(OFFSET('GPS -&gt; CH Koordinaten'!$A432,1,0)="",CONCATENATE("&lt;Placemark&gt; &lt;name&gt;Geocoding&lt;/name&gt;&lt;description&gt;",CONCATENATE('GPS -&gt; CH Koordinaten'!$F432,"-",'GPS -&gt; CH Koordinaten'!$G432,"-",'GPS -&gt; CH Koordinaten'!$E432)," &lt;/description&gt; &lt;styleUrl&gt;#ico1&lt;/styleUrl&gt;&lt;Point&gt;&lt;coordinates&gt;",'GPS -&gt; CH Koordinaten'!$A432,",",'GPS -&gt; CH Koordinaten'!$B432,", 0.000000&lt;/coordinates&gt;&lt;/Point&gt; &lt;/Placemark&gt;&lt;/Document&gt;&lt;/kml&gt;"),CONCATENATE("&lt;Placemark&gt; &lt;name&gt;Geocoding&lt;/name&gt;&lt;description&gt;",CONCATENATE('GPS -&gt; CH Koordinaten'!$F432,"-",'GPS -&gt; CH Koordinaten'!$G432,"-",'GPS -&gt; CH Koordinaten'!$E432)," &lt;/description&gt; &lt;styleUrl&gt;#ico1&lt;/styleUrl&gt;&lt;Point&gt;&lt;coordinates&gt;",'GPS -&gt; CH Koordinaten'!$A432,",",'GPS -&gt; CH Koordinaten'!$B432,", 0.000000&lt;/coordinates&gt;&lt;/Point&gt; &lt;/Placemark&gt;")))</f>
        <v/>
      </c>
    </row>
    <row r="433" spans="1:10" x14ac:dyDescent="0.25">
      <c r="A433" s="20"/>
      <c r="B433" s="21"/>
      <c r="C433" s="23"/>
      <c r="D433" s="32" t="str">
        <f t="shared" si="36"/>
        <v/>
      </c>
      <c r="E433" s="38" t="str">
        <f t="shared" si="37"/>
        <v/>
      </c>
      <c r="F433" s="33" t="str">
        <f t="shared" si="40"/>
        <v/>
      </c>
      <c r="G433" s="33" t="str">
        <f t="shared" si="38"/>
        <v/>
      </c>
      <c r="H433" s="36" t="str">
        <f t="shared" si="39"/>
        <v/>
      </c>
      <c r="I433" s="33" t="str">
        <f t="shared" si="41"/>
        <v/>
      </c>
      <c r="J433" s="1" t="str">
        <f ca="1">IF('GPS -&gt; CH Koordinaten'!$A433="","",IF(OFFSET('GPS -&gt; CH Koordinaten'!$A433,1,0)="",CONCATENATE("&lt;Placemark&gt; &lt;name&gt;Geocoding&lt;/name&gt;&lt;description&gt;",CONCATENATE('GPS -&gt; CH Koordinaten'!$F433,"-",'GPS -&gt; CH Koordinaten'!$G433,"-",'GPS -&gt; CH Koordinaten'!$E433)," &lt;/description&gt; &lt;styleUrl&gt;#ico1&lt;/styleUrl&gt;&lt;Point&gt;&lt;coordinates&gt;",'GPS -&gt; CH Koordinaten'!$A433,",",'GPS -&gt; CH Koordinaten'!$B433,", 0.000000&lt;/coordinates&gt;&lt;/Point&gt; &lt;/Placemark&gt;&lt;/Document&gt;&lt;/kml&gt;"),CONCATENATE("&lt;Placemark&gt; &lt;name&gt;Geocoding&lt;/name&gt;&lt;description&gt;",CONCATENATE('GPS -&gt; CH Koordinaten'!$F433,"-",'GPS -&gt; CH Koordinaten'!$G433,"-",'GPS -&gt; CH Koordinaten'!$E433)," &lt;/description&gt; &lt;styleUrl&gt;#ico1&lt;/styleUrl&gt;&lt;Point&gt;&lt;coordinates&gt;",'GPS -&gt; CH Koordinaten'!$A433,",",'GPS -&gt; CH Koordinaten'!$B433,", 0.000000&lt;/coordinates&gt;&lt;/Point&gt; &lt;/Placemark&gt;")))</f>
        <v/>
      </c>
    </row>
    <row r="434" spans="1:10" x14ac:dyDescent="0.25">
      <c r="A434" s="13"/>
      <c r="B434" s="14"/>
      <c r="C434" s="24"/>
      <c r="D434" s="25" t="str">
        <f t="shared" si="36"/>
        <v/>
      </c>
      <c r="E434" s="29" t="str">
        <f t="shared" si="37"/>
        <v/>
      </c>
      <c r="F434" s="17" t="str">
        <f t="shared" si="40"/>
        <v/>
      </c>
      <c r="G434" s="17" t="str">
        <f t="shared" si="38"/>
        <v/>
      </c>
      <c r="H434" s="37" t="str">
        <f t="shared" si="39"/>
        <v/>
      </c>
      <c r="I434" s="17" t="str">
        <f t="shared" si="41"/>
        <v/>
      </c>
      <c r="J434" s="1" t="str">
        <f ca="1">IF('GPS -&gt; CH Koordinaten'!$A434="","",IF(OFFSET('GPS -&gt; CH Koordinaten'!$A434,1,0)="",CONCATENATE("&lt;Placemark&gt; &lt;name&gt;Geocoding&lt;/name&gt;&lt;description&gt;",CONCATENATE('GPS -&gt; CH Koordinaten'!$F434,"-",'GPS -&gt; CH Koordinaten'!$G434,"-",'GPS -&gt; CH Koordinaten'!$E434)," &lt;/description&gt; &lt;styleUrl&gt;#ico1&lt;/styleUrl&gt;&lt;Point&gt;&lt;coordinates&gt;",'GPS -&gt; CH Koordinaten'!$A434,",",'GPS -&gt; CH Koordinaten'!$B434,", 0.000000&lt;/coordinates&gt;&lt;/Point&gt; &lt;/Placemark&gt;&lt;/Document&gt;&lt;/kml&gt;"),CONCATENATE("&lt;Placemark&gt; &lt;name&gt;Geocoding&lt;/name&gt;&lt;description&gt;",CONCATENATE('GPS -&gt; CH Koordinaten'!$F434,"-",'GPS -&gt; CH Koordinaten'!$G434,"-",'GPS -&gt; CH Koordinaten'!$E434)," &lt;/description&gt; &lt;styleUrl&gt;#ico1&lt;/styleUrl&gt;&lt;Point&gt;&lt;coordinates&gt;",'GPS -&gt; CH Koordinaten'!$A434,",",'GPS -&gt; CH Koordinaten'!$B434,", 0.000000&lt;/coordinates&gt;&lt;/Point&gt; &lt;/Placemark&gt;")))</f>
        <v/>
      </c>
    </row>
    <row r="435" spans="1:10" x14ac:dyDescent="0.25">
      <c r="A435" s="20"/>
      <c r="B435" s="21"/>
      <c r="C435" s="23"/>
      <c r="D435" s="32" t="str">
        <f t="shared" si="36"/>
        <v/>
      </c>
      <c r="E435" s="38" t="str">
        <f t="shared" si="37"/>
        <v/>
      </c>
      <c r="F435" s="33" t="str">
        <f t="shared" si="40"/>
        <v/>
      </c>
      <c r="G435" s="33" t="str">
        <f t="shared" si="38"/>
        <v/>
      </c>
      <c r="H435" s="36" t="str">
        <f t="shared" si="39"/>
        <v/>
      </c>
      <c r="I435" s="33" t="str">
        <f t="shared" si="41"/>
        <v/>
      </c>
      <c r="J435" s="1" t="str">
        <f ca="1">IF('GPS -&gt; CH Koordinaten'!$A435="","",IF(OFFSET('GPS -&gt; CH Koordinaten'!$A435,1,0)="",CONCATENATE("&lt;Placemark&gt; &lt;name&gt;Geocoding&lt;/name&gt;&lt;description&gt;",CONCATENATE('GPS -&gt; CH Koordinaten'!$F435,"-",'GPS -&gt; CH Koordinaten'!$G435,"-",'GPS -&gt; CH Koordinaten'!$E435)," &lt;/description&gt; &lt;styleUrl&gt;#ico1&lt;/styleUrl&gt;&lt;Point&gt;&lt;coordinates&gt;",'GPS -&gt; CH Koordinaten'!$A435,",",'GPS -&gt; CH Koordinaten'!$B435,", 0.000000&lt;/coordinates&gt;&lt;/Point&gt; &lt;/Placemark&gt;&lt;/Document&gt;&lt;/kml&gt;"),CONCATENATE("&lt;Placemark&gt; &lt;name&gt;Geocoding&lt;/name&gt;&lt;description&gt;",CONCATENATE('GPS -&gt; CH Koordinaten'!$F435,"-",'GPS -&gt; CH Koordinaten'!$G435,"-",'GPS -&gt; CH Koordinaten'!$E435)," &lt;/description&gt; &lt;styleUrl&gt;#ico1&lt;/styleUrl&gt;&lt;Point&gt;&lt;coordinates&gt;",'GPS -&gt; CH Koordinaten'!$A435,",",'GPS -&gt; CH Koordinaten'!$B435,", 0.000000&lt;/coordinates&gt;&lt;/Point&gt; &lt;/Placemark&gt;")))</f>
        <v/>
      </c>
    </row>
    <row r="436" spans="1:10" x14ac:dyDescent="0.25">
      <c r="A436" s="13"/>
      <c r="B436" s="14"/>
      <c r="C436" s="24"/>
      <c r="D436" s="25" t="str">
        <f t="shared" si="36"/>
        <v/>
      </c>
      <c r="E436" s="29" t="str">
        <f t="shared" si="37"/>
        <v/>
      </c>
      <c r="F436" s="17" t="str">
        <f t="shared" si="40"/>
        <v/>
      </c>
      <c r="G436" s="17" t="str">
        <f t="shared" si="38"/>
        <v/>
      </c>
      <c r="H436" s="37" t="str">
        <f t="shared" si="39"/>
        <v/>
      </c>
      <c r="I436" s="17" t="str">
        <f t="shared" si="41"/>
        <v/>
      </c>
      <c r="J436" s="1" t="str">
        <f ca="1">IF('GPS -&gt; CH Koordinaten'!$A436="","",IF(OFFSET('GPS -&gt; CH Koordinaten'!$A436,1,0)="",CONCATENATE("&lt;Placemark&gt; &lt;name&gt;Geocoding&lt;/name&gt;&lt;description&gt;",CONCATENATE('GPS -&gt; CH Koordinaten'!$F436,"-",'GPS -&gt; CH Koordinaten'!$G436,"-",'GPS -&gt; CH Koordinaten'!$E436)," &lt;/description&gt; &lt;styleUrl&gt;#ico1&lt;/styleUrl&gt;&lt;Point&gt;&lt;coordinates&gt;",'GPS -&gt; CH Koordinaten'!$A436,",",'GPS -&gt; CH Koordinaten'!$B436,", 0.000000&lt;/coordinates&gt;&lt;/Point&gt; &lt;/Placemark&gt;&lt;/Document&gt;&lt;/kml&gt;"),CONCATENATE("&lt;Placemark&gt; &lt;name&gt;Geocoding&lt;/name&gt;&lt;description&gt;",CONCATENATE('GPS -&gt; CH Koordinaten'!$F436,"-",'GPS -&gt; CH Koordinaten'!$G436,"-",'GPS -&gt; CH Koordinaten'!$E436)," &lt;/description&gt; &lt;styleUrl&gt;#ico1&lt;/styleUrl&gt;&lt;Point&gt;&lt;coordinates&gt;",'GPS -&gt; CH Koordinaten'!$A436,",",'GPS -&gt; CH Koordinaten'!$B436,", 0.000000&lt;/coordinates&gt;&lt;/Point&gt; &lt;/Placemark&gt;")))</f>
        <v/>
      </c>
    </row>
    <row r="437" spans="1:10" x14ac:dyDescent="0.25">
      <c r="A437" s="20"/>
      <c r="B437" s="21"/>
      <c r="C437" s="23"/>
      <c r="D437" s="32" t="str">
        <f t="shared" si="36"/>
        <v/>
      </c>
      <c r="E437" s="38" t="str">
        <f t="shared" si="37"/>
        <v/>
      </c>
      <c r="F437" s="33" t="str">
        <f t="shared" si="40"/>
        <v/>
      </c>
      <c r="G437" s="33" t="str">
        <f t="shared" si="38"/>
        <v/>
      </c>
      <c r="H437" s="36" t="str">
        <f t="shared" si="39"/>
        <v/>
      </c>
      <c r="I437" s="33" t="str">
        <f t="shared" si="41"/>
        <v/>
      </c>
      <c r="J437" s="1" t="str">
        <f ca="1">IF('GPS -&gt; CH Koordinaten'!$A437="","",IF(OFFSET('GPS -&gt; CH Koordinaten'!$A437,1,0)="",CONCATENATE("&lt;Placemark&gt; &lt;name&gt;Geocoding&lt;/name&gt;&lt;description&gt;",CONCATENATE('GPS -&gt; CH Koordinaten'!$F437,"-",'GPS -&gt; CH Koordinaten'!$G437,"-",'GPS -&gt; CH Koordinaten'!$E437)," &lt;/description&gt; &lt;styleUrl&gt;#ico1&lt;/styleUrl&gt;&lt;Point&gt;&lt;coordinates&gt;",'GPS -&gt; CH Koordinaten'!$A437,",",'GPS -&gt; CH Koordinaten'!$B437,", 0.000000&lt;/coordinates&gt;&lt;/Point&gt; &lt;/Placemark&gt;&lt;/Document&gt;&lt;/kml&gt;"),CONCATENATE("&lt;Placemark&gt; &lt;name&gt;Geocoding&lt;/name&gt;&lt;description&gt;",CONCATENATE('GPS -&gt; CH Koordinaten'!$F437,"-",'GPS -&gt; CH Koordinaten'!$G437,"-",'GPS -&gt; CH Koordinaten'!$E437)," &lt;/description&gt; &lt;styleUrl&gt;#ico1&lt;/styleUrl&gt;&lt;Point&gt;&lt;coordinates&gt;",'GPS -&gt; CH Koordinaten'!$A437,",",'GPS -&gt; CH Koordinaten'!$B437,", 0.000000&lt;/coordinates&gt;&lt;/Point&gt; &lt;/Placemark&gt;")))</f>
        <v/>
      </c>
    </row>
    <row r="438" spans="1:10" x14ac:dyDescent="0.25">
      <c r="A438" s="13"/>
      <c r="B438" s="14"/>
      <c r="C438" s="24"/>
      <c r="D438" s="25" t="str">
        <f t="shared" si="36"/>
        <v/>
      </c>
      <c r="E438" s="29" t="str">
        <f t="shared" si="37"/>
        <v/>
      </c>
      <c r="F438" s="17" t="str">
        <f t="shared" si="40"/>
        <v/>
      </c>
      <c r="G438" s="17" t="str">
        <f t="shared" si="38"/>
        <v/>
      </c>
      <c r="H438" s="37" t="str">
        <f t="shared" si="39"/>
        <v/>
      </c>
      <c r="I438" s="17" t="str">
        <f t="shared" si="41"/>
        <v/>
      </c>
      <c r="J438" s="1" t="str">
        <f ca="1">IF('GPS -&gt; CH Koordinaten'!$A438="","",IF(OFFSET('GPS -&gt; CH Koordinaten'!$A438,1,0)="",CONCATENATE("&lt;Placemark&gt; &lt;name&gt;Geocoding&lt;/name&gt;&lt;description&gt;",CONCATENATE('GPS -&gt; CH Koordinaten'!$F438,"-",'GPS -&gt; CH Koordinaten'!$G438,"-",'GPS -&gt; CH Koordinaten'!$E438)," &lt;/description&gt; &lt;styleUrl&gt;#ico1&lt;/styleUrl&gt;&lt;Point&gt;&lt;coordinates&gt;",'GPS -&gt; CH Koordinaten'!$A438,",",'GPS -&gt; CH Koordinaten'!$B438,", 0.000000&lt;/coordinates&gt;&lt;/Point&gt; &lt;/Placemark&gt;&lt;/Document&gt;&lt;/kml&gt;"),CONCATENATE("&lt;Placemark&gt; &lt;name&gt;Geocoding&lt;/name&gt;&lt;description&gt;",CONCATENATE('GPS -&gt; CH Koordinaten'!$F438,"-",'GPS -&gt; CH Koordinaten'!$G438,"-",'GPS -&gt; CH Koordinaten'!$E438)," &lt;/description&gt; &lt;styleUrl&gt;#ico1&lt;/styleUrl&gt;&lt;Point&gt;&lt;coordinates&gt;",'GPS -&gt; CH Koordinaten'!$A438,",",'GPS -&gt; CH Koordinaten'!$B438,", 0.000000&lt;/coordinates&gt;&lt;/Point&gt; &lt;/Placemark&gt;")))</f>
        <v/>
      </c>
    </row>
    <row r="439" spans="1:10" x14ac:dyDescent="0.25">
      <c r="A439" s="20"/>
      <c r="B439" s="21"/>
      <c r="C439" s="23"/>
      <c r="D439" s="32" t="str">
        <f t="shared" si="36"/>
        <v/>
      </c>
      <c r="E439" s="38" t="str">
        <f t="shared" si="37"/>
        <v/>
      </c>
      <c r="F439" s="33" t="str">
        <f t="shared" si="40"/>
        <v/>
      </c>
      <c r="G439" s="33" t="str">
        <f t="shared" si="38"/>
        <v/>
      </c>
      <c r="H439" s="36" t="str">
        <f t="shared" si="39"/>
        <v/>
      </c>
      <c r="I439" s="33" t="str">
        <f t="shared" si="41"/>
        <v/>
      </c>
      <c r="J439" s="1" t="str">
        <f ca="1">IF('GPS -&gt; CH Koordinaten'!$A439="","",IF(OFFSET('GPS -&gt; CH Koordinaten'!$A439,1,0)="",CONCATENATE("&lt;Placemark&gt; &lt;name&gt;Geocoding&lt;/name&gt;&lt;description&gt;",CONCATENATE('GPS -&gt; CH Koordinaten'!$F439,"-",'GPS -&gt; CH Koordinaten'!$G439,"-",'GPS -&gt; CH Koordinaten'!$E439)," &lt;/description&gt; &lt;styleUrl&gt;#ico1&lt;/styleUrl&gt;&lt;Point&gt;&lt;coordinates&gt;",'GPS -&gt; CH Koordinaten'!$A439,",",'GPS -&gt; CH Koordinaten'!$B439,", 0.000000&lt;/coordinates&gt;&lt;/Point&gt; &lt;/Placemark&gt;&lt;/Document&gt;&lt;/kml&gt;"),CONCATENATE("&lt;Placemark&gt; &lt;name&gt;Geocoding&lt;/name&gt;&lt;description&gt;",CONCATENATE('GPS -&gt; CH Koordinaten'!$F439,"-",'GPS -&gt; CH Koordinaten'!$G439,"-",'GPS -&gt; CH Koordinaten'!$E439)," &lt;/description&gt; &lt;styleUrl&gt;#ico1&lt;/styleUrl&gt;&lt;Point&gt;&lt;coordinates&gt;",'GPS -&gt; CH Koordinaten'!$A439,",",'GPS -&gt; CH Koordinaten'!$B439,", 0.000000&lt;/coordinates&gt;&lt;/Point&gt; &lt;/Placemark&gt;")))</f>
        <v/>
      </c>
    </row>
    <row r="440" spans="1:10" x14ac:dyDescent="0.25">
      <c r="A440" s="13"/>
      <c r="B440" s="14"/>
      <c r="C440" s="24"/>
      <c r="D440" s="25" t="str">
        <f t="shared" si="36"/>
        <v/>
      </c>
      <c r="E440" s="29" t="str">
        <f t="shared" si="37"/>
        <v/>
      </c>
      <c r="F440" s="17" t="str">
        <f t="shared" si="40"/>
        <v/>
      </c>
      <c r="G440" s="17" t="str">
        <f t="shared" si="38"/>
        <v/>
      </c>
      <c r="H440" s="37" t="str">
        <f t="shared" si="39"/>
        <v/>
      </c>
      <c r="I440" s="17" t="str">
        <f t="shared" si="41"/>
        <v/>
      </c>
      <c r="J440" s="1" t="str">
        <f ca="1">IF('GPS -&gt; CH Koordinaten'!$A440="","",IF(OFFSET('GPS -&gt; CH Koordinaten'!$A440,1,0)="",CONCATENATE("&lt;Placemark&gt; &lt;name&gt;Geocoding&lt;/name&gt;&lt;description&gt;",CONCATENATE('GPS -&gt; CH Koordinaten'!$F440,"-",'GPS -&gt; CH Koordinaten'!$G440,"-",'GPS -&gt; CH Koordinaten'!$E440)," &lt;/description&gt; &lt;styleUrl&gt;#ico1&lt;/styleUrl&gt;&lt;Point&gt;&lt;coordinates&gt;",'GPS -&gt; CH Koordinaten'!$A440,",",'GPS -&gt; CH Koordinaten'!$B440,", 0.000000&lt;/coordinates&gt;&lt;/Point&gt; &lt;/Placemark&gt;&lt;/Document&gt;&lt;/kml&gt;"),CONCATENATE("&lt;Placemark&gt; &lt;name&gt;Geocoding&lt;/name&gt;&lt;description&gt;",CONCATENATE('GPS -&gt; CH Koordinaten'!$F440,"-",'GPS -&gt; CH Koordinaten'!$G440,"-",'GPS -&gt; CH Koordinaten'!$E440)," &lt;/description&gt; &lt;styleUrl&gt;#ico1&lt;/styleUrl&gt;&lt;Point&gt;&lt;coordinates&gt;",'GPS -&gt; CH Koordinaten'!$A440,",",'GPS -&gt; CH Koordinaten'!$B440,", 0.000000&lt;/coordinates&gt;&lt;/Point&gt; &lt;/Placemark&gt;")))</f>
        <v/>
      </c>
    </row>
    <row r="441" spans="1:10" x14ac:dyDescent="0.25">
      <c r="A441" s="20"/>
      <c r="B441" s="21"/>
      <c r="C441" s="23"/>
      <c r="D441" s="32" t="str">
        <f t="shared" si="36"/>
        <v/>
      </c>
      <c r="E441" s="38" t="str">
        <f t="shared" si="37"/>
        <v/>
      </c>
      <c r="F441" s="33" t="str">
        <f t="shared" si="40"/>
        <v/>
      </c>
      <c r="G441" s="33" t="str">
        <f t="shared" si="38"/>
        <v/>
      </c>
      <c r="H441" s="36" t="str">
        <f t="shared" si="39"/>
        <v/>
      </c>
      <c r="I441" s="33" t="str">
        <f t="shared" si="41"/>
        <v/>
      </c>
      <c r="J441" s="1" t="str">
        <f ca="1">IF('GPS -&gt; CH Koordinaten'!$A441="","",IF(OFFSET('GPS -&gt; CH Koordinaten'!$A441,1,0)="",CONCATENATE("&lt;Placemark&gt; &lt;name&gt;Geocoding&lt;/name&gt;&lt;description&gt;",CONCATENATE('GPS -&gt; CH Koordinaten'!$F441,"-",'GPS -&gt; CH Koordinaten'!$G441,"-",'GPS -&gt; CH Koordinaten'!$E441)," &lt;/description&gt; &lt;styleUrl&gt;#ico1&lt;/styleUrl&gt;&lt;Point&gt;&lt;coordinates&gt;",'GPS -&gt; CH Koordinaten'!$A441,",",'GPS -&gt; CH Koordinaten'!$B441,", 0.000000&lt;/coordinates&gt;&lt;/Point&gt; &lt;/Placemark&gt;&lt;/Document&gt;&lt;/kml&gt;"),CONCATENATE("&lt;Placemark&gt; &lt;name&gt;Geocoding&lt;/name&gt;&lt;description&gt;",CONCATENATE('GPS -&gt; CH Koordinaten'!$F441,"-",'GPS -&gt; CH Koordinaten'!$G441,"-",'GPS -&gt; CH Koordinaten'!$E441)," &lt;/description&gt; &lt;styleUrl&gt;#ico1&lt;/styleUrl&gt;&lt;Point&gt;&lt;coordinates&gt;",'GPS -&gt; CH Koordinaten'!$A441,",",'GPS -&gt; CH Koordinaten'!$B441,", 0.000000&lt;/coordinates&gt;&lt;/Point&gt; &lt;/Placemark&gt;")))</f>
        <v/>
      </c>
    </row>
    <row r="442" spans="1:10" x14ac:dyDescent="0.25">
      <c r="A442" s="13"/>
      <c r="B442" s="14"/>
      <c r="C442" s="24"/>
      <c r="D442" s="25" t="str">
        <f t="shared" si="36"/>
        <v/>
      </c>
      <c r="E442" s="29" t="str">
        <f t="shared" si="37"/>
        <v/>
      </c>
      <c r="F442" s="17" t="str">
        <f t="shared" si="40"/>
        <v/>
      </c>
      <c r="G442" s="17" t="str">
        <f t="shared" si="38"/>
        <v/>
      </c>
      <c r="H442" s="37" t="str">
        <f t="shared" si="39"/>
        <v/>
      </c>
      <c r="I442" s="17" t="str">
        <f t="shared" si="41"/>
        <v/>
      </c>
      <c r="J442" s="1" t="str">
        <f ca="1">IF('GPS -&gt; CH Koordinaten'!$A442="","",IF(OFFSET('GPS -&gt; CH Koordinaten'!$A442,1,0)="",CONCATENATE("&lt;Placemark&gt; &lt;name&gt;Geocoding&lt;/name&gt;&lt;description&gt;",CONCATENATE('GPS -&gt; CH Koordinaten'!$F442,"-",'GPS -&gt; CH Koordinaten'!$G442,"-",'GPS -&gt; CH Koordinaten'!$E442)," &lt;/description&gt; &lt;styleUrl&gt;#ico1&lt;/styleUrl&gt;&lt;Point&gt;&lt;coordinates&gt;",'GPS -&gt; CH Koordinaten'!$A442,",",'GPS -&gt; CH Koordinaten'!$B442,", 0.000000&lt;/coordinates&gt;&lt;/Point&gt; &lt;/Placemark&gt;&lt;/Document&gt;&lt;/kml&gt;"),CONCATENATE("&lt;Placemark&gt; &lt;name&gt;Geocoding&lt;/name&gt;&lt;description&gt;",CONCATENATE('GPS -&gt; CH Koordinaten'!$F442,"-",'GPS -&gt; CH Koordinaten'!$G442,"-",'GPS -&gt; CH Koordinaten'!$E442)," &lt;/description&gt; &lt;styleUrl&gt;#ico1&lt;/styleUrl&gt;&lt;Point&gt;&lt;coordinates&gt;",'GPS -&gt; CH Koordinaten'!$A442,",",'GPS -&gt; CH Koordinaten'!$B442,", 0.000000&lt;/coordinates&gt;&lt;/Point&gt; &lt;/Placemark&gt;")))</f>
        <v/>
      </c>
    </row>
    <row r="443" spans="1:10" x14ac:dyDescent="0.25">
      <c r="A443" s="20"/>
      <c r="B443" s="21"/>
      <c r="C443" s="23"/>
      <c r="D443" s="32" t="str">
        <f t="shared" si="36"/>
        <v/>
      </c>
      <c r="E443" s="38" t="str">
        <f t="shared" si="37"/>
        <v/>
      </c>
      <c r="F443" s="33" t="str">
        <f t="shared" si="40"/>
        <v/>
      </c>
      <c r="G443" s="33" t="str">
        <f t="shared" si="38"/>
        <v/>
      </c>
      <c r="H443" s="36" t="str">
        <f t="shared" si="39"/>
        <v/>
      </c>
      <c r="I443" s="33" t="str">
        <f t="shared" si="41"/>
        <v/>
      </c>
      <c r="J443" s="1" t="str">
        <f ca="1">IF('GPS -&gt; CH Koordinaten'!$A443="","",IF(OFFSET('GPS -&gt; CH Koordinaten'!$A443,1,0)="",CONCATENATE("&lt;Placemark&gt; &lt;name&gt;Geocoding&lt;/name&gt;&lt;description&gt;",CONCATENATE('GPS -&gt; CH Koordinaten'!$F443,"-",'GPS -&gt; CH Koordinaten'!$G443,"-",'GPS -&gt; CH Koordinaten'!$E443)," &lt;/description&gt; &lt;styleUrl&gt;#ico1&lt;/styleUrl&gt;&lt;Point&gt;&lt;coordinates&gt;",'GPS -&gt; CH Koordinaten'!$A443,",",'GPS -&gt; CH Koordinaten'!$B443,", 0.000000&lt;/coordinates&gt;&lt;/Point&gt; &lt;/Placemark&gt;&lt;/Document&gt;&lt;/kml&gt;"),CONCATENATE("&lt;Placemark&gt; &lt;name&gt;Geocoding&lt;/name&gt;&lt;description&gt;",CONCATENATE('GPS -&gt; CH Koordinaten'!$F443,"-",'GPS -&gt; CH Koordinaten'!$G443,"-",'GPS -&gt; CH Koordinaten'!$E443)," &lt;/description&gt; &lt;styleUrl&gt;#ico1&lt;/styleUrl&gt;&lt;Point&gt;&lt;coordinates&gt;",'GPS -&gt; CH Koordinaten'!$A443,",",'GPS -&gt; CH Koordinaten'!$B443,", 0.000000&lt;/coordinates&gt;&lt;/Point&gt; &lt;/Placemark&gt;")))</f>
        <v/>
      </c>
    </row>
    <row r="444" spans="1:10" x14ac:dyDescent="0.25">
      <c r="A444" s="13"/>
      <c r="B444" s="14"/>
      <c r="C444" s="24"/>
      <c r="D444" s="25" t="str">
        <f t="shared" si="36"/>
        <v/>
      </c>
      <c r="E444" s="29" t="str">
        <f t="shared" si="37"/>
        <v/>
      </c>
      <c r="F444" s="17" t="str">
        <f t="shared" si="40"/>
        <v/>
      </c>
      <c r="G444" s="17" t="str">
        <f t="shared" si="38"/>
        <v/>
      </c>
      <c r="H444" s="37" t="str">
        <f t="shared" si="39"/>
        <v/>
      </c>
      <c r="I444" s="17" t="str">
        <f t="shared" si="41"/>
        <v/>
      </c>
      <c r="J444" s="1" t="str">
        <f ca="1">IF('GPS -&gt; CH Koordinaten'!$A444="","",IF(OFFSET('GPS -&gt; CH Koordinaten'!$A444,1,0)="",CONCATENATE("&lt;Placemark&gt; &lt;name&gt;Geocoding&lt;/name&gt;&lt;description&gt;",CONCATENATE('GPS -&gt; CH Koordinaten'!$F444,"-",'GPS -&gt; CH Koordinaten'!$G444,"-",'GPS -&gt; CH Koordinaten'!$E444)," &lt;/description&gt; &lt;styleUrl&gt;#ico1&lt;/styleUrl&gt;&lt;Point&gt;&lt;coordinates&gt;",'GPS -&gt; CH Koordinaten'!$A444,",",'GPS -&gt; CH Koordinaten'!$B444,", 0.000000&lt;/coordinates&gt;&lt;/Point&gt; &lt;/Placemark&gt;&lt;/Document&gt;&lt;/kml&gt;"),CONCATENATE("&lt;Placemark&gt; &lt;name&gt;Geocoding&lt;/name&gt;&lt;description&gt;",CONCATENATE('GPS -&gt; CH Koordinaten'!$F444,"-",'GPS -&gt; CH Koordinaten'!$G444,"-",'GPS -&gt; CH Koordinaten'!$E444)," &lt;/description&gt; &lt;styleUrl&gt;#ico1&lt;/styleUrl&gt;&lt;Point&gt;&lt;coordinates&gt;",'GPS -&gt; CH Koordinaten'!$A444,",",'GPS -&gt; CH Koordinaten'!$B444,", 0.000000&lt;/coordinates&gt;&lt;/Point&gt; &lt;/Placemark&gt;")))</f>
        <v/>
      </c>
    </row>
    <row r="445" spans="1:10" x14ac:dyDescent="0.25">
      <c r="A445" s="20"/>
      <c r="B445" s="21"/>
      <c r="C445" s="23"/>
      <c r="D445" s="32" t="str">
        <f t="shared" si="36"/>
        <v/>
      </c>
      <c r="E445" s="38" t="str">
        <f t="shared" si="37"/>
        <v/>
      </c>
      <c r="F445" s="33" t="str">
        <f t="shared" si="40"/>
        <v/>
      </c>
      <c r="G445" s="33" t="str">
        <f t="shared" si="38"/>
        <v/>
      </c>
      <c r="H445" s="36" t="str">
        <f t="shared" si="39"/>
        <v/>
      </c>
      <c r="I445" s="33" t="str">
        <f t="shared" si="41"/>
        <v/>
      </c>
      <c r="J445" s="1" t="str">
        <f ca="1">IF('GPS -&gt; CH Koordinaten'!$A445="","",IF(OFFSET('GPS -&gt; CH Koordinaten'!$A445,1,0)="",CONCATENATE("&lt;Placemark&gt; &lt;name&gt;Geocoding&lt;/name&gt;&lt;description&gt;",CONCATENATE('GPS -&gt; CH Koordinaten'!$F445,"-",'GPS -&gt; CH Koordinaten'!$G445,"-",'GPS -&gt; CH Koordinaten'!$E445)," &lt;/description&gt; &lt;styleUrl&gt;#ico1&lt;/styleUrl&gt;&lt;Point&gt;&lt;coordinates&gt;",'GPS -&gt; CH Koordinaten'!$A445,",",'GPS -&gt; CH Koordinaten'!$B445,", 0.000000&lt;/coordinates&gt;&lt;/Point&gt; &lt;/Placemark&gt;&lt;/Document&gt;&lt;/kml&gt;"),CONCATENATE("&lt;Placemark&gt; &lt;name&gt;Geocoding&lt;/name&gt;&lt;description&gt;",CONCATENATE('GPS -&gt; CH Koordinaten'!$F445,"-",'GPS -&gt; CH Koordinaten'!$G445,"-",'GPS -&gt; CH Koordinaten'!$E445)," &lt;/description&gt; &lt;styleUrl&gt;#ico1&lt;/styleUrl&gt;&lt;Point&gt;&lt;coordinates&gt;",'GPS -&gt; CH Koordinaten'!$A445,",",'GPS -&gt; CH Koordinaten'!$B445,", 0.000000&lt;/coordinates&gt;&lt;/Point&gt; &lt;/Placemark&gt;")))</f>
        <v/>
      </c>
    </row>
    <row r="446" spans="1:10" x14ac:dyDescent="0.25">
      <c r="A446" s="13"/>
      <c r="B446" s="14"/>
      <c r="C446" s="24"/>
      <c r="D446" s="25" t="str">
        <f t="shared" si="36"/>
        <v/>
      </c>
      <c r="E446" s="29" t="str">
        <f t="shared" si="37"/>
        <v/>
      </c>
      <c r="F446" s="17" t="str">
        <f t="shared" si="40"/>
        <v/>
      </c>
      <c r="G446" s="17" t="str">
        <f t="shared" si="38"/>
        <v/>
      </c>
      <c r="H446" s="37" t="str">
        <f t="shared" si="39"/>
        <v/>
      </c>
      <c r="I446" s="17" t="str">
        <f t="shared" si="41"/>
        <v/>
      </c>
      <c r="J446" s="1" t="str">
        <f ca="1">IF('GPS -&gt; CH Koordinaten'!$A446="","",IF(OFFSET('GPS -&gt; CH Koordinaten'!$A446,1,0)="",CONCATENATE("&lt;Placemark&gt; &lt;name&gt;Geocoding&lt;/name&gt;&lt;description&gt;",CONCATENATE('GPS -&gt; CH Koordinaten'!$F446,"-",'GPS -&gt; CH Koordinaten'!$G446,"-",'GPS -&gt; CH Koordinaten'!$E446)," &lt;/description&gt; &lt;styleUrl&gt;#ico1&lt;/styleUrl&gt;&lt;Point&gt;&lt;coordinates&gt;",'GPS -&gt; CH Koordinaten'!$A446,",",'GPS -&gt; CH Koordinaten'!$B446,", 0.000000&lt;/coordinates&gt;&lt;/Point&gt; &lt;/Placemark&gt;&lt;/Document&gt;&lt;/kml&gt;"),CONCATENATE("&lt;Placemark&gt; &lt;name&gt;Geocoding&lt;/name&gt;&lt;description&gt;",CONCATENATE('GPS -&gt; CH Koordinaten'!$F446,"-",'GPS -&gt; CH Koordinaten'!$G446,"-",'GPS -&gt; CH Koordinaten'!$E446)," &lt;/description&gt; &lt;styleUrl&gt;#ico1&lt;/styleUrl&gt;&lt;Point&gt;&lt;coordinates&gt;",'GPS -&gt; CH Koordinaten'!$A446,",",'GPS -&gt; CH Koordinaten'!$B446,", 0.000000&lt;/coordinates&gt;&lt;/Point&gt; &lt;/Placemark&gt;")))</f>
        <v/>
      </c>
    </row>
    <row r="447" spans="1:10" x14ac:dyDescent="0.25">
      <c r="A447" s="20"/>
      <c r="B447" s="21"/>
      <c r="C447" s="23"/>
      <c r="D447" s="32" t="str">
        <f t="shared" si="36"/>
        <v/>
      </c>
      <c r="E447" s="38" t="str">
        <f t="shared" si="37"/>
        <v/>
      </c>
      <c r="F447" s="33" t="str">
        <f t="shared" si="40"/>
        <v/>
      </c>
      <c r="G447" s="33" t="str">
        <f t="shared" si="38"/>
        <v/>
      </c>
      <c r="H447" s="36" t="str">
        <f t="shared" si="39"/>
        <v/>
      </c>
      <c r="I447" s="33" t="str">
        <f t="shared" si="41"/>
        <v/>
      </c>
      <c r="J447" s="1" t="str">
        <f ca="1">IF('GPS -&gt; CH Koordinaten'!$A447="","",IF(OFFSET('GPS -&gt; CH Koordinaten'!$A447,1,0)="",CONCATENATE("&lt;Placemark&gt; &lt;name&gt;Geocoding&lt;/name&gt;&lt;description&gt;",CONCATENATE('GPS -&gt; CH Koordinaten'!$F447,"-",'GPS -&gt; CH Koordinaten'!$G447,"-",'GPS -&gt; CH Koordinaten'!$E447)," &lt;/description&gt; &lt;styleUrl&gt;#ico1&lt;/styleUrl&gt;&lt;Point&gt;&lt;coordinates&gt;",'GPS -&gt; CH Koordinaten'!$A447,",",'GPS -&gt; CH Koordinaten'!$B447,", 0.000000&lt;/coordinates&gt;&lt;/Point&gt; &lt;/Placemark&gt;&lt;/Document&gt;&lt;/kml&gt;"),CONCATENATE("&lt;Placemark&gt; &lt;name&gt;Geocoding&lt;/name&gt;&lt;description&gt;",CONCATENATE('GPS -&gt; CH Koordinaten'!$F447,"-",'GPS -&gt; CH Koordinaten'!$G447,"-",'GPS -&gt; CH Koordinaten'!$E447)," &lt;/description&gt; &lt;styleUrl&gt;#ico1&lt;/styleUrl&gt;&lt;Point&gt;&lt;coordinates&gt;",'GPS -&gt; CH Koordinaten'!$A447,",",'GPS -&gt; CH Koordinaten'!$B447,", 0.000000&lt;/coordinates&gt;&lt;/Point&gt; &lt;/Placemark&gt;")))</f>
        <v/>
      </c>
    </row>
    <row r="448" spans="1:10" x14ac:dyDescent="0.25">
      <c r="A448" s="13"/>
      <c r="B448" s="14"/>
      <c r="C448" s="24"/>
      <c r="D448" s="25" t="str">
        <f t="shared" si="36"/>
        <v/>
      </c>
      <c r="E448" s="29" t="str">
        <f t="shared" si="37"/>
        <v/>
      </c>
      <c r="F448" s="17" t="str">
        <f t="shared" si="40"/>
        <v/>
      </c>
      <c r="G448" s="17" t="str">
        <f t="shared" si="38"/>
        <v/>
      </c>
      <c r="H448" s="37" t="str">
        <f t="shared" si="39"/>
        <v/>
      </c>
      <c r="I448" s="17" t="str">
        <f t="shared" si="41"/>
        <v/>
      </c>
      <c r="J448" s="1" t="str">
        <f ca="1">IF('GPS -&gt; CH Koordinaten'!$A448="","",IF(OFFSET('GPS -&gt; CH Koordinaten'!$A448,1,0)="",CONCATENATE("&lt;Placemark&gt; &lt;name&gt;Geocoding&lt;/name&gt;&lt;description&gt;",CONCATENATE('GPS -&gt; CH Koordinaten'!$F448,"-",'GPS -&gt; CH Koordinaten'!$G448,"-",'GPS -&gt; CH Koordinaten'!$E448)," &lt;/description&gt; &lt;styleUrl&gt;#ico1&lt;/styleUrl&gt;&lt;Point&gt;&lt;coordinates&gt;",'GPS -&gt; CH Koordinaten'!$A448,",",'GPS -&gt; CH Koordinaten'!$B448,", 0.000000&lt;/coordinates&gt;&lt;/Point&gt; &lt;/Placemark&gt;&lt;/Document&gt;&lt;/kml&gt;"),CONCATENATE("&lt;Placemark&gt; &lt;name&gt;Geocoding&lt;/name&gt;&lt;description&gt;",CONCATENATE('GPS -&gt; CH Koordinaten'!$F448,"-",'GPS -&gt; CH Koordinaten'!$G448,"-",'GPS -&gt; CH Koordinaten'!$E448)," &lt;/description&gt; &lt;styleUrl&gt;#ico1&lt;/styleUrl&gt;&lt;Point&gt;&lt;coordinates&gt;",'GPS -&gt; CH Koordinaten'!$A448,",",'GPS -&gt; CH Koordinaten'!$B448,", 0.000000&lt;/coordinates&gt;&lt;/Point&gt; &lt;/Placemark&gt;")))</f>
        <v/>
      </c>
    </row>
    <row r="449" spans="1:10" x14ac:dyDescent="0.25">
      <c r="A449" s="20"/>
      <c r="B449" s="21"/>
      <c r="C449" s="23"/>
      <c r="D449" s="32" t="str">
        <f t="shared" si="36"/>
        <v/>
      </c>
      <c r="E449" s="38" t="str">
        <f t="shared" si="37"/>
        <v/>
      </c>
      <c r="F449" s="33" t="str">
        <f t="shared" si="40"/>
        <v/>
      </c>
      <c r="G449" s="33" t="str">
        <f t="shared" si="38"/>
        <v/>
      </c>
      <c r="H449" s="36" t="str">
        <f t="shared" si="39"/>
        <v/>
      </c>
      <c r="I449" s="33" t="str">
        <f t="shared" si="41"/>
        <v/>
      </c>
      <c r="J449" s="1" t="str">
        <f ca="1">IF('GPS -&gt; CH Koordinaten'!$A449="","",IF(OFFSET('GPS -&gt; CH Koordinaten'!$A449,1,0)="",CONCATENATE("&lt;Placemark&gt; &lt;name&gt;Geocoding&lt;/name&gt;&lt;description&gt;",CONCATENATE('GPS -&gt; CH Koordinaten'!$F449,"-",'GPS -&gt; CH Koordinaten'!$G449,"-",'GPS -&gt; CH Koordinaten'!$E449)," &lt;/description&gt; &lt;styleUrl&gt;#ico1&lt;/styleUrl&gt;&lt;Point&gt;&lt;coordinates&gt;",'GPS -&gt; CH Koordinaten'!$A449,",",'GPS -&gt; CH Koordinaten'!$B449,", 0.000000&lt;/coordinates&gt;&lt;/Point&gt; &lt;/Placemark&gt;&lt;/Document&gt;&lt;/kml&gt;"),CONCATENATE("&lt;Placemark&gt; &lt;name&gt;Geocoding&lt;/name&gt;&lt;description&gt;",CONCATENATE('GPS -&gt; CH Koordinaten'!$F449,"-",'GPS -&gt; CH Koordinaten'!$G449,"-",'GPS -&gt; CH Koordinaten'!$E449)," &lt;/description&gt; &lt;styleUrl&gt;#ico1&lt;/styleUrl&gt;&lt;Point&gt;&lt;coordinates&gt;",'GPS -&gt; CH Koordinaten'!$A449,",",'GPS -&gt; CH Koordinaten'!$B449,", 0.000000&lt;/coordinates&gt;&lt;/Point&gt; &lt;/Placemark&gt;")))</f>
        <v/>
      </c>
    </row>
    <row r="450" spans="1:10" x14ac:dyDescent="0.25">
      <c r="A450" s="13"/>
      <c r="B450" s="14"/>
      <c r="C450" s="24"/>
      <c r="D450" s="25" t="str">
        <f t="shared" si="36"/>
        <v/>
      </c>
      <c r="E450" s="29" t="str">
        <f t="shared" si="37"/>
        <v/>
      </c>
      <c r="F450" s="17" t="str">
        <f t="shared" si="40"/>
        <v/>
      </c>
      <c r="G450" s="17" t="str">
        <f t="shared" si="38"/>
        <v/>
      </c>
      <c r="H450" s="37" t="str">
        <f t="shared" si="39"/>
        <v/>
      </c>
      <c r="I450" s="17" t="str">
        <f t="shared" si="41"/>
        <v/>
      </c>
      <c r="J450" s="1" t="str">
        <f ca="1">IF('GPS -&gt; CH Koordinaten'!$A450="","",IF(OFFSET('GPS -&gt; CH Koordinaten'!$A450,1,0)="",CONCATENATE("&lt;Placemark&gt; &lt;name&gt;Geocoding&lt;/name&gt;&lt;description&gt;",CONCATENATE('GPS -&gt; CH Koordinaten'!$F450,"-",'GPS -&gt; CH Koordinaten'!$G450,"-",'GPS -&gt; CH Koordinaten'!$E450)," &lt;/description&gt; &lt;styleUrl&gt;#ico1&lt;/styleUrl&gt;&lt;Point&gt;&lt;coordinates&gt;",'GPS -&gt; CH Koordinaten'!$A450,",",'GPS -&gt; CH Koordinaten'!$B450,", 0.000000&lt;/coordinates&gt;&lt;/Point&gt; &lt;/Placemark&gt;&lt;/Document&gt;&lt;/kml&gt;"),CONCATENATE("&lt;Placemark&gt; &lt;name&gt;Geocoding&lt;/name&gt;&lt;description&gt;",CONCATENATE('GPS -&gt; CH Koordinaten'!$F450,"-",'GPS -&gt; CH Koordinaten'!$G450,"-",'GPS -&gt; CH Koordinaten'!$E450)," &lt;/description&gt; &lt;styleUrl&gt;#ico1&lt;/styleUrl&gt;&lt;Point&gt;&lt;coordinates&gt;",'GPS -&gt; CH Koordinaten'!$A450,",",'GPS -&gt; CH Koordinaten'!$B450,", 0.000000&lt;/coordinates&gt;&lt;/Point&gt; &lt;/Placemark&gt;")))</f>
        <v/>
      </c>
    </row>
    <row r="451" spans="1:10" x14ac:dyDescent="0.25">
      <c r="A451" s="20"/>
      <c r="B451" s="21"/>
      <c r="C451" s="23"/>
      <c r="D451" s="32" t="str">
        <f t="shared" si="36"/>
        <v/>
      </c>
      <c r="E451" s="38" t="str">
        <f t="shared" si="37"/>
        <v/>
      </c>
      <c r="F451" s="33" t="str">
        <f t="shared" si="40"/>
        <v/>
      </c>
      <c r="G451" s="33" t="str">
        <f t="shared" si="38"/>
        <v/>
      </c>
      <c r="H451" s="36" t="str">
        <f t="shared" si="39"/>
        <v/>
      </c>
      <c r="I451" s="33" t="str">
        <f t="shared" si="41"/>
        <v/>
      </c>
      <c r="J451" s="1" t="str">
        <f ca="1">IF('GPS -&gt; CH Koordinaten'!$A451="","",IF(OFFSET('GPS -&gt; CH Koordinaten'!$A451,1,0)="",CONCATENATE("&lt;Placemark&gt; &lt;name&gt;Geocoding&lt;/name&gt;&lt;description&gt;",CONCATENATE('GPS -&gt; CH Koordinaten'!$F451,"-",'GPS -&gt; CH Koordinaten'!$G451,"-",'GPS -&gt; CH Koordinaten'!$E451)," &lt;/description&gt; &lt;styleUrl&gt;#ico1&lt;/styleUrl&gt;&lt;Point&gt;&lt;coordinates&gt;",'GPS -&gt; CH Koordinaten'!$A451,",",'GPS -&gt; CH Koordinaten'!$B451,", 0.000000&lt;/coordinates&gt;&lt;/Point&gt; &lt;/Placemark&gt;&lt;/Document&gt;&lt;/kml&gt;"),CONCATENATE("&lt;Placemark&gt; &lt;name&gt;Geocoding&lt;/name&gt;&lt;description&gt;",CONCATENATE('GPS -&gt; CH Koordinaten'!$F451,"-",'GPS -&gt; CH Koordinaten'!$G451,"-",'GPS -&gt; CH Koordinaten'!$E451)," &lt;/description&gt; &lt;styleUrl&gt;#ico1&lt;/styleUrl&gt;&lt;Point&gt;&lt;coordinates&gt;",'GPS -&gt; CH Koordinaten'!$A451,",",'GPS -&gt; CH Koordinaten'!$B451,", 0.000000&lt;/coordinates&gt;&lt;/Point&gt; &lt;/Placemark&gt;")))</f>
        <v/>
      </c>
    </row>
    <row r="452" spans="1:10" x14ac:dyDescent="0.25">
      <c r="A452" s="13"/>
      <c r="B452" s="14"/>
      <c r="C452" s="24"/>
      <c r="D452" s="25" t="str">
        <f t="shared" si="36"/>
        <v/>
      </c>
      <c r="E452" s="29" t="str">
        <f t="shared" si="37"/>
        <v/>
      </c>
      <c r="F452" s="17" t="str">
        <f t="shared" si="40"/>
        <v/>
      </c>
      <c r="G452" s="17" t="str">
        <f t="shared" si="38"/>
        <v/>
      </c>
      <c r="H452" s="37" t="str">
        <f t="shared" si="39"/>
        <v/>
      </c>
      <c r="I452" s="17" t="str">
        <f t="shared" si="41"/>
        <v/>
      </c>
      <c r="J452" s="1" t="str">
        <f ca="1">IF('GPS -&gt; CH Koordinaten'!$A452="","",IF(OFFSET('GPS -&gt; CH Koordinaten'!$A452,1,0)="",CONCATENATE("&lt;Placemark&gt; &lt;name&gt;Geocoding&lt;/name&gt;&lt;description&gt;",CONCATENATE('GPS -&gt; CH Koordinaten'!$F452,"-",'GPS -&gt; CH Koordinaten'!$G452,"-",'GPS -&gt; CH Koordinaten'!$E452)," &lt;/description&gt; &lt;styleUrl&gt;#ico1&lt;/styleUrl&gt;&lt;Point&gt;&lt;coordinates&gt;",'GPS -&gt; CH Koordinaten'!$A452,",",'GPS -&gt; CH Koordinaten'!$B452,", 0.000000&lt;/coordinates&gt;&lt;/Point&gt; &lt;/Placemark&gt;&lt;/Document&gt;&lt;/kml&gt;"),CONCATENATE("&lt;Placemark&gt; &lt;name&gt;Geocoding&lt;/name&gt;&lt;description&gt;",CONCATENATE('GPS -&gt; CH Koordinaten'!$F452,"-",'GPS -&gt; CH Koordinaten'!$G452,"-",'GPS -&gt; CH Koordinaten'!$E452)," &lt;/description&gt; &lt;styleUrl&gt;#ico1&lt;/styleUrl&gt;&lt;Point&gt;&lt;coordinates&gt;",'GPS -&gt; CH Koordinaten'!$A452,",",'GPS -&gt; CH Koordinaten'!$B452,", 0.000000&lt;/coordinates&gt;&lt;/Point&gt; &lt;/Placemark&gt;")))</f>
        <v/>
      </c>
    </row>
    <row r="453" spans="1:10" x14ac:dyDescent="0.25">
      <c r="A453" s="20"/>
      <c r="B453" s="21"/>
      <c r="C453" s="23"/>
      <c r="D453" s="32" t="str">
        <f t="shared" ref="D453:D516" si="42">IF(OR($A453&gt;180,$A453=""),"",_xlfn.WEBSERVICE(CONCATENATE("https://geodesy.geo.admin.ch/reframe/wgs84tolv95?easting=",$A453,"&amp;northing=",$B453,IF($C453="","",CONCATENATE("&amp;altitude=",$C453)))))</f>
        <v/>
      </c>
      <c r="E453" s="38" t="str">
        <f t="shared" ref="E453:E516" si="43">IF($C453="","",ROUND(LEFT(TRIM(RIGHT(SUBSTITUTE(TRIM(RIGHT(SUBSTITUTE($D453,",",REPT(" ",LEN($D453))),LEN($D453))),",",REPT(" ",LEN(TRIM(RIGHT(SUBSTITUTE($D453,",",REPT(" ",LEN($D453))),LEN($D453)))))),LEN(TRIM(RIGHT(SUBSTITUTE($D453,",",REPT(" ",LEN($D453))),LEN($D453)))))),7),2))</f>
        <v/>
      </c>
      <c r="F453" s="33" t="str">
        <f t="shared" si="40"/>
        <v/>
      </c>
      <c r="G453" s="33" t="str">
        <f t="shared" ref="G453:G516" si="44">IF($C453="",IF($D453="","",TRIM(MID(MID(LEFT($D453,FIND("]",$D453)-1),FIND("[",$D453)+1,LEN($D453)),FIND(",",MID(LEFT($D453,FIND("]",$D453)-1),FIND("[",$D453)+1,LEN($D453)))+1,256))),TRIM(MID(MID(LEFT($D453,FIND("]",$D453)-1),FIND("[",$D453)+1,LEN($D453)),FIND(",",MID(LEFT($D453,FIND("]",$D453)-1),FIND("[",$D453)+1,LEN($D453)))+1,FIND(",",MID(LEFT($D453,FIND("]",$D453)-1),FIND("[",$D453)+1,LEN($D453)),FIND(",",MID(LEFT($D453,FIND("]",$D453)-1),FIND("[",$D453)+1,LEN($D453)))+1)-FIND(",",MID(LEFT($D453,FIND("]",$D453)-1),FIND("[",$D453)+1,LEN($D453)))-1)))</f>
        <v/>
      </c>
      <c r="H453" s="36" t="str">
        <f t="shared" si="39"/>
        <v/>
      </c>
      <c r="I453" s="33" t="str">
        <f t="shared" si="41"/>
        <v/>
      </c>
      <c r="J453" s="1" t="str">
        <f ca="1">IF('GPS -&gt; CH Koordinaten'!$A453="","",IF(OFFSET('GPS -&gt; CH Koordinaten'!$A453,1,0)="",CONCATENATE("&lt;Placemark&gt; &lt;name&gt;Geocoding&lt;/name&gt;&lt;description&gt;",CONCATENATE('GPS -&gt; CH Koordinaten'!$F453,"-",'GPS -&gt; CH Koordinaten'!$G453,"-",'GPS -&gt; CH Koordinaten'!$E453)," &lt;/description&gt; &lt;styleUrl&gt;#ico1&lt;/styleUrl&gt;&lt;Point&gt;&lt;coordinates&gt;",'GPS -&gt; CH Koordinaten'!$A453,",",'GPS -&gt; CH Koordinaten'!$B453,", 0.000000&lt;/coordinates&gt;&lt;/Point&gt; &lt;/Placemark&gt;&lt;/Document&gt;&lt;/kml&gt;"),CONCATENATE("&lt;Placemark&gt; &lt;name&gt;Geocoding&lt;/name&gt;&lt;description&gt;",CONCATENATE('GPS -&gt; CH Koordinaten'!$F453,"-",'GPS -&gt; CH Koordinaten'!$G453,"-",'GPS -&gt; CH Koordinaten'!$E453)," &lt;/description&gt; &lt;styleUrl&gt;#ico1&lt;/styleUrl&gt;&lt;Point&gt;&lt;coordinates&gt;",'GPS -&gt; CH Koordinaten'!$A453,",",'GPS -&gt; CH Koordinaten'!$B453,", 0.000000&lt;/coordinates&gt;&lt;/Point&gt; &lt;/Placemark&gt;")))</f>
        <v/>
      </c>
    </row>
    <row r="454" spans="1:10" x14ac:dyDescent="0.25">
      <c r="A454" s="13"/>
      <c r="B454" s="14"/>
      <c r="C454" s="24"/>
      <c r="D454" s="25" t="str">
        <f t="shared" si="42"/>
        <v/>
      </c>
      <c r="E454" s="29" t="str">
        <f t="shared" si="43"/>
        <v/>
      </c>
      <c r="F454" s="17" t="str">
        <f t="shared" si="40"/>
        <v/>
      </c>
      <c r="G454" s="17" t="str">
        <f t="shared" si="44"/>
        <v/>
      </c>
      <c r="H454" s="37" t="str">
        <f t="shared" ref="H454:H517" si="45">IF($B454="","",IF(ISNUMBER(SEARCH("[]",$B454))," ",HYPERLINK(CONCATENATE("https://map.geo.admin.ch/?swisssearch=",$A454,",",$B454,"&amp;zoom=10"),"Karte")))</f>
        <v/>
      </c>
      <c r="I454" s="17" t="str">
        <f t="shared" si="41"/>
        <v/>
      </c>
      <c r="J454" s="1" t="str">
        <f ca="1">IF('GPS -&gt; CH Koordinaten'!$A454="","",IF(OFFSET('GPS -&gt; CH Koordinaten'!$A454,1,0)="",CONCATENATE("&lt;Placemark&gt; &lt;name&gt;Geocoding&lt;/name&gt;&lt;description&gt;",CONCATENATE('GPS -&gt; CH Koordinaten'!$F454,"-",'GPS -&gt; CH Koordinaten'!$G454,"-",'GPS -&gt; CH Koordinaten'!$E454)," &lt;/description&gt; &lt;styleUrl&gt;#ico1&lt;/styleUrl&gt;&lt;Point&gt;&lt;coordinates&gt;",'GPS -&gt; CH Koordinaten'!$A454,",",'GPS -&gt; CH Koordinaten'!$B454,", 0.000000&lt;/coordinates&gt;&lt;/Point&gt; &lt;/Placemark&gt;&lt;/Document&gt;&lt;/kml&gt;"),CONCATENATE("&lt;Placemark&gt; &lt;name&gt;Geocoding&lt;/name&gt;&lt;description&gt;",CONCATENATE('GPS -&gt; CH Koordinaten'!$F454,"-",'GPS -&gt; CH Koordinaten'!$G454,"-",'GPS -&gt; CH Koordinaten'!$E454)," &lt;/description&gt; &lt;styleUrl&gt;#ico1&lt;/styleUrl&gt;&lt;Point&gt;&lt;coordinates&gt;",'GPS -&gt; CH Koordinaten'!$A454,",",'GPS -&gt; CH Koordinaten'!$B454,", 0.000000&lt;/coordinates&gt;&lt;/Point&gt; &lt;/Placemark&gt;")))</f>
        <v/>
      </c>
    </row>
    <row r="455" spans="1:10" x14ac:dyDescent="0.25">
      <c r="A455" s="20"/>
      <c r="B455" s="21"/>
      <c r="C455" s="23"/>
      <c r="D455" s="32" t="str">
        <f t="shared" si="42"/>
        <v/>
      </c>
      <c r="E455" s="38" t="str">
        <f t="shared" si="43"/>
        <v/>
      </c>
      <c r="F455" s="33" t="str">
        <f t="shared" si="40"/>
        <v/>
      </c>
      <c r="G455" s="33" t="str">
        <f t="shared" si="44"/>
        <v/>
      </c>
      <c r="H455" s="36" t="str">
        <f t="shared" si="45"/>
        <v/>
      </c>
      <c r="I455" s="33" t="str">
        <f t="shared" si="41"/>
        <v/>
      </c>
      <c r="J455" s="1" t="str">
        <f ca="1">IF('GPS -&gt; CH Koordinaten'!$A455="","",IF(OFFSET('GPS -&gt; CH Koordinaten'!$A455,1,0)="",CONCATENATE("&lt;Placemark&gt; &lt;name&gt;Geocoding&lt;/name&gt;&lt;description&gt;",CONCATENATE('GPS -&gt; CH Koordinaten'!$F455,"-",'GPS -&gt; CH Koordinaten'!$G455,"-",'GPS -&gt; CH Koordinaten'!$E455)," &lt;/description&gt; &lt;styleUrl&gt;#ico1&lt;/styleUrl&gt;&lt;Point&gt;&lt;coordinates&gt;",'GPS -&gt; CH Koordinaten'!$A455,",",'GPS -&gt; CH Koordinaten'!$B455,", 0.000000&lt;/coordinates&gt;&lt;/Point&gt; &lt;/Placemark&gt;&lt;/Document&gt;&lt;/kml&gt;"),CONCATENATE("&lt;Placemark&gt; &lt;name&gt;Geocoding&lt;/name&gt;&lt;description&gt;",CONCATENATE('GPS -&gt; CH Koordinaten'!$F455,"-",'GPS -&gt; CH Koordinaten'!$G455,"-",'GPS -&gt; CH Koordinaten'!$E455)," &lt;/description&gt; &lt;styleUrl&gt;#ico1&lt;/styleUrl&gt;&lt;Point&gt;&lt;coordinates&gt;",'GPS -&gt; CH Koordinaten'!$A455,",",'GPS -&gt; CH Koordinaten'!$B455,", 0.000000&lt;/coordinates&gt;&lt;/Point&gt; &lt;/Placemark&gt;")))</f>
        <v/>
      </c>
    </row>
    <row r="456" spans="1:10" x14ac:dyDescent="0.25">
      <c r="A456" s="13"/>
      <c r="B456" s="14"/>
      <c r="C456" s="24"/>
      <c r="D456" s="25" t="str">
        <f t="shared" si="42"/>
        <v/>
      </c>
      <c r="E456" s="29" t="str">
        <f t="shared" si="43"/>
        <v/>
      </c>
      <c r="F456" s="17" t="str">
        <f t="shared" ref="F456:F519" si="46">IF($D456="","",LEFT(MID(LEFT($D456,FIND("]",$D456)-1),FIND("[",$D456)+1,LEN($D456)),(FIND(",",MID(LEFT($D456,FIND("]",$D456)-1),FIND("[",$D456)+1,LEN($D456)),1)-1)))</f>
        <v/>
      </c>
      <c r="G456" s="17" t="str">
        <f t="shared" si="44"/>
        <v/>
      </c>
      <c r="H456" s="37" t="str">
        <f t="shared" si="45"/>
        <v/>
      </c>
      <c r="I456" s="17" t="str">
        <f t="shared" ref="I456:I519" si="47">IF((LEN($D456)-LEN(SUBSTITUTE($D456,"""featureId"":","")))/LEN("""featureId"":")&gt;1,"uU mehrere Adressen","")</f>
        <v/>
      </c>
      <c r="J456" s="1" t="str">
        <f ca="1">IF('GPS -&gt; CH Koordinaten'!$A456="","",IF(OFFSET('GPS -&gt; CH Koordinaten'!$A456,1,0)="",CONCATENATE("&lt;Placemark&gt; &lt;name&gt;Geocoding&lt;/name&gt;&lt;description&gt;",CONCATENATE('GPS -&gt; CH Koordinaten'!$F456,"-",'GPS -&gt; CH Koordinaten'!$G456,"-",'GPS -&gt; CH Koordinaten'!$E456)," &lt;/description&gt; &lt;styleUrl&gt;#ico1&lt;/styleUrl&gt;&lt;Point&gt;&lt;coordinates&gt;",'GPS -&gt; CH Koordinaten'!$A456,",",'GPS -&gt; CH Koordinaten'!$B456,", 0.000000&lt;/coordinates&gt;&lt;/Point&gt; &lt;/Placemark&gt;&lt;/Document&gt;&lt;/kml&gt;"),CONCATENATE("&lt;Placemark&gt; &lt;name&gt;Geocoding&lt;/name&gt;&lt;description&gt;",CONCATENATE('GPS -&gt; CH Koordinaten'!$F456,"-",'GPS -&gt; CH Koordinaten'!$G456,"-",'GPS -&gt; CH Koordinaten'!$E456)," &lt;/description&gt; &lt;styleUrl&gt;#ico1&lt;/styleUrl&gt;&lt;Point&gt;&lt;coordinates&gt;",'GPS -&gt; CH Koordinaten'!$A456,",",'GPS -&gt; CH Koordinaten'!$B456,", 0.000000&lt;/coordinates&gt;&lt;/Point&gt; &lt;/Placemark&gt;")))</f>
        <v/>
      </c>
    </row>
    <row r="457" spans="1:10" x14ac:dyDescent="0.25">
      <c r="A457" s="20"/>
      <c r="B457" s="21"/>
      <c r="C457" s="23"/>
      <c r="D457" s="32" t="str">
        <f t="shared" si="42"/>
        <v/>
      </c>
      <c r="E457" s="38" t="str">
        <f t="shared" si="43"/>
        <v/>
      </c>
      <c r="F457" s="33" t="str">
        <f t="shared" si="46"/>
        <v/>
      </c>
      <c r="G457" s="33" t="str">
        <f t="shared" si="44"/>
        <v/>
      </c>
      <c r="H457" s="36" t="str">
        <f t="shared" si="45"/>
        <v/>
      </c>
      <c r="I457" s="33" t="str">
        <f t="shared" si="47"/>
        <v/>
      </c>
      <c r="J457" s="1" t="str">
        <f ca="1">IF('GPS -&gt; CH Koordinaten'!$A457="","",IF(OFFSET('GPS -&gt; CH Koordinaten'!$A457,1,0)="",CONCATENATE("&lt;Placemark&gt; &lt;name&gt;Geocoding&lt;/name&gt;&lt;description&gt;",CONCATENATE('GPS -&gt; CH Koordinaten'!$F457,"-",'GPS -&gt; CH Koordinaten'!$G457,"-",'GPS -&gt; CH Koordinaten'!$E457)," &lt;/description&gt; &lt;styleUrl&gt;#ico1&lt;/styleUrl&gt;&lt;Point&gt;&lt;coordinates&gt;",'GPS -&gt; CH Koordinaten'!$A457,",",'GPS -&gt; CH Koordinaten'!$B457,", 0.000000&lt;/coordinates&gt;&lt;/Point&gt; &lt;/Placemark&gt;&lt;/Document&gt;&lt;/kml&gt;"),CONCATENATE("&lt;Placemark&gt; &lt;name&gt;Geocoding&lt;/name&gt;&lt;description&gt;",CONCATENATE('GPS -&gt; CH Koordinaten'!$F457,"-",'GPS -&gt; CH Koordinaten'!$G457,"-",'GPS -&gt; CH Koordinaten'!$E457)," &lt;/description&gt; &lt;styleUrl&gt;#ico1&lt;/styleUrl&gt;&lt;Point&gt;&lt;coordinates&gt;",'GPS -&gt; CH Koordinaten'!$A457,",",'GPS -&gt; CH Koordinaten'!$B457,", 0.000000&lt;/coordinates&gt;&lt;/Point&gt; &lt;/Placemark&gt;")))</f>
        <v/>
      </c>
    </row>
    <row r="458" spans="1:10" x14ac:dyDescent="0.25">
      <c r="A458" s="13"/>
      <c r="B458" s="14"/>
      <c r="C458" s="24"/>
      <c r="D458" s="25" t="str">
        <f t="shared" si="42"/>
        <v/>
      </c>
      <c r="E458" s="29" t="str">
        <f t="shared" si="43"/>
        <v/>
      </c>
      <c r="F458" s="17" t="str">
        <f t="shared" si="46"/>
        <v/>
      </c>
      <c r="G458" s="17" t="str">
        <f t="shared" si="44"/>
        <v/>
      </c>
      <c r="H458" s="37" t="str">
        <f t="shared" si="45"/>
        <v/>
      </c>
      <c r="I458" s="17" t="str">
        <f t="shared" si="47"/>
        <v/>
      </c>
      <c r="J458" s="1" t="str">
        <f ca="1">IF('GPS -&gt; CH Koordinaten'!$A458="","",IF(OFFSET('GPS -&gt; CH Koordinaten'!$A458,1,0)="",CONCATENATE("&lt;Placemark&gt; &lt;name&gt;Geocoding&lt;/name&gt;&lt;description&gt;",CONCATENATE('GPS -&gt; CH Koordinaten'!$F458,"-",'GPS -&gt; CH Koordinaten'!$G458,"-",'GPS -&gt; CH Koordinaten'!$E458)," &lt;/description&gt; &lt;styleUrl&gt;#ico1&lt;/styleUrl&gt;&lt;Point&gt;&lt;coordinates&gt;",'GPS -&gt; CH Koordinaten'!$A458,",",'GPS -&gt; CH Koordinaten'!$B458,", 0.000000&lt;/coordinates&gt;&lt;/Point&gt; &lt;/Placemark&gt;&lt;/Document&gt;&lt;/kml&gt;"),CONCATENATE("&lt;Placemark&gt; &lt;name&gt;Geocoding&lt;/name&gt;&lt;description&gt;",CONCATENATE('GPS -&gt; CH Koordinaten'!$F458,"-",'GPS -&gt; CH Koordinaten'!$G458,"-",'GPS -&gt; CH Koordinaten'!$E458)," &lt;/description&gt; &lt;styleUrl&gt;#ico1&lt;/styleUrl&gt;&lt;Point&gt;&lt;coordinates&gt;",'GPS -&gt; CH Koordinaten'!$A458,",",'GPS -&gt; CH Koordinaten'!$B458,", 0.000000&lt;/coordinates&gt;&lt;/Point&gt; &lt;/Placemark&gt;")))</f>
        <v/>
      </c>
    </row>
    <row r="459" spans="1:10" x14ac:dyDescent="0.25">
      <c r="A459" s="20"/>
      <c r="B459" s="21"/>
      <c r="C459" s="23"/>
      <c r="D459" s="32" t="str">
        <f t="shared" si="42"/>
        <v/>
      </c>
      <c r="E459" s="38" t="str">
        <f t="shared" si="43"/>
        <v/>
      </c>
      <c r="F459" s="33" t="str">
        <f t="shared" si="46"/>
        <v/>
      </c>
      <c r="G459" s="33" t="str">
        <f t="shared" si="44"/>
        <v/>
      </c>
      <c r="H459" s="36" t="str">
        <f t="shared" si="45"/>
        <v/>
      </c>
      <c r="I459" s="33" t="str">
        <f t="shared" si="47"/>
        <v/>
      </c>
      <c r="J459" s="1" t="str">
        <f ca="1">IF('GPS -&gt; CH Koordinaten'!$A459="","",IF(OFFSET('GPS -&gt; CH Koordinaten'!$A459,1,0)="",CONCATENATE("&lt;Placemark&gt; &lt;name&gt;Geocoding&lt;/name&gt;&lt;description&gt;",CONCATENATE('GPS -&gt; CH Koordinaten'!$F459,"-",'GPS -&gt; CH Koordinaten'!$G459,"-",'GPS -&gt; CH Koordinaten'!$E459)," &lt;/description&gt; &lt;styleUrl&gt;#ico1&lt;/styleUrl&gt;&lt;Point&gt;&lt;coordinates&gt;",'GPS -&gt; CH Koordinaten'!$A459,",",'GPS -&gt; CH Koordinaten'!$B459,", 0.000000&lt;/coordinates&gt;&lt;/Point&gt; &lt;/Placemark&gt;&lt;/Document&gt;&lt;/kml&gt;"),CONCATENATE("&lt;Placemark&gt; &lt;name&gt;Geocoding&lt;/name&gt;&lt;description&gt;",CONCATENATE('GPS -&gt; CH Koordinaten'!$F459,"-",'GPS -&gt; CH Koordinaten'!$G459,"-",'GPS -&gt; CH Koordinaten'!$E459)," &lt;/description&gt; &lt;styleUrl&gt;#ico1&lt;/styleUrl&gt;&lt;Point&gt;&lt;coordinates&gt;",'GPS -&gt; CH Koordinaten'!$A459,",",'GPS -&gt; CH Koordinaten'!$B459,", 0.000000&lt;/coordinates&gt;&lt;/Point&gt; &lt;/Placemark&gt;")))</f>
        <v/>
      </c>
    </row>
    <row r="460" spans="1:10" x14ac:dyDescent="0.25">
      <c r="A460" s="13"/>
      <c r="B460" s="14"/>
      <c r="C460" s="24"/>
      <c r="D460" s="25" t="str">
        <f t="shared" si="42"/>
        <v/>
      </c>
      <c r="E460" s="29" t="str">
        <f t="shared" si="43"/>
        <v/>
      </c>
      <c r="F460" s="17" t="str">
        <f t="shared" si="46"/>
        <v/>
      </c>
      <c r="G460" s="17" t="str">
        <f t="shared" si="44"/>
        <v/>
      </c>
      <c r="H460" s="37" t="str">
        <f t="shared" si="45"/>
        <v/>
      </c>
      <c r="I460" s="17" t="str">
        <f t="shared" si="47"/>
        <v/>
      </c>
      <c r="J460" s="1" t="str">
        <f ca="1">IF('GPS -&gt; CH Koordinaten'!$A460="","",IF(OFFSET('GPS -&gt; CH Koordinaten'!$A460,1,0)="",CONCATENATE("&lt;Placemark&gt; &lt;name&gt;Geocoding&lt;/name&gt;&lt;description&gt;",CONCATENATE('GPS -&gt; CH Koordinaten'!$F460,"-",'GPS -&gt; CH Koordinaten'!$G460,"-",'GPS -&gt; CH Koordinaten'!$E460)," &lt;/description&gt; &lt;styleUrl&gt;#ico1&lt;/styleUrl&gt;&lt;Point&gt;&lt;coordinates&gt;",'GPS -&gt; CH Koordinaten'!$A460,",",'GPS -&gt; CH Koordinaten'!$B460,", 0.000000&lt;/coordinates&gt;&lt;/Point&gt; &lt;/Placemark&gt;&lt;/Document&gt;&lt;/kml&gt;"),CONCATENATE("&lt;Placemark&gt; &lt;name&gt;Geocoding&lt;/name&gt;&lt;description&gt;",CONCATENATE('GPS -&gt; CH Koordinaten'!$F460,"-",'GPS -&gt; CH Koordinaten'!$G460,"-",'GPS -&gt; CH Koordinaten'!$E460)," &lt;/description&gt; &lt;styleUrl&gt;#ico1&lt;/styleUrl&gt;&lt;Point&gt;&lt;coordinates&gt;",'GPS -&gt; CH Koordinaten'!$A460,",",'GPS -&gt; CH Koordinaten'!$B460,", 0.000000&lt;/coordinates&gt;&lt;/Point&gt; &lt;/Placemark&gt;")))</f>
        <v/>
      </c>
    </row>
    <row r="461" spans="1:10" x14ac:dyDescent="0.25">
      <c r="A461" s="20"/>
      <c r="B461" s="21"/>
      <c r="C461" s="23"/>
      <c r="D461" s="32" t="str">
        <f t="shared" si="42"/>
        <v/>
      </c>
      <c r="E461" s="38" t="str">
        <f t="shared" si="43"/>
        <v/>
      </c>
      <c r="F461" s="33" t="str">
        <f t="shared" si="46"/>
        <v/>
      </c>
      <c r="G461" s="33" t="str">
        <f t="shared" si="44"/>
        <v/>
      </c>
      <c r="H461" s="36" t="str">
        <f t="shared" si="45"/>
        <v/>
      </c>
      <c r="I461" s="33" t="str">
        <f t="shared" si="47"/>
        <v/>
      </c>
      <c r="J461" s="1" t="str">
        <f ca="1">IF('GPS -&gt; CH Koordinaten'!$A461="","",IF(OFFSET('GPS -&gt; CH Koordinaten'!$A461,1,0)="",CONCATENATE("&lt;Placemark&gt; &lt;name&gt;Geocoding&lt;/name&gt;&lt;description&gt;",CONCATENATE('GPS -&gt; CH Koordinaten'!$F461,"-",'GPS -&gt; CH Koordinaten'!$G461,"-",'GPS -&gt; CH Koordinaten'!$E461)," &lt;/description&gt; &lt;styleUrl&gt;#ico1&lt;/styleUrl&gt;&lt;Point&gt;&lt;coordinates&gt;",'GPS -&gt; CH Koordinaten'!$A461,",",'GPS -&gt; CH Koordinaten'!$B461,", 0.000000&lt;/coordinates&gt;&lt;/Point&gt; &lt;/Placemark&gt;&lt;/Document&gt;&lt;/kml&gt;"),CONCATENATE("&lt;Placemark&gt; &lt;name&gt;Geocoding&lt;/name&gt;&lt;description&gt;",CONCATENATE('GPS -&gt; CH Koordinaten'!$F461,"-",'GPS -&gt; CH Koordinaten'!$G461,"-",'GPS -&gt; CH Koordinaten'!$E461)," &lt;/description&gt; &lt;styleUrl&gt;#ico1&lt;/styleUrl&gt;&lt;Point&gt;&lt;coordinates&gt;",'GPS -&gt; CH Koordinaten'!$A461,",",'GPS -&gt; CH Koordinaten'!$B461,", 0.000000&lt;/coordinates&gt;&lt;/Point&gt; &lt;/Placemark&gt;")))</f>
        <v/>
      </c>
    </row>
    <row r="462" spans="1:10" x14ac:dyDescent="0.25">
      <c r="A462" s="13"/>
      <c r="B462" s="14"/>
      <c r="C462" s="24"/>
      <c r="D462" s="25" t="str">
        <f t="shared" si="42"/>
        <v/>
      </c>
      <c r="E462" s="29" t="str">
        <f t="shared" si="43"/>
        <v/>
      </c>
      <c r="F462" s="17" t="str">
        <f t="shared" si="46"/>
        <v/>
      </c>
      <c r="G462" s="17" t="str">
        <f t="shared" si="44"/>
        <v/>
      </c>
      <c r="H462" s="37" t="str">
        <f t="shared" si="45"/>
        <v/>
      </c>
      <c r="I462" s="17" t="str">
        <f t="shared" si="47"/>
        <v/>
      </c>
      <c r="J462" s="1" t="str">
        <f ca="1">IF('GPS -&gt; CH Koordinaten'!$A462="","",IF(OFFSET('GPS -&gt; CH Koordinaten'!$A462,1,0)="",CONCATENATE("&lt;Placemark&gt; &lt;name&gt;Geocoding&lt;/name&gt;&lt;description&gt;",CONCATENATE('GPS -&gt; CH Koordinaten'!$F462,"-",'GPS -&gt; CH Koordinaten'!$G462,"-",'GPS -&gt; CH Koordinaten'!$E462)," &lt;/description&gt; &lt;styleUrl&gt;#ico1&lt;/styleUrl&gt;&lt;Point&gt;&lt;coordinates&gt;",'GPS -&gt; CH Koordinaten'!$A462,",",'GPS -&gt; CH Koordinaten'!$B462,", 0.000000&lt;/coordinates&gt;&lt;/Point&gt; &lt;/Placemark&gt;&lt;/Document&gt;&lt;/kml&gt;"),CONCATENATE("&lt;Placemark&gt; &lt;name&gt;Geocoding&lt;/name&gt;&lt;description&gt;",CONCATENATE('GPS -&gt; CH Koordinaten'!$F462,"-",'GPS -&gt; CH Koordinaten'!$G462,"-",'GPS -&gt; CH Koordinaten'!$E462)," &lt;/description&gt; &lt;styleUrl&gt;#ico1&lt;/styleUrl&gt;&lt;Point&gt;&lt;coordinates&gt;",'GPS -&gt; CH Koordinaten'!$A462,",",'GPS -&gt; CH Koordinaten'!$B462,", 0.000000&lt;/coordinates&gt;&lt;/Point&gt; &lt;/Placemark&gt;")))</f>
        <v/>
      </c>
    </row>
    <row r="463" spans="1:10" x14ac:dyDescent="0.25">
      <c r="A463" s="20"/>
      <c r="B463" s="21"/>
      <c r="C463" s="23"/>
      <c r="D463" s="32" t="str">
        <f t="shared" si="42"/>
        <v/>
      </c>
      <c r="E463" s="38" t="str">
        <f t="shared" si="43"/>
        <v/>
      </c>
      <c r="F463" s="33" t="str">
        <f t="shared" si="46"/>
        <v/>
      </c>
      <c r="G463" s="33" t="str">
        <f t="shared" si="44"/>
        <v/>
      </c>
      <c r="H463" s="36" t="str">
        <f t="shared" si="45"/>
        <v/>
      </c>
      <c r="I463" s="33" t="str">
        <f t="shared" si="47"/>
        <v/>
      </c>
      <c r="J463" s="1" t="str">
        <f ca="1">IF('GPS -&gt; CH Koordinaten'!$A463="","",IF(OFFSET('GPS -&gt; CH Koordinaten'!$A463,1,0)="",CONCATENATE("&lt;Placemark&gt; &lt;name&gt;Geocoding&lt;/name&gt;&lt;description&gt;",CONCATENATE('GPS -&gt; CH Koordinaten'!$F463,"-",'GPS -&gt; CH Koordinaten'!$G463,"-",'GPS -&gt; CH Koordinaten'!$E463)," &lt;/description&gt; &lt;styleUrl&gt;#ico1&lt;/styleUrl&gt;&lt;Point&gt;&lt;coordinates&gt;",'GPS -&gt; CH Koordinaten'!$A463,",",'GPS -&gt; CH Koordinaten'!$B463,", 0.000000&lt;/coordinates&gt;&lt;/Point&gt; &lt;/Placemark&gt;&lt;/Document&gt;&lt;/kml&gt;"),CONCATENATE("&lt;Placemark&gt; &lt;name&gt;Geocoding&lt;/name&gt;&lt;description&gt;",CONCATENATE('GPS -&gt; CH Koordinaten'!$F463,"-",'GPS -&gt; CH Koordinaten'!$G463,"-",'GPS -&gt; CH Koordinaten'!$E463)," &lt;/description&gt; &lt;styleUrl&gt;#ico1&lt;/styleUrl&gt;&lt;Point&gt;&lt;coordinates&gt;",'GPS -&gt; CH Koordinaten'!$A463,",",'GPS -&gt; CH Koordinaten'!$B463,", 0.000000&lt;/coordinates&gt;&lt;/Point&gt; &lt;/Placemark&gt;")))</f>
        <v/>
      </c>
    </row>
    <row r="464" spans="1:10" x14ac:dyDescent="0.25">
      <c r="A464" s="13"/>
      <c r="B464" s="14"/>
      <c r="C464" s="24"/>
      <c r="D464" s="25" t="str">
        <f t="shared" si="42"/>
        <v/>
      </c>
      <c r="E464" s="29" t="str">
        <f t="shared" si="43"/>
        <v/>
      </c>
      <c r="F464" s="17" t="str">
        <f t="shared" si="46"/>
        <v/>
      </c>
      <c r="G464" s="17" t="str">
        <f t="shared" si="44"/>
        <v/>
      </c>
      <c r="H464" s="37" t="str">
        <f t="shared" si="45"/>
        <v/>
      </c>
      <c r="I464" s="17" t="str">
        <f t="shared" si="47"/>
        <v/>
      </c>
      <c r="J464" s="1" t="str">
        <f ca="1">IF('GPS -&gt; CH Koordinaten'!$A464="","",IF(OFFSET('GPS -&gt; CH Koordinaten'!$A464,1,0)="",CONCATENATE("&lt;Placemark&gt; &lt;name&gt;Geocoding&lt;/name&gt;&lt;description&gt;",CONCATENATE('GPS -&gt; CH Koordinaten'!$F464,"-",'GPS -&gt; CH Koordinaten'!$G464,"-",'GPS -&gt; CH Koordinaten'!$E464)," &lt;/description&gt; &lt;styleUrl&gt;#ico1&lt;/styleUrl&gt;&lt;Point&gt;&lt;coordinates&gt;",'GPS -&gt; CH Koordinaten'!$A464,",",'GPS -&gt; CH Koordinaten'!$B464,", 0.000000&lt;/coordinates&gt;&lt;/Point&gt; &lt;/Placemark&gt;&lt;/Document&gt;&lt;/kml&gt;"),CONCATENATE("&lt;Placemark&gt; &lt;name&gt;Geocoding&lt;/name&gt;&lt;description&gt;",CONCATENATE('GPS -&gt; CH Koordinaten'!$F464,"-",'GPS -&gt; CH Koordinaten'!$G464,"-",'GPS -&gt; CH Koordinaten'!$E464)," &lt;/description&gt; &lt;styleUrl&gt;#ico1&lt;/styleUrl&gt;&lt;Point&gt;&lt;coordinates&gt;",'GPS -&gt; CH Koordinaten'!$A464,",",'GPS -&gt; CH Koordinaten'!$B464,", 0.000000&lt;/coordinates&gt;&lt;/Point&gt; &lt;/Placemark&gt;")))</f>
        <v/>
      </c>
    </row>
    <row r="465" spans="1:10" x14ac:dyDescent="0.25">
      <c r="A465" s="20"/>
      <c r="B465" s="21"/>
      <c r="C465" s="23"/>
      <c r="D465" s="32" t="str">
        <f t="shared" si="42"/>
        <v/>
      </c>
      <c r="E465" s="38" t="str">
        <f t="shared" si="43"/>
        <v/>
      </c>
      <c r="F465" s="33" t="str">
        <f t="shared" si="46"/>
        <v/>
      </c>
      <c r="G465" s="33" t="str">
        <f t="shared" si="44"/>
        <v/>
      </c>
      <c r="H465" s="36" t="str">
        <f t="shared" si="45"/>
        <v/>
      </c>
      <c r="I465" s="33" t="str">
        <f t="shared" si="47"/>
        <v/>
      </c>
      <c r="J465" s="1" t="str">
        <f ca="1">IF('GPS -&gt; CH Koordinaten'!$A465="","",IF(OFFSET('GPS -&gt; CH Koordinaten'!$A465,1,0)="",CONCATENATE("&lt;Placemark&gt; &lt;name&gt;Geocoding&lt;/name&gt;&lt;description&gt;",CONCATENATE('GPS -&gt; CH Koordinaten'!$F465,"-",'GPS -&gt; CH Koordinaten'!$G465,"-",'GPS -&gt; CH Koordinaten'!$E465)," &lt;/description&gt; &lt;styleUrl&gt;#ico1&lt;/styleUrl&gt;&lt;Point&gt;&lt;coordinates&gt;",'GPS -&gt; CH Koordinaten'!$A465,",",'GPS -&gt; CH Koordinaten'!$B465,", 0.000000&lt;/coordinates&gt;&lt;/Point&gt; &lt;/Placemark&gt;&lt;/Document&gt;&lt;/kml&gt;"),CONCATENATE("&lt;Placemark&gt; &lt;name&gt;Geocoding&lt;/name&gt;&lt;description&gt;",CONCATENATE('GPS -&gt; CH Koordinaten'!$F465,"-",'GPS -&gt; CH Koordinaten'!$G465,"-",'GPS -&gt; CH Koordinaten'!$E465)," &lt;/description&gt; &lt;styleUrl&gt;#ico1&lt;/styleUrl&gt;&lt;Point&gt;&lt;coordinates&gt;",'GPS -&gt; CH Koordinaten'!$A465,",",'GPS -&gt; CH Koordinaten'!$B465,", 0.000000&lt;/coordinates&gt;&lt;/Point&gt; &lt;/Placemark&gt;")))</f>
        <v/>
      </c>
    </row>
    <row r="466" spans="1:10" x14ac:dyDescent="0.25">
      <c r="A466" s="13"/>
      <c r="B466" s="14"/>
      <c r="C466" s="24"/>
      <c r="D466" s="25" t="str">
        <f t="shared" si="42"/>
        <v/>
      </c>
      <c r="E466" s="29" t="str">
        <f t="shared" si="43"/>
        <v/>
      </c>
      <c r="F466" s="17" t="str">
        <f t="shared" si="46"/>
        <v/>
      </c>
      <c r="G466" s="17" t="str">
        <f t="shared" si="44"/>
        <v/>
      </c>
      <c r="H466" s="37" t="str">
        <f t="shared" si="45"/>
        <v/>
      </c>
      <c r="I466" s="17" t="str">
        <f t="shared" si="47"/>
        <v/>
      </c>
      <c r="J466" s="1" t="str">
        <f ca="1">IF('GPS -&gt; CH Koordinaten'!$A466="","",IF(OFFSET('GPS -&gt; CH Koordinaten'!$A466,1,0)="",CONCATENATE("&lt;Placemark&gt; &lt;name&gt;Geocoding&lt;/name&gt;&lt;description&gt;",CONCATENATE('GPS -&gt; CH Koordinaten'!$F466,"-",'GPS -&gt; CH Koordinaten'!$G466,"-",'GPS -&gt; CH Koordinaten'!$E466)," &lt;/description&gt; &lt;styleUrl&gt;#ico1&lt;/styleUrl&gt;&lt;Point&gt;&lt;coordinates&gt;",'GPS -&gt; CH Koordinaten'!$A466,",",'GPS -&gt; CH Koordinaten'!$B466,", 0.000000&lt;/coordinates&gt;&lt;/Point&gt; &lt;/Placemark&gt;&lt;/Document&gt;&lt;/kml&gt;"),CONCATENATE("&lt;Placemark&gt; &lt;name&gt;Geocoding&lt;/name&gt;&lt;description&gt;",CONCATENATE('GPS -&gt; CH Koordinaten'!$F466,"-",'GPS -&gt; CH Koordinaten'!$G466,"-",'GPS -&gt; CH Koordinaten'!$E466)," &lt;/description&gt; &lt;styleUrl&gt;#ico1&lt;/styleUrl&gt;&lt;Point&gt;&lt;coordinates&gt;",'GPS -&gt; CH Koordinaten'!$A466,",",'GPS -&gt; CH Koordinaten'!$B466,", 0.000000&lt;/coordinates&gt;&lt;/Point&gt; &lt;/Placemark&gt;")))</f>
        <v/>
      </c>
    </row>
    <row r="467" spans="1:10" x14ac:dyDescent="0.25">
      <c r="A467" s="20"/>
      <c r="B467" s="21"/>
      <c r="C467" s="23"/>
      <c r="D467" s="32" t="str">
        <f t="shared" si="42"/>
        <v/>
      </c>
      <c r="E467" s="38" t="str">
        <f t="shared" si="43"/>
        <v/>
      </c>
      <c r="F467" s="33" t="str">
        <f t="shared" si="46"/>
        <v/>
      </c>
      <c r="G467" s="33" t="str">
        <f t="shared" si="44"/>
        <v/>
      </c>
      <c r="H467" s="36" t="str">
        <f t="shared" si="45"/>
        <v/>
      </c>
      <c r="I467" s="33" t="str">
        <f t="shared" si="47"/>
        <v/>
      </c>
      <c r="J467" s="1" t="str">
        <f ca="1">IF('GPS -&gt; CH Koordinaten'!$A467="","",IF(OFFSET('GPS -&gt; CH Koordinaten'!$A467,1,0)="",CONCATENATE("&lt;Placemark&gt; &lt;name&gt;Geocoding&lt;/name&gt;&lt;description&gt;",CONCATENATE('GPS -&gt; CH Koordinaten'!$F467,"-",'GPS -&gt; CH Koordinaten'!$G467,"-",'GPS -&gt; CH Koordinaten'!$E467)," &lt;/description&gt; &lt;styleUrl&gt;#ico1&lt;/styleUrl&gt;&lt;Point&gt;&lt;coordinates&gt;",'GPS -&gt; CH Koordinaten'!$A467,",",'GPS -&gt; CH Koordinaten'!$B467,", 0.000000&lt;/coordinates&gt;&lt;/Point&gt; &lt;/Placemark&gt;&lt;/Document&gt;&lt;/kml&gt;"),CONCATENATE("&lt;Placemark&gt; &lt;name&gt;Geocoding&lt;/name&gt;&lt;description&gt;",CONCATENATE('GPS -&gt; CH Koordinaten'!$F467,"-",'GPS -&gt; CH Koordinaten'!$G467,"-",'GPS -&gt; CH Koordinaten'!$E467)," &lt;/description&gt; &lt;styleUrl&gt;#ico1&lt;/styleUrl&gt;&lt;Point&gt;&lt;coordinates&gt;",'GPS -&gt; CH Koordinaten'!$A467,",",'GPS -&gt; CH Koordinaten'!$B467,", 0.000000&lt;/coordinates&gt;&lt;/Point&gt; &lt;/Placemark&gt;")))</f>
        <v/>
      </c>
    </row>
    <row r="468" spans="1:10" x14ac:dyDescent="0.25">
      <c r="A468" s="13"/>
      <c r="B468" s="14"/>
      <c r="C468" s="24"/>
      <c r="D468" s="25" t="str">
        <f t="shared" si="42"/>
        <v/>
      </c>
      <c r="E468" s="29" t="str">
        <f t="shared" si="43"/>
        <v/>
      </c>
      <c r="F468" s="17" t="str">
        <f t="shared" si="46"/>
        <v/>
      </c>
      <c r="G468" s="17" t="str">
        <f t="shared" si="44"/>
        <v/>
      </c>
      <c r="H468" s="37" t="str">
        <f t="shared" si="45"/>
        <v/>
      </c>
      <c r="I468" s="17" t="str">
        <f t="shared" si="47"/>
        <v/>
      </c>
      <c r="J468" s="1" t="str">
        <f ca="1">IF('GPS -&gt; CH Koordinaten'!$A468="","",IF(OFFSET('GPS -&gt; CH Koordinaten'!$A468,1,0)="",CONCATENATE("&lt;Placemark&gt; &lt;name&gt;Geocoding&lt;/name&gt;&lt;description&gt;",CONCATENATE('GPS -&gt; CH Koordinaten'!$F468,"-",'GPS -&gt; CH Koordinaten'!$G468,"-",'GPS -&gt; CH Koordinaten'!$E468)," &lt;/description&gt; &lt;styleUrl&gt;#ico1&lt;/styleUrl&gt;&lt;Point&gt;&lt;coordinates&gt;",'GPS -&gt; CH Koordinaten'!$A468,",",'GPS -&gt; CH Koordinaten'!$B468,", 0.000000&lt;/coordinates&gt;&lt;/Point&gt; &lt;/Placemark&gt;&lt;/Document&gt;&lt;/kml&gt;"),CONCATENATE("&lt;Placemark&gt; &lt;name&gt;Geocoding&lt;/name&gt;&lt;description&gt;",CONCATENATE('GPS -&gt; CH Koordinaten'!$F468,"-",'GPS -&gt; CH Koordinaten'!$G468,"-",'GPS -&gt; CH Koordinaten'!$E468)," &lt;/description&gt; &lt;styleUrl&gt;#ico1&lt;/styleUrl&gt;&lt;Point&gt;&lt;coordinates&gt;",'GPS -&gt; CH Koordinaten'!$A468,",",'GPS -&gt; CH Koordinaten'!$B468,", 0.000000&lt;/coordinates&gt;&lt;/Point&gt; &lt;/Placemark&gt;")))</f>
        <v/>
      </c>
    </row>
    <row r="469" spans="1:10" x14ac:dyDescent="0.25">
      <c r="A469" s="20"/>
      <c r="B469" s="21"/>
      <c r="C469" s="23"/>
      <c r="D469" s="32" t="str">
        <f t="shared" si="42"/>
        <v/>
      </c>
      <c r="E469" s="38" t="str">
        <f t="shared" si="43"/>
        <v/>
      </c>
      <c r="F469" s="33" t="str">
        <f t="shared" si="46"/>
        <v/>
      </c>
      <c r="G469" s="33" t="str">
        <f t="shared" si="44"/>
        <v/>
      </c>
      <c r="H469" s="36" t="str">
        <f t="shared" si="45"/>
        <v/>
      </c>
      <c r="I469" s="33" t="str">
        <f t="shared" si="47"/>
        <v/>
      </c>
      <c r="J469" s="1" t="str">
        <f ca="1">IF('GPS -&gt; CH Koordinaten'!$A469="","",IF(OFFSET('GPS -&gt; CH Koordinaten'!$A469,1,0)="",CONCATENATE("&lt;Placemark&gt; &lt;name&gt;Geocoding&lt;/name&gt;&lt;description&gt;",CONCATENATE('GPS -&gt; CH Koordinaten'!$F469,"-",'GPS -&gt; CH Koordinaten'!$G469,"-",'GPS -&gt; CH Koordinaten'!$E469)," &lt;/description&gt; &lt;styleUrl&gt;#ico1&lt;/styleUrl&gt;&lt;Point&gt;&lt;coordinates&gt;",'GPS -&gt; CH Koordinaten'!$A469,",",'GPS -&gt; CH Koordinaten'!$B469,", 0.000000&lt;/coordinates&gt;&lt;/Point&gt; &lt;/Placemark&gt;&lt;/Document&gt;&lt;/kml&gt;"),CONCATENATE("&lt;Placemark&gt; &lt;name&gt;Geocoding&lt;/name&gt;&lt;description&gt;",CONCATENATE('GPS -&gt; CH Koordinaten'!$F469,"-",'GPS -&gt; CH Koordinaten'!$G469,"-",'GPS -&gt; CH Koordinaten'!$E469)," &lt;/description&gt; &lt;styleUrl&gt;#ico1&lt;/styleUrl&gt;&lt;Point&gt;&lt;coordinates&gt;",'GPS -&gt; CH Koordinaten'!$A469,",",'GPS -&gt; CH Koordinaten'!$B469,", 0.000000&lt;/coordinates&gt;&lt;/Point&gt; &lt;/Placemark&gt;")))</f>
        <v/>
      </c>
    </row>
    <row r="470" spans="1:10" x14ac:dyDescent="0.25">
      <c r="A470" s="13"/>
      <c r="B470" s="14"/>
      <c r="C470" s="24"/>
      <c r="D470" s="25" t="str">
        <f t="shared" si="42"/>
        <v/>
      </c>
      <c r="E470" s="29" t="str">
        <f t="shared" si="43"/>
        <v/>
      </c>
      <c r="F470" s="17" t="str">
        <f t="shared" si="46"/>
        <v/>
      </c>
      <c r="G470" s="17" t="str">
        <f t="shared" si="44"/>
        <v/>
      </c>
      <c r="H470" s="37" t="str">
        <f t="shared" si="45"/>
        <v/>
      </c>
      <c r="I470" s="17" t="str">
        <f t="shared" si="47"/>
        <v/>
      </c>
      <c r="J470" s="1" t="str">
        <f ca="1">IF('GPS -&gt; CH Koordinaten'!$A470="","",IF(OFFSET('GPS -&gt; CH Koordinaten'!$A470,1,0)="",CONCATENATE("&lt;Placemark&gt; &lt;name&gt;Geocoding&lt;/name&gt;&lt;description&gt;",CONCATENATE('GPS -&gt; CH Koordinaten'!$F470,"-",'GPS -&gt; CH Koordinaten'!$G470,"-",'GPS -&gt; CH Koordinaten'!$E470)," &lt;/description&gt; &lt;styleUrl&gt;#ico1&lt;/styleUrl&gt;&lt;Point&gt;&lt;coordinates&gt;",'GPS -&gt; CH Koordinaten'!$A470,",",'GPS -&gt; CH Koordinaten'!$B470,", 0.000000&lt;/coordinates&gt;&lt;/Point&gt; &lt;/Placemark&gt;&lt;/Document&gt;&lt;/kml&gt;"),CONCATENATE("&lt;Placemark&gt; &lt;name&gt;Geocoding&lt;/name&gt;&lt;description&gt;",CONCATENATE('GPS -&gt; CH Koordinaten'!$F470,"-",'GPS -&gt; CH Koordinaten'!$G470,"-",'GPS -&gt; CH Koordinaten'!$E470)," &lt;/description&gt; &lt;styleUrl&gt;#ico1&lt;/styleUrl&gt;&lt;Point&gt;&lt;coordinates&gt;",'GPS -&gt; CH Koordinaten'!$A470,",",'GPS -&gt; CH Koordinaten'!$B470,", 0.000000&lt;/coordinates&gt;&lt;/Point&gt; &lt;/Placemark&gt;")))</f>
        <v/>
      </c>
    </row>
    <row r="471" spans="1:10" x14ac:dyDescent="0.25">
      <c r="A471" s="20"/>
      <c r="B471" s="21"/>
      <c r="C471" s="23"/>
      <c r="D471" s="32" t="str">
        <f t="shared" si="42"/>
        <v/>
      </c>
      <c r="E471" s="38" t="str">
        <f t="shared" si="43"/>
        <v/>
      </c>
      <c r="F471" s="33" t="str">
        <f t="shared" si="46"/>
        <v/>
      </c>
      <c r="G471" s="33" t="str">
        <f t="shared" si="44"/>
        <v/>
      </c>
      <c r="H471" s="36" t="str">
        <f t="shared" si="45"/>
        <v/>
      </c>
      <c r="I471" s="33" t="str">
        <f t="shared" si="47"/>
        <v/>
      </c>
      <c r="J471" s="1" t="str">
        <f ca="1">IF('GPS -&gt; CH Koordinaten'!$A471="","",IF(OFFSET('GPS -&gt; CH Koordinaten'!$A471,1,0)="",CONCATENATE("&lt;Placemark&gt; &lt;name&gt;Geocoding&lt;/name&gt;&lt;description&gt;",CONCATENATE('GPS -&gt; CH Koordinaten'!$F471,"-",'GPS -&gt; CH Koordinaten'!$G471,"-",'GPS -&gt; CH Koordinaten'!$E471)," &lt;/description&gt; &lt;styleUrl&gt;#ico1&lt;/styleUrl&gt;&lt;Point&gt;&lt;coordinates&gt;",'GPS -&gt; CH Koordinaten'!$A471,",",'GPS -&gt; CH Koordinaten'!$B471,", 0.000000&lt;/coordinates&gt;&lt;/Point&gt; &lt;/Placemark&gt;&lt;/Document&gt;&lt;/kml&gt;"),CONCATENATE("&lt;Placemark&gt; &lt;name&gt;Geocoding&lt;/name&gt;&lt;description&gt;",CONCATENATE('GPS -&gt; CH Koordinaten'!$F471,"-",'GPS -&gt; CH Koordinaten'!$G471,"-",'GPS -&gt; CH Koordinaten'!$E471)," &lt;/description&gt; &lt;styleUrl&gt;#ico1&lt;/styleUrl&gt;&lt;Point&gt;&lt;coordinates&gt;",'GPS -&gt; CH Koordinaten'!$A471,",",'GPS -&gt; CH Koordinaten'!$B471,", 0.000000&lt;/coordinates&gt;&lt;/Point&gt; &lt;/Placemark&gt;")))</f>
        <v/>
      </c>
    </row>
    <row r="472" spans="1:10" x14ac:dyDescent="0.25">
      <c r="A472" s="13"/>
      <c r="B472" s="14"/>
      <c r="C472" s="24"/>
      <c r="D472" s="25" t="str">
        <f t="shared" si="42"/>
        <v/>
      </c>
      <c r="E472" s="29" t="str">
        <f t="shared" si="43"/>
        <v/>
      </c>
      <c r="F472" s="17" t="str">
        <f t="shared" si="46"/>
        <v/>
      </c>
      <c r="G472" s="17" t="str">
        <f t="shared" si="44"/>
        <v/>
      </c>
      <c r="H472" s="37" t="str">
        <f t="shared" si="45"/>
        <v/>
      </c>
      <c r="I472" s="17" t="str">
        <f t="shared" si="47"/>
        <v/>
      </c>
      <c r="J472" s="1" t="str">
        <f ca="1">IF('GPS -&gt; CH Koordinaten'!$A472="","",IF(OFFSET('GPS -&gt; CH Koordinaten'!$A472,1,0)="",CONCATENATE("&lt;Placemark&gt; &lt;name&gt;Geocoding&lt;/name&gt;&lt;description&gt;",CONCATENATE('GPS -&gt; CH Koordinaten'!$F472,"-",'GPS -&gt; CH Koordinaten'!$G472,"-",'GPS -&gt; CH Koordinaten'!$E472)," &lt;/description&gt; &lt;styleUrl&gt;#ico1&lt;/styleUrl&gt;&lt;Point&gt;&lt;coordinates&gt;",'GPS -&gt; CH Koordinaten'!$A472,",",'GPS -&gt; CH Koordinaten'!$B472,", 0.000000&lt;/coordinates&gt;&lt;/Point&gt; &lt;/Placemark&gt;&lt;/Document&gt;&lt;/kml&gt;"),CONCATENATE("&lt;Placemark&gt; &lt;name&gt;Geocoding&lt;/name&gt;&lt;description&gt;",CONCATENATE('GPS -&gt; CH Koordinaten'!$F472,"-",'GPS -&gt; CH Koordinaten'!$G472,"-",'GPS -&gt; CH Koordinaten'!$E472)," &lt;/description&gt; &lt;styleUrl&gt;#ico1&lt;/styleUrl&gt;&lt;Point&gt;&lt;coordinates&gt;",'GPS -&gt; CH Koordinaten'!$A472,",",'GPS -&gt; CH Koordinaten'!$B472,", 0.000000&lt;/coordinates&gt;&lt;/Point&gt; &lt;/Placemark&gt;")))</f>
        <v/>
      </c>
    </row>
    <row r="473" spans="1:10" x14ac:dyDescent="0.25">
      <c r="A473" s="20"/>
      <c r="B473" s="21"/>
      <c r="C473" s="23"/>
      <c r="D473" s="32" t="str">
        <f t="shared" si="42"/>
        <v/>
      </c>
      <c r="E473" s="38" t="str">
        <f t="shared" si="43"/>
        <v/>
      </c>
      <c r="F473" s="33" t="str">
        <f t="shared" si="46"/>
        <v/>
      </c>
      <c r="G473" s="33" t="str">
        <f t="shared" si="44"/>
        <v/>
      </c>
      <c r="H473" s="36" t="str">
        <f t="shared" si="45"/>
        <v/>
      </c>
      <c r="I473" s="33" t="str">
        <f t="shared" si="47"/>
        <v/>
      </c>
      <c r="J473" s="1" t="str">
        <f ca="1">IF('GPS -&gt; CH Koordinaten'!$A473="","",IF(OFFSET('GPS -&gt; CH Koordinaten'!$A473,1,0)="",CONCATENATE("&lt;Placemark&gt; &lt;name&gt;Geocoding&lt;/name&gt;&lt;description&gt;",CONCATENATE('GPS -&gt; CH Koordinaten'!$F473,"-",'GPS -&gt; CH Koordinaten'!$G473,"-",'GPS -&gt; CH Koordinaten'!$E473)," &lt;/description&gt; &lt;styleUrl&gt;#ico1&lt;/styleUrl&gt;&lt;Point&gt;&lt;coordinates&gt;",'GPS -&gt; CH Koordinaten'!$A473,",",'GPS -&gt; CH Koordinaten'!$B473,", 0.000000&lt;/coordinates&gt;&lt;/Point&gt; &lt;/Placemark&gt;&lt;/Document&gt;&lt;/kml&gt;"),CONCATENATE("&lt;Placemark&gt; &lt;name&gt;Geocoding&lt;/name&gt;&lt;description&gt;",CONCATENATE('GPS -&gt; CH Koordinaten'!$F473,"-",'GPS -&gt; CH Koordinaten'!$G473,"-",'GPS -&gt; CH Koordinaten'!$E473)," &lt;/description&gt; &lt;styleUrl&gt;#ico1&lt;/styleUrl&gt;&lt;Point&gt;&lt;coordinates&gt;",'GPS -&gt; CH Koordinaten'!$A473,",",'GPS -&gt; CH Koordinaten'!$B473,", 0.000000&lt;/coordinates&gt;&lt;/Point&gt; &lt;/Placemark&gt;")))</f>
        <v/>
      </c>
    </row>
    <row r="474" spans="1:10" x14ac:dyDescent="0.25">
      <c r="A474" s="13"/>
      <c r="B474" s="14"/>
      <c r="C474" s="24"/>
      <c r="D474" s="25" t="str">
        <f t="shared" si="42"/>
        <v/>
      </c>
      <c r="E474" s="29" t="str">
        <f t="shared" si="43"/>
        <v/>
      </c>
      <c r="F474" s="17" t="str">
        <f t="shared" si="46"/>
        <v/>
      </c>
      <c r="G474" s="17" t="str">
        <f t="shared" si="44"/>
        <v/>
      </c>
      <c r="H474" s="37" t="str">
        <f t="shared" si="45"/>
        <v/>
      </c>
      <c r="I474" s="17" t="str">
        <f t="shared" si="47"/>
        <v/>
      </c>
      <c r="J474" s="1" t="str">
        <f ca="1">IF('GPS -&gt; CH Koordinaten'!$A474="","",IF(OFFSET('GPS -&gt; CH Koordinaten'!$A474,1,0)="",CONCATENATE("&lt;Placemark&gt; &lt;name&gt;Geocoding&lt;/name&gt;&lt;description&gt;",CONCATENATE('GPS -&gt; CH Koordinaten'!$F474,"-",'GPS -&gt; CH Koordinaten'!$G474,"-",'GPS -&gt; CH Koordinaten'!$E474)," &lt;/description&gt; &lt;styleUrl&gt;#ico1&lt;/styleUrl&gt;&lt;Point&gt;&lt;coordinates&gt;",'GPS -&gt; CH Koordinaten'!$A474,",",'GPS -&gt; CH Koordinaten'!$B474,", 0.000000&lt;/coordinates&gt;&lt;/Point&gt; &lt;/Placemark&gt;&lt;/Document&gt;&lt;/kml&gt;"),CONCATENATE("&lt;Placemark&gt; &lt;name&gt;Geocoding&lt;/name&gt;&lt;description&gt;",CONCATENATE('GPS -&gt; CH Koordinaten'!$F474,"-",'GPS -&gt; CH Koordinaten'!$G474,"-",'GPS -&gt; CH Koordinaten'!$E474)," &lt;/description&gt; &lt;styleUrl&gt;#ico1&lt;/styleUrl&gt;&lt;Point&gt;&lt;coordinates&gt;",'GPS -&gt; CH Koordinaten'!$A474,",",'GPS -&gt; CH Koordinaten'!$B474,", 0.000000&lt;/coordinates&gt;&lt;/Point&gt; &lt;/Placemark&gt;")))</f>
        <v/>
      </c>
    </row>
    <row r="475" spans="1:10" x14ac:dyDescent="0.25">
      <c r="A475" s="20"/>
      <c r="B475" s="21"/>
      <c r="C475" s="23"/>
      <c r="D475" s="32" t="str">
        <f t="shared" si="42"/>
        <v/>
      </c>
      <c r="E475" s="38" t="str">
        <f t="shared" si="43"/>
        <v/>
      </c>
      <c r="F475" s="33" t="str">
        <f t="shared" si="46"/>
        <v/>
      </c>
      <c r="G475" s="33" t="str">
        <f t="shared" si="44"/>
        <v/>
      </c>
      <c r="H475" s="36" t="str">
        <f t="shared" si="45"/>
        <v/>
      </c>
      <c r="I475" s="33" t="str">
        <f t="shared" si="47"/>
        <v/>
      </c>
      <c r="J475" s="1" t="str">
        <f ca="1">IF('GPS -&gt; CH Koordinaten'!$A475="","",IF(OFFSET('GPS -&gt; CH Koordinaten'!$A475,1,0)="",CONCATENATE("&lt;Placemark&gt; &lt;name&gt;Geocoding&lt;/name&gt;&lt;description&gt;",CONCATENATE('GPS -&gt; CH Koordinaten'!$F475,"-",'GPS -&gt; CH Koordinaten'!$G475,"-",'GPS -&gt; CH Koordinaten'!$E475)," &lt;/description&gt; &lt;styleUrl&gt;#ico1&lt;/styleUrl&gt;&lt;Point&gt;&lt;coordinates&gt;",'GPS -&gt; CH Koordinaten'!$A475,",",'GPS -&gt; CH Koordinaten'!$B475,", 0.000000&lt;/coordinates&gt;&lt;/Point&gt; &lt;/Placemark&gt;&lt;/Document&gt;&lt;/kml&gt;"),CONCATENATE("&lt;Placemark&gt; &lt;name&gt;Geocoding&lt;/name&gt;&lt;description&gt;",CONCATENATE('GPS -&gt; CH Koordinaten'!$F475,"-",'GPS -&gt; CH Koordinaten'!$G475,"-",'GPS -&gt; CH Koordinaten'!$E475)," &lt;/description&gt; &lt;styleUrl&gt;#ico1&lt;/styleUrl&gt;&lt;Point&gt;&lt;coordinates&gt;",'GPS -&gt; CH Koordinaten'!$A475,",",'GPS -&gt; CH Koordinaten'!$B475,", 0.000000&lt;/coordinates&gt;&lt;/Point&gt; &lt;/Placemark&gt;")))</f>
        <v/>
      </c>
    </row>
    <row r="476" spans="1:10" x14ac:dyDescent="0.25">
      <c r="A476" s="13"/>
      <c r="B476" s="14"/>
      <c r="C476" s="24"/>
      <c r="D476" s="25" t="str">
        <f t="shared" si="42"/>
        <v/>
      </c>
      <c r="E476" s="29" t="str">
        <f t="shared" si="43"/>
        <v/>
      </c>
      <c r="F476" s="17" t="str">
        <f t="shared" si="46"/>
        <v/>
      </c>
      <c r="G476" s="17" t="str">
        <f t="shared" si="44"/>
        <v/>
      </c>
      <c r="H476" s="37" t="str">
        <f t="shared" si="45"/>
        <v/>
      </c>
      <c r="I476" s="17" t="str">
        <f t="shared" si="47"/>
        <v/>
      </c>
      <c r="J476" s="1" t="str">
        <f ca="1">IF('GPS -&gt; CH Koordinaten'!$A476="","",IF(OFFSET('GPS -&gt; CH Koordinaten'!$A476,1,0)="",CONCATENATE("&lt;Placemark&gt; &lt;name&gt;Geocoding&lt;/name&gt;&lt;description&gt;",CONCATENATE('GPS -&gt; CH Koordinaten'!$F476,"-",'GPS -&gt; CH Koordinaten'!$G476,"-",'GPS -&gt; CH Koordinaten'!$E476)," &lt;/description&gt; &lt;styleUrl&gt;#ico1&lt;/styleUrl&gt;&lt;Point&gt;&lt;coordinates&gt;",'GPS -&gt; CH Koordinaten'!$A476,",",'GPS -&gt; CH Koordinaten'!$B476,", 0.000000&lt;/coordinates&gt;&lt;/Point&gt; &lt;/Placemark&gt;&lt;/Document&gt;&lt;/kml&gt;"),CONCATENATE("&lt;Placemark&gt; &lt;name&gt;Geocoding&lt;/name&gt;&lt;description&gt;",CONCATENATE('GPS -&gt; CH Koordinaten'!$F476,"-",'GPS -&gt; CH Koordinaten'!$G476,"-",'GPS -&gt; CH Koordinaten'!$E476)," &lt;/description&gt; &lt;styleUrl&gt;#ico1&lt;/styleUrl&gt;&lt;Point&gt;&lt;coordinates&gt;",'GPS -&gt; CH Koordinaten'!$A476,",",'GPS -&gt; CH Koordinaten'!$B476,", 0.000000&lt;/coordinates&gt;&lt;/Point&gt; &lt;/Placemark&gt;")))</f>
        <v/>
      </c>
    </row>
    <row r="477" spans="1:10" x14ac:dyDescent="0.25">
      <c r="A477" s="20"/>
      <c r="B477" s="21"/>
      <c r="C477" s="23"/>
      <c r="D477" s="32" t="str">
        <f t="shared" si="42"/>
        <v/>
      </c>
      <c r="E477" s="38" t="str">
        <f t="shared" si="43"/>
        <v/>
      </c>
      <c r="F477" s="33" t="str">
        <f t="shared" si="46"/>
        <v/>
      </c>
      <c r="G477" s="33" t="str">
        <f t="shared" si="44"/>
        <v/>
      </c>
      <c r="H477" s="36" t="str">
        <f t="shared" si="45"/>
        <v/>
      </c>
      <c r="I477" s="33" t="str">
        <f t="shared" si="47"/>
        <v/>
      </c>
      <c r="J477" s="1" t="str">
        <f ca="1">IF('GPS -&gt; CH Koordinaten'!$A477="","",IF(OFFSET('GPS -&gt; CH Koordinaten'!$A477,1,0)="",CONCATENATE("&lt;Placemark&gt; &lt;name&gt;Geocoding&lt;/name&gt;&lt;description&gt;",CONCATENATE('GPS -&gt; CH Koordinaten'!$F477,"-",'GPS -&gt; CH Koordinaten'!$G477,"-",'GPS -&gt; CH Koordinaten'!$E477)," &lt;/description&gt; &lt;styleUrl&gt;#ico1&lt;/styleUrl&gt;&lt;Point&gt;&lt;coordinates&gt;",'GPS -&gt; CH Koordinaten'!$A477,",",'GPS -&gt; CH Koordinaten'!$B477,", 0.000000&lt;/coordinates&gt;&lt;/Point&gt; &lt;/Placemark&gt;&lt;/Document&gt;&lt;/kml&gt;"),CONCATENATE("&lt;Placemark&gt; &lt;name&gt;Geocoding&lt;/name&gt;&lt;description&gt;",CONCATENATE('GPS -&gt; CH Koordinaten'!$F477,"-",'GPS -&gt; CH Koordinaten'!$G477,"-",'GPS -&gt; CH Koordinaten'!$E477)," &lt;/description&gt; &lt;styleUrl&gt;#ico1&lt;/styleUrl&gt;&lt;Point&gt;&lt;coordinates&gt;",'GPS -&gt; CH Koordinaten'!$A477,",",'GPS -&gt; CH Koordinaten'!$B477,", 0.000000&lt;/coordinates&gt;&lt;/Point&gt; &lt;/Placemark&gt;")))</f>
        <v/>
      </c>
    </row>
    <row r="478" spans="1:10" x14ac:dyDescent="0.25">
      <c r="A478" s="13"/>
      <c r="B478" s="14"/>
      <c r="C478" s="24"/>
      <c r="D478" s="25" t="str">
        <f t="shared" si="42"/>
        <v/>
      </c>
      <c r="E478" s="29" t="str">
        <f t="shared" si="43"/>
        <v/>
      </c>
      <c r="F478" s="17" t="str">
        <f t="shared" si="46"/>
        <v/>
      </c>
      <c r="G478" s="17" t="str">
        <f t="shared" si="44"/>
        <v/>
      </c>
      <c r="H478" s="37" t="str">
        <f t="shared" si="45"/>
        <v/>
      </c>
      <c r="I478" s="17" t="str">
        <f t="shared" si="47"/>
        <v/>
      </c>
      <c r="J478" s="1" t="str">
        <f ca="1">IF('GPS -&gt; CH Koordinaten'!$A478="","",IF(OFFSET('GPS -&gt; CH Koordinaten'!$A478,1,0)="",CONCATENATE("&lt;Placemark&gt; &lt;name&gt;Geocoding&lt;/name&gt;&lt;description&gt;",CONCATENATE('GPS -&gt; CH Koordinaten'!$F478,"-",'GPS -&gt; CH Koordinaten'!$G478,"-",'GPS -&gt; CH Koordinaten'!$E478)," &lt;/description&gt; &lt;styleUrl&gt;#ico1&lt;/styleUrl&gt;&lt;Point&gt;&lt;coordinates&gt;",'GPS -&gt; CH Koordinaten'!$A478,",",'GPS -&gt; CH Koordinaten'!$B478,", 0.000000&lt;/coordinates&gt;&lt;/Point&gt; &lt;/Placemark&gt;&lt;/Document&gt;&lt;/kml&gt;"),CONCATENATE("&lt;Placemark&gt; &lt;name&gt;Geocoding&lt;/name&gt;&lt;description&gt;",CONCATENATE('GPS -&gt; CH Koordinaten'!$F478,"-",'GPS -&gt; CH Koordinaten'!$G478,"-",'GPS -&gt; CH Koordinaten'!$E478)," &lt;/description&gt; &lt;styleUrl&gt;#ico1&lt;/styleUrl&gt;&lt;Point&gt;&lt;coordinates&gt;",'GPS -&gt; CH Koordinaten'!$A478,",",'GPS -&gt; CH Koordinaten'!$B478,", 0.000000&lt;/coordinates&gt;&lt;/Point&gt; &lt;/Placemark&gt;")))</f>
        <v/>
      </c>
    </row>
    <row r="479" spans="1:10" x14ac:dyDescent="0.25">
      <c r="A479" s="20"/>
      <c r="B479" s="21"/>
      <c r="C479" s="23"/>
      <c r="D479" s="32" t="str">
        <f t="shared" si="42"/>
        <v/>
      </c>
      <c r="E479" s="38" t="str">
        <f t="shared" si="43"/>
        <v/>
      </c>
      <c r="F479" s="33" t="str">
        <f t="shared" si="46"/>
        <v/>
      </c>
      <c r="G479" s="33" t="str">
        <f t="shared" si="44"/>
        <v/>
      </c>
      <c r="H479" s="36" t="str">
        <f t="shared" si="45"/>
        <v/>
      </c>
      <c r="I479" s="33" t="str">
        <f t="shared" si="47"/>
        <v/>
      </c>
      <c r="J479" s="1" t="str">
        <f ca="1">IF('GPS -&gt; CH Koordinaten'!$A479="","",IF(OFFSET('GPS -&gt; CH Koordinaten'!$A479,1,0)="",CONCATENATE("&lt;Placemark&gt; &lt;name&gt;Geocoding&lt;/name&gt;&lt;description&gt;",CONCATENATE('GPS -&gt; CH Koordinaten'!$F479,"-",'GPS -&gt; CH Koordinaten'!$G479,"-",'GPS -&gt; CH Koordinaten'!$E479)," &lt;/description&gt; &lt;styleUrl&gt;#ico1&lt;/styleUrl&gt;&lt;Point&gt;&lt;coordinates&gt;",'GPS -&gt; CH Koordinaten'!$A479,",",'GPS -&gt; CH Koordinaten'!$B479,", 0.000000&lt;/coordinates&gt;&lt;/Point&gt; &lt;/Placemark&gt;&lt;/Document&gt;&lt;/kml&gt;"),CONCATENATE("&lt;Placemark&gt; &lt;name&gt;Geocoding&lt;/name&gt;&lt;description&gt;",CONCATENATE('GPS -&gt; CH Koordinaten'!$F479,"-",'GPS -&gt; CH Koordinaten'!$G479,"-",'GPS -&gt; CH Koordinaten'!$E479)," &lt;/description&gt; &lt;styleUrl&gt;#ico1&lt;/styleUrl&gt;&lt;Point&gt;&lt;coordinates&gt;",'GPS -&gt; CH Koordinaten'!$A479,",",'GPS -&gt; CH Koordinaten'!$B479,", 0.000000&lt;/coordinates&gt;&lt;/Point&gt; &lt;/Placemark&gt;")))</f>
        <v/>
      </c>
    </row>
    <row r="480" spans="1:10" x14ac:dyDescent="0.25">
      <c r="A480" s="13"/>
      <c r="B480" s="14"/>
      <c r="C480" s="24"/>
      <c r="D480" s="25" t="str">
        <f t="shared" si="42"/>
        <v/>
      </c>
      <c r="E480" s="29" t="str">
        <f t="shared" si="43"/>
        <v/>
      </c>
      <c r="F480" s="17" t="str">
        <f t="shared" si="46"/>
        <v/>
      </c>
      <c r="G480" s="17" t="str">
        <f t="shared" si="44"/>
        <v/>
      </c>
      <c r="H480" s="37" t="str">
        <f t="shared" si="45"/>
        <v/>
      </c>
      <c r="I480" s="17" t="str">
        <f t="shared" si="47"/>
        <v/>
      </c>
      <c r="J480" s="1" t="str">
        <f ca="1">IF('GPS -&gt; CH Koordinaten'!$A480="","",IF(OFFSET('GPS -&gt; CH Koordinaten'!$A480,1,0)="",CONCATENATE("&lt;Placemark&gt; &lt;name&gt;Geocoding&lt;/name&gt;&lt;description&gt;",CONCATENATE('GPS -&gt; CH Koordinaten'!$F480,"-",'GPS -&gt; CH Koordinaten'!$G480,"-",'GPS -&gt; CH Koordinaten'!$E480)," &lt;/description&gt; &lt;styleUrl&gt;#ico1&lt;/styleUrl&gt;&lt;Point&gt;&lt;coordinates&gt;",'GPS -&gt; CH Koordinaten'!$A480,",",'GPS -&gt; CH Koordinaten'!$B480,", 0.000000&lt;/coordinates&gt;&lt;/Point&gt; &lt;/Placemark&gt;&lt;/Document&gt;&lt;/kml&gt;"),CONCATENATE("&lt;Placemark&gt; &lt;name&gt;Geocoding&lt;/name&gt;&lt;description&gt;",CONCATENATE('GPS -&gt; CH Koordinaten'!$F480,"-",'GPS -&gt; CH Koordinaten'!$G480,"-",'GPS -&gt; CH Koordinaten'!$E480)," &lt;/description&gt; &lt;styleUrl&gt;#ico1&lt;/styleUrl&gt;&lt;Point&gt;&lt;coordinates&gt;",'GPS -&gt; CH Koordinaten'!$A480,",",'GPS -&gt; CH Koordinaten'!$B480,", 0.000000&lt;/coordinates&gt;&lt;/Point&gt; &lt;/Placemark&gt;")))</f>
        <v/>
      </c>
    </row>
    <row r="481" spans="1:10" x14ac:dyDescent="0.25">
      <c r="A481" s="20"/>
      <c r="B481" s="21"/>
      <c r="C481" s="23"/>
      <c r="D481" s="32" t="str">
        <f t="shared" si="42"/>
        <v/>
      </c>
      <c r="E481" s="38" t="str">
        <f t="shared" si="43"/>
        <v/>
      </c>
      <c r="F481" s="33" t="str">
        <f t="shared" si="46"/>
        <v/>
      </c>
      <c r="G481" s="33" t="str">
        <f t="shared" si="44"/>
        <v/>
      </c>
      <c r="H481" s="36" t="str">
        <f t="shared" si="45"/>
        <v/>
      </c>
      <c r="I481" s="33" t="str">
        <f t="shared" si="47"/>
        <v/>
      </c>
      <c r="J481" s="1" t="str">
        <f ca="1">IF('GPS -&gt; CH Koordinaten'!$A481="","",IF(OFFSET('GPS -&gt; CH Koordinaten'!$A481,1,0)="",CONCATENATE("&lt;Placemark&gt; &lt;name&gt;Geocoding&lt;/name&gt;&lt;description&gt;",CONCATENATE('GPS -&gt; CH Koordinaten'!$F481,"-",'GPS -&gt; CH Koordinaten'!$G481,"-",'GPS -&gt; CH Koordinaten'!$E481)," &lt;/description&gt; &lt;styleUrl&gt;#ico1&lt;/styleUrl&gt;&lt;Point&gt;&lt;coordinates&gt;",'GPS -&gt; CH Koordinaten'!$A481,",",'GPS -&gt; CH Koordinaten'!$B481,", 0.000000&lt;/coordinates&gt;&lt;/Point&gt; &lt;/Placemark&gt;&lt;/Document&gt;&lt;/kml&gt;"),CONCATENATE("&lt;Placemark&gt; &lt;name&gt;Geocoding&lt;/name&gt;&lt;description&gt;",CONCATENATE('GPS -&gt; CH Koordinaten'!$F481,"-",'GPS -&gt; CH Koordinaten'!$G481,"-",'GPS -&gt; CH Koordinaten'!$E481)," &lt;/description&gt; &lt;styleUrl&gt;#ico1&lt;/styleUrl&gt;&lt;Point&gt;&lt;coordinates&gt;",'GPS -&gt; CH Koordinaten'!$A481,",",'GPS -&gt; CH Koordinaten'!$B481,", 0.000000&lt;/coordinates&gt;&lt;/Point&gt; &lt;/Placemark&gt;")))</f>
        <v/>
      </c>
    </row>
    <row r="482" spans="1:10" x14ac:dyDescent="0.25">
      <c r="A482" s="13"/>
      <c r="B482" s="14"/>
      <c r="C482" s="24"/>
      <c r="D482" s="25" t="str">
        <f t="shared" si="42"/>
        <v/>
      </c>
      <c r="E482" s="29" t="str">
        <f t="shared" si="43"/>
        <v/>
      </c>
      <c r="F482" s="17" t="str">
        <f t="shared" si="46"/>
        <v/>
      </c>
      <c r="G482" s="17" t="str">
        <f t="shared" si="44"/>
        <v/>
      </c>
      <c r="H482" s="37" t="str">
        <f t="shared" si="45"/>
        <v/>
      </c>
      <c r="I482" s="17" t="str">
        <f t="shared" si="47"/>
        <v/>
      </c>
      <c r="J482" s="1" t="str">
        <f ca="1">IF('GPS -&gt; CH Koordinaten'!$A482="","",IF(OFFSET('GPS -&gt; CH Koordinaten'!$A482,1,0)="",CONCATENATE("&lt;Placemark&gt; &lt;name&gt;Geocoding&lt;/name&gt;&lt;description&gt;",CONCATENATE('GPS -&gt; CH Koordinaten'!$F482,"-",'GPS -&gt; CH Koordinaten'!$G482,"-",'GPS -&gt; CH Koordinaten'!$E482)," &lt;/description&gt; &lt;styleUrl&gt;#ico1&lt;/styleUrl&gt;&lt;Point&gt;&lt;coordinates&gt;",'GPS -&gt; CH Koordinaten'!$A482,",",'GPS -&gt; CH Koordinaten'!$B482,", 0.000000&lt;/coordinates&gt;&lt;/Point&gt; &lt;/Placemark&gt;&lt;/Document&gt;&lt;/kml&gt;"),CONCATENATE("&lt;Placemark&gt; &lt;name&gt;Geocoding&lt;/name&gt;&lt;description&gt;",CONCATENATE('GPS -&gt; CH Koordinaten'!$F482,"-",'GPS -&gt; CH Koordinaten'!$G482,"-",'GPS -&gt; CH Koordinaten'!$E482)," &lt;/description&gt; &lt;styleUrl&gt;#ico1&lt;/styleUrl&gt;&lt;Point&gt;&lt;coordinates&gt;",'GPS -&gt; CH Koordinaten'!$A482,",",'GPS -&gt; CH Koordinaten'!$B482,", 0.000000&lt;/coordinates&gt;&lt;/Point&gt; &lt;/Placemark&gt;")))</f>
        <v/>
      </c>
    </row>
    <row r="483" spans="1:10" x14ac:dyDescent="0.25">
      <c r="A483" s="20"/>
      <c r="B483" s="21"/>
      <c r="C483" s="23"/>
      <c r="D483" s="32" t="str">
        <f t="shared" si="42"/>
        <v/>
      </c>
      <c r="E483" s="38" t="str">
        <f t="shared" si="43"/>
        <v/>
      </c>
      <c r="F483" s="33" t="str">
        <f t="shared" si="46"/>
        <v/>
      </c>
      <c r="G483" s="33" t="str">
        <f t="shared" si="44"/>
        <v/>
      </c>
      <c r="H483" s="36" t="str">
        <f t="shared" si="45"/>
        <v/>
      </c>
      <c r="I483" s="33" t="str">
        <f t="shared" si="47"/>
        <v/>
      </c>
      <c r="J483" s="1" t="str">
        <f ca="1">IF('GPS -&gt; CH Koordinaten'!$A483="","",IF(OFFSET('GPS -&gt; CH Koordinaten'!$A483,1,0)="",CONCATENATE("&lt;Placemark&gt; &lt;name&gt;Geocoding&lt;/name&gt;&lt;description&gt;",CONCATENATE('GPS -&gt; CH Koordinaten'!$F483,"-",'GPS -&gt; CH Koordinaten'!$G483,"-",'GPS -&gt; CH Koordinaten'!$E483)," &lt;/description&gt; &lt;styleUrl&gt;#ico1&lt;/styleUrl&gt;&lt;Point&gt;&lt;coordinates&gt;",'GPS -&gt; CH Koordinaten'!$A483,",",'GPS -&gt; CH Koordinaten'!$B483,", 0.000000&lt;/coordinates&gt;&lt;/Point&gt; &lt;/Placemark&gt;&lt;/Document&gt;&lt;/kml&gt;"),CONCATENATE("&lt;Placemark&gt; &lt;name&gt;Geocoding&lt;/name&gt;&lt;description&gt;",CONCATENATE('GPS -&gt; CH Koordinaten'!$F483,"-",'GPS -&gt; CH Koordinaten'!$G483,"-",'GPS -&gt; CH Koordinaten'!$E483)," &lt;/description&gt; &lt;styleUrl&gt;#ico1&lt;/styleUrl&gt;&lt;Point&gt;&lt;coordinates&gt;",'GPS -&gt; CH Koordinaten'!$A483,",",'GPS -&gt; CH Koordinaten'!$B483,", 0.000000&lt;/coordinates&gt;&lt;/Point&gt; &lt;/Placemark&gt;")))</f>
        <v/>
      </c>
    </row>
    <row r="484" spans="1:10" x14ac:dyDescent="0.25">
      <c r="A484" s="13"/>
      <c r="B484" s="14"/>
      <c r="C484" s="24"/>
      <c r="D484" s="25" t="str">
        <f t="shared" si="42"/>
        <v/>
      </c>
      <c r="E484" s="29" t="str">
        <f t="shared" si="43"/>
        <v/>
      </c>
      <c r="F484" s="17" t="str">
        <f t="shared" si="46"/>
        <v/>
      </c>
      <c r="G484" s="17" t="str">
        <f t="shared" si="44"/>
        <v/>
      </c>
      <c r="H484" s="37" t="str">
        <f t="shared" si="45"/>
        <v/>
      </c>
      <c r="I484" s="17" t="str">
        <f t="shared" si="47"/>
        <v/>
      </c>
      <c r="J484" s="1" t="str">
        <f ca="1">IF('GPS -&gt; CH Koordinaten'!$A484="","",IF(OFFSET('GPS -&gt; CH Koordinaten'!$A484,1,0)="",CONCATENATE("&lt;Placemark&gt; &lt;name&gt;Geocoding&lt;/name&gt;&lt;description&gt;",CONCATENATE('GPS -&gt; CH Koordinaten'!$F484,"-",'GPS -&gt; CH Koordinaten'!$G484,"-",'GPS -&gt; CH Koordinaten'!$E484)," &lt;/description&gt; &lt;styleUrl&gt;#ico1&lt;/styleUrl&gt;&lt;Point&gt;&lt;coordinates&gt;",'GPS -&gt; CH Koordinaten'!$A484,",",'GPS -&gt; CH Koordinaten'!$B484,", 0.000000&lt;/coordinates&gt;&lt;/Point&gt; &lt;/Placemark&gt;&lt;/Document&gt;&lt;/kml&gt;"),CONCATENATE("&lt;Placemark&gt; &lt;name&gt;Geocoding&lt;/name&gt;&lt;description&gt;",CONCATENATE('GPS -&gt; CH Koordinaten'!$F484,"-",'GPS -&gt; CH Koordinaten'!$G484,"-",'GPS -&gt; CH Koordinaten'!$E484)," &lt;/description&gt; &lt;styleUrl&gt;#ico1&lt;/styleUrl&gt;&lt;Point&gt;&lt;coordinates&gt;",'GPS -&gt; CH Koordinaten'!$A484,",",'GPS -&gt; CH Koordinaten'!$B484,", 0.000000&lt;/coordinates&gt;&lt;/Point&gt; &lt;/Placemark&gt;")))</f>
        <v/>
      </c>
    </row>
    <row r="485" spans="1:10" x14ac:dyDescent="0.25">
      <c r="A485" s="20"/>
      <c r="B485" s="21"/>
      <c r="C485" s="23"/>
      <c r="D485" s="32" t="str">
        <f t="shared" si="42"/>
        <v/>
      </c>
      <c r="E485" s="38" t="str">
        <f t="shared" si="43"/>
        <v/>
      </c>
      <c r="F485" s="33" t="str">
        <f t="shared" si="46"/>
        <v/>
      </c>
      <c r="G485" s="33" t="str">
        <f t="shared" si="44"/>
        <v/>
      </c>
      <c r="H485" s="36" t="str">
        <f t="shared" si="45"/>
        <v/>
      </c>
      <c r="I485" s="33" t="str">
        <f t="shared" si="47"/>
        <v/>
      </c>
      <c r="J485" s="1" t="str">
        <f ca="1">IF('GPS -&gt; CH Koordinaten'!$A485="","",IF(OFFSET('GPS -&gt; CH Koordinaten'!$A485,1,0)="",CONCATENATE("&lt;Placemark&gt; &lt;name&gt;Geocoding&lt;/name&gt;&lt;description&gt;",CONCATENATE('GPS -&gt; CH Koordinaten'!$F485,"-",'GPS -&gt; CH Koordinaten'!$G485,"-",'GPS -&gt; CH Koordinaten'!$E485)," &lt;/description&gt; &lt;styleUrl&gt;#ico1&lt;/styleUrl&gt;&lt;Point&gt;&lt;coordinates&gt;",'GPS -&gt; CH Koordinaten'!$A485,",",'GPS -&gt; CH Koordinaten'!$B485,", 0.000000&lt;/coordinates&gt;&lt;/Point&gt; &lt;/Placemark&gt;&lt;/Document&gt;&lt;/kml&gt;"),CONCATENATE("&lt;Placemark&gt; &lt;name&gt;Geocoding&lt;/name&gt;&lt;description&gt;",CONCATENATE('GPS -&gt; CH Koordinaten'!$F485,"-",'GPS -&gt; CH Koordinaten'!$G485,"-",'GPS -&gt; CH Koordinaten'!$E485)," &lt;/description&gt; &lt;styleUrl&gt;#ico1&lt;/styleUrl&gt;&lt;Point&gt;&lt;coordinates&gt;",'GPS -&gt; CH Koordinaten'!$A485,",",'GPS -&gt; CH Koordinaten'!$B485,", 0.000000&lt;/coordinates&gt;&lt;/Point&gt; &lt;/Placemark&gt;")))</f>
        <v/>
      </c>
    </row>
    <row r="486" spans="1:10" x14ac:dyDescent="0.25">
      <c r="A486" s="13"/>
      <c r="B486" s="14"/>
      <c r="C486" s="24"/>
      <c r="D486" s="25" t="str">
        <f t="shared" si="42"/>
        <v/>
      </c>
      <c r="E486" s="29" t="str">
        <f t="shared" si="43"/>
        <v/>
      </c>
      <c r="F486" s="17" t="str">
        <f t="shared" si="46"/>
        <v/>
      </c>
      <c r="G486" s="17" t="str">
        <f t="shared" si="44"/>
        <v/>
      </c>
      <c r="H486" s="37" t="str">
        <f t="shared" si="45"/>
        <v/>
      </c>
      <c r="I486" s="17" t="str">
        <f t="shared" si="47"/>
        <v/>
      </c>
      <c r="J486" s="1" t="str">
        <f ca="1">IF('GPS -&gt; CH Koordinaten'!$A486="","",IF(OFFSET('GPS -&gt; CH Koordinaten'!$A486,1,0)="",CONCATENATE("&lt;Placemark&gt; &lt;name&gt;Geocoding&lt;/name&gt;&lt;description&gt;",CONCATENATE('GPS -&gt; CH Koordinaten'!$F486,"-",'GPS -&gt; CH Koordinaten'!$G486,"-",'GPS -&gt; CH Koordinaten'!$E486)," &lt;/description&gt; &lt;styleUrl&gt;#ico1&lt;/styleUrl&gt;&lt;Point&gt;&lt;coordinates&gt;",'GPS -&gt; CH Koordinaten'!$A486,",",'GPS -&gt; CH Koordinaten'!$B486,", 0.000000&lt;/coordinates&gt;&lt;/Point&gt; &lt;/Placemark&gt;&lt;/Document&gt;&lt;/kml&gt;"),CONCATENATE("&lt;Placemark&gt; &lt;name&gt;Geocoding&lt;/name&gt;&lt;description&gt;",CONCATENATE('GPS -&gt; CH Koordinaten'!$F486,"-",'GPS -&gt; CH Koordinaten'!$G486,"-",'GPS -&gt; CH Koordinaten'!$E486)," &lt;/description&gt; &lt;styleUrl&gt;#ico1&lt;/styleUrl&gt;&lt;Point&gt;&lt;coordinates&gt;",'GPS -&gt; CH Koordinaten'!$A486,",",'GPS -&gt; CH Koordinaten'!$B486,", 0.000000&lt;/coordinates&gt;&lt;/Point&gt; &lt;/Placemark&gt;")))</f>
        <v/>
      </c>
    </row>
    <row r="487" spans="1:10" x14ac:dyDescent="0.25">
      <c r="A487" s="20"/>
      <c r="B487" s="21"/>
      <c r="C487" s="23"/>
      <c r="D487" s="32" t="str">
        <f t="shared" si="42"/>
        <v/>
      </c>
      <c r="E487" s="38" t="str">
        <f t="shared" si="43"/>
        <v/>
      </c>
      <c r="F487" s="33" t="str">
        <f t="shared" si="46"/>
        <v/>
      </c>
      <c r="G487" s="33" t="str">
        <f t="shared" si="44"/>
        <v/>
      </c>
      <c r="H487" s="36" t="str">
        <f t="shared" si="45"/>
        <v/>
      </c>
      <c r="I487" s="33" t="str">
        <f t="shared" si="47"/>
        <v/>
      </c>
      <c r="J487" s="1" t="str">
        <f ca="1">IF('GPS -&gt; CH Koordinaten'!$A487="","",IF(OFFSET('GPS -&gt; CH Koordinaten'!$A487,1,0)="",CONCATENATE("&lt;Placemark&gt; &lt;name&gt;Geocoding&lt;/name&gt;&lt;description&gt;",CONCATENATE('GPS -&gt; CH Koordinaten'!$F487,"-",'GPS -&gt; CH Koordinaten'!$G487,"-",'GPS -&gt; CH Koordinaten'!$E487)," &lt;/description&gt; &lt;styleUrl&gt;#ico1&lt;/styleUrl&gt;&lt;Point&gt;&lt;coordinates&gt;",'GPS -&gt; CH Koordinaten'!$A487,",",'GPS -&gt; CH Koordinaten'!$B487,", 0.000000&lt;/coordinates&gt;&lt;/Point&gt; &lt;/Placemark&gt;&lt;/Document&gt;&lt;/kml&gt;"),CONCATENATE("&lt;Placemark&gt; &lt;name&gt;Geocoding&lt;/name&gt;&lt;description&gt;",CONCATENATE('GPS -&gt; CH Koordinaten'!$F487,"-",'GPS -&gt; CH Koordinaten'!$G487,"-",'GPS -&gt; CH Koordinaten'!$E487)," &lt;/description&gt; &lt;styleUrl&gt;#ico1&lt;/styleUrl&gt;&lt;Point&gt;&lt;coordinates&gt;",'GPS -&gt; CH Koordinaten'!$A487,",",'GPS -&gt; CH Koordinaten'!$B487,", 0.000000&lt;/coordinates&gt;&lt;/Point&gt; &lt;/Placemark&gt;")))</f>
        <v/>
      </c>
    </row>
    <row r="488" spans="1:10" x14ac:dyDescent="0.25">
      <c r="A488" s="13"/>
      <c r="B488" s="14"/>
      <c r="C488" s="24"/>
      <c r="D488" s="25" t="str">
        <f t="shared" si="42"/>
        <v/>
      </c>
      <c r="E488" s="29" t="str">
        <f t="shared" si="43"/>
        <v/>
      </c>
      <c r="F488" s="17" t="str">
        <f t="shared" si="46"/>
        <v/>
      </c>
      <c r="G488" s="17" t="str">
        <f t="shared" si="44"/>
        <v/>
      </c>
      <c r="H488" s="37" t="str">
        <f t="shared" si="45"/>
        <v/>
      </c>
      <c r="I488" s="17" t="str">
        <f t="shared" si="47"/>
        <v/>
      </c>
      <c r="J488" s="1" t="str">
        <f ca="1">IF('GPS -&gt; CH Koordinaten'!$A488="","",IF(OFFSET('GPS -&gt; CH Koordinaten'!$A488,1,0)="",CONCATENATE("&lt;Placemark&gt; &lt;name&gt;Geocoding&lt;/name&gt;&lt;description&gt;",CONCATENATE('GPS -&gt; CH Koordinaten'!$F488,"-",'GPS -&gt; CH Koordinaten'!$G488,"-",'GPS -&gt; CH Koordinaten'!$E488)," &lt;/description&gt; &lt;styleUrl&gt;#ico1&lt;/styleUrl&gt;&lt;Point&gt;&lt;coordinates&gt;",'GPS -&gt; CH Koordinaten'!$A488,",",'GPS -&gt; CH Koordinaten'!$B488,", 0.000000&lt;/coordinates&gt;&lt;/Point&gt; &lt;/Placemark&gt;&lt;/Document&gt;&lt;/kml&gt;"),CONCATENATE("&lt;Placemark&gt; &lt;name&gt;Geocoding&lt;/name&gt;&lt;description&gt;",CONCATENATE('GPS -&gt; CH Koordinaten'!$F488,"-",'GPS -&gt; CH Koordinaten'!$G488,"-",'GPS -&gt; CH Koordinaten'!$E488)," &lt;/description&gt; &lt;styleUrl&gt;#ico1&lt;/styleUrl&gt;&lt;Point&gt;&lt;coordinates&gt;",'GPS -&gt; CH Koordinaten'!$A488,",",'GPS -&gt; CH Koordinaten'!$B488,", 0.000000&lt;/coordinates&gt;&lt;/Point&gt; &lt;/Placemark&gt;")))</f>
        <v/>
      </c>
    </row>
    <row r="489" spans="1:10" x14ac:dyDescent="0.25">
      <c r="A489" s="20"/>
      <c r="B489" s="21"/>
      <c r="C489" s="23"/>
      <c r="D489" s="32" t="str">
        <f t="shared" si="42"/>
        <v/>
      </c>
      <c r="E489" s="38" t="str">
        <f t="shared" si="43"/>
        <v/>
      </c>
      <c r="F489" s="33" t="str">
        <f t="shared" si="46"/>
        <v/>
      </c>
      <c r="G489" s="33" t="str">
        <f t="shared" si="44"/>
        <v/>
      </c>
      <c r="H489" s="36" t="str">
        <f t="shared" si="45"/>
        <v/>
      </c>
      <c r="I489" s="33" t="str">
        <f t="shared" si="47"/>
        <v/>
      </c>
      <c r="J489" s="1" t="str">
        <f ca="1">IF('GPS -&gt; CH Koordinaten'!$A489="","",IF(OFFSET('GPS -&gt; CH Koordinaten'!$A489,1,0)="",CONCATENATE("&lt;Placemark&gt; &lt;name&gt;Geocoding&lt;/name&gt;&lt;description&gt;",CONCATENATE('GPS -&gt; CH Koordinaten'!$F489,"-",'GPS -&gt; CH Koordinaten'!$G489,"-",'GPS -&gt; CH Koordinaten'!$E489)," &lt;/description&gt; &lt;styleUrl&gt;#ico1&lt;/styleUrl&gt;&lt;Point&gt;&lt;coordinates&gt;",'GPS -&gt; CH Koordinaten'!$A489,",",'GPS -&gt; CH Koordinaten'!$B489,", 0.000000&lt;/coordinates&gt;&lt;/Point&gt; &lt;/Placemark&gt;&lt;/Document&gt;&lt;/kml&gt;"),CONCATENATE("&lt;Placemark&gt; &lt;name&gt;Geocoding&lt;/name&gt;&lt;description&gt;",CONCATENATE('GPS -&gt; CH Koordinaten'!$F489,"-",'GPS -&gt; CH Koordinaten'!$G489,"-",'GPS -&gt; CH Koordinaten'!$E489)," &lt;/description&gt; &lt;styleUrl&gt;#ico1&lt;/styleUrl&gt;&lt;Point&gt;&lt;coordinates&gt;",'GPS -&gt; CH Koordinaten'!$A489,",",'GPS -&gt; CH Koordinaten'!$B489,", 0.000000&lt;/coordinates&gt;&lt;/Point&gt; &lt;/Placemark&gt;")))</f>
        <v/>
      </c>
    </row>
    <row r="490" spans="1:10" x14ac:dyDescent="0.25">
      <c r="A490" s="13"/>
      <c r="B490" s="14"/>
      <c r="C490" s="24"/>
      <c r="D490" s="25" t="str">
        <f t="shared" si="42"/>
        <v/>
      </c>
      <c r="E490" s="29" t="str">
        <f t="shared" si="43"/>
        <v/>
      </c>
      <c r="F490" s="17" t="str">
        <f t="shared" si="46"/>
        <v/>
      </c>
      <c r="G490" s="17" t="str">
        <f t="shared" si="44"/>
        <v/>
      </c>
      <c r="H490" s="37" t="str">
        <f t="shared" si="45"/>
        <v/>
      </c>
      <c r="I490" s="17" t="str">
        <f t="shared" si="47"/>
        <v/>
      </c>
      <c r="J490" s="1" t="str">
        <f ca="1">IF('GPS -&gt; CH Koordinaten'!$A490="","",IF(OFFSET('GPS -&gt; CH Koordinaten'!$A490,1,0)="",CONCATENATE("&lt;Placemark&gt; &lt;name&gt;Geocoding&lt;/name&gt;&lt;description&gt;",CONCATENATE('GPS -&gt; CH Koordinaten'!$F490,"-",'GPS -&gt; CH Koordinaten'!$G490,"-",'GPS -&gt; CH Koordinaten'!$E490)," &lt;/description&gt; &lt;styleUrl&gt;#ico1&lt;/styleUrl&gt;&lt;Point&gt;&lt;coordinates&gt;",'GPS -&gt; CH Koordinaten'!$A490,",",'GPS -&gt; CH Koordinaten'!$B490,", 0.000000&lt;/coordinates&gt;&lt;/Point&gt; &lt;/Placemark&gt;&lt;/Document&gt;&lt;/kml&gt;"),CONCATENATE("&lt;Placemark&gt; &lt;name&gt;Geocoding&lt;/name&gt;&lt;description&gt;",CONCATENATE('GPS -&gt; CH Koordinaten'!$F490,"-",'GPS -&gt; CH Koordinaten'!$G490,"-",'GPS -&gt; CH Koordinaten'!$E490)," &lt;/description&gt; &lt;styleUrl&gt;#ico1&lt;/styleUrl&gt;&lt;Point&gt;&lt;coordinates&gt;",'GPS -&gt; CH Koordinaten'!$A490,",",'GPS -&gt; CH Koordinaten'!$B490,", 0.000000&lt;/coordinates&gt;&lt;/Point&gt; &lt;/Placemark&gt;")))</f>
        <v/>
      </c>
    </row>
    <row r="491" spans="1:10" x14ac:dyDescent="0.25">
      <c r="A491" s="20"/>
      <c r="B491" s="21"/>
      <c r="C491" s="23"/>
      <c r="D491" s="32" t="str">
        <f t="shared" si="42"/>
        <v/>
      </c>
      <c r="E491" s="38" t="str">
        <f t="shared" si="43"/>
        <v/>
      </c>
      <c r="F491" s="33" t="str">
        <f t="shared" si="46"/>
        <v/>
      </c>
      <c r="G491" s="33" t="str">
        <f t="shared" si="44"/>
        <v/>
      </c>
      <c r="H491" s="36" t="str">
        <f t="shared" si="45"/>
        <v/>
      </c>
      <c r="I491" s="33" t="str">
        <f t="shared" si="47"/>
        <v/>
      </c>
      <c r="J491" s="1" t="str">
        <f ca="1">IF('GPS -&gt; CH Koordinaten'!$A491="","",IF(OFFSET('GPS -&gt; CH Koordinaten'!$A491,1,0)="",CONCATENATE("&lt;Placemark&gt; &lt;name&gt;Geocoding&lt;/name&gt;&lt;description&gt;",CONCATENATE('GPS -&gt; CH Koordinaten'!$F491,"-",'GPS -&gt; CH Koordinaten'!$G491,"-",'GPS -&gt; CH Koordinaten'!$E491)," &lt;/description&gt; &lt;styleUrl&gt;#ico1&lt;/styleUrl&gt;&lt;Point&gt;&lt;coordinates&gt;",'GPS -&gt; CH Koordinaten'!$A491,",",'GPS -&gt; CH Koordinaten'!$B491,", 0.000000&lt;/coordinates&gt;&lt;/Point&gt; &lt;/Placemark&gt;&lt;/Document&gt;&lt;/kml&gt;"),CONCATENATE("&lt;Placemark&gt; &lt;name&gt;Geocoding&lt;/name&gt;&lt;description&gt;",CONCATENATE('GPS -&gt; CH Koordinaten'!$F491,"-",'GPS -&gt; CH Koordinaten'!$G491,"-",'GPS -&gt; CH Koordinaten'!$E491)," &lt;/description&gt; &lt;styleUrl&gt;#ico1&lt;/styleUrl&gt;&lt;Point&gt;&lt;coordinates&gt;",'GPS -&gt; CH Koordinaten'!$A491,",",'GPS -&gt; CH Koordinaten'!$B491,", 0.000000&lt;/coordinates&gt;&lt;/Point&gt; &lt;/Placemark&gt;")))</f>
        <v/>
      </c>
    </row>
    <row r="492" spans="1:10" x14ac:dyDescent="0.25">
      <c r="A492" s="13"/>
      <c r="B492" s="14"/>
      <c r="C492" s="24"/>
      <c r="D492" s="25" t="str">
        <f t="shared" si="42"/>
        <v/>
      </c>
      <c r="E492" s="29" t="str">
        <f t="shared" si="43"/>
        <v/>
      </c>
      <c r="F492" s="17" t="str">
        <f t="shared" si="46"/>
        <v/>
      </c>
      <c r="G492" s="17" t="str">
        <f t="shared" si="44"/>
        <v/>
      </c>
      <c r="H492" s="37" t="str">
        <f t="shared" si="45"/>
        <v/>
      </c>
      <c r="I492" s="17" t="str">
        <f t="shared" si="47"/>
        <v/>
      </c>
      <c r="J492" s="1" t="str">
        <f ca="1">IF('GPS -&gt; CH Koordinaten'!$A492="","",IF(OFFSET('GPS -&gt; CH Koordinaten'!$A492,1,0)="",CONCATENATE("&lt;Placemark&gt; &lt;name&gt;Geocoding&lt;/name&gt;&lt;description&gt;",CONCATENATE('GPS -&gt; CH Koordinaten'!$F492,"-",'GPS -&gt; CH Koordinaten'!$G492,"-",'GPS -&gt; CH Koordinaten'!$E492)," &lt;/description&gt; &lt;styleUrl&gt;#ico1&lt;/styleUrl&gt;&lt;Point&gt;&lt;coordinates&gt;",'GPS -&gt; CH Koordinaten'!$A492,",",'GPS -&gt; CH Koordinaten'!$B492,", 0.000000&lt;/coordinates&gt;&lt;/Point&gt; &lt;/Placemark&gt;&lt;/Document&gt;&lt;/kml&gt;"),CONCATENATE("&lt;Placemark&gt; &lt;name&gt;Geocoding&lt;/name&gt;&lt;description&gt;",CONCATENATE('GPS -&gt; CH Koordinaten'!$F492,"-",'GPS -&gt; CH Koordinaten'!$G492,"-",'GPS -&gt; CH Koordinaten'!$E492)," &lt;/description&gt; &lt;styleUrl&gt;#ico1&lt;/styleUrl&gt;&lt;Point&gt;&lt;coordinates&gt;",'GPS -&gt; CH Koordinaten'!$A492,",",'GPS -&gt; CH Koordinaten'!$B492,", 0.000000&lt;/coordinates&gt;&lt;/Point&gt; &lt;/Placemark&gt;")))</f>
        <v/>
      </c>
    </row>
    <row r="493" spans="1:10" x14ac:dyDescent="0.25">
      <c r="A493" s="20"/>
      <c r="B493" s="21"/>
      <c r="C493" s="23"/>
      <c r="D493" s="32" t="str">
        <f t="shared" si="42"/>
        <v/>
      </c>
      <c r="E493" s="38" t="str">
        <f t="shared" si="43"/>
        <v/>
      </c>
      <c r="F493" s="33" t="str">
        <f t="shared" si="46"/>
        <v/>
      </c>
      <c r="G493" s="33" t="str">
        <f t="shared" si="44"/>
        <v/>
      </c>
      <c r="H493" s="36" t="str">
        <f t="shared" si="45"/>
        <v/>
      </c>
      <c r="I493" s="33" t="str">
        <f t="shared" si="47"/>
        <v/>
      </c>
      <c r="J493" s="1" t="str">
        <f ca="1">IF('GPS -&gt; CH Koordinaten'!$A493="","",IF(OFFSET('GPS -&gt; CH Koordinaten'!$A493,1,0)="",CONCATENATE("&lt;Placemark&gt; &lt;name&gt;Geocoding&lt;/name&gt;&lt;description&gt;",CONCATENATE('GPS -&gt; CH Koordinaten'!$F493,"-",'GPS -&gt; CH Koordinaten'!$G493,"-",'GPS -&gt; CH Koordinaten'!$E493)," &lt;/description&gt; &lt;styleUrl&gt;#ico1&lt;/styleUrl&gt;&lt;Point&gt;&lt;coordinates&gt;",'GPS -&gt; CH Koordinaten'!$A493,",",'GPS -&gt; CH Koordinaten'!$B493,", 0.000000&lt;/coordinates&gt;&lt;/Point&gt; &lt;/Placemark&gt;&lt;/Document&gt;&lt;/kml&gt;"),CONCATENATE("&lt;Placemark&gt; &lt;name&gt;Geocoding&lt;/name&gt;&lt;description&gt;",CONCATENATE('GPS -&gt; CH Koordinaten'!$F493,"-",'GPS -&gt; CH Koordinaten'!$G493,"-",'GPS -&gt; CH Koordinaten'!$E493)," &lt;/description&gt; &lt;styleUrl&gt;#ico1&lt;/styleUrl&gt;&lt;Point&gt;&lt;coordinates&gt;",'GPS -&gt; CH Koordinaten'!$A493,",",'GPS -&gt; CH Koordinaten'!$B493,", 0.000000&lt;/coordinates&gt;&lt;/Point&gt; &lt;/Placemark&gt;")))</f>
        <v/>
      </c>
    </row>
    <row r="494" spans="1:10" x14ac:dyDescent="0.25">
      <c r="A494" s="13"/>
      <c r="B494" s="14"/>
      <c r="C494" s="24"/>
      <c r="D494" s="25" t="str">
        <f t="shared" si="42"/>
        <v/>
      </c>
      <c r="E494" s="29" t="str">
        <f t="shared" si="43"/>
        <v/>
      </c>
      <c r="F494" s="17" t="str">
        <f t="shared" si="46"/>
        <v/>
      </c>
      <c r="G494" s="17" t="str">
        <f t="shared" si="44"/>
        <v/>
      </c>
      <c r="H494" s="37" t="str">
        <f t="shared" si="45"/>
        <v/>
      </c>
      <c r="I494" s="17" t="str">
        <f t="shared" si="47"/>
        <v/>
      </c>
      <c r="J494" s="1" t="str">
        <f ca="1">IF('GPS -&gt; CH Koordinaten'!$A494="","",IF(OFFSET('GPS -&gt; CH Koordinaten'!$A494,1,0)="",CONCATENATE("&lt;Placemark&gt; &lt;name&gt;Geocoding&lt;/name&gt;&lt;description&gt;",CONCATENATE('GPS -&gt; CH Koordinaten'!$F494,"-",'GPS -&gt; CH Koordinaten'!$G494,"-",'GPS -&gt; CH Koordinaten'!$E494)," &lt;/description&gt; &lt;styleUrl&gt;#ico1&lt;/styleUrl&gt;&lt;Point&gt;&lt;coordinates&gt;",'GPS -&gt; CH Koordinaten'!$A494,",",'GPS -&gt; CH Koordinaten'!$B494,", 0.000000&lt;/coordinates&gt;&lt;/Point&gt; &lt;/Placemark&gt;&lt;/Document&gt;&lt;/kml&gt;"),CONCATENATE("&lt;Placemark&gt; &lt;name&gt;Geocoding&lt;/name&gt;&lt;description&gt;",CONCATENATE('GPS -&gt; CH Koordinaten'!$F494,"-",'GPS -&gt; CH Koordinaten'!$G494,"-",'GPS -&gt; CH Koordinaten'!$E494)," &lt;/description&gt; &lt;styleUrl&gt;#ico1&lt;/styleUrl&gt;&lt;Point&gt;&lt;coordinates&gt;",'GPS -&gt; CH Koordinaten'!$A494,",",'GPS -&gt; CH Koordinaten'!$B494,", 0.000000&lt;/coordinates&gt;&lt;/Point&gt; &lt;/Placemark&gt;")))</f>
        <v/>
      </c>
    </row>
    <row r="495" spans="1:10" x14ac:dyDescent="0.25">
      <c r="A495" s="20"/>
      <c r="B495" s="21"/>
      <c r="C495" s="23"/>
      <c r="D495" s="32" t="str">
        <f t="shared" si="42"/>
        <v/>
      </c>
      <c r="E495" s="38" t="str">
        <f t="shared" si="43"/>
        <v/>
      </c>
      <c r="F495" s="33" t="str">
        <f t="shared" si="46"/>
        <v/>
      </c>
      <c r="G495" s="33" t="str">
        <f t="shared" si="44"/>
        <v/>
      </c>
      <c r="H495" s="36" t="str">
        <f t="shared" si="45"/>
        <v/>
      </c>
      <c r="I495" s="33" t="str">
        <f t="shared" si="47"/>
        <v/>
      </c>
      <c r="J495" s="1" t="str">
        <f ca="1">IF('GPS -&gt; CH Koordinaten'!$A495="","",IF(OFFSET('GPS -&gt; CH Koordinaten'!$A495,1,0)="",CONCATENATE("&lt;Placemark&gt; &lt;name&gt;Geocoding&lt;/name&gt;&lt;description&gt;",CONCATENATE('GPS -&gt; CH Koordinaten'!$F495,"-",'GPS -&gt; CH Koordinaten'!$G495,"-",'GPS -&gt; CH Koordinaten'!$E495)," &lt;/description&gt; &lt;styleUrl&gt;#ico1&lt;/styleUrl&gt;&lt;Point&gt;&lt;coordinates&gt;",'GPS -&gt; CH Koordinaten'!$A495,",",'GPS -&gt; CH Koordinaten'!$B495,", 0.000000&lt;/coordinates&gt;&lt;/Point&gt; &lt;/Placemark&gt;&lt;/Document&gt;&lt;/kml&gt;"),CONCATENATE("&lt;Placemark&gt; &lt;name&gt;Geocoding&lt;/name&gt;&lt;description&gt;",CONCATENATE('GPS -&gt; CH Koordinaten'!$F495,"-",'GPS -&gt; CH Koordinaten'!$G495,"-",'GPS -&gt; CH Koordinaten'!$E495)," &lt;/description&gt; &lt;styleUrl&gt;#ico1&lt;/styleUrl&gt;&lt;Point&gt;&lt;coordinates&gt;",'GPS -&gt; CH Koordinaten'!$A495,",",'GPS -&gt; CH Koordinaten'!$B495,", 0.000000&lt;/coordinates&gt;&lt;/Point&gt; &lt;/Placemark&gt;")))</f>
        <v/>
      </c>
    </row>
    <row r="496" spans="1:10" x14ac:dyDescent="0.25">
      <c r="A496" s="13"/>
      <c r="B496" s="14"/>
      <c r="C496" s="24"/>
      <c r="D496" s="25" t="str">
        <f t="shared" si="42"/>
        <v/>
      </c>
      <c r="E496" s="29" t="str">
        <f t="shared" si="43"/>
        <v/>
      </c>
      <c r="F496" s="17" t="str">
        <f t="shared" si="46"/>
        <v/>
      </c>
      <c r="G496" s="17" t="str">
        <f t="shared" si="44"/>
        <v/>
      </c>
      <c r="H496" s="37" t="str">
        <f t="shared" si="45"/>
        <v/>
      </c>
      <c r="I496" s="17" t="str">
        <f t="shared" si="47"/>
        <v/>
      </c>
      <c r="J496" s="1" t="str">
        <f ca="1">IF('GPS -&gt; CH Koordinaten'!$A496="","",IF(OFFSET('GPS -&gt; CH Koordinaten'!$A496,1,0)="",CONCATENATE("&lt;Placemark&gt; &lt;name&gt;Geocoding&lt;/name&gt;&lt;description&gt;",CONCATENATE('GPS -&gt; CH Koordinaten'!$F496,"-",'GPS -&gt; CH Koordinaten'!$G496,"-",'GPS -&gt; CH Koordinaten'!$E496)," &lt;/description&gt; &lt;styleUrl&gt;#ico1&lt;/styleUrl&gt;&lt;Point&gt;&lt;coordinates&gt;",'GPS -&gt; CH Koordinaten'!$A496,",",'GPS -&gt; CH Koordinaten'!$B496,", 0.000000&lt;/coordinates&gt;&lt;/Point&gt; &lt;/Placemark&gt;&lt;/Document&gt;&lt;/kml&gt;"),CONCATENATE("&lt;Placemark&gt; &lt;name&gt;Geocoding&lt;/name&gt;&lt;description&gt;",CONCATENATE('GPS -&gt; CH Koordinaten'!$F496,"-",'GPS -&gt; CH Koordinaten'!$G496,"-",'GPS -&gt; CH Koordinaten'!$E496)," &lt;/description&gt; &lt;styleUrl&gt;#ico1&lt;/styleUrl&gt;&lt;Point&gt;&lt;coordinates&gt;",'GPS -&gt; CH Koordinaten'!$A496,",",'GPS -&gt; CH Koordinaten'!$B496,", 0.000000&lt;/coordinates&gt;&lt;/Point&gt; &lt;/Placemark&gt;")))</f>
        <v/>
      </c>
    </row>
    <row r="497" spans="1:10" x14ac:dyDescent="0.25">
      <c r="A497" s="20"/>
      <c r="B497" s="21"/>
      <c r="C497" s="23"/>
      <c r="D497" s="32" t="str">
        <f t="shared" si="42"/>
        <v/>
      </c>
      <c r="E497" s="38" t="str">
        <f t="shared" si="43"/>
        <v/>
      </c>
      <c r="F497" s="33" t="str">
        <f t="shared" si="46"/>
        <v/>
      </c>
      <c r="G497" s="33" t="str">
        <f t="shared" si="44"/>
        <v/>
      </c>
      <c r="H497" s="36" t="str">
        <f t="shared" si="45"/>
        <v/>
      </c>
      <c r="I497" s="33" t="str">
        <f t="shared" si="47"/>
        <v/>
      </c>
      <c r="J497" s="1" t="str">
        <f ca="1">IF('GPS -&gt; CH Koordinaten'!$A497="","",IF(OFFSET('GPS -&gt; CH Koordinaten'!$A497,1,0)="",CONCATENATE("&lt;Placemark&gt; &lt;name&gt;Geocoding&lt;/name&gt;&lt;description&gt;",CONCATENATE('GPS -&gt; CH Koordinaten'!$F497,"-",'GPS -&gt; CH Koordinaten'!$G497,"-",'GPS -&gt; CH Koordinaten'!$E497)," &lt;/description&gt; &lt;styleUrl&gt;#ico1&lt;/styleUrl&gt;&lt;Point&gt;&lt;coordinates&gt;",'GPS -&gt; CH Koordinaten'!$A497,",",'GPS -&gt; CH Koordinaten'!$B497,", 0.000000&lt;/coordinates&gt;&lt;/Point&gt; &lt;/Placemark&gt;&lt;/Document&gt;&lt;/kml&gt;"),CONCATENATE("&lt;Placemark&gt; &lt;name&gt;Geocoding&lt;/name&gt;&lt;description&gt;",CONCATENATE('GPS -&gt; CH Koordinaten'!$F497,"-",'GPS -&gt; CH Koordinaten'!$G497,"-",'GPS -&gt; CH Koordinaten'!$E497)," &lt;/description&gt; &lt;styleUrl&gt;#ico1&lt;/styleUrl&gt;&lt;Point&gt;&lt;coordinates&gt;",'GPS -&gt; CH Koordinaten'!$A497,",",'GPS -&gt; CH Koordinaten'!$B497,", 0.000000&lt;/coordinates&gt;&lt;/Point&gt; &lt;/Placemark&gt;")))</f>
        <v/>
      </c>
    </row>
    <row r="498" spans="1:10" x14ac:dyDescent="0.25">
      <c r="A498" s="13"/>
      <c r="B498" s="14"/>
      <c r="C498" s="24"/>
      <c r="D498" s="25" t="str">
        <f t="shared" si="42"/>
        <v/>
      </c>
      <c r="E498" s="29" t="str">
        <f t="shared" si="43"/>
        <v/>
      </c>
      <c r="F498" s="17" t="str">
        <f t="shared" si="46"/>
        <v/>
      </c>
      <c r="G498" s="17" t="str">
        <f t="shared" si="44"/>
        <v/>
      </c>
      <c r="H498" s="37" t="str">
        <f t="shared" si="45"/>
        <v/>
      </c>
      <c r="I498" s="17" t="str">
        <f t="shared" si="47"/>
        <v/>
      </c>
      <c r="J498" s="1" t="str">
        <f ca="1">IF('GPS -&gt; CH Koordinaten'!$A498="","",IF(OFFSET('GPS -&gt; CH Koordinaten'!$A498,1,0)="",CONCATENATE("&lt;Placemark&gt; &lt;name&gt;Geocoding&lt;/name&gt;&lt;description&gt;",CONCATENATE('GPS -&gt; CH Koordinaten'!$F498,"-",'GPS -&gt; CH Koordinaten'!$G498,"-",'GPS -&gt; CH Koordinaten'!$E498)," &lt;/description&gt; &lt;styleUrl&gt;#ico1&lt;/styleUrl&gt;&lt;Point&gt;&lt;coordinates&gt;",'GPS -&gt; CH Koordinaten'!$A498,",",'GPS -&gt; CH Koordinaten'!$B498,", 0.000000&lt;/coordinates&gt;&lt;/Point&gt; &lt;/Placemark&gt;&lt;/Document&gt;&lt;/kml&gt;"),CONCATENATE("&lt;Placemark&gt; &lt;name&gt;Geocoding&lt;/name&gt;&lt;description&gt;",CONCATENATE('GPS -&gt; CH Koordinaten'!$F498,"-",'GPS -&gt; CH Koordinaten'!$G498,"-",'GPS -&gt; CH Koordinaten'!$E498)," &lt;/description&gt; &lt;styleUrl&gt;#ico1&lt;/styleUrl&gt;&lt;Point&gt;&lt;coordinates&gt;",'GPS -&gt; CH Koordinaten'!$A498,",",'GPS -&gt; CH Koordinaten'!$B498,", 0.000000&lt;/coordinates&gt;&lt;/Point&gt; &lt;/Placemark&gt;")))</f>
        <v/>
      </c>
    </row>
    <row r="499" spans="1:10" x14ac:dyDescent="0.25">
      <c r="A499" s="20"/>
      <c r="B499" s="21"/>
      <c r="C499" s="23"/>
      <c r="D499" s="32" t="str">
        <f t="shared" si="42"/>
        <v/>
      </c>
      <c r="E499" s="38" t="str">
        <f t="shared" si="43"/>
        <v/>
      </c>
      <c r="F499" s="33" t="str">
        <f t="shared" si="46"/>
        <v/>
      </c>
      <c r="G499" s="33" t="str">
        <f t="shared" si="44"/>
        <v/>
      </c>
      <c r="H499" s="36" t="str">
        <f t="shared" si="45"/>
        <v/>
      </c>
      <c r="I499" s="33" t="str">
        <f t="shared" si="47"/>
        <v/>
      </c>
      <c r="J499" s="1" t="str">
        <f ca="1">IF('GPS -&gt; CH Koordinaten'!$A499="","",IF(OFFSET('GPS -&gt; CH Koordinaten'!$A499,1,0)="",CONCATENATE("&lt;Placemark&gt; &lt;name&gt;Geocoding&lt;/name&gt;&lt;description&gt;",CONCATENATE('GPS -&gt; CH Koordinaten'!$F499,"-",'GPS -&gt; CH Koordinaten'!$G499,"-",'GPS -&gt; CH Koordinaten'!$E499)," &lt;/description&gt; &lt;styleUrl&gt;#ico1&lt;/styleUrl&gt;&lt;Point&gt;&lt;coordinates&gt;",'GPS -&gt; CH Koordinaten'!$A499,",",'GPS -&gt; CH Koordinaten'!$B499,", 0.000000&lt;/coordinates&gt;&lt;/Point&gt; &lt;/Placemark&gt;&lt;/Document&gt;&lt;/kml&gt;"),CONCATENATE("&lt;Placemark&gt; &lt;name&gt;Geocoding&lt;/name&gt;&lt;description&gt;",CONCATENATE('GPS -&gt; CH Koordinaten'!$F499,"-",'GPS -&gt; CH Koordinaten'!$G499,"-",'GPS -&gt; CH Koordinaten'!$E499)," &lt;/description&gt; &lt;styleUrl&gt;#ico1&lt;/styleUrl&gt;&lt;Point&gt;&lt;coordinates&gt;",'GPS -&gt; CH Koordinaten'!$A499,",",'GPS -&gt; CH Koordinaten'!$B499,", 0.000000&lt;/coordinates&gt;&lt;/Point&gt; &lt;/Placemark&gt;")))</f>
        <v/>
      </c>
    </row>
    <row r="500" spans="1:10" x14ac:dyDescent="0.25">
      <c r="A500" s="13"/>
      <c r="B500" s="14"/>
      <c r="C500" s="24"/>
      <c r="D500" s="25" t="str">
        <f t="shared" si="42"/>
        <v/>
      </c>
      <c r="E500" s="29" t="str">
        <f t="shared" si="43"/>
        <v/>
      </c>
      <c r="F500" s="17" t="str">
        <f t="shared" si="46"/>
        <v/>
      </c>
      <c r="G500" s="17" t="str">
        <f t="shared" si="44"/>
        <v/>
      </c>
      <c r="H500" s="37" t="str">
        <f t="shared" si="45"/>
        <v/>
      </c>
      <c r="I500" s="17" t="str">
        <f t="shared" si="47"/>
        <v/>
      </c>
      <c r="J500" s="1" t="str">
        <f ca="1">IF('GPS -&gt; CH Koordinaten'!$A500="","",IF(OFFSET('GPS -&gt; CH Koordinaten'!$A500,1,0)="",CONCATENATE("&lt;Placemark&gt; &lt;name&gt;Geocoding&lt;/name&gt;&lt;description&gt;",CONCATENATE('GPS -&gt; CH Koordinaten'!$F500,"-",'GPS -&gt; CH Koordinaten'!$G500,"-",'GPS -&gt; CH Koordinaten'!$E500)," &lt;/description&gt; &lt;styleUrl&gt;#ico1&lt;/styleUrl&gt;&lt;Point&gt;&lt;coordinates&gt;",'GPS -&gt; CH Koordinaten'!$A500,",",'GPS -&gt; CH Koordinaten'!$B500,", 0.000000&lt;/coordinates&gt;&lt;/Point&gt; &lt;/Placemark&gt;&lt;/Document&gt;&lt;/kml&gt;"),CONCATENATE("&lt;Placemark&gt; &lt;name&gt;Geocoding&lt;/name&gt;&lt;description&gt;",CONCATENATE('GPS -&gt; CH Koordinaten'!$F500,"-",'GPS -&gt; CH Koordinaten'!$G500,"-",'GPS -&gt; CH Koordinaten'!$E500)," &lt;/description&gt; &lt;styleUrl&gt;#ico1&lt;/styleUrl&gt;&lt;Point&gt;&lt;coordinates&gt;",'GPS -&gt; CH Koordinaten'!$A500,",",'GPS -&gt; CH Koordinaten'!$B500,", 0.000000&lt;/coordinates&gt;&lt;/Point&gt; &lt;/Placemark&gt;")))</f>
        <v/>
      </c>
    </row>
    <row r="501" spans="1:10" x14ac:dyDescent="0.25">
      <c r="A501" s="20"/>
      <c r="B501" s="21"/>
      <c r="C501" s="23"/>
      <c r="D501" s="32" t="str">
        <f t="shared" si="42"/>
        <v/>
      </c>
      <c r="E501" s="38" t="str">
        <f t="shared" si="43"/>
        <v/>
      </c>
      <c r="F501" s="33" t="str">
        <f t="shared" si="46"/>
        <v/>
      </c>
      <c r="G501" s="33" t="str">
        <f t="shared" si="44"/>
        <v/>
      </c>
      <c r="H501" s="36" t="str">
        <f t="shared" si="45"/>
        <v/>
      </c>
      <c r="I501" s="33" t="str">
        <f t="shared" si="47"/>
        <v/>
      </c>
      <c r="J501" s="1" t="str">
        <f ca="1">IF('GPS -&gt; CH Koordinaten'!$A501="","",IF(OFFSET('GPS -&gt; CH Koordinaten'!$A501,1,0)="",CONCATENATE("&lt;Placemark&gt; &lt;name&gt;Geocoding&lt;/name&gt;&lt;description&gt;",CONCATENATE('GPS -&gt; CH Koordinaten'!$F501,"-",'GPS -&gt; CH Koordinaten'!$G501,"-",'GPS -&gt; CH Koordinaten'!$E501)," &lt;/description&gt; &lt;styleUrl&gt;#ico1&lt;/styleUrl&gt;&lt;Point&gt;&lt;coordinates&gt;",'GPS -&gt; CH Koordinaten'!$A501,",",'GPS -&gt; CH Koordinaten'!$B501,", 0.000000&lt;/coordinates&gt;&lt;/Point&gt; &lt;/Placemark&gt;&lt;/Document&gt;&lt;/kml&gt;"),CONCATENATE("&lt;Placemark&gt; &lt;name&gt;Geocoding&lt;/name&gt;&lt;description&gt;",CONCATENATE('GPS -&gt; CH Koordinaten'!$F501,"-",'GPS -&gt; CH Koordinaten'!$G501,"-",'GPS -&gt; CH Koordinaten'!$E501)," &lt;/description&gt; &lt;styleUrl&gt;#ico1&lt;/styleUrl&gt;&lt;Point&gt;&lt;coordinates&gt;",'GPS -&gt; CH Koordinaten'!$A501,",",'GPS -&gt; CH Koordinaten'!$B501,", 0.000000&lt;/coordinates&gt;&lt;/Point&gt; &lt;/Placemark&gt;")))</f>
        <v/>
      </c>
    </row>
    <row r="502" spans="1:10" x14ac:dyDescent="0.25">
      <c r="A502" s="13"/>
      <c r="B502" s="14"/>
      <c r="C502" s="24"/>
      <c r="D502" s="25" t="str">
        <f t="shared" si="42"/>
        <v/>
      </c>
      <c r="E502" s="29" t="str">
        <f t="shared" si="43"/>
        <v/>
      </c>
      <c r="F502" s="17" t="str">
        <f t="shared" si="46"/>
        <v/>
      </c>
      <c r="G502" s="17" t="str">
        <f t="shared" si="44"/>
        <v/>
      </c>
      <c r="H502" s="37" t="str">
        <f t="shared" si="45"/>
        <v/>
      </c>
      <c r="I502" s="17" t="str">
        <f t="shared" si="47"/>
        <v/>
      </c>
      <c r="J502" s="1" t="str">
        <f ca="1">IF('GPS -&gt; CH Koordinaten'!$A502="","",IF(OFFSET('GPS -&gt; CH Koordinaten'!$A502,1,0)="",CONCATENATE("&lt;Placemark&gt; &lt;name&gt;Geocoding&lt;/name&gt;&lt;description&gt;",CONCATENATE('GPS -&gt; CH Koordinaten'!$F502,"-",'GPS -&gt; CH Koordinaten'!$G502,"-",'GPS -&gt; CH Koordinaten'!$E502)," &lt;/description&gt; &lt;styleUrl&gt;#ico1&lt;/styleUrl&gt;&lt;Point&gt;&lt;coordinates&gt;",'GPS -&gt; CH Koordinaten'!$A502,",",'GPS -&gt; CH Koordinaten'!$B502,", 0.000000&lt;/coordinates&gt;&lt;/Point&gt; &lt;/Placemark&gt;&lt;/Document&gt;&lt;/kml&gt;"),CONCATENATE("&lt;Placemark&gt; &lt;name&gt;Geocoding&lt;/name&gt;&lt;description&gt;",CONCATENATE('GPS -&gt; CH Koordinaten'!$F502,"-",'GPS -&gt; CH Koordinaten'!$G502,"-",'GPS -&gt; CH Koordinaten'!$E502)," &lt;/description&gt; &lt;styleUrl&gt;#ico1&lt;/styleUrl&gt;&lt;Point&gt;&lt;coordinates&gt;",'GPS -&gt; CH Koordinaten'!$A502,",",'GPS -&gt; CH Koordinaten'!$B502,", 0.000000&lt;/coordinates&gt;&lt;/Point&gt; &lt;/Placemark&gt;")))</f>
        <v/>
      </c>
    </row>
    <row r="503" spans="1:10" x14ac:dyDescent="0.25">
      <c r="A503" s="20"/>
      <c r="B503" s="21"/>
      <c r="C503" s="23"/>
      <c r="D503" s="32" t="str">
        <f t="shared" si="42"/>
        <v/>
      </c>
      <c r="E503" s="38" t="str">
        <f t="shared" si="43"/>
        <v/>
      </c>
      <c r="F503" s="33" t="str">
        <f t="shared" si="46"/>
        <v/>
      </c>
      <c r="G503" s="33" t="str">
        <f t="shared" si="44"/>
        <v/>
      </c>
      <c r="H503" s="36" t="str">
        <f t="shared" si="45"/>
        <v/>
      </c>
      <c r="I503" s="33" t="str">
        <f t="shared" si="47"/>
        <v/>
      </c>
      <c r="J503" s="1" t="str">
        <f ca="1">IF('GPS -&gt; CH Koordinaten'!$A503="","",IF(OFFSET('GPS -&gt; CH Koordinaten'!$A503,1,0)="",CONCATENATE("&lt;Placemark&gt; &lt;name&gt;Geocoding&lt;/name&gt;&lt;description&gt;",CONCATENATE('GPS -&gt; CH Koordinaten'!$F503,"-",'GPS -&gt; CH Koordinaten'!$G503,"-",'GPS -&gt; CH Koordinaten'!$E503)," &lt;/description&gt; &lt;styleUrl&gt;#ico1&lt;/styleUrl&gt;&lt;Point&gt;&lt;coordinates&gt;",'GPS -&gt; CH Koordinaten'!$A503,",",'GPS -&gt; CH Koordinaten'!$B503,", 0.000000&lt;/coordinates&gt;&lt;/Point&gt; &lt;/Placemark&gt;&lt;/Document&gt;&lt;/kml&gt;"),CONCATENATE("&lt;Placemark&gt; &lt;name&gt;Geocoding&lt;/name&gt;&lt;description&gt;",CONCATENATE('GPS -&gt; CH Koordinaten'!$F503,"-",'GPS -&gt; CH Koordinaten'!$G503,"-",'GPS -&gt; CH Koordinaten'!$E503)," &lt;/description&gt; &lt;styleUrl&gt;#ico1&lt;/styleUrl&gt;&lt;Point&gt;&lt;coordinates&gt;",'GPS -&gt; CH Koordinaten'!$A503,",",'GPS -&gt; CH Koordinaten'!$B503,", 0.000000&lt;/coordinates&gt;&lt;/Point&gt; &lt;/Placemark&gt;")))</f>
        <v/>
      </c>
    </row>
    <row r="504" spans="1:10" x14ac:dyDescent="0.25">
      <c r="A504" s="13"/>
      <c r="B504" s="14"/>
      <c r="C504" s="24"/>
      <c r="D504" s="25" t="str">
        <f t="shared" si="42"/>
        <v/>
      </c>
      <c r="E504" s="29" t="str">
        <f t="shared" si="43"/>
        <v/>
      </c>
      <c r="F504" s="17" t="str">
        <f t="shared" si="46"/>
        <v/>
      </c>
      <c r="G504" s="17" t="str">
        <f t="shared" si="44"/>
        <v/>
      </c>
      <c r="H504" s="37" t="str">
        <f t="shared" si="45"/>
        <v/>
      </c>
      <c r="I504" s="17" t="str">
        <f t="shared" si="47"/>
        <v/>
      </c>
      <c r="J504" s="1" t="str">
        <f ca="1">IF('GPS -&gt; CH Koordinaten'!$A504="","",IF(OFFSET('GPS -&gt; CH Koordinaten'!$A504,1,0)="",CONCATENATE("&lt;Placemark&gt; &lt;name&gt;Geocoding&lt;/name&gt;&lt;description&gt;",CONCATENATE('GPS -&gt; CH Koordinaten'!$F504,"-",'GPS -&gt; CH Koordinaten'!$G504,"-",'GPS -&gt; CH Koordinaten'!$E504)," &lt;/description&gt; &lt;styleUrl&gt;#ico1&lt;/styleUrl&gt;&lt;Point&gt;&lt;coordinates&gt;",'GPS -&gt; CH Koordinaten'!$A504,",",'GPS -&gt; CH Koordinaten'!$B504,", 0.000000&lt;/coordinates&gt;&lt;/Point&gt; &lt;/Placemark&gt;&lt;/Document&gt;&lt;/kml&gt;"),CONCATENATE("&lt;Placemark&gt; &lt;name&gt;Geocoding&lt;/name&gt;&lt;description&gt;",CONCATENATE('GPS -&gt; CH Koordinaten'!$F504,"-",'GPS -&gt; CH Koordinaten'!$G504,"-",'GPS -&gt; CH Koordinaten'!$E504)," &lt;/description&gt; &lt;styleUrl&gt;#ico1&lt;/styleUrl&gt;&lt;Point&gt;&lt;coordinates&gt;",'GPS -&gt; CH Koordinaten'!$A504,",",'GPS -&gt; CH Koordinaten'!$B504,", 0.000000&lt;/coordinates&gt;&lt;/Point&gt; &lt;/Placemark&gt;")))</f>
        <v/>
      </c>
    </row>
    <row r="505" spans="1:10" x14ac:dyDescent="0.25">
      <c r="A505" s="20"/>
      <c r="B505" s="21"/>
      <c r="C505" s="23"/>
      <c r="D505" s="32" t="str">
        <f t="shared" si="42"/>
        <v/>
      </c>
      <c r="E505" s="38" t="str">
        <f t="shared" si="43"/>
        <v/>
      </c>
      <c r="F505" s="33" t="str">
        <f t="shared" si="46"/>
        <v/>
      </c>
      <c r="G505" s="33" t="str">
        <f t="shared" si="44"/>
        <v/>
      </c>
      <c r="H505" s="36" t="str">
        <f t="shared" si="45"/>
        <v/>
      </c>
      <c r="I505" s="33" t="str">
        <f t="shared" si="47"/>
        <v/>
      </c>
      <c r="J505" s="1" t="str">
        <f ca="1">IF('GPS -&gt; CH Koordinaten'!$A505="","",IF(OFFSET('GPS -&gt; CH Koordinaten'!$A505,1,0)="",CONCATENATE("&lt;Placemark&gt; &lt;name&gt;Geocoding&lt;/name&gt;&lt;description&gt;",CONCATENATE('GPS -&gt; CH Koordinaten'!$F505,"-",'GPS -&gt; CH Koordinaten'!$G505,"-",'GPS -&gt; CH Koordinaten'!$E505)," &lt;/description&gt; &lt;styleUrl&gt;#ico1&lt;/styleUrl&gt;&lt;Point&gt;&lt;coordinates&gt;",'GPS -&gt; CH Koordinaten'!$A505,",",'GPS -&gt; CH Koordinaten'!$B505,", 0.000000&lt;/coordinates&gt;&lt;/Point&gt; &lt;/Placemark&gt;&lt;/Document&gt;&lt;/kml&gt;"),CONCATENATE("&lt;Placemark&gt; &lt;name&gt;Geocoding&lt;/name&gt;&lt;description&gt;",CONCATENATE('GPS -&gt; CH Koordinaten'!$F505,"-",'GPS -&gt; CH Koordinaten'!$G505,"-",'GPS -&gt; CH Koordinaten'!$E505)," &lt;/description&gt; &lt;styleUrl&gt;#ico1&lt;/styleUrl&gt;&lt;Point&gt;&lt;coordinates&gt;",'GPS -&gt; CH Koordinaten'!$A505,",",'GPS -&gt; CH Koordinaten'!$B505,", 0.000000&lt;/coordinates&gt;&lt;/Point&gt; &lt;/Placemark&gt;")))</f>
        <v/>
      </c>
    </row>
    <row r="506" spans="1:10" x14ac:dyDescent="0.25">
      <c r="A506" s="13"/>
      <c r="B506" s="14"/>
      <c r="C506" s="24"/>
      <c r="D506" s="25" t="str">
        <f t="shared" si="42"/>
        <v/>
      </c>
      <c r="E506" s="29" t="str">
        <f t="shared" si="43"/>
        <v/>
      </c>
      <c r="F506" s="17" t="str">
        <f t="shared" si="46"/>
        <v/>
      </c>
      <c r="G506" s="17" t="str">
        <f t="shared" si="44"/>
        <v/>
      </c>
      <c r="H506" s="37" t="str">
        <f t="shared" si="45"/>
        <v/>
      </c>
      <c r="I506" s="17" t="str">
        <f t="shared" si="47"/>
        <v/>
      </c>
      <c r="J506" s="1" t="str">
        <f ca="1">IF('GPS -&gt; CH Koordinaten'!$A506="","",IF(OFFSET('GPS -&gt; CH Koordinaten'!$A506,1,0)="",CONCATENATE("&lt;Placemark&gt; &lt;name&gt;Geocoding&lt;/name&gt;&lt;description&gt;",CONCATENATE('GPS -&gt; CH Koordinaten'!$F506,"-",'GPS -&gt; CH Koordinaten'!$G506,"-",'GPS -&gt; CH Koordinaten'!$E506)," &lt;/description&gt; &lt;styleUrl&gt;#ico1&lt;/styleUrl&gt;&lt;Point&gt;&lt;coordinates&gt;",'GPS -&gt; CH Koordinaten'!$A506,",",'GPS -&gt; CH Koordinaten'!$B506,", 0.000000&lt;/coordinates&gt;&lt;/Point&gt; &lt;/Placemark&gt;&lt;/Document&gt;&lt;/kml&gt;"),CONCATENATE("&lt;Placemark&gt; &lt;name&gt;Geocoding&lt;/name&gt;&lt;description&gt;",CONCATENATE('GPS -&gt; CH Koordinaten'!$F506,"-",'GPS -&gt; CH Koordinaten'!$G506,"-",'GPS -&gt; CH Koordinaten'!$E506)," &lt;/description&gt; &lt;styleUrl&gt;#ico1&lt;/styleUrl&gt;&lt;Point&gt;&lt;coordinates&gt;",'GPS -&gt; CH Koordinaten'!$A506,",",'GPS -&gt; CH Koordinaten'!$B506,", 0.000000&lt;/coordinates&gt;&lt;/Point&gt; &lt;/Placemark&gt;")))</f>
        <v/>
      </c>
    </row>
    <row r="507" spans="1:10" x14ac:dyDescent="0.25">
      <c r="A507" s="20"/>
      <c r="B507" s="21"/>
      <c r="C507" s="23"/>
      <c r="D507" s="32" t="str">
        <f t="shared" si="42"/>
        <v/>
      </c>
      <c r="E507" s="38" t="str">
        <f t="shared" si="43"/>
        <v/>
      </c>
      <c r="F507" s="33" t="str">
        <f t="shared" si="46"/>
        <v/>
      </c>
      <c r="G507" s="33" t="str">
        <f t="shared" si="44"/>
        <v/>
      </c>
      <c r="H507" s="36" t="str">
        <f t="shared" si="45"/>
        <v/>
      </c>
      <c r="I507" s="33" t="str">
        <f t="shared" si="47"/>
        <v/>
      </c>
      <c r="J507" s="1" t="str">
        <f ca="1">IF('GPS -&gt; CH Koordinaten'!$A507="","",IF(OFFSET('GPS -&gt; CH Koordinaten'!$A507,1,0)="",CONCATENATE("&lt;Placemark&gt; &lt;name&gt;Geocoding&lt;/name&gt;&lt;description&gt;",CONCATENATE('GPS -&gt; CH Koordinaten'!$F507,"-",'GPS -&gt; CH Koordinaten'!$G507,"-",'GPS -&gt; CH Koordinaten'!$E507)," &lt;/description&gt; &lt;styleUrl&gt;#ico1&lt;/styleUrl&gt;&lt;Point&gt;&lt;coordinates&gt;",'GPS -&gt; CH Koordinaten'!$A507,",",'GPS -&gt; CH Koordinaten'!$B507,", 0.000000&lt;/coordinates&gt;&lt;/Point&gt; &lt;/Placemark&gt;&lt;/Document&gt;&lt;/kml&gt;"),CONCATENATE("&lt;Placemark&gt; &lt;name&gt;Geocoding&lt;/name&gt;&lt;description&gt;",CONCATENATE('GPS -&gt; CH Koordinaten'!$F507,"-",'GPS -&gt; CH Koordinaten'!$G507,"-",'GPS -&gt; CH Koordinaten'!$E507)," &lt;/description&gt; &lt;styleUrl&gt;#ico1&lt;/styleUrl&gt;&lt;Point&gt;&lt;coordinates&gt;",'GPS -&gt; CH Koordinaten'!$A507,",",'GPS -&gt; CH Koordinaten'!$B507,", 0.000000&lt;/coordinates&gt;&lt;/Point&gt; &lt;/Placemark&gt;")))</f>
        <v/>
      </c>
    </row>
    <row r="508" spans="1:10" x14ac:dyDescent="0.25">
      <c r="A508" s="13"/>
      <c r="B508" s="14"/>
      <c r="C508" s="24"/>
      <c r="D508" s="25" t="str">
        <f t="shared" si="42"/>
        <v/>
      </c>
      <c r="E508" s="29" t="str">
        <f t="shared" si="43"/>
        <v/>
      </c>
      <c r="F508" s="17" t="str">
        <f t="shared" si="46"/>
        <v/>
      </c>
      <c r="G508" s="17" t="str">
        <f t="shared" si="44"/>
        <v/>
      </c>
      <c r="H508" s="37" t="str">
        <f t="shared" si="45"/>
        <v/>
      </c>
      <c r="I508" s="17" t="str">
        <f t="shared" si="47"/>
        <v/>
      </c>
      <c r="J508" s="1" t="str">
        <f ca="1">IF('GPS -&gt; CH Koordinaten'!$A508="","",IF(OFFSET('GPS -&gt; CH Koordinaten'!$A508,1,0)="",CONCATENATE("&lt;Placemark&gt; &lt;name&gt;Geocoding&lt;/name&gt;&lt;description&gt;",CONCATENATE('GPS -&gt; CH Koordinaten'!$F508,"-",'GPS -&gt; CH Koordinaten'!$G508,"-",'GPS -&gt; CH Koordinaten'!$E508)," &lt;/description&gt; &lt;styleUrl&gt;#ico1&lt;/styleUrl&gt;&lt;Point&gt;&lt;coordinates&gt;",'GPS -&gt; CH Koordinaten'!$A508,",",'GPS -&gt; CH Koordinaten'!$B508,", 0.000000&lt;/coordinates&gt;&lt;/Point&gt; &lt;/Placemark&gt;&lt;/Document&gt;&lt;/kml&gt;"),CONCATENATE("&lt;Placemark&gt; &lt;name&gt;Geocoding&lt;/name&gt;&lt;description&gt;",CONCATENATE('GPS -&gt; CH Koordinaten'!$F508,"-",'GPS -&gt; CH Koordinaten'!$G508,"-",'GPS -&gt; CH Koordinaten'!$E508)," &lt;/description&gt; &lt;styleUrl&gt;#ico1&lt;/styleUrl&gt;&lt;Point&gt;&lt;coordinates&gt;",'GPS -&gt; CH Koordinaten'!$A508,",",'GPS -&gt; CH Koordinaten'!$B508,", 0.000000&lt;/coordinates&gt;&lt;/Point&gt; &lt;/Placemark&gt;")))</f>
        <v/>
      </c>
    </row>
    <row r="509" spans="1:10" x14ac:dyDescent="0.25">
      <c r="A509" s="20"/>
      <c r="B509" s="21"/>
      <c r="C509" s="23"/>
      <c r="D509" s="32" t="str">
        <f t="shared" si="42"/>
        <v/>
      </c>
      <c r="E509" s="38" t="str">
        <f t="shared" si="43"/>
        <v/>
      </c>
      <c r="F509" s="33" t="str">
        <f t="shared" si="46"/>
        <v/>
      </c>
      <c r="G509" s="33" t="str">
        <f t="shared" si="44"/>
        <v/>
      </c>
      <c r="H509" s="36" t="str">
        <f t="shared" si="45"/>
        <v/>
      </c>
      <c r="I509" s="33" t="str">
        <f t="shared" si="47"/>
        <v/>
      </c>
      <c r="J509" s="1" t="str">
        <f ca="1">IF('GPS -&gt; CH Koordinaten'!$A509="","",IF(OFFSET('GPS -&gt; CH Koordinaten'!$A509,1,0)="",CONCATENATE("&lt;Placemark&gt; &lt;name&gt;Geocoding&lt;/name&gt;&lt;description&gt;",CONCATENATE('GPS -&gt; CH Koordinaten'!$F509,"-",'GPS -&gt; CH Koordinaten'!$G509,"-",'GPS -&gt; CH Koordinaten'!$E509)," &lt;/description&gt; &lt;styleUrl&gt;#ico1&lt;/styleUrl&gt;&lt;Point&gt;&lt;coordinates&gt;",'GPS -&gt; CH Koordinaten'!$A509,",",'GPS -&gt; CH Koordinaten'!$B509,", 0.000000&lt;/coordinates&gt;&lt;/Point&gt; &lt;/Placemark&gt;&lt;/Document&gt;&lt;/kml&gt;"),CONCATENATE("&lt;Placemark&gt; &lt;name&gt;Geocoding&lt;/name&gt;&lt;description&gt;",CONCATENATE('GPS -&gt; CH Koordinaten'!$F509,"-",'GPS -&gt; CH Koordinaten'!$G509,"-",'GPS -&gt; CH Koordinaten'!$E509)," &lt;/description&gt; &lt;styleUrl&gt;#ico1&lt;/styleUrl&gt;&lt;Point&gt;&lt;coordinates&gt;",'GPS -&gt; CH Koordinaten'!$A509,",",'GPS -&gt; CH Koordinaten'!$B509,", 0.000000&lt;/coordinates&gt;&lt;/Point&gt; &lt;/Placemark&gt;")))</f>
        <v/>
      </c>
    </row>
    <row r="510" spans="1:10" x14ac:dyDescent="0.25">
      <c r="A510" s="13"/>
      <c r="B510" s="14"/>
      <c r="C510" s="24"/>
      <c r="D510" s="25" t="str">
        <f t="shared" si="42"/>
        <v/>
      </c>
      <c r="E510" s="29" t="str">
        <f t="shared" si="43"/>
        <v/>
      </c>
      <c r="F510" s="17" t="str">
        <f t="shared" si="46"/>
        <v/>
      </c>
      <c r="G510" s="17" t="str">
        <f t="shared" si="44"/>
        <v/>
      </c>
      <c r="H510" s="37" t="str">
        <f t="shared" si="45"/>
        <v/>
      </c>
      <c r="I510" s="17" t="str">
        <f t="shared" si="47"/>
        <v/>
      </c>
      <c r="J510" s="1" t="str">
        <f ca="1">IF('GPS -&gt; CH Koordinaten'!$A510="","",IF(OFFSET('GPS -&gt; CH Koordinaten'!$A510,1,0)="",CONCATENATE("&lt;Placemark&gt; &lt;name&gt;Geocoding&lt;/name&gt;&lt;description&gt;",CONCATENATE('GPS -&gt; CH Koordinaten'!$F510,"-",'GPS -&gt; CH Koordinaten'!$G510,"-",'GPS -&gt; CH Koordinaten'!$E510)," &lt;/description&gt; &lt;styleUrl&gt;#ico1&lt;/styleUrl&gt;&lt;Point&gt;&lt;coordinates&gt;",'GPS -&gt; CH Koordinaten'!$A510,",",'GPS -&gt; CH Koordinaten'!$B510,", 0.000000&lt;/coordinates&gt;&lt;/Point&gt; &lt;/Placemark&gt;&lt;/Document&gt;&lt;/kml&gt;"),CONCATENATE("&lt;Placemark&gt; &lt;name&gt;Geocoding&lt;/name&gt;&lt;description&gt;",CONCATENATE('GPS -&gt; CH Koordinaten'!$F510,"-",'GPS -&gt; CH Koordinaten'!$G510,"-",'GPS -&gt; CH Koordinaten'!$E510)," &lt;/description&gt; &lt;styleUrl&gt;#ico1&lt;/styleUrl&gt;&lt;Point&gt;&lt;coordinates&gt;",'GPS -&gt; CH Koordinaten'!$A510,",",'GPS -&gt; CH Koordinaten'!$B510,", 0.000000&lt;/coordinates&gt;&lt;/Point&gt; &lt;/Placemark&gt;")))</f>
        <v/>
      </c>
    </row>
    <row r="511" spans="1:10" x14ac:dyDescent="0.25">
      <c r="A511" s="20"/>
      <c r="B511" s="21"/>
      <c r="C511" s="23"/>
      <c r="D511" s="32" t="str">
        <f t="shared" si="42"/>
        <v/>
      </c>
      <c r="E511" s="38" t="str">
        <f t="shared" si="43"/>
        <v/>
      </c>
      <c r="F511" s="33" t="str">
        <f t="shared" si="46"/>
        <v/>
      </c>
      <c r="G511" s="33" t="str">
        <f t="shared" si="44"/>
        <v/>
      </c>
      <c r="H511" s="36" t="str">
        <f t="shared" si="45"/>
        <v/>
      </c>
      <c r="I511" s="33" t="str">
        <f t="shared" si="47"/>
        <v/>
      </c>
      <c r="J511" s="1" t="str">
        <f ca="1">IF('GPS -&gt; CH Koordinaten'!$A511="","",IF(OFFSET('GPS -&gt; CH Koordinaten'!$A511,1,0)="",CONCATENATE("&lt;Placemark&gt; &lt;name&gt;Geocoding&lt;/name&gt;&lt;description&gt;",CONCATENATE('GPS -&gt; CH Koordinaten'!$F511,"-",'GPS -&gt; CH Koordinaten'!$G511,"-",'GPS -&gt; CH Koordinaten'!$E511)," &lt;/description&gt; &lt;styleUrl&gt;#ico1&lt;/styleUrl&gt;&lt;Point&gt;&lt;coordinates&gt;",'GPS -&gt; CH Koordinaten'!$A511,",",'GPS -&gt; CH Koordinaten'!$B511,", 0.000000&lt;/coordinates&gt;&lt;/Point&gt; &lt;/Placemark&gt;&lt;/Document&gt;&lt;/kml&gt;"),CONCATENATE("&lt;Placemark&gt; &lt;name&gt;Geocoding&lt;/name&gt;&lt;description&gt;",CONCATENATE('GPS -&gt; CH Koordinaten'!$F511,"-",'GPS -&gt; CH Koordinaten'!$G511,"-",'GPS -&gt; CH Koordinaten'!$E511)," &lt;/description&gt; &lt;styleUrl&gt;#ico1&lt;/styleUrl&gt;&lt;Point&gt;&lt;coordinates&gt;",'GPS -&gt; CH Koordinaten'!$A511,",",'GPS -&gt; CH Koordinaten'!$B511,", 0.000000&lt;/coordinates&gt;&lt;/Point&gt; &lt;/Placemark&gt;")))</f>
        <v/>
      </c>
    </row>
    <row r="512" spans="1:10" x14ac:dyDescent="0.25">
      <c r="A512" s="13"/>
      <c r="B512" s="14"/>
      <c r="C512" s="24"/>
      <c r="D512" s="25" t="str">
        <f t="shared" si="42"/>
        <v/>
      </c>
      <c r="E512" s="29" t="str">
        <f t="shared" si="43"/>
        <v/>
      </c>
      <c r="F512" s="17" t="str">
        <f t="shared" si="46"/>
        <v/>
      </c>
      <c r="G512" s="17" t="str">
        <f t="shared" si="44"/>
        <v/>
      </c>
      <c r="H512" s="37" t="str">
        <f t="shared" si="45"/>
        <v/>
      </c>
      <c r="I512" s="17" t="str">
        <f t="shared" si="47"/>
        <v/>
      </c>
      <c r="J512" s="1" t="str">
        <f ca="1">IF('GPS -&gt; CH Koordinaten'!$A512="","",IF(OFFSET('GPS -&gt; CH Koordinaten'!$A512,1,0)="",CONCATENATE("&lt;Placemark&gt; &lt;name&gt;Geocoding&lt;/name&gt;&lt;description&gt;",CONCATENATE('GPS -&gt; CH Koordinaten'!$F512,"-",'GPS -&gt; CH Koordinaten'!$G512,"-",'GPS -&gt; CH Koordinaten'!$E512)," &lt;/description&gt; &lt;styleUrl&gt;#ico1&lt;/styleUrl&gt;&lt;Point&gt;&lt;coordinates&gt;",'GPS -&gt; CH Koordinaten'!$A512,",",'GPS -&gt; CH Koordinaten'!$B512,", 0.000000&lt;/coordinates&gt;&lt;/Point&gt; &lt;/Placemark&gt;&lt;/Document&gt;&lt;/kml&gt;"),CONCATENATE("&lt;Placemark&gt; &lt;name&gt;Geocoding&lt;/name&gt;&lt;description&gt;",CONCATENATE('GPS -&gt; CH Koordinaten'!$F512,"-",'GPS -&gt; CH Koordinaten'!$G512,"-",'GPS -&gt; CH Koordinaten'!$E512)," &lt;/description&gt; &lt;styleUrl&gt;#ico1&lt;/styleUrl&gt;&lt;Point&gt;&lt;coordinates&gt;",'GPS -&gt; CH Koordinaten'!$A512,",",'GPS -&gt; CH Koordinaten'!$B512,", 0.000000&lt;/coordinates&gt;&lt;/Point&gt; &lt;/Placemark&gt;")))</f>
        <v/>
      </c>
    </row>
    <row r="513" spans="1:10" x14ac:dyDescent="0.25">
      <c r="A513" s="20"/>
      <c r="B513" s="21"/>
      <c r="C513" s="23"/>
      <c r="D513" s="32" t="str">
        <f t="shared" si="42"/>
        <v/>
      </c>
      <c r="E513" s="38" t="str">
        <f t="shared" si="43"/>
        <v/>
      </c>
      <c r="F513" s="33" t="str">
        <f t="shared" si="46"/>
        <v/>
      </c>
      <c r="G513" s="33" t="str">
        <f t="shared" si="44"/>
        <v/>
      </c>
      <c r="H513" s="36" t="str">
        <f t="shared" si="45"/>
        <v/>
      </c>
      <c r="I513" s="33" t="str">
        <f t="shared" si="47"/>
        <v/>
      </c>
      <c r="J513" s="1" t="str">
        <f ca="1">IF('GPS -&gt; CH Koordinaten'!$A513="","",IF(OFFSET('GPS -&gt; CH Koordinaten'!$A513,1,0)="",CONCATENATE("&lt;Placemark&gt; &lt;name&gt;Geocoding&lt;/name&gt;&lt;description&gt;",CONCATENATE('GPS -&gt; CH Koordinaten'!$F513,"-",'GPS -&gt; CH Koordinaten'!$G513,"-",'GPS -&gt; CH Koordinaten'!$E513)," &lt;/description&gt; &lt;styleUrl&gt;#ico1&lt;/styleUrl&gt;&lt;Point&gt;&lt;coordinates&gt;",'GPS -&gt; CH Koordinaten'!$A513,",",'GPS -&gt; CH Koordinaten'!$B513,", 0.000000&lt;/coordinates&gt;&lt;/Point&gt; &lt;/Placemark&gt;&lt;/Document&gt;&lt;/kml&gt;"),CONCATENATE("&lt;Placemark&gt; &lt;name&gt;Geocoding&lt;/name&gt;&lt;description&gt;",CONCATENATE('GPS -&gt; CH Koordinaten'!$F513,"-",'GPS -&gt; CH Koordinaten'!$G513,"-",'GPS -&gt; CH Koordinaten'!$E513)," &lt;/description&gt; &lt;styleUrl&gt;#ico1&lt;/styleUrl&gt;&lt;Point&gt;&lt;coordinates&gt;",'GPS -&gt; CH Koordinaten'!$A513,",",'GPS -&gt; CH Koordinaten'!$B513,", 0.000000&lt;/coordinates&gt;&lt;/Point&gt; &lt;/Placemark&gt;")))</f>
        <v/>
      </c>
    </row>
    <row r="514" spans="1:10" x14ac:dyDescent="0.25">
      <c r="A514" s="13"/>
      <c r="B514" s="14"/>
      <c r="C514" s="24"/>
      <c r="D514" s="25" t="str">
        <f t="shared" si="42"/>
        <v/>
      </c>
      <c r="E514" s="29" t="str">
        <f t="shared" si="43"/>
        <v/>
      </c>
      <c r="F514" s="17" t="str">
        <f t="shared" si="46"/>
        <v/>
      </c>
      <c r="G514" s="17" t="str">
        <f t="shared" si="44"/>
        <v/>
      </c>
      <c r="H514" s="37" t="str">
        <f t="shared" si="45"/>
        <v/>
      </c>
      <c r="I514" s="17" t="str">
        <f t="shared" si="47"/>
        <v/>
      </c>
      <c r="J514" s="1" t="str">
        <f ca="1">IF('GPS -&gt; CH Koordinaten'!$A514="","",IF(OFFSET('GPS -&gt; CH Koordinaten'!$A514,1,0)="",CONCATENATE("&lt;Placemark&gt; &lt;name&gt;Geocoding&lt;/name&gt;&lt;description&gt;",CONCATENATE('GPS -&gt; CH Koordinaten'!$F514,"-",'GPS -&gt; CH Koordinaten'!$G514,"-",'GPS -&gt; CH Koordinaten'!$E514)," &lt;/description&gt; &lt;styleUrl&gt;#ico1&lt;/styleUrl&gt;&lt;Point&gt;&lt;coordinates&gt;",'GPS -&gt; CH Koordinaten'!$A514,",",'GPS -&gt; CH Koordinaten'!$B514,", 0.000000&lt;/coordinates&gt;&lt;/Point&gt; &lt;/Placemark&gt;&lt;/Document&gt;&lt;/kml&gt;"),CONCATENATE("&lt;Placemark&gt; &lt;name&gt;Geocoding&lt;/name&gt;&lt;description&gt;",CONCATENATE('GPS -&gt; CH Koordinaten'!$F514,"-",'GPS -&gt; CH Koordinaten'!$G514,"-",'GPS -&gt; CH Koordinaten'!$E514)," &lt;/description&gt; &lt;styleUrl&gt;#ico1&lt;/styleUrl&gt;&lt;Point&gt;&lt;coordinates&gt;",'GPS -&gt; CH Koordinaten'!$A514,",",'GPS -&gt; CH Koordinaten'!$B514,", 0.000000&lt;/coordinates&gt;&lt;/Point&gt; &lt;/Placemark&gt;")))</f>
        <v/>
      </c>
    </row>
    <row r="515" spans="1:10" x14ac:dyDescent="0.25">
      <c r="A515" s="20"/>
      <c r="B515" s="21"/>
      <c r="C515" s="23"/>
      <c r="D515" s="32" t="str">
        <f t="shared" si="42"/>
        <v/>
      </c>
      <c r="E515" s="38" t="str">
        <f t="shared" si="43"/>
        <v/>
      </c>
      <c r="F515" s="33" t="str">
        <f t="shared" si="46"/>
        <v/>
      </c>
      <c r="G515" s="33" t="str">
        <f t="shared" si="44"/>
        <v/>
      </c>
      <c r="H515" s="36" t="str">
        <f t="shared" si="45"/>
        <v/>
      </c>
      <c r="I515" s="33" t="str">
        <f t="shared" si="47"/>
        <v/>
      </c>
      <c r="J515" s="1" t="str">
        <f ca="1">IF('GPS -&gt; CH Koordinaten'!$A515="","",IF(OFFSET('GPS -&gt; CH Koordinaten'!$A515,1,0)="",CONCATENATE("&lt;Placemark&gt; &lt;name&gt;Geocoding&lt;/name&gt;&lt;description&gt;",CONCATENATE('GPS -&gt; CH Koordinaten'!$F515,"-",'GPS -&gt; CH Koordinaten'!$G515,"-",'GPS -&gt; CH Koordinaten'!$E515)," &lt;/description&gt; &lt;styleUrl&gt;#ico1&lt;/styleUrl&gt;&lt;Point&gt;&lt;coordinates&gt;",'GPS -&gt; CH Koordinaten'!$A515,",",'GPS -&gt; CH Koordinaten'!$B515,", 0.000000&lt;/coordinates&gt;&lt;/Point&gt; &lt;/Placemark&gt;&lt;/Document&gt;&lt;/kml&gt;"),CONCATENATE("&lt;Placemark&gt; &lt;name&gt;Geocoding&lt;/name&gt;&lt;description&gt;",CONCATENATE('GPS -&gt; CH Koordinaten'!$F515,"-",'GPS -&gt; CH Koordinaten'!$G515,"-",'GPS -&gt; CH Koordinaten'!$E515)," &lt;/description&gt; &lt;styleUrl&gt;#ico1&lt;/styleUrl&gt;&lt;Point&gt;&lt;coordinates&gt;",'GPS -&gt; CH Koordinaten'!$A515,",",'GPS -&gt; CH Koordinaten'!$B515,", 0.000000&lt;/coordinates&gt;&lt;/Point&gt; &lt;/Placemark&gt;")))</f>
        <v/>
      </c>
    </row>
    <row r="516" spans="1:10" x14ac:dyDescent="0.25">
      <c r="A516" s="13"/>
      <c r="B516" s="14"/>
      <c r="C516" s="24"/>
      <c r="D516" s="25" t="str">
        <f t="shared" si="42"/>
        <v/>
      </c>
      <c r="E516" s="29" t="str">
        <f t="shared" si="43"/>
        <v/>
      </c>
      <c r="F516" s="17" t="str">
        <f t="shared" si="46"/>
        <v/>
      </c>
      <c r="G516" s="17" t="str">
        <f t="shared" si="44"/>
        <v/>
      </c>
      <c r="H516" s="37" t="str">
        <f t="shared" si="45"/>
        <v/>
      </c>
      <c r="I516" s="17" t="str">
        <f t="shared" si="47"/>
        <v/>
      </c>
      <c r="J516" s="1" t="str">
        <f ca="1">IF('GPS -&gt; CH Koordinaten'!$A516="","",IF(OFFSET('GPS -&gt; CH Koordinaten'!$A516,1,0)="",CONCATENATE("&lt;Placemark&gt; &lt;name&gt;Geocoding&lt;/name&gt;&lt;description&gt;",CONCATENATE('GPS -&gt; CH Koordinaten'!$F516,"-",'GPS -&gt; CH Koordinaten'!$G516,"-",'GPS -&gt; CH Koordinaten'!$E516)," &lt;/description&gt; &lt;styleUrl&gt;#ico1&lt;/styleUrl&gt;&lt;Point&gt;&lt;coordinates&gt;",'GPS -&gt; CH Koordinaten'!$A516,",",'GPS -&gt; CH Koordinaten'!$B516,", 0.000000&lt;/coordinates&gt;&lt;/Point&gt; &lt;/Placemark&gt;&lt;/Document&gt;&lt;/kml&gt;"),CONCATENATE("&lt;Placemark&gt; &lt;name&gt;Geocoding&lt;/name&gt;&lt;description&gt;",CONCATENATE('GPS -&gt; CH Koordinaten'!$F516,"-",'GPS -&gt; CH Koordinaten'!$G516,"-",'GPS -&gt; CH Koordinaten'!$E516)," &lt;/description&gt; &lt;styleUrl&gt;#ico1&lt;/styleUrl&gt;&lt;Point&gt;&lt;coordinates&gt;",'GPS -&gt; CH Koordinaten'!$A516,",",'GPS -&gt; CH Koordinaten'!$B516,", 0.000000&lt;/coordinates&gt;&lt;/Point&gt; &lt;/Placemark&gt;")))</f>
        <v/>
      </c>
    </row>
    <row r="517" spans="1:10" x14ac:dyDescent="0.25">
      <c r="A517" s="20"/>
      <c r="B517" s="21"/>
      <c r="C517" s="23"/>
      <c r="D517" s="32" t="str">
        <f t="shared" ref="D517:D580" si="48">IF(OR($A517&gt;180,$A517=""),"",_xlfn.WEBSERVICE(CONCATENATE("https://geodesy.geo.admin.ch/reframe/wgs84tolv95?easting=",$A517,"&amp;northing=",$B517,IF($C517="","",CONCATENATE("&amp;altitude=",$C517)))))</f>
        <v/>
      </c>
      <c r="E517" s="38" t="str">
        <f t="shared" ref="E517:E580" si="49">IF($C517="","",ROUND(LEFT(TRIM(RIGHT(SUBSTITUTE(TRIM(RIGHT(SUBSTITUTE($D517,",",REPT(" ",LEN($D517))),LEN($D517))),",",REPT(" ",LEN(TRIM(RIGHT(SUBSTITUTE($D517,",",REPT(" ",LEN($D517))),LEN($D517)))))),LEN(TRIM(RIGHT(SUBSTITUTE($D517,",",REPT(" ",LEN($D517))),LEN($D517)))))),7),2))</f>
        <v/>
      </c>
      <c r="F517" s="33" t="str">
        <f t="shared" si="46"/>
        <v/>
      </c>
      <c r="G517" s="33" t="str">
        <f t="shared" ref="G517:G580" si="50">IF($C517="",IF($D517="","",TRIM(MID(MID(LEFT($D517,FIND("]",$D517)-1),FIND("[",$D517)+1,LEN($D517)),FIND(",",MID(LEFT($D517,FIND("]",$D517)-1),FIND("[",$D517)+1,LEN($D517)))+1,256))),TRIM(MID(MID(LEFT($D517,FIND("]",$D517)-1),FIND("[",$D517)+1,LEN($D517)),FIND(",",MID(LEFT($D517,FIND("]",$D517)-1),FIND("[",$D517)+1,LEN($D517)))+1,FIND(",",MID(LEFT($D517,FIND("]",$D517)-1),FIND("[",$D517)+1,LEN($D517)),FIND(",",MID(LEFT($D517,FIND("]",$D517)-1),FIND("[",$D517)+1,LEN($D517)))+1)-FIND(",",MID(LEFT($D517,FIND("]",$D517)-1),FIND("[",$D517)+1,LEN($D517)))-1)))</f>
        <v/>
      </c>
      <c r="H517" s="36" t="str">
        <f t="shared" si="45"/>
        <v/>
      </c>
      <c r="I517" s="33" t="str">
        <f t="shared" si="47"/>
        <v/>
      </c>
      <c r="J517" s="1" t="str">
        <f ca="1">IF('GPS -&gt; CH Koordinaten'!$A517="","",IF(OFFSET('GPS -&gt; CH Koordinaten'!$A517,1,0)="",CONCATENATE("&lt;Placemark&gt; &lt;name&gt;Geocoding&lt;/name&gt;&lt;description&gt;",CONCATENATE('GPS -&gt; CH Koordinaten'!$F517,"-",'GPS -&gt; CH Koordinaten'!$G517,"-",'GPS -&gt; CH Koordinaten'!$E517)," &lt;/description&gt; &lt;styleUrl&gt;#ico1&lt;/styleUrl&gt;&lt;Point&gt;&lt;coordinates&gt;",'GPS -&gt; CH Koordinaten'!$A517,",",'GPS -&gt; CH Koordinaten'!$B517,", 0.000000&lt;/coordinates&gt;&lt;/Point&gt; &lt;/Placemark&gt;&lt;/Document&gt;&lt;/kml&gt;"),CONCATENATE("&lt;Placemark&gt; &lt;name&gt;Geocoding&lt;/name&gt;&lt;description&gt;",CONCATENATE('GPS -&gt; CH Koordinaten'!$F517,"-",'GPS -&gt; CH Koordinaten'!$G517,"-",'GPS -&gt; CH Koordinaten'!$E517)," &lt;/description&gt; &lt;styleUrl&gt;#ico1&lt;/styleUrl&gt;&lt;Point&gt;&lt;coordinates&gt;",'GPS -&gt; CH Koordinaten'!$A517,",",'GPS -&gt; CH Koordinaten'!$B517,", 0.000000&lt;/coordinates&gt;&lt;/Point&gt; &lt;/Placemark&gt;")))</f>
        <v/>
      </c>
    </row>
    <row r="518" spans="1:10" x14ac:dyDescent="0.25">
      <c r="A518" s="13"/>
      <c r="B518" s="14"/>
      <c r="C518" s="24"/>
      <c r="D518" s="25" t="str">
        <f t="shared" si="48"/>
        <v/>
      </c>
      <c r="E518" s="29" t="str">
        <f t="shared" si="49"/>
        <v/>
      </c>
      <c r="F518" s="17" t="str">
        <f t="shared" si="46"/>
        <v/>
      </c>
      <c r="G518" s="17" t="str">
        <f t="shared" si="50"/>
        <v/>
      </c>
      <c r="H518" s="37" t="str">
        <f t="shared" ref="H518:H581" si="51">IF($B518="","",IF(ISNUMBER(SEARCH("[]",$B518))," ",HYPERLINK(CONCATENATE("https://map.geo.admin.ch/?swisssearch=",$A518,",",$B518,"&amp;zoom=10"),"Karte")))</f>
        <v/>
      </c>
      <c r="I518" s="17" t="str">
        <f t="shared" si="47"/>
        <v/>
      </c>
      <c r="J518" s="1" t="str">
        <f ca="1">IF('GPS -&gt; CH Koordinaten'!$A518="","",IF(OFFSET('GPS -&gt; CH Koordinaten'!$A518,1,0)="",CONCATENATE("&lt;Placemark&gt; &lt;name&gt;Geocoding&lt;/name&gt;&lt;description&gt;",CONCATENATE('GPS -&gt; CH Koordinaten'!$F518,"-",'GPS -&gt; CH Koordinaten'!$G518,"-",'GPS -&gt; CH Koordinaten'!$E518)," &lt;/description&gt; &lt;styleUrl&gt;#ico1&lt;/styleUrl&gt;&lt;Point&gt;&lt;coordinates&gt;",'GPS -&gt; CH Koordinaten'!$A518,",",'GPS -&gt; CH Koordinaten'!$B518,", 0.000000&lt;/coordinates&gt;&lt;/Point&gt; &lt;/Placemark&gt;&lt;/Document&gt;&lt;/kml&gt;"),CONCATENATE("&lt;Placemark&gt; &lt;name&gt;Geocoding&lt;/name&gt;&lt;description&gt;",CONCATENATE('GPS -&gt; CH Koordinaten'!$F518,"-",'GPS -&gt; CH Koordinaten'!$G518,"-",'GPS -&gt; CH Koordinaten'!$E518)," &lt;/description&gt; &lt;styleUrl&gt;#ico1&lt;/styleUrl&gt;&lt;Point&gt;&lt;coordinates&gt;",'GPS -&gt; CH Koordinaten'!$A518,",",'GPS -&gt; CH Koordinaten'!$B518,", 0.000000&lt;/coordinates&gt;&lt;/Point&gt; &lt;/Placemark&gt;")))</f>
        <v/>
      </c>
    </row>
    <row r="519" spans="1:10" x14ac:dyDescent="0.25">
      <c r="A519" s="20"/>
      <c r="B519" s="21"/>
      <c r="C519" s="23"/>
      <c r="D519" s="32" t="str">
        <f t="shared" si="48"/>
        <v/>
      </c>
      <c r="E519" s="38" t="str">
        <f t="shared" si="49"/>
        <v/>
      </c>
      <c r="F519" s="33" t="str">
        <f t="shared" si="46"/>
        <v/>
      </c>
      <c r="G519" s="33" t="str">
        <f t="shared" si="50"/>
        <v/>
      </c>
      <c r="H519" s="36" t="str">
        <f t="shared" si="51"/>
        <v/>
      </c>
      <c r="I519" s="33" t="str">
        <f t="shared" si="47"/>
        <v/>
      </c>
      <c r="J519" s="1" t="str">
        <f ca="1">IF('GPS -&gt; CH Koordinaten'!$A519="","",IF(OFFSET('GPS -&gt; CH Koordinaten'!$A519,1,0)="",CONCATENATE("&lt;Placemark&gt; &lt;name&gt;Geocoding&lt;/name&gt;&lt;description&gt;",CONCATENATE('GPS -&gt; CH Koordinaten'!$F519,"-",'GPS -&gt; CH Koordinaten'!$G519,"-",'GPS -&gt; CH Koordinaten'!$E519)," &lt;/description&gt; &lt;styleUrl&gt;#ico1&lt;/styleUrl&gt;&lt;Point&gt;&lt;coordinates&gt;",'GPS -&gt; CH Koordinaten'!$A519,",",'GPS -&gt; CH Koordinaten'!$B519,", 0.000000&lt;/coordinates&gt;&lt;/Point&gt; &lt;/Placemark&gt;&lt;/Document&gt;&lt;/kml&gt;"),CONCATENATE("&lt;Placemark&gt; &lt;name&gt;Geocoding&lt;/name&gt;&lt;description&gt;",CONCATENATE('GPS -&gt; CH Koordinaten'!$F519,"-",'GPS -&gt; CH Koordinaten'!$G519,"-",'GPS -&gt; CH Koordinaten'!$E519)," &lt;/description&gt; &lt;styleUrl&gt;#ico1&lt;/styleUrl&gt;&lt;Point&gt;&lt;coordinates&gt;",'GPS -&gt; CH Koordinaten'!$A519,",",'GPS -&gt; CH Koordinaten'!$B519,", 0.000000&lt;/coordinates&gt;&lt;/Point&gt; &lt;/Placemark&gt;")))</f>
        <v/>
      </c>
    </row>
    <row r="520" spans="1:10" x14ac:dyDescent="0.25">
      <c r="A520" s="13"/>
      <c r="B520" s="14"/>
      <c r="C520" s="24"/>
      <c r="D520" s="25" t="str">
        <f t="shared" si="48"/>
        <v/>
      </c>
      <c r="E520" s="29" t="str">
        <f t="shared" si="49"/>
        <v/>
      </c>
      <c r="F520" s="17" t="str">
        <f t="shared" ref="F520:F583" si="52">IF($D520="","",LEFT(MID(LEFT($D520,FIND("]",$D520)-1),FIND("[",$D520)+1,LEN($D520)),(FIND(",",MID(LEFT($D520,FIND("]",$D520)-1),FIND("[",$D520)+1,LEN($D520)),1)-1)))</f>
        <v/>
      </c>
      <c r="G520" s="17" t="str">
        <f t="shared" si="50"/>
        <v/>
      </c>
      <c r="H520" s="37" t="str">
        <f t="shared" si="51"/>
        <v/>
      </c>
      <c r="I520" s="17" t="str">
        <f t="shared" ref="I520:I583" si="53">IF((LEN($D520)-LEN(SUBSTITUTE($D520,"""featureId"":","")))/LEN("""featureId"":")&gt;1,"uU mehrere Adressen","")</f>
        <v/>
      </c>
      <c r="J520" s="1" t="str">
        <f ca="1">IF('GPS -&gt; CH Koordinaten'!$A520="","",IF(OFFSET('GPS -&gt; CH Koordinaten'!$A520,1,0)="",CONCATENATE("&lt;Placemark&gt; &lt;name&gt;Geocoding&lt;/name&gt;&lt;description&gt;",CONCATENATE('GPS -&gt; CH Koordinaten'!$F520,"-",'GPS -&gt; CH Koordinaten'!$G520,"-",'GPS -&gt; CH Koordinaten'!$E520)," &lt;/description&gt; &lt;styleUrl&gt;#ico1&lt;/styleUrl&gt;&lt;Point&gt;&lt;coordinates&gt;",'GPS -&gt; CH Koordinaten'!$A520,",",'GPS -&gt; CH Koordinaten'!$B520,", 0.000000&lt;/coordinates&gt;&lt;/Point&gt; &lt;/Placemark&gt;&lt;/Document&gt;&lt;/kml&gt;"),CONCATENATE("&lt;Placemark&gt; &lt;name&gt;Geocoding&lt;/name&gt;&lt;description&gt;",CONCATENATE('GPS -&gt; CH Koordinaten'!$F520,"-",'GPS -&gt; CH Koordinaten'!$G520,"-",'GPS -&gt; CH Koordinaten'!$E520)," &lt;/description&gt; &lt;styleUrl&gt;#ico1&lt;/styleUrl&gt;&lt;Point&gt;&lt;coordinates&gt;",'GPS -&gt; CH Koordinaten'!$A520,",",'GPS -&gt; CH Koordinaten'!$B520,", 0.000000&lt;/coordinates&gt;&lt;/Point&gt; &lt;/Placemark&gt;")))</f>
        <v/>
      </c>
    </row>
    <row r="521" spans="1:10" x14ac:dyDescent="0.25">
      <c r="A521" s="20"/>
      <c r="B521" s="21"/>
      <c r="C521" s="23"/>
      <c r="D521" s="32" t="str">
        <f t="shared" si="48"/>
        <v/>
      </c>
      <c r="E521" s="38" t="str">
        <f t="shared" si="49"/>
        <v/>
      </c>
      <c r="F521" s="33" t="str">
        <f t="shared" si="52"/>
        <v/>
      </c>
      <c r="G521" s="33" t="str">
        <f t="shared" si="50"/>
        <v/>
      </c>
      <c r="H521" s="36" t="str">
        <f t="shared" si="51"/>
        <v/>
      </c>
      <c r="I521" s="33" t="str">
        <f t="shared" si="53"/>
        <v/>
      </c>
      <c r="J521" s="1" t="str">
        <f ca="1">IF('GPS -&gt; CH Koordinaten'!$A521="","",IF(OFFSET('GPS -&gt; CH Koordinaten'!$A521,1,0)="",CONCATENATE("&lt;Placemark&gt; &lt;name&gt;Geocoding&lt;/name&gt;&lt;description&gt;",CONCATENATE('GPS -&gt; CH Koordinaten'!$F521,"-",'GPS -&gt; CH Koordinaten'!$G521,"-",'GPS -&gt; CH Koordinaten'!$E521)," &lt;/description&gt; &lt;styleUrl&gt;#ico1&lt;/styleUrl&gt;&lt;Point&gt;&lt;coordinates&gt;",'GPS -&gt; CH Koordinaten'!$A521,",",'GPS -&gt; CH Koordinaten'!$B521,", 0.000000&lt;/coordinates&gt;&lt;/Point&gt; &lt;/Placemark&gt;&lt;/Document&gt;&lt;/kml&gt;"),CONCATENATE("&lt;Placemark&gt; &lt;name&gt;Geocoding&lt;/name&gt;&lt;description&gt;",CONCATENATE('GPS -&gt; CH Koordinaten'!$F521,"-",'GPS -&gt; CH Koordinaten'!$G521,"-",'GPS -&gt; CH Koordinaten'!$E521)," &lt;/description&gt; &lt;styleUrl&gt;#ico1&lt;/styleUrl&gt;&lt;Point&gt;&lt;coordinates&gt;",'GPS -&gt; CH Koordinaten'!$A521,",",'GPS -&gt; CH Koordinaten'!$B521,", 0.000000&lt;/coordinates&gt;&lt;/Point&gt; &lt;/Placemark&gt;")))</f>
        <v/>
      </c>
    </row>
    <row r="522" spans="1:10" x14ac:dyDescent="0.25">
      <c r="A522" s="13"/>
      <c r="B522" s="14"/>
      <c r="C522" s="24"/>
      <c r="D522" s="25" t="str">
        <f t="shared" si="48"/>
        <v/>
      </c>
      <c r="E522" s="29" t="str">
        <f t="shared" si="49"/>
        <v/>
      </c>
      <c r="F522" s="17" t="str">
        <f t="shared" si="52"/>
        <v/>
      </c>
      <c r="G522" s="17" t="str">
        <f t="shared" si="50"/>
        <v/>
      </c>
      <c r="H522" s="37" t="str">
        <f t="shared" si="51"/>
        <v/>
      </c>
      <c r="I522" s="17" t="str">
        <f t="shared" si="53"/>
        <v/>
      </c>
      <c r="J522" s="1" t="str">
        <f ca="1">IF('GPS -&gt; CH Koordinaten'!$A522="","",IF(OFFSET('GPS -&gt; CH Koordinaten'!$A522,1,0)="",CONCATENATE("&lt;Placemark&gt; &lt;name&gt;Geocoding&lt;/name&gt;&lt;description&gt;",CONCATENATE('GPS -&gt; CH Koordinaten'!$F522,"-",'GPS -&gt; CH Koordinaten'!$G522,"-",'GPS -&gt; CH Koordinaten'!$E522)," &lt;/description&gt; &lt;styleUrl&gt;#ico1&lt;/styleUrl&gt;&lt;Point&gt;&lt;coordinates&gt;",'GPS -&gt; CH Koordinaten'!$A522,",",'GPS -&gt; CH Koordinaten'!$B522,", 0.000000&lt;/coordinates&gt;&lt;/Point&gt; &lt;/Placemark&gt;&lt;/Document&gt;&lt;/kml&gt;"),CONCATENATE("&lt;Placemark&gt; &lt;name&gt;Geocoding&lt;/name&gt;&lt;description&gt;",CONCATENATE('GPS -&gt; CH Koordinaten'!$F522,"-",'GPS -&gt; CH Koordinaten'!$G522,"-",'GPS -&gt; CH Koordinaten'!$E522)," &lt;/description&gt; &lt;styleUrl&gt;#ico1&lt;/styleUrl&gt;&lt;Point&gt;&lt;coordinates&gt;",'GPS -&gt; CH Koordinaten'!$A522,",",'GPS -&gt; CH Koordinaten'!$B522,", 0.000000&lt;/coordinates&gt;&lt;/Point&gt; &lt;/Placemark&gt;")))</f>
        <v/>
      </c>
    </row>
    <row r="523" spans="1:10" x14ac:dyDescent="0.25">
      <c r="A523" s="20"/>
      <c r="B523" s="21"/>
      <c r="C523" s="23"/>
      <c r="D523" s="32" t="str">
        <f t="shared" si="48"/>
        <v/>
      </c>
      <c r="E523" s="38" t="str">
        <f t="shared" si="49"/>
        <v/>
      </c>
      <c r="F523" s="33" t="str">
        <f t="shared" si="52"/>
        <v/>
      </c>
      <c r="G523" s="33" t="str">
        <f t="shared" si="50"/>
        <v/>
      </c>
      <c r="H523" s="36" t="str">
        <f t="shared" si="51"/>
        <v/>
      </c>
      <c r="I523" s="33" t="str">
        <f t="shared" si="53"/>
        <v/>
      </c>
      <c r="J523" s="1" t="str">
        <f ca="1">IF('GPS -&gt; CH Koordinaten'!$A523="","",IF(OFFSET('GPS -&gt; CH Koordinaten'!$A523,1,0)="",CONCATENATE("&lt;Placemark&gt; &lt;name&gt;Geocoding&lt;/name&gt;&lt;description&gt;",CONCATENATE('GPS -&gt; CH Koordinaten'!$F523,"-",'GPS -&gt; CH Koordinaten'!$G523,"-",'GPS -&gt; CH Koordinaten'!$E523)," &lt;/description&gt; &lt;styleUrl&gt;#ico1&lt;/styleUrl&gt;&lt;Point&gt;&lt;coordinates&gt;",'GPS -&gt; CH Koordinaten'!$A523,",",'GPS -&gt; CH Koordinaten'!$B523,", 0.000000&lt;/coordinates&gt;&lt;/Point&gt; &lt;/Placemark&gt;&lt;/Document&gt;&lt;/kml&gt;"),CONCATENATE("&lt;Placemark&gt; &lt;name&gt;Geocoding&lt;/name&gt;&lt;description&gt;",CONCATENATE('GPS -&gt; CH Koordinaten'!$F523,"-",'GPS -&gt; CH Koordinaten'!$G523,"-",'GPS -&gt; CH Koordinaten'!$E523)," &lt;/description&gt; &lt;styleUrl&gt;#ico1&lt;/styleUrl&gt;&lt;Point&gt;&lt;coordinates&gt;",'GPS -&gt; CH Koordinaten'!$A523,",",'GPS -&gt; CH Koordinaten'!$B523,", 0.000000&lt;/coordinates&gt;&lt;/Point&gt; &lt;/Placemark&gt;")))</f>
        <v/>
      </c>
    </row>
    <row r="524" spans="1:10" x14ac:dyDescent="0.25">
      <c r="A524" s="13"/>
      <c r="B524" s="14"/>
      <c r="C524" s="24"/>
      <c r="D524" s="25" t="str">
        <f t="shared" si="48"/>
        <v/>
      </c>
      <c r="E524" s="29" t="str">
        <f t="shared" si="49"/>
        <v/>
      </c>
      <c r="F524" s="17" t="str">
        <f t="shared" si="52"/>
        <v/>
      </c>
      <c r="G524" s="17" t="str">
        <f t="shared" si="50"/>
        <v/>
      </c>
      <c r="H524" s="37" t="str">
        <f t="shared" si="51"/>
        <v/>
      </c>
      <c r="I524" s="17" t="str">
        <f t="shared" si="53"/>
        <v/>
      </c>
      <c r="J524" s="1" t="str">
        <f ca="1">IF('GPS -&gt; CH Koordinaten'!$A524="","",IF(OFFSET('GPS -&gt; CH Koordinaten'!$A524,1,0)="",CONCATENATE("&lt;Placemark&gt; &lt;name&gt;Geocoding&lt;/name&gt;&lt;description&gt;",CONCATENATE('GPS -&gt; CH Koordinaten'!$F524,"-",'GPS -&gt; CH Koordinaten'!$G524,"-",'GPS -&gt; CH Koordinaten'!$E524)," &lt;/description&gt; &lt;styleUrl&gt;#ico1&lt;/styleUrl&gt;&lt;Point&gt;&lt;coordinates&gt;",'GPS -&gt; CH Koordinaten'!$A524,",",'GPS -&gt; CH Koordinaten'!$B524,", 0.000000&lt;/coordinates&gt;&lt;/Point&gt; &lt;/Placemark&gt;&lt;/Document&gt;&lt;/kml&gt;"),CONCATENATE("&lt;Placemark&gt; &lt;name&gt;Geocoding&lt;/name&gt;&lt;description&gt;",CONCATENATE('GPS -&gt; CH Koordinaten'!$F524,"-",'GPS -&gt; CH Koordinaten'!$G524,"-",'GPS -&gt; CH Koordinaten'!$E524)," &lt;/description&gt; &lt;styleUrl&gt;#ico1&lt;/styleUrl&gt;&lt;Point&gt;&lt;coordinates&gt;",'GPS -&gt; CH Koordinaten'!$A524,",",'GPS -&gt; CH Koordinaten'!$B524,", 0.000000&lt;/coordinates&gt;&lt;/Point&gt; &lt;/Placemark&gt;")))</f>
        <v/>
      </c>
    </row>
    <row r="525" spans="1:10" x14ac:dyDescent="0.25">
      <c r="A525" s="20"/>
      <c r="B525" s="21"/>
      <c r="C525" s="23"/>
      <c r="D525" s="32" t="str">
        <f t="shared" si="48"/>
        <v/>
      </c>
      <c r="E525" s="38" t="str">
        <f t="shared" si="49"/>
        <v/>
      </c>
      <c r="F525" s="33" t="str">
        <f t="shared" si="52"/>
        <v/>
      </c>
      <c r="G525" s="33" t="str">
        <f t="shared" si="50"/>
        <v/>
      </c>
      <c r="H525" s="36" t="str">
        <f t="shared" si="51"/>
        <v/>
      </c>
      <c r="I525" s="33" t="str">
        <f t="shared" si="53"/>
        <v/>
      </c>
      <c r="J525" s="1" t="str">
        <f ca="1">IF('GPS -&gt; CH Koordinaten'!$A525="","",IF(OFFSET('GPS -&gt; CH Koordinaten'!$A525,1,0)="",CONCATENATE("&lt;Placemark&gt; &lt;name&gt;Geocoding&lt;/name&gt;&lt;description&gt;",CONCATENATE('GPS -&gt; CH Koordinaten'!$F525,"-",'GPS -&gt; CH Koordinaten'!$G525,"-",'GPS -&gt; CH Koordinaten'!$E525)," &lt;/description&gt; &lt;styleUrl&gt;#ico1&lt;/styleUrl&gt;&lt;Point&gt;&lt;coordinates&gt;",'GPS -&gt; CH Koordinaten'!$A525,",",'GPS -&gt; CH Koordinaten'!$B525,", 0.000000&lt;/coordinates&gt;&lt;/Point&gt; &lt;/Placemark&gt;&lt;/Document&gt;&lt;/kml&gt;"),CONCATENATE("&lt;Placemark&gt; &lt;name&gt;Geocoding&lt;/name&gt;&lt;description&gt;",CONCATENATE('GPS -&gt; CH Koordinaten'!$F525,"-",'GPS -&gt; CH Koordinaten'!$G525,"-",'GPS -&gt; CH Koordinaten'!$E525)," &lt;/description&gt; &lt;styleUrl&gt;#ico1&lt;/styleUrl&gt;&lt;Point&gt;&lt;coordinates&gt;",'GPS -&gt; CH Koordinaten'!$A525,",",'GPS -&gt; CH Koordinaten'!$B525,", 0.000000&lt;/coordinates&gt;&lt;/Point&gt; &lt;/Placemark&gt;")))</f>
        <v/>
      </c>
    </row>
    <row r="526" spans="1:10" x14ac:dyDescent="0.25">
      <c r="A526" s="13"/>
      <c r="B526" s="14"/>
      <c r="C526" s="24"/>
      <c r="D526" s="25" t="str">
        <f t="shared" si="48"/>
        <v/>
      </c>
      <c r="E526" s="29" t="str">
        <f t="shared" si="49"/>
        <v/>
      </c>
      <c r="F526" s="17" t="str">
        <f t="shared" si="52"/>
        <v/>
      </c>
      <c r="G526" s="17" t="str">
        <f t="shared" si="50"/>
        <v/>
      </c>
      <c r="H526" s="37" t="str">
        <f t="shared" si="51"/>
        <v/>
      </c>
      <c r="I526" s="17" t="str">
        <f t="shared" si="53"/>
        <v/>
      </c>
      <c r="J526" s="1" t="str">
        <f ca="1">IF('GPS -&gt; CH Koordinaten'!$A526="","",IF(OFFSET('GPS -&gt; CH Koordinaten'!$A526,1,0)="",CONCATENATE("&lt;Placemark&gt; &lt;name&gt;Geocoding&lt;/name&gt;&lt;description&gt;",CONCATENATE('GPS -&gt; CH Koordinaten'!$F526,"-",'GPS -&gt; CH Koordinaten'!$G526,"-",'GPS -&gt; CH Koordinaten'!$E526)," &lt;/description&gt; &lt;styleUrl&gt;#ico1&lt;/styleUrl&gt;&lt;Point&gt;&lt;coordinates&gt;",'GPS -&gt; CH Koordinaten'!$A526,",",'GPS -&gt; CH Koordinaten'!$B526,", 0.000000&lt;/coordinates&gt;&lt;/Point&gt; &lt;/Placemark&gt;&lt;/Document&gt;&lt;/kml&gt;"),CONCATENATE("&lt;Placemark&gt; &lt;name&gt;Geocoding&lt;/name&gt;&lt;description&gt;",CONCATENATE('GPS -&gt; CH Koordinaten'!$F526,"-",'GPS -&gt; CH Koordinaten'!$G526,"-",'GPS -&gt; CH Koordinaten'!$E526)," &lt;/description&gt; &lt;styleUrl&gt;#ico1&lt;/styleUrl&gt;&lt;Point&gt;&lt;coordinates&gt;",'GPS -&gt; CH Koordinaten'!$A526,",",'GPS -&gt; CH Koordinaten'!$B526,", 0.000000&lt;/coordinates&gt;&lt;/Point&gt; &lt;/Placemark&gt;")))</f>
        <v/>
      </c>
    </row>
    <row r="527" spans="1:10" x14ac:dyDescent="0.25">
      <c r="A527" s="20"/>
      <c r="B527" s="21"/>
      <c r="C527" s="23"/>
      <c r="D527" s="32" t="str">
        <f t="shared" si="48"/>
        <v/>
      </c>
      <c r="E527" s="38" t="str">
        <f t="shared" si="49"/>
        <v/>
      </c>
      <c r="F527" s="33" t="str">
        <f t="shared" si="52"/>
        <v/>
      </c>
      <c r="G527" s="33" t="str">
        <f t="shared" si="50"/>
        <v/>
      </c>
      <c r="H527" s="36" t="str">
        <f t="shared" si="51"/>
        <v/>
      </c>
      <c r="I527" s="33" t="str">
        <f t="shared" si="53"/>
        <v/>
      </c>
      <c r="J527" s="1" t="str">
        <f ca="1">IF('GPS -&gt; CH Koordinaten'!$A527="","",IF(OFFSET('GPS -&gt; CH Koordinaten'!$A527,1,0)="",CONCATENATE("&lt;Placemark&gt; &lt;name&gt;Geocoding&lt;/name&gt;&lt;description&gt;",CONCATENATE('GPS -&gt; CH Koordinaten'!$F527,"-",'GPS -&gt; CH Koordinaten'!$G527,"-",'GPS -&gt; CH Koordinaten'!$E527)," &lt;/description&gt; &lt;styleUrl&gt;#ico1&lt;/styleUrl&gt;&lt;Point&gt;&lt;coordinates&gt;",'GPS -&gt; CH Koordinaten'!$A527,",",'GPS -&gt; CH Koordinaten'!$B527,", 0.000000&lt;/coordinates&gt;&lt;/Point&gt; &lt;/Placemark&gt;&lt;/Document&gt;&lt;/kml&gt;"),CONCATENATE("&lt;Placemark&gt; &lt;name&gt;Geocoding&lt;/name&gt;&lt;description&gt;",CONCATENATE('GPS -&gt; CH Koordinaten'!$F527,"-",'GPS -&gt; CH Koordinaten'!$G527,"-",'GPS -&gt; CH Koordinaten'!$E527)," &lt;/description&gt; &lt;styleUrl&gt;#ico1&lt;/styleUrl&gt;&lt;Point&gt;&lt;coordinates&gt;",'GPS -&gt; CH Koordinaten'!$A527,",",'GPS -&gt; CH Koordinaten'!$B527,", 0.000000&lt;/coordinates&gt;&lt;/Point&gt; &lt;/Placemark&gt;")))</f>
        <v/>
      </c>
    </row>
    <row r="528" spans="1:10" x14ac:dyDescent="0.25">
      <c r="A528" s="13"/>
      <c r="B528" s="14"/>
      <c r="C528" s="24"/>
      <c r="D528" s="25" t="str">
        <f t="shared" si="48"/>
        <v/>
      </c>
      <c r="E528" s="29" t="str">
        <f t="shared" si="49"/>
        <v/>
      </c>
      <c r="F528" s="17" t="str">
        <f t="shared" si="52"/>
        <v/>
      </c>
      <c r="G528" s="17" t="str">
        <f t="shared" si="50"/>
        <v/>
      </c>
      <c r="H528" s="37" t="str">
        <f t="shared" si="51"/>
        <v/>
      </c>
      <c r="I528" s="17" t="str">
        <f t="shared" si="53"/>
        <v/>
      </c>
      <c r="J528" s="1" t="str">
        <f ca="1">IF('GPS -&gt; CH Koordinaten'!$A528="","",IF(OFFSET('GPS -&gt; CH Koordinaten'!$A528,1,0)="",CONCATENATE("&lt;Placemark&gt; &lt;name&gt;Geocoding&lt;/name&gt;&lt;description&gt;",CONCATENATE('GPS -&gt; CH Koordinaten'!$F528,"-",'GPS -&gt; CH Koordinaten'!$G528,"-",'GPS -&gt; CH Koordinaten'!$E528)," &lt;/description&gt; &lt;styleUrl&gt;#ico1&lt;/styleUrl&gt;&lt;Point&gt;&lt;coordinates&gt;",'GPS -&gt; CH Koordinaten'!$A528,",",'GPS -&gt; CH Koordinaten'!$B528,", 0.000000&lt;/coordinates&gt;&lt;/Point&gt; &lt;/Placemark&gt;&lt;/Document&gt;&lt;/kml&gt;"),CONCATENATE("&lt;Placemark&gt; &lt;name&gt;Geocoding&lt;/name&gt;&lt;description&gt;",CONCATENATE('GPS -&gt; CH Koordinaten'!$F528,"-",'GPS -&gt; CH Koordinaten'!$G528,"-",'GPS -&gt; CH Koordinaten'!$E528)," &lt;/description&gt; &lt;styleUrl&gt;#ico1&lt;/styleUrl&gt;&lt;Point&gt;&lt;coordinates&gt;",'GPS -&gt; CH Koordinaten'!$A528,",",'GPS -&gt; CH Koordinaten'!$B528,", 0.000000&lt;/coordinates&gt;&lt;/Point&gt; &lt;/Placemark&gt;")))</f>
        <v/>
      </c>
    </row>
    <row r="529" spans="1:10" x14ac:dyDescent="0.25">
      <c r="A529" s="20"/>
      <c r="B529" s="21"/>
      <c r="C529" s="23"/>
      <c r="D529" s="32" t="str">
        <f t="shared" si="48"/>
        <v/>
      </c>
      <c r="E529" s="38" t="str">
        <f t="shared" si="49"/>
        <v/>
      </c>
      <c r="F529" s="33" t="str">
        <f t="shared" si="52"/>
        <v/>
      </c>
      <c r="G529" s="33" t="str">
        <f t="shared" si="50"/>
        <v/>
      </c>
      <c r="H529" s="36" t="str">
        <f t="shared" si="51"/>
        <v/>
      </c>
      <c r="I529" s="33" t="str">
        <f t="shared" si="53"/>
        <v/>
      </c>
      <c r="J529" s="1" t="str">
        <f ca="1">IF('GPS -&gt; CH Koordinaten'!$A529="","",IF(OFFSET('GPS -&gt; CH Koordinaten'!$A529,1,0)="",CONCATENATE("&lt;Placemark&gt; &lt;name&gt;Geocoding&lt;/name&gt;&lt;description&gt;",CONCATENATE('GPS -&gt; CH Koordinaten'!$F529,"-",'GPS -&gt; CH Koordinaten'!$G529,"-",'GPS -&gt; CH Koordinaten'!$E529)," &lt;/description&gt; &lt;styleUrl&gt;#ico1&lt;/styleUrl&gt;&lt;Point&gt;&lt;coordinates&gt;",'GPS -&gt; CH Koordinaten'!$A529,",",'GPS -&gt; CH Koordinaten'!$B529,", 0.000000&lt;/coordinates&gt;&lt;/Point&gt; &lt;/Placemark&gt;&lt;/Document&gt;&lt;/kml&gt;"),CONCATENATE("&lt;Placemark&gt; &lt;name&gt;Geocoding&lt;/name&gt;&lt;description&gt;",CONCATENATE('GPS -&gt; CH Koordinaten'!$F529,"-",'GPS -&gt; CH Koordinaten'!$G529,"-",'GPS -&gt; CH Koordinaten'!$E529)," &lt;/description&gt; &lt;styleUrl&gt;#ico1&lt;/styleUrl&gt;&lt;Point&gt;&lt;coordinates&gt;",'GPS -&gt; CH Koordinaten'!$A529,",",'GPS -&gt; CH Koordinaten'!$B529,", 0.000000&lt;/coordinates&gt;&lt;/Point&gt; &lt;/Placemark&gt;")))</f>
        <v/>
      </c>
    </row>
    <row r="530" spans="1:10" x14ac:dyDescent="0.25">
      <c r="A530" s="13"/>
      <c r="B530" s="14"/>
      <c r="C530" s="24"/>
      <c r="D530" s="25" t="str">
        <f t="shared" si="48"/>
        <v/>
      </c>
      <c r="E530" s="29" t="str">
        <f t="shared" si="49"/>
        <v/>
      </c>
      <c r="F530" s="17" t="str">
        <f t="shared" si="52"/>
        <v/>
      </c>
      <c r="G530" s="17" t="str">
        <f t="shared" si="50"/>
        <v/>
      </c>
      <c r="H530" s="37" t="str">
        <f t="shared" si="51"/>
        <v/>
      </c>
      <c r="I530" s="17" t="str">
        <f t="shared" si="53"/>
        <v/>
      </c>
      <c r="J530" s="1" t="str">
        <f ca="1">IF('GPS -&gt; CH Koordinaten'!$A530="","",IF(OFFSET('GPS -&gt; CH Koordinaten'!$A530,1,0)="",CONCATENATE("&lt;Placemark&gt; &lt;name&gt;Geocoding&lt;/name&gt;&lt;description&gt;",CONCATENATE('GPS -&gt; CH Koordinaten'!$F530,"-",'GPS -&gt; CH Koordinaten'!$G530,"-",'GPS -&gt; CH Koordinaten'!$E530)," &lt;/description&gt; &lt;styleUrl&gt;#ico1&lt;/styleUrl&gt;&lt;Point&gt;&lt;coordinates&gt;",'GPS -&gt; CH Koordinaten'!$A530,",",'GPS -&gt; CH Koordinaten'!$B530,", 0.000000&lt;/coordinates&gt;&lt;/Point&gt; &lt;/Placemark&gt;&lt;/Document&gt;&lt;/kml&gt;"),CONCATENATE("&lt;Placemark&gt; &lt;name&gt;Geocoding&lt;/name&gt;&lt;description&gt;",CONCATENATE('GPS -&gt; CH Koordinaten'!$F530,"-",'GPS -&gt; CH Koordinaten'!$G530,"-",'GPS -&gt; CH Koordinaten'!$E530)," &lt;/description&gt; &lt;styleUrl&gt;#ico1&lt;/styleUrl&gt;&lt;Point&gt;&lt;coordinates&gt;",'GPS -&gt; CH Koordinaten'!$A530,",",'GPS -&gt; CH Koordinaten'!$B530,", 0.000000&lt;/coordinates&gt;&lt;/Point&gt; &lt;/Placemark&gt;")))</f>
        <v/>
      </c>
    </row>
    <row r="531" spans="1:10" x14ac:dyDescent="0.25">
      <c r="A531" s="20"/>
      <c r="B531" s="21"/>
      <c r="C531" s="23"/>
      <c r="D531" s="32" t="str">
        <f t="shared" si="48"/>
        <v/>
      </c>
      <c r="E531" s="38" t="str">
        <f t="shared" si="49"/>
        <v/>
      </c>
      <c r="F531" s="33" t="str">
        <f t="shared" si="52"/>
        <v/>
      </c>
      <c r="G531" s="33" t="str">
        <f t="shared" si="50"/>
        <v/>
      </c>
      <c r="H531" s="36" t="str">
        <f t="shared" si="51"/>
        <v/>
      </c>
      <c r="I531" s="33" t="str">
        <f t="shared" si="53"/>
        <v/>
      </c>
      <c r="J531" s="1" t="str">
        <f ca="1">IF('GPS -&gt; CH Koordinaten'!$A531="","",IF(OFFSET('GPS -&gt; CH Koordinaten'!$A531,1,0)="",CONCATENATE("&lt;Placemark&gt; &lt;name&gt;Geocoding&lt;/name&gt;&lt;description&gt;",CONCATENATE('GPS -&gt; CH Koordinaten'!$F531,"-",'GPS -&gt; CH Koordinaten'!$G531,"-",'GPS -&gt; CH Koordinaten'!$E531)," &lt;/description&gt; &lt;styleUrl&gt;#ico1&lt;/styleUrl&gt;&lt;Point&gt;&lt;coordinates&gt;",'GPS -&gt; CH Koordinaten'!$A531,",",'GPS -&gt; CH Koordinaten'!$B531,", 0.000000&lt;/coordinates&gt;&lt;/Point&gt; &lt;/Placemark&gt;&lt;/Document&gt;&lt;/kml&gt;"),CONCATENATE("&lt;Placemark&gt; &lt;name&gt;Geocoding&lt;/name&gt;&lt;description&gt;",CONCATENATE('GPS -&gt; CH Koordinaten'!$F531,"-",'GPS -&gt; CH Koordinaten'!$G531,"-",'GPS -&gt; CH Koordinaten'!$E531)," &lt;/description&gt; &lt;styleUrl&gt;#ico1&lt;/styleUrl&gt;&lt;Point&gt;&lt;coordinates&gt;",'GPS -&gt; CH Koordinaten'!$A531,",",'GPS -&gt; CH Koordinaten'!$B531,", 0.000000&lt;/coordinates&gt;&lt;/Point&gt; &lt;/Placemark&gt;")))</f>
        <v/>
      </c>
    </row>
    <row r="532" spans="1:10" x14ac:dyDescent="0.25">
      <c r="A532" s="13"/>
      <c r="B532" s="14"/>
      <c r="C532" s="24"/>
      <c r="D532" s="25" t="str">
        <f t="shared" si="48"/>
        <v/>
      </c>
      <c r="E532" s="29" t="str">
        <f t="shared" si="49"/>
        <v/>
      </c>
      <c r="F532" s="17" t="str">
        <f t="shared" si="52"/>
        <v/>
      </c>
      <c r="G532" s="17" t="str">
        <f t="shared" si="50"/>
        <v/>
      </c>
      <c r="H532" s="37" t="str">
        <f t="shared" si="51"/>
        <v/>
      </c>
      <c r="I532" s="17" t="str">
        <f t="shared" si="53"/>
        <v/>
      </c>
      <c r="J532" s="1" t="str">
        <f ca="1">IF('GPS -&gt; CH Koordinaten'!$A532="","",IF(OFFSET('GPS -&gt; CH Koordinaten'!$A532,1,0)="",CONCATENATE("&lt;Placemark&gt; &lt;name&gt;Geocoding&lt;/name&gt;&lt;description&gt;",CONCATENATE('GPS -&gt; CH Koordinaten'!$F532,"-",'GPS -&gt; CH Koordinaten'!$G532,"-",'GPS -&gt; CH Koordinaten'!$E532)," &lt;/description&gt; &lt;styleUrl&gt;#ico1&lt;/styleUrl&gt;&lt;Point&gt;&lt;coordinates&gt;",'GPS -&gt; CH Koordinaten'!$A532,",",'GPS -&gt; CH Koordinaten'!$B532,", 0.000000&lt;/coordinates&gt;&lt;/Point&gt; &lt;/Placemark&gt;&lt;/Document&gt;&lt;/kml&gt;"),CONCATENATE("&lt;Placemark&gt; &lt;name&gt;Geocoding&lt;/name&gt;&lt;description&gt;",CONCATENATE('GPS -&gt; CH Koordinaten'!$F532,"-",'GPS -&gt; CH Koordinaten'!$G532,"-",'GPS -&gt; CH Koordinaten'!$E532)," &lt;/description&gt; &lt;styleUrl&gt;#ico1&lt;/styleUrl&gt;&lt;Point&gt;&lt;coordinates&gt;",'GPS -&gt; CH Koordinaten'!$A532,",",'GPS -&gt; CH Koordinaten'!$B532,", 0.000000&lt;/coordinates&gt;&lt;/Point&gt; &lt;/Placemark&gt;")))</f>
        <v/>
      </c>
    </row>
    <row r="533" spans="1:10" x14ac:dyDescent="0.25">
      <c r="A533" s="20"/>
      <c r="B533" s="21"/>
      <c r="C533" s="23"/>
      <c r="D533" s="32" t="str">
        <f t="shared" si="48"/>
        <v/>
      </c>
      <c r="E533" s="38" t="str">
        <f t="shared" si="49"/>
        <v/>
      </c>
      <c r="F533" s="33" t="str">
        <f t="shared" si="52"/>
        <v/>
      </c>
      <c r="G533" s="33" t="str">
        <f t="shared" si="50"/>
        <v/>
      </c>
      <c r="H533" s="36" t="str">
        <f t="shared" si="51"/>
        <v/>
      </c>
      <c r="I533" s="33" t="str">
        <f t="shared" si="53"/>
        <v/>
      </c>
      <c r="J533" s="1" t="str">
        <f ca="1">IF('GPS -&gt; CH Koordinaten'!$A533="","",IF(OFFSET('GPS -&gt; CH Koordinaten'!$A533,1,0)="",CONCATENATE("&lt;Placemark&gt; &lt;name&gt;Geocoding&lt;/name&gt;&lt;description&gt;",CONCATENATE('GPS -&gt; CH Koordinaten'!$F533,"-",'GPS -&gt; CH Koordinaten'!$G533,"-",'GPS -&gt; CH Koordinaten'!$E533)," &lt;/description&gt; &lt;styleUrl&gt;#ico1&lt;/styleUrl&gt;&lt;Point&gt;&lt;coordinates&gt;",'GPS -&gt; CH Koordinaten'!$A533,",",'GPS -&gt; CH Koordinaten'!$B533,", 0.000000&lt;/coordinates&gt;&lt;/Point&gt; &lt;/Placemark&gt;&lt;/Document&gt;&lt;/kml&gt;"),CONCATENATE("&lt;Placemark&gt; &lt;name&gt;Geocoding&lt;/name&gt;&lt;description&gt;",CONCATENATE('GPS -&gt; CH Koordinaten'!$F533,"-",'GPS -&gt; CH Koordinaten'!$G533,"-",'GPS -&gt; CH Koordinaten'!$E533)," &lt;/description&gt; &lt;styleUrl&gt;#ico1&lt;/styleUrl&gt;&lt;Point&gt;&lt;coordinates&gt;",'GPS -&gt; CH Koordinaten'!$A533,",",'GPS -&gt; CH Koordinaten'!$B533,", 0.000000&lt;/coordinates&gt;&lt;/Point&gt; &lt;/Placemark&gt;")))</f>
        <v/>
      </c>
    </row>
    <row r="534" spans="1:10" x14ac:dyDescent="0.25">
      <c r="A534" s="13"/>
      <c r="B534" s="14"/>
      <c r="C534" s="24"/>
      <c r="D534" s="25" t="str">
        <f t="shared" si="48"/>
        <v/>
      </c>
      <c r="E534" s="29" t="str">
        <f t="shared" si="49"/>
        <v/>
      </c>
      <c r="F534" s="17" t="str">
        <f t="shared" si="52"/>
        <v/>
      </c>
      <c r="G534" s="17" t="str">
        <f t="shared" si="50"/>
        <v/>
      </c>
      <c r="H534" s="37" t="str">
        <f t="shared" si="51"/>
        <v/>
      </c>
      <c r="I534" s="17" t="str">
        <f t="shared" si="53"/>
        <v/>
      </c>
      <c r="J534" s="1" t="str">
        <f ca="1">IF('GPS -&gt; CH Koordinaten'!$A534="","",IF(OFFSET('GPS -&gt; CH Koordinaten'!$A534,1,0)="",CONCATENATE("&lt;Placemark&gt; &lt;name&gt;Geocoding&lt;/name&gt;&lt;description&gt;",CONCATENATE('GPS -&gt; CH Koordinaten'!$F534,"-",'GPS -&gt; CH Koordinaten'!$G534,"-",'GPS -&gt; CH Koordinaten'!$E534)," &lt;/description&gt; &lt;styleUrl&gt;#ico1&lt;/styleUrl&gt;&lt;Point&gt;&lt;coordinates&gt;",'GPS -&gt; CH Koordinaten'!$A534,",",'GPS -&gt; CH Koordinaten'!$B534,", 0.000000&lt;/coordinates&gt;&lt;/Point&gt; &lt;/Placemark&gt;&lt;/Document&gt;&lt;/kml&gt;"),CONCATENATE("&lt;Placemark&gt; &lt;name&gt;Geocoding&lt;/name&gt;&lt;description&gt;",CONCATENATE('GPS -&gt; CH Koordinaten'!$F534,"-",'GPS -&gt; CH Koordinaten'!$G534,"-",'GPS -&gt; CH Koordinaten'!$E534)," &lt;/description&gt; &lt;styleUrl&gt;#ico1&lt;/styleUrl&gt;&lt;Point&gt;&lt;coordinates&gt;",'GPS -&gt; CH Koordinaten'!$A534,",",'GPS -&gt; CH Koordinaten'!$B534,", 0.000000&lt;/coordinates&gt;&lt;/Point&gt; &lt;/Placemark&gt;")))</f>
        <v/>
      </c>
    </row>
    <row r="535" spans="1:10" x14ac:dyDescent="0.25">
      <c r="A535" s="20"/>
      <c r="B535" s="21"/>
      <c r="C535" s="23"/>
      <c r="D535" s="32" t="str">
        <f t="shared" si="48"/>
        <v/>
      </c>
      <c r="E535" s="38" t="str">
        <f t="shared" si="49"/>
        <v/>
      </c>
      <c r="F535" s="33" t="str">
        <f t="shared" si="52"/>
        <v/>
      </c>
      <c r="G535" s="33" t="str">
        <f t="shared" si="50"/>
        <v/>
      </c>
      <c r="H535" s="36" t="str">
        <f t="shared" si="51"/>
        <v/>
      </c>
      <c r="I535" s="33" t="str">
        <f t="shared" si="53"/>
        <v/>
      </c>
      <c r="J535" s="1" t="str">
        <f ca="1">IF('GPS -&gt; CH Koordinaten'!$A535="","",IF(OFFSET('GPS -&gt; CH Koordinaten'!$A535,1,0)="",CONCATENATE("&lt;Placemark&gt; &lt;name&gt;Geocoding&lt;/name&gt;&lt;description&gt;",CONCATENATE('GPS -&gt; CH Koordinaten'!$F535,"-",'GPS -&gt; CH Koordinaten'!$G535,"-",'GPS -&gt; CH Koordinaten'!$E535)," &lt;/description&gt; &lt;styleUrl&gt;#ico1&lt;/styleUrl&gt;&lt;Point&gt;&lt;coordinates&gt;",'GPS -&gt; CH Koordinaten'!$A535,",",'GPS -&gt; CH Koordinaten'!$B535,", 0.000000&lt;/coordinates&gt;&lt;/Point&gt; &lt;/Placemark&gt;&lt;/Document&gt;&lt;/kml&gt;"),CONCATENATE("&lt;Placemark&gt; &lt;name&gt;Geocoding&lt;/name&gt;&lt;description&gt;",CONCATENATE('GPS -&gt; CH Koordinaten'!$F535,"-",'GPS -&gt; CH Koordinaten'!$G535,"-",'GPS -&gt; CH Koordinaten'!$E535)," &lt;/description&gt; &lt;styleUrl&gt;#ico1&lt;/styleUrl&gt;&lt;Point&gt;&lt;coordinates&gt;",'GPS -&gt; CH Koordinaten'!$A535,",",'GPS -&gt; CH Koordinaten'!$B535,", 0.000000&lt;/coordinates&gt;&lt;/Point&gt; &lt;/Placemark&gt;")))</f>
        <v/>
      </c>
    </row>
    <row r="536" spans="1:10" x14ac:dyDescent="0.25">
      <c r="A536" s="13"/>
      <c r="B536" s="14"/>
      <c r="C536" s="24"/>
      <c r="D536" s="25" t="str">
        <f t="shared" si="48"/>
        <v/>
      </c>
      <c r="E536" s="29" t="str">
        <f t="shared" si="49"/>
        <v/>
      </c>
      <c r="F536" s="17" t="str">
        <f t="shared" si="52"/>
        <v/>
      </c>
      <c r="G536" s="17" t="str">
        <f t="shared" si="50"/>
        <v/>
      </c>
      <c r="H536" s="37" t="str">
        <f t="shared" si="51"/>
        <v/>
      </c>
      <c r="I536" s="17" t="str">
        <f t="shared" si="53"/>
        <v/>
      </c>
      <c r="J536" s="1" t="str">
        <f ca="1">IF('GPS -&gt; CH Koordinaten'!$A536="","",IF(OFFSET('GPS -&gt; CH Koordinaten'!$A536,1,0)="",CONCATENATE("&lt;Placemark&gt; &lt;name&gt;Geocoding&lt;/name&gt;&lt;description&gt;",CONCATENATE('GPS -&gt; CH Koordinaten'!$F536,"-",'GPS -&gt; CH Koordinaten'!$G536,"-",'GPS -&gt; CH Koordinaten'!$E536)," &lt;/description&gt; &lt;styleUrl&gt;#ico1&lt;/styleUrl&gt;&lt;Point&gt;&lt;coordinates&gt;",'GPS -&gt; CH Koordinaten'!$A536,",",'GPS -&gt; CH Koordinaten'!$B536,", 0.000000&lt;/coordinates&gt;&lt;/Point&gt; &lt;/Placemark&gt;&lt;/Document&gt;&lt;/kml&gt;"),CONCATENATE("&lt;Placemark&gt; &lt;name&gt;Geocoding&lt;/name&gt;&lt;description&gt;",CONCATENATE('GPS -&gt; CH Koordinaten'!$F536,"-",'GPS -&gt; CH Koordinaten'!$G536,"-",'GPS -&gt; CH Koordinaten'!$E536)," &lt;/description&gt; &lt;styleUrl&gt;#ico1&lt;/styleUrl&gt;&lt;Point&gt;&lt;coordinates&gt;",'GPS -&gt; CH Koordinaten'!$A536,",",'GPS -&gt; CH Koordinaten'!$B536,", 0.000000&lt;/coordinates&gt;&lt;/Point&gt; &lt;/Placemark&gt;")))</f>
        <v/>
      </c>
    </row>
    <row r="537" spans="1:10" x14ac:dyDescent="0.25">
      <c r="A537" s="20"/>
      <c r="B537" s="21"/>
      <c r="C537" s="23"/>
      <c r="D537" s="32" t="str">
        <f t="shared" si="48"/>
        <v/>
      </c>
      <c r="E537" s="38" t="str">
        <f t="shared" si="49"/>
        <v/>
      </c>
      <c r="F537" s="33" t="str">
        <f t="shared" si="52"/>
        <v/>
      </c>
      <c r="G537" s="33" t="str">
        <f t="shared" si="50"/>
        <v/>
      </c>
      <c r="H537" s="36" t="str">
        <f t="shared" si="51"/>
        <v/>
      </c>
      <c r="I537" s="33" t="str">
        <f t="shared" si="53"/>
        <v/>
      </c>
      <c r="J537" s="1" t="str">
        <f ca="1">IF('GPS -&gt; CH Koordinaten'!$A537="","",IF(OFFSET('GPS -&gt; CH Koordinaten'!$A537,1,0)="",CONCATENATE("&lt;Placemark&gt; &lt;name&gt;Geocoding&lt;/name&gt;&lt;description&gt;",CONCATENATE('GPS -&gt; CH Koordinaten'!$F537,"-",'GPS -&gt; CH Koordinaten'!$G537,"-",'GPS -&gt; CH Koordinaten'!$E537)," &lt;/description&gt; &lt;styleUrl&gt;#ico1&lt;/styleUrl&gt;&lt;Point&gt;&lt;coordinates&gt;",'GPS -&gt; CH Koordinaten'!$A537,",",'GPS -&gt; CH Koordinaten'!$B537,", 0.000000&lt;/coordinates&gt;&lt;/Point&gt; &lt;/Placemark&gt;&lt;/Document&gt;&lt;/kml&gt;"),CONCATENATE("&lt;Placemark&gt; &lt;name&gt;Geocoding&lt;/name&gt;&lt;description&gt;",CONCATENATE('GPS -&gt; CH Koordinaten'!$F537,"-",'GPS -&gt; CH Koordinaten'!$G537,"-",'GPS -&gt; CH Koordinaten'!$E537)," &lt;/description&gt; &lt;styleUrl&gt;#ico1&lt;/styleUrl&gt;&lt;Point&gt;&lt;coordinates&gt;",'GPS -&gt; CH Koordinaten'!$A537,",",'GPS -&gt; CH Koordinaten'!$B537,", 0.000000&lt;/coordinates&gt;&lt;/Point&gt; &lt;/Placemark&gt;")))</f>
        <v/>
      </c>
    </row>
    <row r="538" spans="1:10" x14ac:dyDescent="0.25">
      <c r="A538" s="13"/>
      <c r="B538" s="14"/>
      <c r="C538" s="24"/>
      <c r="D538" s="25" t="str">
        <f t="shared" si="48"/>
        <v/>
      </c>
      <c r="E538" s="29" t="str">
        <f t="shared" si="49"/>
        <v/>
      </c>
      <c r="F538" s="17" t="str">
        <f t="shared" si="52"/>
        <v/>
      </c>
      <c r="G538" s="17" t="str">
        <f t="shared" si="50"/>
        <v/>
      </c>
      <c r="H538" s="37" t="str">
        <f t="shared" si="51"/>
        <v/>
      </c>
      <c r="I538" s="17" t="str">
        <f t="shared" si="53"/>
        <v/>
      </c>
      <c r="J538" s="1" t="str">
        <f ca="1">IF('GPS -&gt; CH Koordinaten'!$A538="","",IF(OFFSET('GPS -&gt; CH Koordinaten'!$A538,1,0)="",CONCATENATE("&lt;Placemark&gt; &lt;name&gt;Geocoding&lt;/name&gt;&lt;description&gt;",CONCATENATE('GPS -&gt; CH Koordinaten'!$F538,"-",'GPS -&gt; CH Koordinaten'!$G538,"-",'GPS -&gt; CH Koordinaten'!$E538)," &lt;/description&gt; &lt;styleUrl&gt;#ico1&lt;/styleUrl&gt;&lt;Point&gt;&lt;coordinates&gt;",'GPS -&gt; CH Koordinaten'!$A538,",",'GPS -&gt; CH Koordinaten'!$B538,", 0.000000&lt;/coordinates&gt;&lt;/Point&gt; &lt;/Placemark&gt;&lt;/Document&gt;&lt;/kml&gt;"),CONCATENATE("&lt;Placemark&gt; &lt;name&gt;Geocoding&lt;/name&gt;&lt;description&gt;",CONCATENATE('GPS -&gt; CH Koordinaten'!$F538,"-",'GPS -&gt; CH Koordinaten'!$G538,"-",'GPS -&gt; CH Koordinaten'!$E538)," &lt;/description&gt; &lt;styleUrl&gt;#ico1&lt;/styleUrl&gt;&lt;Point&gt;&lt;coordinates&gt;",'GPS -&gt; CH Koordinaten'!$A538,",",'GPS -&gt; CH Koordinaten'!$B538,", 0.000000&lt;/coordinates&gt;&lt;/Point&gt; &lt;/Placemark&gt;")))</f>
        <v/>
      </c>
    </row>
    <row r="539" spans="1:10" x14ac:dyDescent="0.25">
      <c r="A539" s="20"/>
      <c r="B539" s="21"/>
      <c r="C539" s="23"/>
      <c r="D539" s="32" t="str">
        <f t="shared" si="48"/>
        <v/>
      </c>
      <c r="E539" s="38" t="str">
        <f t="shared" si="49"/>
        <v/>
      </c>
      <c r="F539" s="33" t="str">
        <f t="shared" si="52"/>
        <v/>
      </c>
      <c r="G539" s="33" t="str">
        <f t="shared" si="50"/>
        <v/>
      </c>
      <c r="H539" s="36" t="str">
        <f t="shared" si="51"/>
        <v/>
      </c>
      <c r="I539" s="33" t="str">
        <f t="shared" si="53"/>
        <v/>
      </c>
      <c r="J539" s="1" t="str">
        <f ca="1">IF('GPS -&gt; CH Koordinaten'!$A539="","",IF(OFFSET('GPS -&gt; CH Koordinaten'!$A539,1,0)="",CONCATENATE("&lt;Placemark&gt; &lt;name&gt;Geocoding&lt;/name&gt;&lt;description&gt;",CONCATENATE('GPS -&gt; CH Koordinaten'!$F539,"-",'GPS -&gt; CH Koordinaten'!$G539,"-",'GPS -&gt; CH Koordinaten'!$E539)," &lt;/description&gt; &lt;styleUrl&gt;#ico1&lt;/styleUrl&gt;&lt;Point&gt;&lt;coordinates&gt;",'GPS -&gt; CH Koordinaten'!$A539,",",'GPS -&gt; CH Koordinaten'!$B539,", 0.000000&lt;/coordinates&gt;&lt;/Point&gt; &lt;/Placemark&gt;&lt;/Document&gt;&lt;/kml&gt;"),CONCATENATE("&lt;Placemark&gt; &lt;name&gt;Geocoding&lt;/name&gt;&lt;description&gt;",CONCATENATE('GPS -&gt; CH Koordinaten'!$F539,"-",'GPS -&gt; CH Koordinaten'!$G539,"-",'GPS -&gt; CH Koordinaten'!$E539)," &lt;/description&gt; &lt;styleUrl&gt;#ico1&lt;/styleUrl&gt;&lt;Point&gt;&lt;coordinates&gt;",'GPS -&gt; CH Koordinaten'!$A539,",",'GPS -&gt; CH Koordinaten'!$B539,", 0.000000&lt;/coordinates&gt;&lt;/Point&gt; &lt;/Placemark&gt;")))</f>
        <v/>
      </c>
    </row>
    <row r="540" spans="1:10" x14ac:dyDescent="0.25">
      <c r="A540" s="13"/>
      <c r="B540" s="14"/>
      <c r="C540" s="24"/>
      <c r="D540" s="25" t="str">
        <f t="shared" si="48"/>
        <v/>
      </c>
      <c r="E540" s="29" t="str">
        <f t="shared" si="49"/>
        <v/>
      </c>
      <c r="F540" s="17" t="str">
        <f t="shared" si="52"/>
        <v/>
      </c>
      <c r="G540" s="17" t="str">
        <f t="shared" si="50"/>
        <v/>
      </c>
      <c r="H540" s="37" t="str">
        <f t="shared" si="51"/>
        <v/>
      </c>
      <c r="I540" s="17" t="str">
        <f t="shared" si="53"/>
        <v/>
      </c>
      <c r="J540" s="1" t="str">
        <f ca="1">IF('GPS -&gt; CH Koordinaten'!$A540="","",IF(OFFSET('GPS -&gt; CH Koordinaten'!$A540,1,0)="",CONCATENATE("&lt;Placemark&gt; &lt;name&gt;Geocoding&lt;/name&gt;&lt;description&gt;",CONCATENATE('GPS -&gt; CH Koordinaten'!$F540,"-",'GPS -&gt; CH Koordinaten'!$G540,"-",'GPS -&gt; CH Koordinaten'!$E540)," &lt;/description&gt; &lt;styleUrl&gt;#ico1&lt;/styleUrl&gt;&lt;Point&gt;&lt;coordinates&gt;",'GPS -&gt; CH Koordinaten'!$A540,",",'GPS -&gt; CH Koordinaten'!$B540,", 0.000000&lt;/coordinates&gt;&lt;/Point&gt; &lt;/Placemark&gt;&lt;/Document&gt;&lt;/kml&gt;"),CONCATENATE("&lt;Placemark&gt; &lt;name&gt;Geocoding&lt;/name&gt;&lt;description&gt;",CONCATENATE('GPS -&gt; CH Koordinaten'!$F540,"-",'GPS -&gt; CH Koordinaten'!$G540,"-",'GPS -&gt; CH Koordinaten'!$E540)," &lt;/description&gt; &lt;styleUrl&gt;#ico1&lt;/styleUrl&gt;&lt;Point&gt;&lt;coordinates&gt;",'GPS -&gt; CH Koordinaten'!$A540,",",'GPS -&gt; CH Koordinaten'!$B540,", 0.000000&lt;/coordinates&gt;&lt;/Point&gt; &lt;/Placemark&gt;")))</f>
        <v/>
      </c>
    </row>
    <row r="541" spans="1:10" x14ac:dyDescent="0.25">
      <c r="A541" s="20"/>
      <c r="B541" s="21"/>
      <c r="C541" s="23"/>
      <c r="D541" s="32" t="str">
        <f t="shared" si="48"/>
        <v/>
      </c>
      <c r="E541" s="38" t="str">
        <f t="shared" si="49"/>
        <v/>
      </c>
      <c r="F541" s="33" t="str">
        <f t="shared" si="52"/>
        <v/>
      </c>
      <c r="G541" s="33" t="str">
        <f t="shared" si="50"/>
        <v/>
      </c>
      <c r="H541" s="36" t="str">
        <f t="shared" si="51"/>
        <v/>
      </c>
      <c r="I541" s="33" t="str">
        <f t="shared" si="53"/>
        <v/>
      </c>
      <c r="J541" s="1" t="str">
        <f ca="1">IF('GPS -&gt; CH Koordinaten'!$A541="","",IF(OFFSET('GPS -&gt; CH Koordinaten'!$A541,1,0)="",CONCATENATE("&lt;Placemark&gt; &lt;name&gt;Geocoding&lt;/name&gt;&lt;description&gt;",CONCATENATE('GPS -&gt; CH Koordinaten'!$F541,"-",'GPS -&gt; CH Koordinaten'!$G541,"-",'GPS -&gt; CH Koordinaten'!$E541)," &lt;/description&gt; &lt;styleUrl&gt;#ico1&lt;/styleUrl&gt;&lt;Point&gt;&lt;coordinates&gt;",'GPS -&gt; CH Koordinaten'!$A541,",",'GPS -&gt; CH Koordinaten'!$B541,", 0.000000&lt;/coordinates&gt;&lt;/Point&gt; &lt;/Placemark&gt;&lt;/Document&gt;&lt;/kml&gt;"),CONCATENATE("&lt;Placemark&gt; &lt;name&gt;Geocoding&lt;/name&gt;&lt;description&gt;",CONCATENATE('GPS -&gt; CH Koordinaten'!$F541,"-",'GPS -&gt; CH Koordinaten'!$G541,"-",'GPS -&gt; CH Koordinaten'!$E541)," &lt;/description&gt; &lt;styleUrl&gt;#ico1&lt;/styleUrl&gt;&lt;Point&gt;&lt;coordinates&gt;",'GPS -&gt; CH Koordinaten'!$A541,",",'GPS -&gt; CH Koordinaten'!$B541,", 0.000000&lt;/coordinates&gt;&lt;/Point&gt; &lt;/Placemark&gt;")))</f>
        <v/>
      </c>
    </row>
    <row r="542" spans="1:10" x14ac:dyDescent="0.25">
      <c r="A542" s="13"/>
      <c r="B542" s="14"/>
      <c r="C542" s="24"/>
      <c r="D542" s="25" t="str">
        <f t="shared" si="48"/>
        <v/>
      </c>
      <c r="E542" s="29" t="str">
        <f t="shared" si="49"/>
        <v/>
      </c>
      <c r="F542" s="17" t="str">
        <f t="shared" si="52"/>
        <v/>
      </c>
      <c r="G542" s="17" t="str">
        <f t="shared" si="50"/>
        <v/>
      </c>
      <c r="H542" s="37" t="str">
        <f t="shared" si="51"/>
        <v/>
      </c>
      <c r="I542" s="17" t="str">
        <f t="shared" si="53"/>
        <v/>
      </c>
      <c r="J542" s="1" t="str">
        <f ca="1">IF('GPS -&gt; CH Koordinaten'!$A542="","",IF(OFFSET('GPS -&gt; CH Koordinaten'!$A542,1,0)="",CONCATENATE("&lt;Placemark&gt; &lt;name&gt;Geocoding&lt;/name&gt;&lt;description&gt;",CONCATENATE('GPS -&gt; CH Koordinaten'!$F542,"-",'GPS -&gt; CH Koordinaten'!$G542,"-",'GPS -&gt; CH Koordinaten'!$E542)," &lt;/description&gt; &lt;styleUrl&gt;#ico1&lt;/styleUrl&gt;&lt;Point&gt;&lt;coordinates&gt;",'GPS -&gt; CH Koordinaten'!$A542,",",'GPS -&gt; CH Koordinaten'!$B542,", 0.000000&lt;/coordinates&gt;&lt;/Point&gt; &lt;/Placemark&gt;&lt;/Document&gt;&lt;/kml&gt;"),CONCATENATE("&lt;Placemark&gt; &lt;name&gt;Geocoding&lt;/name&gt;&lt;description&gt;",CONCATENATE('GPS -&gt; CH Koordinaten'!$F542,"-",'GPS -&gt; CH Koordinaten'!$G542,"-",'GPS -&gt; CH Koordinaten'!$E542)," &lt;/description&gt; &lt;styleUrl&gt;#ico1&lt;/styleUrl&gt;&lt;Point&gt;&lt;coordinates&gt;",'GPS -&gt; CH Koordinaten'!$A542,",",'GPS -&gt; CH Koordinaten'!$B542,", 0.000000&lt;/coordinates&gt;&lt;/Point&gt; &lt;/Placemark&gt;")))</f>
        <v/>
      </c>
    </row>
    <row r="543" spans="1:10" x14ac:dyDescent="0.25">
      <c r="A543" s="20"/>
      <c r="B543" s="21"/>
      <c r="C543" s="23"/>
      <c r="D543" s="32" t="str">
        <f t="shared" si="48"/>
        <v/>
      </c>
      <c r="E543" s="38" t="str">
        <f t="shared" si="49"/>
        <v/>
      </c>
      <c r="F543" s="33" t="str">
        <f t="shared" si="52"/>
        <v/>
      </c>
      <c r="G543" s="33" t="str">
        <f t="shared" si="50"/>
        <v/>
      </c>
      <c r="H543" s="36" t="str">
        <f t="shared" si="51"/>
        <v/>
      </c>
      <c r="I543" s="33" t="str">
        <f t="shared" si="53"/>
        <v/>
      </c>
      <c r="J543" s="1" t="str">
        <f ca="1">IF('GPS -&gt; CH Koordinaten'!$A543="","",IF(OFFSET('GPS -&gt; CH Koordinaten'!$A543,1,0)="",CONCATENATE("&lt;Placemark&gt; &lt;name&gt;Geocoding&lt;/name&gt;&lt;description&gt;",CONCATENATE('GPS -&gt; CH Koordinaten'!$F543,"-",'GPS -&gt; CH Koordinaten'!$G543,"-",'GPS -&gt; CH Koordinaten'!$E543)," &lt;/description&gt; &lt;styleUrl&gt;#ico1&lt;/styleUrl&gt;&lt;Point&gt;&lt;coordinates&gt;",'GPS -&gt; CH Koordinaten'!$A543,",",'GPS -&gt; CH Koordinaten'!$B543,", 0.000000&lt;/coordinates&gt;&lt;/Point&gt; &lt;/Placemark&gt;&lt;/Document&gt;&lt;/kml&gt;"),CONCATENATE("&lt;Placemark&gt; &lt;name&gt;Geocoding&lt;/name&gt;&lt;description&gt;",CONCATENATE('GPS -&gt; CH Koordinaten'!$F543,"-",'GPS -&gt; CH Koordinaten'!$G543,"-",'GPS -&gt; CH Koordinaten'!$E543)," &lt;/description&gt; &lt;styleUrl&gt;#ico1&lt;/styleUrl&gt;&lt;Point&gt;&lt;coordinates&gt;",'GPS -&gt; CH Koordinaten'!$A543,",",'GPS -&gt; CH Koordinaten'!$B543,", 0.000000&lt;/coordinates&gt;&lt;/Point&gt; &lt;/Placemark&gt;")))</f>
        <v/>
      </c>
    </row>
    <row r="544" spans="1:10" x14ac:dyDescent="0.25">
      <c r="A544" s="13"/>
      <c r="B544" s="14"/>
      <c r="C544" s="24"/>
      <c r="D544" s="25" t="str">
        <f t="shared" si="48"/>
        <v/>
      </c>
      <c r="E544" s="29" t="str">
        <f t="shared" si="49"/>
        <v/>
      </c>
      <c r="F544" s="17" t="str">
        <f t="shared" si="52"/>
        <v/>
      </c>
      <c r="G544" s="17" t="str">
        <f t="shared" si="50"/>
        <v/>
      </c>
      <c r="H544" s="37" t="str">
        <f t="shared" si="51"/>
        <v/>
      </c>
      <c r="I544" s="17" t="str">
        <f t="shared" si="53"/>
        <v/>
      </c>
      <c r="J544" s="1" t="str">
        <f ca="1">IF('GPS -&gt; CH Koordinaten'!$A544="","",IF(OFFSET('GPS -&gt; CH Koordinaten'!$A544,1,0)="",CONCATENATE("&lt;Placemark&gt; &lt;name&gt;Geocoding&lt;/name&gt;&lt;description&gt;",CONCATENATE('GPS -&gt; CH Koordinaten'!$F544,"-",'GPS -&gt; CH Koordinaten'!$G544,"-",'GPS -&gt; CH Koordinaten'!$E544)," &lt;/description&gt; &lt;styleUrl&gt;#ico1&lt;/styleUrl&gt;&lt;Point&gt;&lt;coordinates&gt;",'GPS -&gt; CH Koordinaten'!$A544,",",'GPS -&gt; CH Koordinaten'!$B544,", 0.000000&lt;/coordinates&gt;&lt;/Point&gt; &lt;/Placemark&gt;&lt;/Document&gt;&lt;/kml&gt;"),CONCATENATE("&lt;Placemark&gt; &lt;name&gt;Geocoding&lt;/name&gt;&lt;description&gt;",CONCATENATE('GPS -&gt; CH Koordinaten'!$F544,"-",'GPS -&gt; CH Koordinaten'!$G544,"-",'GPS -&gt; CH Koordinaten'!$E544)," &lt;/description&gt; &lt;styleUrl&gt;#ico1&lt;/styleUrl&gt;&lt;Point&gt;&lt;coordinates&gt;",'GPS -&gt; CH Koordinaten'!$A544,",",'GPS -&gt; CH Koordinaten'!$B544,", 0.000000&lt;/coordinates&gt;&lt;/Point&gt; &lt;/Placemark&gt;")))</f>
        <v/>
      </c>
    </row>
    <row r="545" spans="1:10" x14ac:dyDescent="0.25">
      <c r="A545" s="20"/>
      <c r="B545" s="21"/>
      <c r="C545" s="23"/>
      <c r="D545" s="32" t="str">
        <f t="shared" si="48"/>
        <v/>
      </c>
      <c r="E545" s="38" t="str">
        <f t="shared" si="49"/>
        <v/>
      </c>
      <c r="F545" s="33" t="str">
        <f t="shared" si="52"/>
        <v/>
      </c>
      <c r="G545" s="33" t="str">
        <f t="shared" si="50"/>
        <v/>
      </c>
      <c r="H545" s="36" t="str">
        <f t="shared" si="51"/>
        <v/>
      </c>
      <c r="I545" s="33" t="str">
        <f t="shared" si="53"/>
        <v/>
      </c>
      <c r="J545" s="1" t="str">
        <f ca="1">IF('GPS -&gt; CH Koordinaten'!$A545="","",IF(OFFSET('GPS -&gt; CH Koordinaten'!$A545,1,0)="",CONCATENATE("&lt;Placemark&gt; &lt;name&gt;Geocoding&lt;/name&gt;&lt;description&gt;",CONCATENATE('GPS -&gt; CH Koordinaten'!$F545,"-",'GPS -&gt; CH Koordinaten'!$G545,"-",'GPS -&gt; CH Koordinaten'!$E545)," &lt;/description&gt; &lt;styleUrl&gt;#ico1&lt;/styleUrl&gt;&lt;Point&gt;&lt;coordinates&gt;",'GPS -&gt; CH Koordinaten'!$A545,",",'GPS -&gt; CH Koordinaten'!$B545,", 0.000000&lt;/coordinates&gt;&lt;/Point&gt; &lt;/Placemark&gt;&lt;/Document&gt;&lt;/kml&gt;"),CONCATENATE("&lt;Placemark&gt; &lt;name&gt;Geocoding&lt;/name&gt;&lt;description&gt;",CONCATENATE('GPS -&gt; CH Koordinaten'!$F545,"-",'GPS -&gt; CH Koordinaten'!$G545,"-",'GPS -&gt; CH Koordinaten'!$E545)," &lt;/description&gt; &lt;styleUrl&gt;#ico1&lt;/styleUrl&gt;&lt;Point&gt;&lt;coordinates&gt;",'GPS -&gt; CH Koordinaten'!$A545,",",'GPS -&gt; CH Koordinaten'!$B545,", 0.000000&lt;/coordinates&gt;&lt;/Point&gt; &lt;/Placemark&gt;")))</f>
        <v/>
      </c>
    </row>
    <row r="546" spans="1:10" x14ac:dyDescent="0.25">
      <c r="A546" s="13"/>
      <c r="B546" s="14"/>
      <c r="C546" s="24"/>
      <c r="D546" s="25" t="str">
        <f t="shared" si="48"/>
        <v/>
      </c>
      <c r="E546" s="29" t="str">
        <f t="shared" si="49"/>
        <v/>
      </c>
      <c r="F546" s="17" t="str">
        <f t="shared" si="52"/>
        <v/>
      </c>
      <c r="G546" s="17" t="str">
        <f t="shared" si="50"/>
        <v/>
      </c>
      <c r="H546" s="37" t="str">
        <f t="shared" si="51"/>
        <v/>
      </c>
      <c r="I546" s="17" t="str">
        <f t="shared" si="53"/>
        <v/>
      </c>
      <c r="J546" s="1" t="str">
        <f ca="1">IF('GPS -&gt; CH Koordinaten'!$A546="","",IF(OFFSET('GPS -&gt; CH Koordinaten'!$A546,1,0)="",CONCATENATE("&lt;Placemark&gt; &lt;name&gt;Geocoding&lt;/name&gt;&lt;description&gt;",CONCATENATE('GPS -&gt; CH Koordinaten'!$F546,"-",'GPS -&gt; CH Koordinaten'!$G546,"-",'GPS -&gt; CH Koordinaten'!$E546)," &lt;/description&gt; &lt;styleUrl&gt;#ico1&lt;/styleUrl&gt;&lt;Point&gt;&lt;coordinates&gt;",'GPS -&gt; CH Koordinaten'!$A546,",",'GPS -&gt; CH Koordinaten'!$B546,", 0.000000&lt;/coordinates&gt;&lt;/Point&gt; &lt;/Placemark&gt;&lt;/Document&gt;&lt;/kml&gt;"),CONCATENATE("&lt;Placemark&gt; &lt;name&gt;Geocoding&lt;/name&gt;&lt;description&gt;",CONCATENATE('GPS -&gt; CH Koordinaten'!$F546,"-",'GPS -&gt; CH Koordinaten'!$G546,"-",'GPS -&gt; CH Koordinaten'!$E546)," &lt;/description&gt; &lt;styleUrl&gt;#ico1&lt;/styleUrl&gt;&lt;Point&gt;&lt;coordinates&gt;",'GPS -&gt; CH Koordinaten'!$A546,",",'GPS -&gt; CH Koordinaten'!$B546,", 0.000000&lt;/coordinates&gt;&lt;/Point&gt; &lt;/Placemark&gt;")))</f>
        <v/>
      </c>
    </row>
    <row r="547" spans="1:10" x14ac:dyDescent="0.25">
      <c r="A547" s="20"/>
      <c r="B547" s="21"/>
      <c r="C547" s="23"/>
      <c r="D547" s="32" t="str">
        <f t="shared" si="48"/>
        <v/>
      </c>
      <c r="E547" s="38" t="str">
        <f t="shared" si="49"/>
        <v/>
      </c>
      <c r="F547" s="33" t="str">
        <f t="shared" si="52"/>
        <v/>
      </c>
      <c r="G547" s="33" t="str">
        <f t="shared" si="50"/>
        <v/>
      </c>
      <c r="H547" s="36" t="str">
        <f t="shared" si="51"/>
        <v/>
      </c>
      <c r="I547" s="33" t="str">
        <f t="shared" si="53"/>
        <v/>
      </c>
      <c r="J547" s="1" t="str">
        <f ca="1">IF('GPS -&gt; CH Koordinaten'!$A547="","",IF(OFFSET('GPS -&gt; CH Koordinaten'!$A547,1,0)="",CONCATENATE("&lt;Placemark&gt; &lt;name&gt;Geocoding&lt;/name&gt;&lt;description&gt;",CONCATENATE('GPS -&gt; CH Koordinaten'!$F547,"-",'GPS -&gt; CH Koordinaten'!$G547,"-",'GPS -&gt; CH Koordinaten'!$E547)," &lt;/description&gt; &lt;styleUrl&gt;#ico1&lt;/styleUrl&gt;&lt;Point&gt;&lt;coordinates&gt;",'GPS -&gt; CH Koordinaten'!$A547,",",'GPS -&gt; CH Koordinaten'!$B547,", 0.000000&lt;/coordinates&gt;&lt;/Point&gt; &lt;/Placemark&gt;&lt;/Document&gt;&lt;/kml&gt;"),CONCATENATE("&lt;Placemark&gt; &lt;name&gt;Geocoding&lt;/name&gt;&lt;description&gt;",CONCATENATE('GPS -&gt; CH Koordinaten'!$F547,"-",'GPS -&gt; CH Koordinaten'!$G547,"-",'GPS -&gt; CH Koordinaten'!$E547)," &lt;/description&gt; &lt;styleUrl&gt;#ico1&lt;/styleUrl&gt;&lt;Point&gt;&lt;coordinates&gt;",'GPS -&gt; CH Koordinaten'!$A547,",",'GPS -&gt; CH Koordinaten'!$B547,", 0.000000&lt;/coordinates&gt;&lt;/Point&gt; &lt;/Placemark&gt;")))</f>
        <v/>
      </c>
    </row>
    <row r="548" spans="1:10" x14ac:dyDescent="0.25">
      <c r="A548" s="13"/>
      <c r="B548" s="14"/>
      <c r="C548" s="24"/>
      <c r="D548" s="25" t="str">
        <f t="shared" si="48"/>
        <v/>
      </c>
      <c r="E548" s="29" t="str">
        <f t="shared" si="49"/>
        <v/>
      </c>
      <c r="F548" s="17" t="str">
        <f t="shared" si="52"/>
        <v/>
      </c>
      <c r="G548" s="17" t="str">
        <f t="shared" si="50"/>
        <v/>
      </c>
      <c r="H548" s="37" t="str">
        <f t="shared" si="51"/>
        <v/>
      </c>
      <c r="I548" s="17" t="str">
        <f t="shared" si="53"/>
        <v/>
      </c>
      <c r="J548" s="1" t="str">
        <f ca="1">IF('GPS -&gt; CH Koordinaten'!$A548="","",IF(OFFSET('GPS -&gt; CH Koordinaten'!$A548,1,0)="",CONCATENATE("&lt;Placemark&gt; &lt;name&gt;Geocoding&lt;/name&gt;&lt;description&gt;",CONCATENATE('GPS -&gt; CH Koordinaten'!$F548,"-",'GPS -&gt; CH Koordinaten'!$G548,"-",'GPS -&gt; CH Koordinaten'!$E548)," &lt;/description&gt; &lt;styleUrl&gt;#ico1&lt;/styleUrl&gt;&lt;Point&gt;&lt;coordinates&gt;",'GPS -&gt; CH Koordinaten'!$A548,",",'GPS -&gt; CH Koordinaten'!$B548,", 0.000000&lt;/coordinates&gt;&lt;/Point&gt; &lt;/Placemark&gt;&lt;/Document&gt;&lt;/kml&gt;"),CONCATENATE("&lt;Placemark&gt; &lt;name&gt;Geocoding&lt;/name&gt;&lt;description&gt;",CONCATENATE('GPS -&gt; CH Koordinaten'!$F548,"-",'GPS -&gt; CH Koordinaten'!$G548,"-",'GPS -&gt; CH Koordinaten'!$E548)," &lt;/description&gt; &lt;styleUrl&gt;#ico1&lt;/styleUrl&gt;&lt;Point&gt;&lt;coordinates&gt;",'GPS -&gt; CH Koordinaten'!$A548,",",'GPS -&gt; CH Koordinaten'!$B548,", 0.000000&lt;/coordinates&gt;&lt;/Point&gt; &lt;/Placemark&gt;")))</f>
        <v/>
      </c>
    </row>
    <row r="549" spans="1:10" x14ac:dyDescent="0.25">
      <c r="A549" s="20"/>
      <c r="B549" s="21"/>
      <c r="C549" s="23"/>
      <c r="D549" s="32" t="str">
        <f t="shared" si="48"/>
        <v/>
      </c>
      <c r="E549" s="38" t="str">
        <f t="shared" si="49"/>
        <v/>
      </c>
      <c r="F549" s="33" t="str">
        <f t="shared" si="52"/>
        <v/>
      </c>
      <c r="G549" s="33" t="str">
        <f t="shared" si="50"/>
        <v/>
      </c>
      <c r="H549" s="36" t="str">
        <f t="shared" si="51"/>
        <v/>
      </c>
      <c r="I549" s="33" t="str">
        <f t="shared" si="53"/>
        <v/>
      </c>
      <c r="J549" s="1" t="str">
        <f ca="1">IF('GPS -&gt; CH Koordinaten'!$A549="","",IF(OFFSET('GPS -&gt; CH Koordinaten'!$A549,1,0)="",CONCATENATE("&lt;Placemark&gt; &lt;name&gt;Geocoding&lt;/name&gt;&lt;description&gt;",CONCATENATE('GPS -&gt; CH Koordinaten'!$F549,"-",'GPS -&gt; CH Koordinaten'!$G549,"-",'GPS -&gt; CH Koordinaten'!$E549)," &lt;/description&gt; &lt;styleUrl&gt;#ico1&lt;/styleUrl&gt;&lt;Point&gt;&lt;coordinates&gt;",'GPS -&gt; CH Koordinaten'!$A549,",",'GPS -&gt; CH Koordinaten'!$B549,", 0.000000&lt;/coordinates&gt;&lt;/Point&gt; &lt;/Placemark&gt;&lt;/Document&gt;&lt;/kml&gt;"),CONCATENATE("&lt;Placemark&gt; &lt;name&gt;Geocoding&lt;/name&gt;&lt;description&gt;",CONCATENATE('GPS -&gt; CH Koordinaten'!$F549,"-",'GPS -&gt; CH Koordinaten'!$G549,"-",'GPS -&gt; CH Koordinaten'!$E549)," &lt;/description&gt; &lt;styleUrl&gt;#ico1&lt;/styleUrl&gt;&lt;Point&gt;&lt;coordinates&gt;",'GPS -&gt; CH Koordinaten'!$A549,",",'GPS -&gt; CH Koordinaten'!$B549,", 0.000000&lt;/coordinates&gt;&lt;/Point&gt; &lt;/Placemark&gt;")))</f>
        <v/>
      </c>
    </row>
    <row r="550" spans="1:10" x14ac:dyDescent="0.25">
      <c r="A550" s="13"/>
      <c r="B550" s="14"/>
      <c r="C550" s="24"/>
      <c r="D550" s="25" t="str">
        <f t="shared" si="48"/>
        <v/>
      </c>
      <c r="E550" s="29" t="str">
        <f t="shared" si="49"/>
        <v/>
      </c>
      <c r="F550" s="17" t="str">
        <f t="shared" si="52"/>
        <v/>
      </c>
      <c r="G550" s="17" t="str">
        <f t="shared" si="50"/>
        <v/>
      </c>
      <c r="H550" s="37" t="str">
        <f t="shared" si="51"/>
        <v/>
      </c>
      <c r="I550" s="17" t="str">
        <f t="shared" si="53"/>
        <v/>
      </c>
      <c r="J550" s="1" t="str">
        <f ca="1">IF('GPS -&gt; CH Koordinaten'!$A550="","",IF(OFFSET('GPS -&gt; CH Koordinaten'!$A550,1,0)="",CONCATENATE("&lt;Placemark&gt; &lt;name&gt;Geocoding&lt;/name&gt;&lt;description&gt;",CONCATENATE('GPS -&gt; CH Koordinaten'!$F550,"-",'GPS -&gt; CH Koordinaten'!$G550,"-",'GPS -&gt; CH Koordinaten'!$E550)," &lt;/description&gt; &lt;styleUrl&gt;#ico1&lt;/styleUrl&gt;&lt;Point&gt;&lt;coordinates&gt;",'GPS -&gt; CH Koordinaten'!$A550,",",'GPS -&gt; CH Koordinaten'!$B550,", 0.000000&lt;/coordinates&gt;&lt;/Point&gt; &lt;/Placemark&gt;&lt;/Document&gt;&lt;/kml&gt;"),CONCATENATE("&lt;Placemark&gt; &lt;name&gt;Geocoding&lt;/name&gt;&lt;description&gt;",CONCATENATE('GPS -&gt; CH Koordinaten'!$F550,"-",'GPS -&gt; CH Koordinaten'!$G550,"-",'GPS -&gt; CH Koordinaten'!$E550)," &lt;/description&gt; &lt;styleUrl&gt;#ico1&lt;/styleUrl&gt;&lt;Point&gt;&lt;coordinates&gt;",'GPS -&gt; CH Koordinaten'!$A550,",",'GPS -&gt; CH Koordinaten'!$B550,", 0.000000&lt;/coordinates&gt;&lt;/Point&gt; &lt;/Placemark&gt;")))</f>
        <v/>
      </c>
    </row>
    <row r="551" spans="1:10" x14ac:dyDescent="0.25">
      <c r="A551" s="20"/>
      <c r="B551" s="21"/>
      <c r="C551" s="23"/>
      <c r="D551" s="32" t="str">
        <f t="shared" si="48"/>
        <v/>
      </c>
      <c r="E551" s="38" t="str">
        <f t="shared" si="49"/>
        <v/>
      </c>
      <c r="F551" s="33" t="str">
        <f t="shared" si="52"/>
        <v/>
      </c>
      <c r="G551" s="33" t="str">
        <f t="shared" si="50"/>
        <v/>
      </c>
      <c r="H551" s="36" t="str">
        <f t="shared" si="51"/>
        <v/>
      </c>
      <c r="I551" s="33" t="str">
        <f t="shared" si="53"/>
        <v/>
      </c>
      <c r="J551" s="1" t="str">
        <f ca="1">IF('GPS -&gt; CH Koordinaten'!$A551="","",IF(OFFSET('GPS -&gt; CH Koordinaten'!$A551,1,0)="",CONCATENATE("&lt;Placemark&gt; &lt;name&gt;Geocoding&lt;/name&gt;&lt;description&gt;",CONCATENATE('GPS -&gt; CH Koordinaten'!$F551,"-",'GPS -&gt; CH Koordinaten'!$G551,"-",'GPS -&gt; CH Koordinaten'!$E551)," &lt;/description&gt; &lt;styleUrl&gt;#ico1&lt;/styleUrl&gt;&lt;Point&gt;&lt;coordinates&gt;",'GPS -&gt; CH Koordinaten'!$A551,",",'GPS -&gt; CH Koordinaten'!$B551,", 0.000000&lt;/coordinates&gt;&lt;/Point&gt; &lt;/Placemark&gt;&lt;/Document&gt;&lt;/kml&gt;"),CONCATENATE("&lt;Placemark&gt; &lt;name&gt;Geocoding&lt;/name&gt;&lt;description&gt;",CONCATENATE('GPS -&gt; CH Koordinaten'!$F551,"-",'GPS -&gt; CH Koordinaten'!$G551,"-",'GPS -&gt; CH Koordinaten'!$E551)," &lt;/description&gt; &lt;styleUrl&gt;#ico1&lt;/styleUrl&gt;&lt;Point&gt;&lt;coordinates&gt;",'GPS -&gt; CH Koordinaten'!$A551,",",'GPS -&gt; CH Koordinaten'!$B551,", 0.000000&lt;/coordinates&gt;&lt;/Point&gt; &lt;/Placemark&gt;")))</f>
        <v/>
      </c>
    </row>
    <row r="552" spans="1:10" x14ac:dyDescent="0.25">
      <c r="A552" s="13"/>
      <c r="B552" s="14"/>
      <c r="C552" s="24"/>
      <c r="D552" s="25" t="str">
        <f t="shared" si="48"/>
        <v/>
      </c>
      <c r="E552" s="29" t="str">
        <f t="shared" si="49"/>
        <v/>
      </c>
      <c r="F552" s="17" t="str">
        <f t="shared" si="52"/>
        <v/>
      </c>
      <c r="G552" s="17" t="str">
        <f t="shared" si="50"/>
        <v/>
      </c>
      <c r="H552" s="37" t="str">
        <f t="shared" si="51"/>
        <v/>
      </c>
      <c r="I552" s="17" t="str">
        <f t="shared" si="53"/>
        <v/>
      </c>
      <c r="J552" s="1" t="str">
        <f ca="1">IF('GPS -&gt; CH Koordinaten'!$A552="","",IF(OFFSET('GPS -&gt; CH Koordinaten'!$A552,1,0)="",CONCATENATE("&lt;Placemark&gt; &lt;name&gt;Geocoding&lt;/name&gt;&lt;description&gt;",CONCATENATE('GPS -&gt; CH Koordinaten'!$F552,"-",'GPS -&gt; CH Koordinaten'!$G552,"-",'GPS -&gt; CH Koordinaten'!$E552)," &lt;/description&gt; &lt;styleUrl&gt;#ico1&lt;/styleUrl&gt;&lt;Point&gt;&lt;coordinates&gt;",'GPS -&gt; CH Koordinaten'!$A552,",",'GPS -&gt; CH Koordinaten'!$B552,", 0.000000&lt;/coordinates&gt;&lt;/Point&gt; &lt;/Placemark&gt;&lt;/Document&gt;&lt;/kml&gt;"),CONCATENATE("&lt;Placemark&gt; &lt;name&gt;Geocoding&lt;/name&gt;&lt;description&gt;",CONCATENATE('GPS -&gt; CH Koordinaten'!$F552,"-",'GPS -&gt; CH Koordinaten'!$G552,"-",'GPS -&gt; CH Koordinaten'!$E552)," &lt;/description&gt; &lt;styleUrl&gt;#ico1&lt;/styleUrl&gt;&lt;Point&gt;&lt;coordinates&gt;",'GPS -&gt; CH Koordinaten'!$A552,",",'GPS -&gt; CH Koordinaten'!$B552,", 0.000000&lt;/coordinates&gt;&lt;/Point&gt; &lt;/Placemark&gt;")))</f>
        <v/>
      </c>
    </row>
    <row r="553" spans="1:10" x14ac:dyDescent="0.25">
      <c r="A553" s="20"/>
      <c r="B553" s="21"/>
      <c r="C553" s="23"/>
      <c r="D553" s="32" t="str">
        <f t="shared" si="48"/>
        <v/>
      </c>
      <c r="E553" s="38" t="str">
        <f t="shared" si="49"/>
        <v/>
      </c>
      <c r="F553" s="33" t="str">
        <f t="shared" si="52"/>
        <v/>
      </c>
      <c r="G553" s="33" t="str">
        <f t="shared" si="50"/>
        <v/>
      </c>
      <c r="H553" s="36" t="str">
        <f t="shared" si="51"/>
        <v/>
      </c>
      <c r="I553" s="33" t="str">
        <f t="shared" si="53"/>
        <v/>
      </c>
      <c r="J553" s="1" t="str">
        <f ca="1">IF('GPS -&gt; CH Koordinaten'!$A553="","",IF(OFFSET('GPS -&gt; CH Koordinaten'!$A553,1,0)="",CONCATENATE("&lt;Placemark&gt; &lt;name&gt;Geocoding&lt;/name&gt;&lt;description&gt;",CONCATENATE('GPS -&gt; CH Koordinaten'!$F553,"-",'GPS -&gt; CH Koordinaten'!$G553,"-",'GPS -&gt; CH Koordinaten'!$E553)," &lt;/description&gt; &lt;styleUrl&gt;#ico1&lt;/styleUrl&gt;&lt;Point&gt;&lt;coordinates&gt;",'GPS -&gt; CH Koordinaten'!$A553,",",'GPS -&gt; CH Koordinaten'!$B553,", 0.000000&lt;/coordinates&gt;&lt;/Point&gt; &lt;/Placemark&gt;&lt;/Document&gt;&lt;/kml&gt;"),CONCATENATE("&lt;Placemark&gt; &lt;name&gt;Geocoding&lt;/name&gt;&lt;description&gt;",CONCATENATE('GPS -&gt; CH Koordinaten'!$F553,"-",'GPS -&gt; CH Koordinaten'!$G553,"-",'GPS -&gt; CH Koordinaten'!$E553)," &lt;/description&gt; &lt;styleUrl&gt;#ico1&lt;/styleUrl&gt;&lt;Point&gt;&lt;coordinates&gt;",'GPS -&gt; CH Koordinaten'!$A553,",",'GPS -&gt; CH Koordinaten'!$B553,", 0.000000&lt;/coordinates&gt;&lt;/Point&gt; &lt;/Placemark&gt;")))</f>
        <v/>
      </c>
    </row>
    <row r="554" spans="1:10" x14ac:dyDescent="0.25">
      <c r="A554" s="13"/>
      <c r="B554" s="14"/>
      <c r="C554" s="24"/>
      <c r="D554" s="25" t="str">
        <f t="shared" si="48"/>
        <v/>
      </c>
      <c r="E554" s="29" t="str">
        <f t="shared" si="49"/>
        <v/>
      </c>
      <c r="F554" s="17" t="str">
        <f t="shared" si="52"/>
        <v/>
      </c>
      <c r="G554" s="17" t="str">
        <f t="shared" si="50"/>
        <v/>
      </c>
      <c r="H554" s="37" t="str">
        <f t="shared" si="51"/>
        <v/>
      </c>
      <c r="I554" s="17" t="str">
        <f t="shared" si="53"/>
        <v/>
      </c>
      <c r="J554" s="1" t="str">
        <f ca="1">IF('GPS -&gt; CH Koordinaten'!$A554="","",IF(OFFSET('GPS -&gt; CH Koordinaten'!$A554,1,0)="",CONCATENATE("&lt;Placemark&gt; &lt;name&gt;Geocoding&lt;/name&gt;&lt;description&gt;",CONCATENATE('GPS -&gt; CH Koordinaten'!$F554,"-",'GPS -&gt; CH Koordinaten'!$G554,"-",'GPS -&gt; CH Koordinaten'!$E554)," &lt;/description&gt; &lt;styleUrl&gt;#ico1&lt;/styleUrl&gt;&lt;Point&gt;&lt;coordinates&gt;",'GPS -&gt; CH Koordinaten'!$A554,",",'GPS -&gt; CH Koordinaten'!$B554,", 0.000000&lt;/coordinates&gt;&lt;/Point&gt; &lt;/Placemark&gt;&lt;/Document&gt;&lt;/kml&gt;"),CONCATENATE("&lt;Placemark&gt; &lt;name&gt;Geocoding&lt;/name&gt;&lt;description&gt;",CONCATENATE('GPS -&gt; CH Koordinaten'!$F554,"-",'GPS -&gt; CH Koordinaten'!$G554,"-",'GPS -&gt; CH Koordinaten'!$E554)," &lt;/description&gt; &lt;styleUrl&gt;#ico1&lt;/styleUrl&gt;&lt;Point&gt;&lt;coordinates&gt;",'GPS -&gt; CH Koordinaten'!$A554,",",'GPS -&gt; CH Koordinaten'!$B554,", 0.000000&lt;/coordinates&gt;&lt;/Point&gt; &lt;/Placemark&gt;")))</f>
        <v/>
      </c>
    </row>
    <row r="555" spans="1:10" x14ac:dyDescent="0.25">
      <c r="A555" s="20"/>
      <c r="B555" s="21"/>
      <c r="C555" s="23"/>
      <c r="D555" s="32" t="str">
        <f t="shared" si="48"/>
        <v/>
      </c>
      <c r="E555" s="38" t="str">
        <f t="shared" si="49"/>
        <v/>
      </c>
      <c r="F555" s="33" t="str">
        <f t="shared" si="52"/>
        <v/>
      </c>
      <c r="G555" s="33" t="str">
        <f t="shared" si="50"/>
        <v/>
      </c>
      <c r="H555" s="36" t="str">
        <f t="shared" si="51"/>
        <v/>
      </c>
      <c r="I555" s="33" t="str">
        <f t="shared" si="53"/>
        <v/>
      </c>
      <c r="J555" s="1" t="str">
        <f ca="1">IF('GPS -&gt; CH Koordinaten'!$A555="","",IF(OFFSET('GPS -&gt; CH Koordinaten'!$A555,1,0)="",CONCATENATE("&lt;Placemark&gt; &lt;name&gt;Geocoding&lt;/name&gt;&lt;description&gt;",CONCATENATE('GPS -&gt; CH Koordinaten'!$F555,"-",'GPS -&gt; CH Koordinaten'!$G555,"-",'GPS -&gt; CH Koordinaten'!$E555)," &lt;/description&gt; &lt;styleUrl&gt;#ico1&lt;/styleUrl&gt;&lt;Point&gt;&lt;coordinates&gt;",'GPS -&gt; CH Koordinaten'!$A555,",",'GPS -&gt; CH Koordinaten'!$B555,", 0.000000&lt;/coordinates&gt;&lt;/Point&gt; &lt;/Placemark&gt;&lt;/Document&gt;&lt;/kml&gt;"),CONCATENATE("&lt;Placemark&gt; &lt;name&gt;Geocoding&lt;/name&gt;&lt;description&gt;",CONCATENATE('GPS -&gt; CH Koordinaten'!$F555,"-",'GPS -&gt; CH Koordinaten'!$G555,"-",'GPS -&gt; CH Koordinaten'!$E555)," &lt;/description&gt; &lt;styleUrl&gt;#ico1&lt;/styleUrl&gt;&lt;Point&gt;&lt;coordinates&gt;",'GPS -&gt; CH Koordinaten'!$A555,",",'GPS -&gt; CH Koordinaten'!$B555,", 0.000000&lt;/coordinates&gt;&lt;/Point&gt; &lt;/Placemark&gt;")))</f>
        <v/>
      </c>
    </row>
    <row r="556" spans="1:10" x14ac:dyDescent="0.25">
      <c r="A556" s="13"/>
      <c r="B556" s="14"/>
      <c r="C556" s="24"/>
      <c r="D556" s="25" t="str">
        <f t="shared" si="48"/>
        <v/>
      </c>
      <c r="E556" s="29" t="str">
        <f t="shared" si="49"/>
        <v/>
      </c>
      <c r="F556" s="17" t="str">
        <f t="shared" si="52"/>
        <v/>
      </c>
      <c r="G556" s="17" t="str">
        <f t="shared" si="50"/>
        <v/>
      </c>
      <c r="H556" s="37" t="str">
        <f t="shared" si="51"/>
        <v/>
      </c>
      <c r="I556" s="17" t="str">
        <f t="shared" si="53"/>
        <v/>
      </c>
      <c r="J556" s="1" t="str">
        <f ca="1">IF('GPS -&gt; CH Koordinaten'!$A556="","",IF(OFFSET('GPS -&gt; CH Koordinaten'!$A556,1,0)="",CONCATENATE("&lt;Placemark&gt; &lt;name&gt;Geocoding&lt;/name&gt;&lt;description&gt;",CONCATENATE('GPS -&gt; CH Koordinaten'!$F556,"-",'GPS -&gt; CH Koordinaten'!$G556,"-",'GPS -&gt; CH Koordinaten'!$E556)," &lt;/description&gt; &lt;styleUrl&gt;#ico1&lt;/styleUrl&gt;&lt;Point&gt;&lt;coordinates&gt;",'GPS -&gt; CH Koordinaten'!$A556,",",'GPS -&gt; CH Koordinaten'!$B556,", 0.000000&lt;/coordinates&gt;&lt;/Point&gt; &lt;/Placemark&gt;&lt;/Document&gt;&lt;/kml&gt;"),CONCATENATE("&lt;Placemark&gt; &lt;name&gt;Geocoding&lt;/name&gt;&lt;description&gt;",CONCATENATE('GPS -&gt; CH Koordinaten'!$F556,"-",'GPS -&gt; CH Koordinaten'!$G556,"-",'GPS -&gt; CH Koordinaten'!$E556)," &lt;/description&gt; &lt;styleUrl&gt;#ico1&lt;/styleUrl&gt;&lt;Point&gt;&lt;coordinates&gt;",'GPS -&gt; CH Koordinaten'!$A556,",",'GPS -&gt; CH Koordinaten'!$B556,", 0.000000&lt;/coordinates&gt;&lt;/Point&gt; &lt;/Placemark&gt;")))</f>
        <v/>
      </c>
    </row>
    <row r="557" spans="1:10" x14ac:dyDescent="0.25">
      <c r="A557" s="20"/>
      <c r="B557" s="21"/>
      <c r="C557" s="23"/>
      <c r="D557" s="32" t="str">
        <f t="shared" si="48"/>
        <v/>
      </c>
      <c r="E557" s="38" t="str">
        <f t="shared" si="49"/>
        <v/>
      </c>
      <c r="F557" s="33" t="str">
        <f t="shared" si="52"/>
        <v/>
      </c>
      <c r="G557" s="33" t="str">
        <f t="shared" si="50"/>
        <v/>
      </c>
      <c r="H557" s="36" t="str">
        <f t="shared" si="51"/>
        <v/>
      </c>
      <c r="I557" s="33" t="str">
        <f t="shared" si="53"/>
        <v/>
      </c>
      <c r="J557" s="1" t="str">
        <f ca="1">IF('GPS -&gt; CH Koordinaten'!$A557="","",IF(OFFSET('GPS -&gt; CH Koordinaten'!$A557,1,0)="",CONCATENATE("&lt;Placemark&gt; &lt;name&gt;Geocoding&lt;/name&gt;&lt;description&gt;",CONCATENATE('GPS -&gt; CH Koordinaten'!$F557,"-",'GPS -&gt; CH Koordinaten'!$G557,"-",'GPS -&gt; CH Koordinaten'!$E557)," &lt;/description&gt; &lt;styleUrl&gt;#ico1&lt;/styleUrl&gt;&lt;Point&gt;&lt;coordinates&gt;",'GPS -&gt; CH Koordinaten'!$A557,",",'GPS -&gt; CH Koordinaten'!$B557,", 0.000000&lt;/coordinates&gt;&lt;/Point&gt; &lt;/Placemark&gt;&lt;/Document&gt;&lt;/kml&gt;"),CONCATENATE("&lt;Placemark&gt; &lt;name&gt;Geocoding&lt;/name&gt;&lt;description&gt;",CONCATENATE('GPS -&gt; CH Koordinaten'!$F557,"-",'GPS -&gt; CH Koordinaten'!$G557,"-",'GPS -&gt; CH Koordinaten'!$E557)," &lt;/description&gt; &lt;styleUrl&gt;#ico1&lt;/styleUrl&gt;&lt;Point&gt;&lt;coordinates&gt;",'GPS -&gt; CH Koordinaten'!$A557,",",'GPS -&gt; CH Koordinaten'!$B557,", 0.000000&lt;/coordinates&gt;&lt;/Point&gt; &lt;/Placemark&gt;")))</f>
        <v/>
      </c>
    </row>
    <row r="558" spans="1:10" x14ac:dyDescent="0.25">
      <c r="A558" s="13"/>
      <c r="B558" s="14"/>
      <c r="C558" s="24"/>
      <c r="D558" s="25" t="str">
        <f t="shared" si="48"/>
        <v/>
      </c>
      <c r="E558" s="29" t="str">
        <f t="shared" si="49"/>
        <v/>
      </c>
      <c r="F558" s="17" t="str">
        <f t="shared" si="52"/>
        <v/>
      </c>
      <c r="G558" s="17" t="str">
        <f t="shared" si="50"/>
        <v/>
      </c>
      <c r="H558" s="37" t="str">
        <f t="shared" si="51"/>
        <v/>
      </c>
      <c r="I558" s="17" t="str">
        <f t="shared" si="53"/>
        <v/>
      </c>
      <c r="J558" s="1" t="str">
        <f ca="1">IF('GPS -&gt; CH Koordinaten'!$A558="","",IF(OFFSET('GPS -&gt; CH Koordinaten'!$A558,1,0)="",CONCATENATE("&lt;Placemark&gt; &lt;name&gt;Geocoding&lt;/name&gt;&lt;description&gt;",CONCATENATE('GPS -&gt; CH Koordinaten'!$F558,"-",'GPS -&gt; CH Koordinaten'!$G558,"-",'GPS -&gt; CH Koordinaten'!$E558)," &lt;/description&gt; &lt;styleUrl&gt;#ico1&lt;/styleUrl&gt;&lt;Point&gt;&lt;coordinates&gt;",'GPS -&gt; CH Koordinaten'!$A558,",",'GPS -&gt; CH Koordinaten'!$B558,", 0.000000&lt;/coordinates&gt;&lt;/Point&gt; &lt;/Placemark&gt;&lt;/Document&gt;&lt;/kml&gt;"),CONCATENATE("&lt;Placemark&gt; &lt;name&gt;Geocoding&lt;/name&gt;&lt;description&gt;",CONCATENATE('GPS -&gt; CH Koordinaten'!$F558,"-",'GPS -&gt; CH Koordinaten'!$G558,"-",'GPS -&gt; CH Koordinaten'!$E558)," &lt;/description&gt; &lt;styleUrl&gt;#ico1&lt;/styleUrl&gt;&lt;Point&gt;&lt;coordinates&gt;",'GPS -&gt; CH Koordinaten'!$A558,",",'GPS -&gt; CH Koordinaten'!$B558,", 0.000000&lt;/coordinates&gt;&lt;/Point&gt; &lt;/Placemark&gt;")))</f>
        <v/>
      </c>
    </row>
    <row r="559" spans="1:10" x14ac:dyDescent="0.25">
      <c r="A559" s="20"/>
      <c r="B559" s="21"/>
      <c r="C559" s="23"/>
      <c r="D559" s="32" t="str">
        <f t="shared" si="48"/>
        <v/>
      </c>
      <c r="E559" s="38" t="str">
        <f t="shared" si="49"/>
        <v/>
      </c>
      <c r="F559" s="33" t="str">
        <f t="shared" si="52"/>
        <v/>
      </c>
      <c r="G559" s="33" t="str">
        <f t="shared" si="50"/>
        <v/>
      </c>
      <c r="H559" s="36" t="str">
        <f t="shared" si="51"/>
        <v/>
      </c>
      <c r="I559" s="33" t="str">
        <f t="shared" si="53"/>
        <v/>
      </c>
      <c r="J559" s="1" t="str">
        <f ca="1">IF('GPS -&gt; CH Koordinaten'!$A559="","",IF(OFFSET('GPS -&gt; CH Koordinaten'!$A559,1,0)="",CONCATENATE("&lt;Placemark&gt; &lt;name&gt;Geocoding&lt;/name&gt;&lt;description&gt;",CONCATENATE('GPS -&gt; CH Koordinaten'!$F559,"-",'GPS -&gt; CH Koordinaten'!$G559,"-",'GPS -&gt; CH Koordinaten'!$E559)," &lt;/description&gt; &lt;styleUrl&gt;#ico1&lt;/styleUrl&gt;&lt;Point&gt;&lt;coordinates&gt;",'GPS -&gt; CH Koordinaten'!$A559,",",'GPS -&gt; CH Koordinaten'!$B559,", 0.000000&lt;/coordinates&gt;&lt;/Point&gt; &lt;/Placemark&gt;&lt;/Document&gt;&lt;/kml&gt;"),CONCATENATE("&lt;Placemark&gt; &lt;name&gt;Geocoding&lt;/name&gt;&lt;description&gt;",CONCATENATE('GPS -&gt; CH Koordinaten'!$F559,"-",'GPS -&gt; CH Koordinaten'!$G559,"-",'GPS -&gt; CH Koordinaten'!$E559)," &lt;/description&gt; &lt;styleUrl&gt;#ico1&lt;/styleUrl&gt;&lt;Point&gt;&lt;coordinates&gt;",'GPS -&gt; CH Koordinaten'!$A559,",",'GPS -&gt; CH Koordinaten'!$B559,", 0.000000&lt;/coordinates&gt;&lt;/Point&gt; &lt;/Placemark&gt;")))</f>
        <v/>
      </c>
    </row>
    <row r="560" spans="1:10" x14ac:dyDescent="0.25">
      <c r="A560" s="13"/>
      <c r="B560" s="14"/>
      <c r="C560" s="24"/>
      <c r="D560" s="25" t="str">
        <f t="shared" si="48"/>
        <v/>
      </c>
      <c r="E560" s="29" t="str">
        <f t="shared" si="49"/>
        <v/>
      </c>
      <c r="F560" s="17" t="str">
        <f t="shared" si="52"/>
        <v/>
      </c>
      <c r="G560" s="17" t="str">
        <f t="shared" si="50"/>
        <v/>
      </c>
      <c r="H560" s="37" t="str">
        <f t="shared" si="51"/>
        <v/>
      </c>
      <c r="I560" s="17" t="str">
        <f t="shared" si="53"/>
        <v/>
      </c>
      <c r="J560" s="1" t="str">
        <f ca="1">IF('GPS -&gt; CH Koordinaten'!$A560="","",IF(OFFSET('GPS -&gt; CH Koordinaten'!$A560,1,0)="",CONCATENATE("&lt;Placemark&gt; &lt;name&gt;Geocoding&lt;/name&gt;&lt;description&gt;",CONCATENATE('GPS -&gt; CH Koordinaten'!$F560,"-",'GPS -&gt; CH Koordinaten'!$G560,"-",'GPS -&gt; CH Koordinaten'!$E560)," &lt;/description&gt; &lt;styleUrl&gt;#ico1&lt;/styleUrl&gt;&lt;Point&gt;&lt;coordinates&gt;",'GPS -&gt; CH Koordinaten'!$A560,",",'GPS -&gt; CH Koordinaten'!$B560,", 0.000000&lt;/coordinates&gt;&lt;/Point&gt; &lt;/Placemark&gt;&lt;/Document&gt;&lt;/kml&gt;"),CONCATENATE("&lt;Placemark&gt; &lt;name&gt;Geocoding&lt;/name&gt;&lt;description&gt;",CONCATENATE('GPS -&gt; CH Koordinaten'!$F560,"-",'GPS -&gt; CH Koordinaten'!$G560,"-",'GPS -&gt; CH Koordinaten'!$E560)," &lt;/description&gt; &lt;styleUrl&gt;#ico1&lt;/styleUrl&gt;&lt;Point&gt;&lt;coordinates&gt;",'GPS -&gt; CH Koordinaten'!$A560,",",'GPS -&gt; CH Koordinaten'!$B560,", 0.000000&lt;/coordinates&gt;&lt;/Point&gt; &lt;/Placemark&gt;")))</f>
        <v/>
      </c>
    </row>
    <row r="561" spans="1:10" x14ac:dyDescent="0.25">
      <c r="A561" s="20"/>
      <c r="B561" s="21"/>
      <c r="C561" s="23"/>
      <c r="D561" s="32" t="str">
        <f t="shared" si="48"/>
        <v/>
      </c>
      <c r="E561" s="38" t="str">
        <f t="shared" si="49"/>
        <v/>
      </c>
      <c r="F561" s="33" t="str">
        <f t="shared" si="52"/>
        <v/>
      </c>
      <c r="G561" s="33" t="str">
        <f t="shared" si="50"/>
        <v/>
      </c>
      <c r="H561" s="36" t="str">
        <f t="shared" si="51"/>
        <v/>
      </c>
      <c r="I561" s="33" t="str">
        <f t="shared" si="53"/>
        <v/>
      </c>
      <c r="J561" s="1" t="str">
        <f ca="1">IF('GPS -&gt; CH Koordinaten'!$A561="","",IF(OFFSET('GPS -&gt; CH Koordinaten'!$A561,1,0)="",CONCATENATE("&lt;Placemark&gt; &lt;name&gt;Geocoding&lt;/name&gt;&lt;description&gt;",CONCATENATE('GPS -&gt; CH Koordinaten'!$F561,"-",'GPS -&gt; CH Koordinaten'!$G561,"-",'GPS -&gt; CH Koordinaten'!$E561)," &lt;/description&gt; &lt;styleUrl&gt;#ico1&lt;/styleUrl&gt;&lt;Point&gt;&lt;coordinates&gt;",'GPS -&gt; CH Koordinaten'!$A561,",",'GPS -&gt; CH Koordinaten'!$B561,", 0.000000&lt;/coordinates&gt;&lt;/Point&gt; &lt;/Placemark&gt;&lt;/Document&gt;&lt;/kml&gt;"),CONCATENATE("&lt;Placemark&gt; &lt;name&gt;Geocoding&lt;/name&gt;&lt;description&gt;",CONCATENATE('GPS -&gt; CH Koordinaten'!$F561,"-",'GPS -&gt; CH Koordinaten'!$G561,"-",'GPS -&gt; CH Koordinaten'!$E561)," &lt;/description&gt; &lt;styleUrl&gt;#ico1&lt;/styleUrl&gt;&lt;Point&gt;&lt;coordinates&gt;",'GPS -&gt; CH Koordinaten'!$A561,",",'GPS -&gt; CH Koordinaten'!$B561,", 0.000000&lt;/coordinates&gt;&lt;/Point&gt; &lt;/Placemark&gt;")))</f>
        <v/>
      </c>
    </row>
    <row r="562" spans="1:10" x14ac:dyDescent="0.25">
      <c r="A562" s="13"/>
      <c r="B562" s="14"/>
      <c r="C562" s="24"/>
      <c r="D562" s="25" t="str">
        <f t="shared" si="48"/>
        <v/>
      </c>
      <c r="E562" s="29" t="str">
        <f t="shared" si="49"/>
        <v/>
      </c>
      <c r="F562" s="17" t="str">
        <f t="shared" si="52"/>
        <v/>
      </c>
      <c r="G562" s="17" t="str">
        <f t="shared" si="50"/>
        <v/>
      </c>
      <c r="H562" s="37" t="str">
        <f t="shared" si="51"/>
        <v/>
      </c>
      <c r="I562" s="17" t="str">
        <f t="shared" si="53"/>
        <v/>
      </c>
      <c r="J562" s="1" t="str">
        <f ca="1">IF('GPS -&gt; CH Koordinaten'!$A562="","",IF(OFFSET('GPS -&gt; CH Koordinaten'!$A562,1,0)="",CONCATENATE("&lt;Placemark&gt; &lt;name&gt;Geocoding&lt;/name&gt;&lt;description&gt;",CONCATENATE('GPS -&gt; CH Koordinaten'!$F562,"-",'GPS -&gt; CH Koordinaten'!$G562,"-",'GPS -&gt; CH Koordinaten'!$E562)," &lt;/description&gt; &lt;styleUrl&gt;#ico1&lt;/styleUrl&gt;&lt;Point&gt;&lt;coordinates&gt;",'GPS -&gt; CH Koordinaten'!$A562,",",'GPS -&gt; CH Koordinaten'!$B562,", 0.000000&lt;/coordinates&gt;&lt;/Point&gt; &lt;/Placemark&gt;&lt;/Document&gt;&lt;/kml&gt;"),CONCATENATE("&lt;Placemark&gt; &lt;name&gt;Geocoding&lt;/name&gt;&lt;description&gt;",CONCATENATE('GPS -&gt; CH Koordinaten'!$F562,"-",'GPS -&gt; CH Koordinaten'!$G562,"-",'GPS -&gt; CH Koordinaten'!$E562)," &lt;/description&gt; &lt;styleUrl&gt;#ico1&lt;/styleUrl&gt;&lt;Point&gt;&lt;coordinates&gt;",'GPS -&gt; CH Koordinaten'!$A562,",",'GPS -&gt; CH Koordinaten'!$B562,", 0.000000&lt;/coordinates&gt;&lt;/Point&gt; &lt;/Placemark&gt;")))</f>
        <v/>
      </c>
    </row>
    <row r="563" spans="1:10" x14ac:dyDescent="0.25">
      <c r="A563" s="20"/>
      <c r="B563" s="21"/>
      <c r="C563" s="23"/>
      <c r="D563" s="32" t="str">
        <f t="shared" si="48"/>
        <v/>
      </c>
      <c r="E563" s="38" t="str">
        <f t="shared" si="49"/>
        <v/>
      </c>
      <c r="F563" s="33" t="str">
        <f t="shared" si="52"/>
        <v/>
      </c>
      <c r="G563" s="33" t="str">
        <f t="shared" si="50"/>
        <v/>
      </c>
      <c r="H563" s="36" t="str">
        <f t="shared" si="51"/>
        <v/>
      </c>
      <c r="I563" s="33" t="str">
        <f t="shared" si="53"/>
        <v/>
      </c>
      <c r="J563" s="1" t="str">
        <f ca="1">IF('GPS -&gt; CH Koordinaten'!$A563="","",IF(OFFSET('GPS -&gt; CH Koordinaten'!$A563,1,0)="",CONCATENATE("&lt;Placemark&gt; &lt;name&gt;Geocoding&lt;/name&gt;&lt;description&gt;",CONCATENATE('GPS -&gt; CH Koordinaten'!$F563,"-",'GPS -&gt; CH Koordinaten'!$G563,"-",'GPS -&gt; CH Koordinaten'!$E563)," &lt;/description&gt; &lt;styleUrl&gt;#ico1&lt;/styleUrl&gt;&lt;Point&gt;&lt;coordinates&gt;",'GPS -&gt; CH Koordinaten'!$A563,",",'GPS -&gt; CH Koordinaten'!$B563,", 0.000000&lt;/coordinates&gt;&lt;/Point&gt; &lt;/Placemark&gt;&lt;/Document&gt;&lt;/kml&gt;"),CONCATENATE("&lt;Placemark&gt; &lt;name&gt;Geocoding&lt;/name&gt;&lt;description&gt;",CONCATENATE('GPS -&gt; CH Koordinaten'!$F563,"-",'GPS -&gt; CH Koordinaten'!$G563,"-",'GPS -&gt; CH Koordinaten'!$E563)," &lt;/description&gt; &lt;styleUrl&gt;#ico1&lt;/styleUrl&gt;&lt;Point&gt;&lt;coordinates&gt;",'GPS -&gt; CH Koordinaten'!$A563,",",'GPS -&gt; CH Koordinaten'!$B563,", 0.000000&lt;/coordinates&gt;&lt;/Point&gt; &lt;/Placemark&gt;")))</f>
        <v/>
      </c>
    </row>
    <row r="564" spans="1:10" x14ac:dyDescent="0.25">
      <c r="A564" s="13"/>
      <c r="B564" s="14"/>
      <c r="C564" s="24"/>
      <c r="D564" s="25" t="str">
        <f t="shared" si="48"/>
        <v/>
      </c>
      <c r="E564" s="29" t="str">
        <f t="shared" si="49"/>
        <v/>
      </c>
      <c r="F564" s="17" t="str">
        <f t="shared" si="52"/>
        <v/>
      </c>
      <c r="G564" s="17" t="str">
        <f t="shared" si="50"/>
        <v/>
      </c>
      <c r="H564" s="37" t="str">
        <f t="shared" si="51"/>
        <v/>
      </c>
      <c r="I564" s="17" t="str">
        <f t="shared" si="53"/>
        <v/>
      </c>
      <c r="J564" s="1" t="str">
        <f ca="1">IF('GPS -&gt; CH Koordinaten'!$A564="","",IF(OFFSET('GPS -&gt; CH Koordinaten'!$A564,1,0)="",CONCATENATE("&lt;Placemark&gt; &lt;name&gt;Geocoding&lt;/name&gt;&lt;description&gt;",CONCATENATE('GPS -&gt; CH Koordinaten'!$F564,"-",'GPS -&gt; CH Koordinaten'!$G564,"-",'GPS -&gt; CH Koordinaten'!$E564)," &lt;/description&gt; &lt;styleUrl&gt;#ico1&lt;/styleUrl&gt;&lt;Point&gt;&lt;coordinates&gt;",'GPS -&gt; CH Koordinaten'!$A564,",",'GPS -&gt; CH Koordinaten'!$B564,", 0.000000&lt;/coordinates&gt;&lt;/Point&gt; &lt;/Placemark&gt;&lt;/Document&gt;&lt;/kml&gt;"),CONCATENATE("&lt;Placemark&gt; &lt;name&gt;Geocoding&lt;/name&gt;&lt;description&gt;",CONCATENATE('GPS -&gt; CH Koordinaten'!$F564,"-",'GPS -&gt; CH Koordinaten'!$G564,"-",'GPS -&gt; CH Koordinaten'!$E564)," &lt;/description&gt; &lt;styleUrl&gt;#ico1&lt;/styleUrl&gt;&lt;Point&gt;&lt;coordinates&gt;",'GPS -&gt; CH Koordinaten'!$A564,",",'GPS -&gt; CH Koordinaten'!$B564,", 0.000000&lt;/coordinates&gt;&lt;/Point&gt; &lt;/Placemark&gt;")))</f>
        <v/>
      </c>
    </row>
    <row r="565" spans="1:10" x14ac:dyDescent="0.25">
      <c r="A565" s="20"/>
      <c r="B565" s="21"/>
      <c r="C565" s="23"/>
      <c r="D565" s="32" t="str">
        <f t="shared" si="48"/>
        <v/>
      </c>
      <c r="E565" s="38" t="str">
        <f t="shared" si="49"/>
        <v/>
      </c>
      <c r="F565" s="33" t="str">
        <f t="shared" si="52"/>
        <v/>
      </c>
      <c r="G565" s="33" t="str">
        <f t="shared" si="50"/>
        <v/>
      </c>
      <c r="H565" s="36" t="str">
        <f t="shared" si="51"/>
        <v/>
      </c>
      <c r="I565" s="33" t="str">
        <f t="shared" si="53"/>
        <v/>
      </c>
      <c r="J565" s="1" t="str">
        <f ca="1">IF('GPS -&gt; CH Koordinaten'!$A565="","",IF(OFFSET('GPS -&gt; CH Koordinaten'!$A565,1,0)="",CONCATENATE("&lt;Placemark&gt; &lt;name&gt;Geocoding&lt;/name&gt;&lt;description&gt;",CONCATENATE('GPS -&gt; CH Koordinaten'!$F565,"-",'GPS -&gt; CH Koordinaten'!$G565,"-",'GPS -&gt; CH Koordinaten'!$E565)," &lt;/description&gt; &lt;styleUrl&gt;#ico1&lt;/styleUrl&gt;&lt;Point&gt;&lt;coordinates&gt;",'GPS -&gt; CH Koordinaten'!$A565,",",'GPS -&gt; CH Koordinaten'!$B565,", 0.000000&lt;/coordinates&gt;&lt;/Point&gt; &lt;/Placemark&gt;&lt;/Document&gt;&lt;/kml&gt;"),CONCATENATE("&lt;Placemark&gt; &lt;name&gt;Geocoding&lt;/name&gt;&lt;description&gt;",CONCATENATE('GPS -&gt; CH Koordinaten'!$F565,"-",'GPS -&gt; CH Koordinaten'!$G565,"-",'GPS -&gt; CH Koordinaten'!$E565)," &lt;/description&gt; &lt;styleUrl&gt;#ico1&lt;/styleUrl&gt;&lt;Point&gt;&lt;coordinates&gt;",'GPS -&gt; CH Koordinaten'!$A565,",",'GPS -&gt; CH Koordinaten'!$B565,", 0.000000&lt;/coordinates&gt;&lt;/Point&gt; &lt;/Placemark&gt;")))</f>
        <v/>
      </c>
    </row>
    <row r="566" spans="1:10" x14ac:dyDescent="0.25">
      <c r="A566" s="13"/>
      <c r="B566" s="14"/>
      <c r="C566" s="24"/>
      <c r="D566" s="25" t="str">
        <f t="shared" si="48"/>
        <v/>
      </c>
      <c r="E566" s="29" t="str">
        <f t="shared" si="49"/>
        <v/>
      </c>
      <c r="F566" s="17" t="str">
        <f t="shared" si="52"/>
        <v/>
      </c>
      <c r="G566" s="17" t="str">
        <f t="shared" si="50"/>
        <v/>
      </c>
      <c r="H566" s="37" t="str">
        <f t="shared" si="51"/>
        <v/>
      </c>
      <c r="I566" s="17" t="str">
        <f t="shared" si="53"/>
        <v/>
      </c>
      <c r="J566" s="1" t="str">
        <f ca="1">IF('GPS -&gt; CH Koordinaten'!$A566="","",IF(OFFSET('GPS -&gt; CH Koordinaten'!$A566,1,0)="",CONCATENATE("&lt;Placemark&gt; &lt;name&gt;Geocoding&lt;/name&gt;&lt;description&gt;",CONCATENATE('GPS -&gt; CH Koordinaten'!$F566,"-",'GPS -&gt; CH Koordinaten'!$G566,"-",'GPS -&gt; CH Koordinaten'!$E566)," &lt;/description&gt; &lt;styleUrl&gt;#ico1&lt;/styleUrl&gt;&lt;Point&gt;&lt;coordinates&gt;",'GPS -&gt; CH Koordinaten'!$A566,",",'GPS -&gt; CH Koordinaten'!$B566,", 0.000000&lt;/coordinates&gt;&lt;/Point&gt; &lt;/Placemark&gt;&lt;/Document&gt;&lt;/kml&gt;"),CONCATENATE("&lt;Placemark&gt; &lt;name&gt;Geocoding&lt;/name&gt;&lt;description&gt;",CONCATENATE('GPS -&gt; CH Koordinaten'!$F566,"-",'GPS -&gt; CH Koordinaten'!$G566,"-",'GPS -&gt; CH Koordinaten'!$E566)," &lt;/description&gt; &lt;styleUrl&gt;#ico1&lt;/styleUrl&gt;&lt;Point&gt;&lt;coordinates&gt;",'GPS -&gt; CH Koordinaten'!$A566,",",'GPS -&gt; CH Koordinaten'!$B566,", 0.000000&lt;/coordinates&gt;&lt;/Point&gt; &lt;/Placemark&gt;")))</f>
        <v/>
      </c>
    </row>
    <row r="567" spans="1:10" x14ac:dyDescent="0.25">
      <c r="A567" s="20"/>
      <c r="B567" s="21"/>
      <c r="C567" s="23"/>
      <c r="D567" s="32" t="str">
        <f t="shared" si="48"/>
        <v/>
      </c>
      <c r="E567" s="38" t="str">
        <f t="shared" si="49"/>
        <v/>
      </c>
      <c r="F567" s="33" t="str">
        <f t="shared" si="52"/>
        <v/>
      </c>
      <c r="G567" s="33" t="str">
        <f t="shared" si="50"/>
        <v/>
      </c>
      <c r="H567" s="36" t="str">
        <f t="shared" si="51"/>
        <v/>
      </c>
      <c r="I567" s="33" t="str">
        <f t="shared" si="53"/>
        <v/>
      </c>
      <c r="J567" s="1" t="str">
        <f ca="1">IF('GPS -&gt; CH Koordinaten'!$A567="","",IF(OFFSET('GPS -&gt; CH Koordinaten'!$A567,1,0)="",CONCATENATE("&lt;Placemark&gt; &lt;name&gt;Geocoding&lt;/name&gt;&lt;description&gt;",CONCATENATE('GPS -&gt; CH Koordinaten'!$F567,"-",'GPS -&gt; CH Koordinaten'!$G567,"-",'GPS -&gt; CH Koordinaten'!$E567)," &lt;/description&gt; &lt;styleUrl&gt;#ico1&lt;/styleUrl&gt;&lt;Point&gt;&lt;coordinates&gt;",'GPS -&gt; CH Koordinaten'!$A567,",",'GPS -&gt; CH Koordinaten'!$B567,", 0.000000&lt;/coordinates&gt;&lt;/Point&gt; &lt;/Placemark&gt;&lt;/Document&gt;&lt;/kml&gt;"),CONCATENATE("&lt;Placemark&gt; &lt;name&gt;Geocoding&lt;/name&gt;&lt;description&gt;",CONCATENATE('GPS -&gt; CH Koordinaten'!$F567,"-",'GPS -&gt; CH Koordinaten'!$G567,"-",'GPS -&gt; CH Koordinaten'!$E567)," &lt;/description&gt; &lt;styleUrl&gt;#ico1&lt;/styleUrl&gt;&lt;Point&gt;&lt;coordinates&gt;",'GPS -&gt; CH Koordinaten'!$A567,",",'GPS -&gt; CH Koordinaten'!$B567,", 0.000000&lt;/coordinates&gt;&lt;/Point&gt; &lt;/Placemark&gt;")))</f>
        <v/>
      </c>
    </row>
    <row r="568" spans="1:10" x14ac:dyDescent="0.25">
      <c r="A568" s="13"/>
      <c r="B568" s="14"/>
      <c r="C568" s="24"/>
      <c r="D568" s="25" t="str">
        <f t="shared" si="48"/>
        <v/>
      </c>
      <c r="E568" s="29" t="str">
        <f t="shared" si="49"/>
        <v/>
      </c>
      <c r="F568" s="17" t="str">
        <f t="shared" si="52"/>
        <v/>
      </c>
      <c r="G568" s="17" t="str">
        <f t="shared" si="50"/>
        <v/>
      </c>
      <c r="H568" s="37" t="str">
        <f t="shared" si="51"/>
        <v/>
      </c>
      <c r="I568" s="17" t="str">
        <f t="shared" si="53"/>
        <v/>
      </c>
      <c r="J568" s="1" t="str">
        <f ca="1">IF('GPS -&gt; CH Koordinaten'!$A568="","",IF(OFFSET('GPS -&gt; CH Koordinaten'!$A568,1,0)="",CONCATENATE("&lt;Placemark&gt; &lt;name&gt;Geocoding&lt;/name&gt;&lt;description&gt;",CONCATENATE('GPS -&gt; CH Koordinaten'!$F568,"-",'GPS -&gt; CH Koordinaten'!$G568,"-",'GPS -&gt; CH Koordinaten'!$E568)," &lt;/description&gt; &lt;styleUrl&gt;#ico1&lt;/styleUrl&gt;&lt;Point&gt;&lt;coordinates&gt;",'GPS -&gt; CH Koordinaten'!$A568,",",'GPS -&gt; CH Koordinaten'!$B568,", 0.000000&lt;/coordinates&gt;&lt;/Point&gt; &lt;/Placemark&gt;&lt;/Document&gt;&lt;/kml&gt;"),CONCATENATE("&lt;Placemark&gt; &lt;name&gt;Geocoding&lt;/name&gt;&lt;description&gt;",CONCATENATE('GPS -&gt; CH Koordinaten'!$F568,"-",'GPS -&gt; CH Koordinaten'!$G568,"-",'GPS -&gt; CH Koordinaten'!$E568)," &lt;/description&gt; &lt;styleUrl&gt;#ico1&lt;/styleUrl&gt;&lt;Point&gt;&lt;coordinates&gt;",'GPS -&gt; CH Koordinaten'!$A568,",",'GPS -&gt; CH Koordinaten'!$B568,", 0.000000&lt;/coordinates&gt;&lt;/Point&gt; &lt;/Placemark&gt;")))</f>
        <v/>
      </c>
    </row>
    <row r="569" spans="1:10" x14ac:dyDescent="0.25">
      <c r="A569" s="20"/>
      <c r="B569" s="21"/>
      <c r="C569" s="23"/>
      <c r="D569" s="32" t="str">
        <f t="shared" si="48"/>
        <v/>
      </c>
      <c r="E569" s="38" t="str">
        <f t="shared" si="49"/>
        <v/>
      </c>
      <c r="F569" s="33" t="str">
        <f t="shared" si="52"/>
        <v/>
      </c>
      <c r="G569" s="33" t="str">
        <f t="shared" si="50"/>
        <v/>
      </c>
      <c r="H569" s="36" t="str">
        <f t="shared" si="51"/>
        <v/>
      </c>
      <c r="I569" s="33" t="str">
        <f t="shared" si="53"/>
        <v/>
      </c>
      <c r="J569" s="1" t="str">
        <f ca="1">IF('GPS -&gt; CH Koordinaten'!$A569="","",IF(OFFSET('GPS -&gt; CH Koordinaten'!$A569,1,0)="",CONCATENATE("&lt;Placemark&gt; &lt;name&gt;Geocoding&lt;/name&gt;&lt;description&gt;",CONCATENATE('GPS -&gt; CH Koordinaten'!$F569,"-",'GPS -&gt; CH Koordinaten'!$G569,"-",'GPS -&gt; CH Koordinaten'!$E569)," &lt;/description&gt; &lt;styleUrl&gt;#ico1&lt;/styleUrl&gt;&lt;Point&gt;&lt;coordinates&gt;",'GPS -&gt; CH Koordinaten'!$A569,",",'GPS -&gt; CH Koordinaten'!$B569,", 0.000000&lt;/coordinates&gt;&lt;/Point&gt; &lt;/Placemark&gt;&lt;/Document&gt;&lt;/kml&gt;"),CONCATENATE("&lt;Placemark&gt; &lt;name&gt;Geocoding&lt;/name&gt;&lt;description&gt;",CONCATENATE('GPS -&gt; CH Koordinaten'!$F569,"-",'GPS -&gt; CH Koordinaten'!$G569,"-",'GPS -&gt; CH Koordinaten'!$E569)," &lt;/description&gt; &lt;styleUrl&gt;#ico1&lt;/styleUrl&gt;&lt;Point&gt;&lt;coordinates&gt;",'GPS -&gt; CH Koordinaten'!$A569,",",'GPS -&gt; CH Koordinaten'!$B569,", 0.000000&lt;/coordinates&gt;&lt;/Point&gt; &lt;/Placemark&gt;")))</f>
        <v/>
      </c>
    </row>
    <row r="570" spans="1:10" x14ac:dyDescent="0.25">
      <c r="A570" s="13"/>
      <c r="B570" s="14"/>
      <c r="C570" s="24"/>
      <c r="D570" s="25" t="str">
        <f t="shared" si="48"/>
        <v/>
      </c>
      <c r="E570" s="29" t="str">
        <f t="shared" si="49"/>
        <v/>
      </c>
      <c r="F570" s="17" t="str">
        <f t="shared" si="52"/>
        <v/>
      </c>
      <c r="G570" s="17" t="str">
        <f t="shared" si="50"/>
        <v/>
      </c>
      <c r="H570" s="37" t="str">
        <f t="shared" si="51"/>
        <v/>
      </c>
      <c r="I570" s="17" t="str">
        <f t="shared" si="53"/>
        <v/>
      </c>
      <c r="J570" s="1" t="str">
        <f ca="1">IF('GPS -&gt; CH Koordinaten'!$A570="","",IF(OFFSET('GPS -&gt; CH Koordinaten'!$A570,1,0)="",CONCATENATE("&lt;Placemark&gt; &lt;name&gt;Geocoding&lt;/name&gt;&lt;description&gt;",CONCATENATE('GPS -&gt; CH Koordinaten'!$F570,"-",'GPS -&gt; CH Koordinaten'!$G570,"-",'GPS -&gt; CH Koordinaten'!$E570)," &lt;/description&gt; &lt;styleUrl&gt;#ico1&lt;/styleUrl&gt;&lt;Point&gt;&lt;coordinates&gt;",'GPS -&gt; CH Koordinaten'!$A570,",",'GPS -&gt; CH Koordinaten'!$B570,", 0.000000&lt;/coordinates&gt;&lt;/Point&gt; &lt;/Placemark&gt;&lt;/Document&gt;&lt;/kml&gt;"),CONCATENATE("&lt;Placemark&gt; &lt;name&gt;Geocoding&lt;/name&gt;&lt;description&gt;",CONCATENATE('GPS -&gt; CH Koordinaten'!$F570,"-",'GPS -&gt; CH Koordinaten'!$G570,"-",'GPS -&gt; CH Koordinaten'!$E570)," &lt;/description&gt; &lt;styleUrl&gt;#ico1&lt;/styleUrl&gt;&lt;Point&gt;&lt;coordinates&gt;",'GPS -&gt; CH Koordinaten'!$A570,",",'GPS -&gt; CH Koordinaten'!$B570,", 0.000000&lt;/coordinates&gt;&lt;/Point&gt; &lt;/Placemark&gt;")))</f>
        <v/>
      </c>
    </row>
    <row r="571" spans="1:10" x14ac:dyDescent="0.25">
      <c r="A571" s="20"/>
      <c r="B571" s="21"/>
      <c r="C571" s="23"/>
      <c r="D571" s="32" t="str">
        <f t="shared" si="48"/>
        <v/>
      </c>
      <c r="E571" s="38" t="str">
        <f t="shared" si="49"/>
        <v/>
      </c>
      <c r="F571" s="33" t="str">
        <f t="shared" si="52"/>
        <v/>
      </c>
      <c r="G571" s="33" t="str">
        <f t="shared" si="50"/>
        <v/>
      </c>
      <c r="H571" s="36" t="str">
        <f t="shared" si="51"/>
        <v/>
      </c>
      <c r="I571" s="33" t="str">
        <f t="shared" si="53"/>
        <v/>
      </c>
      <c r="J571" s="1" t="str">
        <f ca="1">IF('GPS -&gt; CH Koordinaten'!$A571="","",IF(OFFSET('GPS -&gt; CH Koordinaten'!$A571,1,0)="",CONCATENATE("&lt;Placemark&gt; &lt;name&gt;Geocoding&lt;/name&gt;&lt;description&gt;",CONCATENATE('GPS -&gt; CH Koordinaten'!$F571,"-",'GPS -&gt; CH Koordinaten'!$G571,"-",'GPS -&gt; CH Koordinaten'!$E571)," &lt;/description&gt; &lt;styleUrl&gt;#ico1&lt;/styleUrl&gt;&lt;Point&gt;&lt;coordinates&gt;",'GPS -&gt; CH Koordinaten'!$A571,",",'GPS -&gt; CH Koordinaten'!$B571,", 0.000000&lt;/coordinates&gt;&lt;/Point&gt; &lt;/Placemark&gt;&lt;/Document&gt;&lt;/kml&gt;"),CONCATENATE("&lt;Placemark&gt; &lt;name&gt;Geocoding&lt;/name&gt;&lt;description&gt;",CONCATENATE('GPS -&gt; CH Koordinaten'!$F571,"-",'GPS -&gt; CH Koordinaten'!$G571,"-",'GPS -&gt; CH Koordinaten'!$E571)," &lt;/description&gt; &lt;styleUrl&gt;#ico1&lt;/styleUrl&gt;&lt;Point&gt;&lt;coordinates&gt;",'GPS -&gt; CH Koordinaten'!$A571,",",'GPS -&gt; CH Koordinaten'!$B571,", 0.000000&lt;/coordinates&gt;&lt;/Point&gt; &lt;/Placemark&gt;")))</f>
        <v/>
      </c>
    </row>
    <row r="572" spans="1:10" x14ac:dyDescent="0.25">
      <c r="A572" s="13"/>
      <c r="B572" s="14"/>
      <c r="C572" s="24"/>
      <c r="D572" s="25" t="str">
        <f t="shared" si="48"/>
        <v/>
      </c>
      <c r="E572" s="29" t="str">
        <f t="shared" si="49"/>
        <v/>
      </c>
      <c r="F572" s="17" t="str">
        <f t="shared" si="52"/>
        <v/>
      </c>
      <c r="G572" s="17" t="str">
        <f t="shared" si="50"/>
        <v/>
      </c>
      <c r="H572" s="37" t="str">
        <f t="shared" si="51"/>
        <v/>
      </c>
      <c r="I572" s="17" t="str">
        <f t="shared" si="53"/>
        <v/>
      </c>
      <c r="J572" s="1" t="str">
        <f ca="1">IF('GPS -&gt; CH Koordinaten'!$A572="","",IF(OFFSET('GPS -&gt; CH Koordinaten'!$A572,1,0)="",CONCATENATE("&lt;Placemark&gt; &lt;name&gt;Geocoding&lt;/name&gt;&lt;description&gt;",CONCATENATE('GPS -&gt; CH Koordinaten'!$F572,"-",'GPS -&gt; CH Koordinaten'!$G572,"-",'GPS -&gt; CH Koordinaten'!$E572)," &lt;/description&gt; &lt;styleUrl&gt;#ico1&lt;/styleUrl&gt;&lt;Point&gt;&lt;coordinates&gt;",'GPS -&gt; CH Koordinaten'!$A572,",",'GPS -&gt; CH Koordinaten'!$B572,", 0.000000&lt;/coordinates&gt;&lt;/Point&gt; &lt;/Placemark&gt;&lt;/Document&gt;&lt;/kml&gt;"),CONCATENATE("&lt;Placemark&gt; &lt;name&gt;Geocoding&lt;/name&gt;&lt;description&gt;",CONCATENATE('GPS -&gt; CH Koordinaten'!$F572,"-",'GPS -&gt; CH Koordinaten'!$G572,"-",'GPS -&gt; CH Koordinaten'!$E572)," &lt;/description&gt; &lt;styleUrl&gt;#ico1&lt;/styleUrl&gt;&lt;Point&gt;&lt;coordinates&gt;",'GPS -&gt; CH Koordinaten'!$A572,",",'GPS -&gt; CH Koordinaten'!$B572,", 0.000000&lt;/coordinates&gt;&lt;/Point&gt; &lt;/Placemark&gt;")))</f>
        <v/>
      </c>
    </row>
    <row r="573" spans="1:10" x14ac:dyDescent="0.25">
      <c r="A573" s="20"/>
      <c r="B573" s="21"/>
      <c r="C573" s="23"/>
      <c r="D573" s="32" t="str">
        <f t="shared" si="48"/>
        <v/>
      </c>
      <c r="E573" s="38" t="str">
        <f t="shared" si="49"/>
        <v/>
      </c>
      <c r="F573" s="33" t="str">
        <f t="shared" si="52"/>
        <v/>
      </c>
      <c r="G573" s="33" t="str">
        <f t="shared" si="50"/>
        <v/>
      </c>
      <c r="H573" s="36" t="str">
        <f t="shared" si="51"/>
        <v/>
      </c>
      <c r="I573" s="33" t="str">
        <f t="shared" si="53"/>
        <v/>
      </c>
      <c r="J573" s="1" t="str">
        <f ca="1">IF('GPS -&gt; CH Koordinaten'!$A573="","",IF(OFFSET('GPS -&gt; CH Koordinaten'!$A573,1,0)="",CONCATENATE("&lt;Placemark&gt; &lt;name&gt;Geocoding&lt;/name&gt;&lt;description&gt;",CONCATENATE('GPS -&gt; CH Koordinaten'!$F573,"-",'GPS -&gt; CH Koordinaten'!$G573,"-",'GPS -&gt; CH Koordinaten'!$E573)," &lt;/description&gt; &lt;styleUrl&gt;#ico1&lt;/styleUrl&gt;&lt;Point&gt;&lt;coordinates&gt;",'GPS -&gt; CH Koordinaten'!$A573,",",'GPS -&gt; CH Koordinaten'!$B573,", 0.000000&lt;/coordinates&gt;&lt;/Point&gt; &lt;/Placemark&gt;&lt;/Document&gt;&lt;/kml&gt;"),CONCATENATE("&lt;Placemark&gt; &lt;name&gt;Geocoding&lt;/name&gt;&lt;description&gt;",CONCATENATE('GPS -&gt; CH Koordinaten'!$F573,"-",'GPS -&gt; CH Koordinaten'!$G573,"-",'GPS -&gt; CH Koordinaten'!$E573)," &lt;/description&gt; &lt;styleUrl&gt;#ico1&lt;/styleUrl&gt;&lt;Point&gt;&lt;coordinates&gt;",'GPS -&gt; CH Koordinaten'!$A573,",",'GPS -&gt; CH Koordinaten'!$B573,", 0.000000&lt;/coordinates&gt;&lt;/Point&gt; &lt;/Placemark&gt;")))</f>
        <v/>
      </c>
    </row>
    <row r="574" spans="1:10" x14ac:dyDescent="0.25">
      <c r="A574" s="13"/>
      <c r="B574" s="14"/>
      <c r="C574" s="24"/>
      <c r="D574" s="25" t="str">
        <f t="shared" si="48"/>
        <v/>
      </c>
      <c r="E574" s="29" t="str">
        <f t="shared" si="49"/>
        <v/>
      </c>
      <c r="F574" s="17" t="str">
        <f t="shared" si="52"/>
        <v/>
      </c>
      <c r="G574" s="17" t="str">
        <f t="shared" si="50"/>
        <v/>
      </c>
      <c r="H574" s="37" t="str">
        <f t="shared" si="51"/>
        <v/>
      </c>
      <c r="I574" s="17" t="str">
        <f t="shared" si="53"/>
        <v/>
      </c>
      <c r="J574" s="1" t="str">
        <f ca="1">IF('GPS -&gt; CH Koordinaten'!$A574="","",IF(OFFSET('GPS -&gt; CH Koordinaten'!$A574,1,0)="",CONCATENATE("&lt;Placemark&gt; &lt;name&gt;Geocoding&lt;/name&gt;&lt;description&gt;",CONCATENATE('GPS -&gt; CH Koordinaten'!$F574,"-",'GPS -&gt; CH Koordinaten'!$G574,"-",'GPS -&gt; CH Koordinaten'!$E574)," &lt;/description&gt; &lt;styleUrl&gt;#ico1&lt;/styleUrl&gt;&lt;Point&gt;&lt;coordinates&gt;",'GPS -&gt; CH Koordinaten'!$A574,",",'GPS -&gt; CH Koordinaten'!$B574,", 0.000000&lt;/coordinates&gt;&lt;/Point&gt; &lt;/Placemark&gt;&lt;/Document&gt;&lt;/kml&gt;"),CONCATENATE("&lt;Placemark&gt; &lt;name&gt;Geocoding&lt;/name&gt;&lt;description&gt;",CONCATENATE('GPS -&gt; CH Koordinaten'!$F574,"-",'GPS -&gt; CH Koordinaten'!$G574,"-",'GPS -&gt; CH Koordinaten'!$E574)," &lt;/description&gt; &lt;styleUrl&gt;#ico1&lt;/styleUrl&gt;&lt;Point&gt;&lt;coordinates&gt;",'GPS -&gt; CH Koordinaten'!$A574,",",'GPS -&gt; CH Koordinaten'!$B574,", 0.000000&lt;/coordinates&gt;&lt;/Point&gt; &lt;/Placemark&gt;")))</f>
        <v/>
      </c>
    </row>
    <row r="575" spans="1:10" x14ac:dyDescent="0.25">
      <c r="A575" s="20"/>
      <c r="B575" s="21"/>
      <c r="C575" s="23"/>
      <c r="D575" s="32" t="str">
        <f t="shared" si="48"/>
        <v/>
      </c>
      <c r="E575" s="38" t="str">
        <f t="shared" si="49"/>
        <v/>
      </c>
      <c r="F575" s="33" t="str">
        <f t="shared" si="52"/>
        <v/>
      </c>
      <c r="G575" s="33" t="str">
        <f t="shared" si="50"/>
        <v/>
      </c>
      <c r="H575" s="36" t="str">
        <f t="shared" si="51"/>
        <v/>
      </c>
      <c r="I575" s="33" t="str">
        <f t="shared" si="53"/>
        <v/>
      </c>
      <c r="J575" s="1" t="str">
        <f ca="1">IF('GPS -&gt; CH Koordinaten'!$A575="","",IF(OFFSET('GPS -&gt; CH Koordinaten'!$A575,1,0)="",CONCATENATE("&lt;Placemark&gt; &lt;name&gt;Geocoding&lt;/name&gt;&lt;description&gt;",CONCATENATE('GPS -&gt; CH Koordinaten'!$F575,"-",'GPS -&gt; CH Koordinaten'!$G575,"-",'GPS -&gt; CH Koordinaten'!$E575)," &lt;/description&gt; &lt;styleUrl&gt;#ico1&lt;/styleUrl&gt;&lt;Point&gt;&lt;coordinates&gt;",'GPS -&gt; CH Koordinaten'!$A575,",",'GPS -&gt; CH Koordinaten'!$B575,", 0.000000&lt;/coordinates&gt;&lt;/Point&gt; &lt;/Placemark&gt;&lt;/Document&gt;&lt;/kml&gt;"),CONCATENATE("&lt;Placemark&gt; &lt;name&gt;Geocoding&lt;/name&gt;&lt;description&gt;",CONCATENATE('GPS -&gt; CH Koordinaten'!$F575,"-",'GPS -&gt; CH Koordinaten'!$G575,"-",'GPS -&gt; CH Koordinaten'!$E575)," &lt;/description&gt; &lt;styleUrl&gt;#ico1&lt;/styleUrl&gt;&lt;Point&gt;&lt;coordinates&gt;",'GPS -&gt; CH Koordinaten'!$A575,",",'GPS -&gt; CH Koordinaten'!$B575,", 0.000000&lt;/coordinates&gt;&lt;/Point&gt; &lt;/Placemark&gt;")))</f>
        <v/>
      </c>
    </row>
    <row r="576" spans="1:10" x14ac:dyDescent="0.25">
      <c r="A576" s="13"/>
      <c r="B576" s="14"/>
      <c r="C576" s="24"/>
      <c r="D576" s="25" t="str">
        <f t="shared" si="48"/>
        <v/>
      </c>
      <c r="E576" s="29" t="str">
        <f t="shared" si="49"/>
        <v/>
      </c>
      <c r="F576" s="17" t="str">
        <f t="shared" si="52"/>
        <v/>
      </c>
      <c r="G576" s="17" t="str">
        <f t="shared" si="50"/>
        <v/>
      </c>
      <c r="H576" s="37" t="str">
        <f t="shared" si="51"/>
        <v/>
      </c>
      <c r="I576" s="17" t="str">
        <f t="shared" si="53"/>
        <v/>
      </c>
      <c r="J576" s="1" t="str">
        <f ca="1">IF('GPS -&gt; CH Koordinaten'!$A576="","",IF(OFFSET('GPS -&gt; CH Koordinaten'!$A576,1,0)="",CONCATENATE("&lt;Placemark&gt; &lt;name&gt;Geocoding&lt;/name&gt;&lt;description&gt;",CONCATENATE('GPS -&gt; CH Koordinaten'!$F576,"-",'GPS -&gt; CH Koordinaten'!$G576,"-",'GPS -&gt; CH Koordinaten'!$E576)," &lt;/description&gt; &lt;styleUrl&gt;#ico1&lt;/styleUrl&gt;&lt;Point&gt;&lt;coordinates&gt;",'GPS -&gt; CH Koordinaten'!$A576,",",'GPS -&gt; CH Koordinaten'!$B576,", 0.000000&lt;/coordinates&gt;&lt;/Point&gt; &lt;/Placemark&gt;&lt;/Document&gt;&lt;/kml&gt;"),CONCATENATE("&lt;Placemark&gt; &lt;name&gt;Geocoding&lt;/name&gt;&lt;description&gt;",CONCATENATE('GPS -&gt; CH Koordinaten'!$F576,"-",'GPS -&gt; CH Koordinaten'!$G576,"-",'GPS -&gt; CH Koordinaten'!$E576)," &lt;/description&gt; &lt;styleUrl&gt;#ico1&lt;/styleUrl&gt;&lt;Point&gt;&lt;coordinates&gt;",'GPS -&gt; CH Koordinaten'!$A576,",",'GPS -&gt; CH Koordinaten'!$B576,", 0.000000&lt;/coordinates&gt;&lt;/Point&gt; &lt;/Placemark&gt;")))</f>
        <v/>
      </c>
    </row>
    <row r="577" spans="1:10" x14ac:dyDescent="0.25">
      <c r="A577" s="20"/>
      <c r="B577" s="21"/>
      <c r="C577" s="23"/>
      <c r="D577" s="32" t="str">
        <f t="shared" si="48"/>
        <v/>
      </c>
      <c r="E577" s="38" t="str">
        <f t="shared" si="49"/>
        <v/>
      </c>
      <c r="F577" s="33" t="str">
        <f t="shared" si="52"/>
        <v/>
      </c>
      <c r="G577" s="33" t="str">
        <f t="shared" si="50"/>
        <v/>
      </c>
      <c r="H577" s="36" t="str">
        <f t="shared" si="51"/>
        <v/>
      </c>
      <c r="I577" s="33" t="str">
        <f t="shared" si="53"/>
        <v/>
      </c>
      <c r="J577" s="1" t="str">
        <f ca="1">IF('GPS -&gt; CH Koordinaten'!$A577="","",IF(OFFSET('GPS -&gt; CH Koordinaten'!$A577,1,0)="",CONCATENATE("&lt;Placemark&gt; &lt;name&gt;Geocoding&lt;/name&gt;&lt;description&gt;",CONCATENATE('GPS -&gt; CH Koordinaten'!$F577,"-",'GPS -&gt; CH Koordinaten'!$G577,"-",'GPS -&gt; CH Koordinaten'!$E577)," &lt;/description&gt; &lt;styleUrl&gt;#ico1&lt;/styleUrl&gt;&lt;Point&gt;&lt;coordinates&gt;",'GPS -&gt; CH Koordinaten'!$A577,",",'GPS -&gt; CH Koordinaten'!$B577,", 0.000000&lt;/coordinates&gt;&lt;/Point&gt; &lt;/Placemark&gt;&lt;/Document&gt;&lt;/kml&gt;"),CONCATENATE("&lt;Placemark&gt; &lt;name&gt;Geocoding&lt;/name&gt;&lt;description&gt;",CONCATENATE('GPS -&gt; CH Koordinaten'!$F577,"-",'GPS -&gt; CH Koordinaten'!$G577,"-",'GPS -&gt; CH Koordinaten'!$E577)," &lt;/description&gt; &lt;styleUrl&gt;#ico1&lt;/styleUrl&gt;&lt;Point&gt;&lt;coordinates&gt;",'GPS -&gt; CH Koordinaten'!$A577,",",'GPS -&gt; CH Koordinaten'!$B577,", 0.000000&lt;/coordinates&gt;&lt;/Point&gt; &lt;/Placemark&gt;")))</f>
        <v/>
      </c>
    </row>
    <row r="578" spans="1:10" x14ac:dyDescent="0.25">
      <c r="A578" s="13"/>
      <c r="B578" s="14"/>
      <c r="C578" s="24"/>
      <c r="D578" s="25" t="str">
        <f t="shared" si="48"/>
        <v/>
      </c>
      <c r="E578" s="29" t="str">
        <f t="shared" si="49"/>
        <v/>
      </c>
      <c r="F578" s="17" t="str">
        <f t="shared" si="52"/>
        <v/>
      </c>
      <c r="G578" s="17" t="str">
        <f t="shared" si="50"/>
        <v/>
      </c>
      <c r="H578" s="37" t="str">
        <f t="shared" si="51"/>
        <v/>
      </c>
      <c r="I578" s="17" t="str">
        <f t="shared" si="53"/>
        <v/>
      </c>
      <c r="J578" s="1" t="str">
        <f ca="1">IF('GPS -&gt; CH Koordinaten'!$A578="","",IF(OFFSET('GPS -&gt; CH Koordinaten'!$A578,1,0)="",CONCATENATE("&lt;Placemark&gt; &lt;name&gt;Geocoding&lt;/name&gt;&lt;description&gt;",CONCATENATE('GPS -&gt; CH Koordinaten'!$F578,"-",'GPS -&gt; CH Koordinaten'!$G578,"-",'GPS -&gt; CH Koordinaten'!$E578)," &lt;/description&gt; &lt;styleUrl&gt;#ico1&lt;/styleUrl&gt;&lt;Point&gt;&lt;coordinates&gt;",'GPS -&gt; CH Koordinaten'!$A578,",",'GPS -&gt; CH Koordinaten'!$B578,", 0.000000&lt;/coordinates&gt;&lt;/Point&gt; &lt;/Placemark&gt;&lt;/Document&gt;&lt;/kml&gt;"),CONCATENATE("&lt;Placemark&gt; &lt;name&gt;Geocoding&lt;/name&gt;&lt;description&gt;",CONCATENATE('GPS -&gt; CH Koordinaten'!$F578,"-",'GPS -&gt; CH Koordinaten'!$G578,"-",'GPS -&gt; CH Koordinaten'!$E578)," &lt;/description&gt; &lt;styleUrl&gt;#ico1&lt;/styleUrl&gt;&lt;Point&gt;&lt;coordinates&gt;",'GPS -&gt; CH Koordinaten'!$A578,",",'GPS -&gt; CH Koordinaten'!$B578,", 0.000000&lt;/coordinates&gt;&lt;/Point&gt; &lt;/Placemark&gt;")))</f>
        <v/>
      </c>
    </row>
    <row r="579" spans="1:10" x14ac:dyDescent="0.25">
      <c r="A579" s="20"/>
      <c r="B579" s="21"/>
      <c r="C579" s="23"/>
      <c r="D579" s="32" t="str">
        <f t="shared" si="48"/>
        <v/>
      </c>
      <c r="E579" s="38" t="str">
        <f t="shared" si="49"/>
        <v/>
      </c>
      <c r="F579" s="33" t="str">
        <f t="shared" si="52"/>
        <v/>
      </c>
      <c r="G579" s="33" t="str">
        <f t="shared" si="50"/>
        <v/>
      </c>
      <c r="H579" s="36" t="str">
        <f t="shared" si="51"/>
        <v/>
      </c>
      <c r="I579" s="33" t="str">
        <f t="shared" si="53"/>
        <v/>
      </c>
      <c r="J579" s="1" t="str">
        <f ca="1">IF('GPS -&gt; CH Koordinaten'!$A579="","",IF(OFFSET('GPS -&gt; CH Koordinaten'!$A579,1,0)="",CONCATENATE("&lt;Placemark&gt; &lt;name&gt;Geocoding&lt;/name&gt;&lt;description&gt;",CONCATENATE('GPS -&gt; CH Koordinaten'!$F579,"-",'GPS -&gt; CH Koordinaten'!$G579,"-",'GPS -&gt; CH Koordinaten'!$E579)," &lt;/description&gt; &lt;styleUrl&gt;#ico1&lt;/styleUrl&gt;&lt;Point&gt;&lt;coordinates&gt;",'GPS -&gt; CH Koordinaten'!$A579,",",'GPS -&gt; CH Koordinaten'!$B579,", 0.000000&lt;/coordinates&gt;&lt;/Point&gt; &lt;/Placemark&gt;&lt;/Document&gt;&lt;/kml&gt;"),CONCATENATE("&lt;Placemark&gt; &lt;name&gt;Geocoding&lt;/name&gt;&lt;description&gt;",CONCATENATE('GPS -&gt; CH Koordinaten'!$F579,"-",'GPS -&gt; CH Koordinaten'!$G579,"-",'GPS -&gt; CH Koordinaten'!$E579)," &lt;/description&gt; &lt;styleUrl&gt;#ico1&lt;/styleUrl&gt;&lt;Point&gt;&lt;coordinates&gt;",'GPS -&gt; CH Koordinaten'!$A579,",",'GPS -&gt; CH Koordinaten'!$B579,", 0.000000&lt;/coordinates&gt;&lt;/Point&gt; &lt;/Placemark&gt;")))</f>
        <v/>
      </c>
    </row>
    <row r="580" spans="1:10" x14ac:dyDescent="0.25">
      <c r="A580" s="13"/>
      <c r="B580" s="14"/>
      <c r="C580" s="24"/>
      <c r="D580" s="25" t="str">
        <f t="shared" si="48"/>
        <v/>
      </c>
      <c r="E580" s="29" t="str">
        <f t="shared" si="49"/>
        <v/>
      </c>
      <c r="F580" s="17" t="str">
        <f t="shared" si="52"/>
        <v/>
      </c>
      <c r="G580" s="17" t="str">
        <f t="shared" si="50"/>
        <v/>
      </c>
      <c r="H580" s="37" t="str">
        <f t="shared" si="51"/>
        <v/>
      </c>
      <c r="I580" s="17" t="str">
        <f t="shared" si="53"/>
        <v/>
      </c>
      <c r="J580" s="1" t="str">
        <f ca="1">IF('GPS -&gt; CH Koordinaten'!$A580="","",IF(OFFSET('GPS -&gt; CH Koordinaten'!$A580,1,0)="",CONCATENATE("&lt;Placemark&gt; &lt;name&gt;Geocoding&lt;/name&gt;&lt;description&gt;",CONCATENATE('GPS -&gt; CH Koordinaten'!$F580,"-",'GPS -&gt; CH Koordinaten'!$G580,"-",'GPS -&gt; CH Koordinaten'!$E580)," &lt;/description&gt; &lt;styleUrl&gt;#ico1&lt;/styleUrl&gt;&lt;Point&gt;&lt;coordinates&gt;",'GPS -&gt; CH Koordinaten'!$A580,",",'GPS -&gt; CH Koordinaten'!$B580,", 0.000000&lt;/coordinates&gt;&lt;/Point&gt; &lt;/Placemark&gt;&lt;/Document&gt;&lt;/kml&gt;"),CONCATENATE("&lt;Placemark&gt; &lt;name&gt;Geocoding&lt;/name&gt;&lt;description&gt;",CONCATENATE('GPS -&gt; CH Koordinaten'!$F580,"-",'GPS -&gt; CH Koordinaten'!$G580,"-",'GPS -&gt; CH Koordinaten'!$E580)," &lt;/description&gt; &lt;styleUrl&gt;#ico1&lt;/styleUrl&gt;&lt;Point&gt;&lt;coordinates&gt;",'GPS -&gt; CH Koordinaten'!$A580,",",'GPS -&gt; CH Koordinaten'!$B580,", 0.000000&lt;/coordinates&gt;&lt;/Point&gt; &lt;/Placemark&gt;")))</f>
        <v/>
      </c>
    </row>
    <row r="581" spans="1:10" x14ac:dyDescent="0.25">
      <c r="A581" s="20"/>
      <c r="B581" s="21"/>
      <c r="C581" s="23"/>
      <c r="D581" s="32" t="str">
        <f t="shared" ref="D581:D644" si="54">IF(OR($A581&gt;180,$A581=""),"",_xlfn.WEBSERVICE(CONCATENATE("https://geodesy.geo.admin.ch/reframe/wgs84tolv95?easting=",$A581,"&amp;northing=",$B581,IF($C581="","",CONCATENATE("&amp;altitude=",$C581)))))</f>
        <v/>
      </c>
      <c r="E581" s="38" t="str">
        <f t="shared" ref="E581:E644" si="55">IF($C581="","",ROUND(LEFT(TRIM(RIGHT(SUBSTITUTE(TRIM(RIGHT(SUBSTITUTE($D581,",",REPT(" ",LEN($D581))),LEN($D581))),",",REPT(" ",LEN(TRIM(RIGHT(SUBSTITUTE($D581,",",REPT(" ",LEN($D581))),LEN($D581)))))),LEN(TRIM(RIGHT(SUBSTITUTE($D581,",",REPT(" ",LEN($D581))),LEN($D581)))))),7),2))</f>
        <v/>
      </c>
      <c r="F581" s="33" t="str">
        <f t="shared" si="52"/>
        <v/>
      </c>
      <c r="G581" s="33" t="str">
        <f t="shared" ref="G581:G644" si="56">IF($C581="",IF($D581="","",TRIM(MID(MID(LEFT($D581,FIND("]",$D581)-1),FIND("[",$D581)+1,LEN($D581)),FIND(",",MID(LEFT($D581,FIND("]",$D581)-1),FIND("[",$D581)+1,LEN($D581)))+1,256))),TRIM(MID(MID(LEFT($D581,FIND("]",$D581)-1),FIND("[",$D581)+1,LEN($D581)),FIND(",",MID(LEFT($D581,FIND("]",$D581)-1),FIND("[",$D581)+1,LEN($D581)))+1,FIND(",",MID(LEFT($D581,FIND("]",$D581)-1),FIND("[",$D581)+1,LEN($D581)),FIND(",",MID(LEFT($D581,FIND("]",$D581)-1),FIND("[",$D581)+1,LEN($D581)))+1)-FIND(",",MID(LEFT($D581,FIND("]",$D581)-1),FIND("[",$D581)+1,LEN($D581)))-1)))</f>
        <v/>
      </c>
      <c r="H581" s="36" t="str">
        <f t="shared" si="51"/>
        <v/>
      </c>
      <c r="I581" s="33" t="str">
        <f t="shared" si="53"/>
        <v/>
      </c>
      <c r="J581" s="1" t="str">
        <f ca="1">IF('GPS -&gt; CH Koordinaten'!$A581="","",IF(OFFSET('GPS -&gt; CH Koordinaten'!$A581,1,0)="",CONCATENATE("&lt;Placemark&gt; &lt;name&gt;Geocoding&lt;/name&gt;&lt;description&gt;",CONCATENATE('GPS -&gt; CH Koordinaten'!$F581,"-",'GPS -&gt; CH Koordinaten'!$G581,"-",'GPS -&gt; CH Koordinaten'!$E581)," &lt;/description&gt; &lt;styleUrl&gt;#ico1&lt;/styleUrl&gt;&lt;Point&gt;&lt;coordinates&gt;",'GPS -&gt; CH Koordinaten'!$A581,",",'GPS -&gt; CH Koordinaten'!$B581,", 0.000000&lt;/coordinates&gt;&lt;/Point&gt; &lt;/Placemark&gt;&lt;/Document&gt;&lt;/kml&gt;"),CONCATENATE("&lt;Placemark&gt; &lt;name&gt;Geocoding&lt;/name&gt;&lt;description&gt;",CONCATENATE('GPS -&gt; CH Koordinaten'!$F581,"-",'GPS -&gt; CH Koordinaten'!$G581,"-",'GPS -&gt; CH Koordinaten'!$E581)," &lt;/description&gt; &lt;styleUrl&gt;#ico1&lt;/styleUrl&gt;&lt;Point&gt;&lt;coordinates&gt;",'GPS -&gt; CH Koordinaten'!$A581,",",'GPS -&gt; CH Koordinaten'!$B581,", 0.000000&lt;/coordinates&gt;&lt;/Point&gt; &lt;/Placemark&gt;")))</f>
        <v/>
      </c>
    </row>
    <row r="582" spans="1:10" x14ac:dyDescent="0.25">
      <c r="A582" s="13"/>
      <c r="B582" s="14"/>
      <c r="C582" s="24"/>
      <c r="D582" s="25" t="str">
        <f t="shared" si="54"/>
        <v/>
      </c>
      <c r="E582" s="29" t="str">
        <f t="shared" si="55"/>
        <v/>
      </c>
      <c r="F582" s="17" t="str">
        <f t="shared" si="52"/>
        <v/>
      </c>
      <c r="G582" s="17" t="str">
        <f t="shared" si="56"/>
        <v/>
      </c>
      <c r="H582" s="37" t="str">
        <f t="shared" ref="H582:H645" si="57">IF($B582="","",IF(ISNUMBER(SEARCH("[]",$B582))," ",HYPERLINK(CONCATENATE("https://map.geo.admin.ch/?swisssearch=",$A582,",",$B582,"&amp;zoom=10"),"Karte")))</f>
        <v/>
      </c>
      <c r="I582" s="17" t="str">
        <f t="shared" si="53"/>
        <v/>
      </c>
      <c r="J582" s="1" t="str">
        <f ca="1">IF('GPS -&gt; CH Koordinaten'!$A582="","",IF(OFFSET('GPS -&gt; CH Koordinaten'!$A582,1,0)="",CONCATENATE("&lt;Placemark&gt; &lt;name&gt;Geocoding&lt;/name&gt;&lt;description&gt;",CONCATENATE('GPS -&gt; CH Koordinaten'!$F582,"-",'GPS -&gt; CH Koordinaten'!$G582,"-",'GPS -&gt; CH Koordinaten'!$E582)," &lt;/description&gt; &lt;styleUrl&gt;#ico1&lt;/styleUrl&gt;&lt;Point&gt;&lt;coordinates&gt;",'GPS -&gt; CH Koordinaten'!$A582,",",'GPS -&gt; CH Koordinaten'!$B582,", 0.000000&lt;/coordinates&gt;&lt;/Point&gt; &lt;/Placemark&gt;&lt;/Document&gt;&lt;/kml&gt;"),CONCATENATE("&lt;Placemark&gt; &lt;name&gt;Geocoding&lt;/name&gt;&lt;description&gt;",CONCATENATE('GPS -&gt; CH Koordinaten'!$F582,"-",'GPS -&gt; CH Koordinaten'!$G582,"-",'GPS -&gt; CH Koordinaten'!$E582)," &lt;/description&gt; &lt;styleUrl&gt;#ico1&lt;/styleUrl&gt;&lt;Point&gt;&lt;coordinates&gt;",'GPS -&gt; CH Koordinaten'!$A582,",",'GPS -&gt; CH Koordinaten'!$B582,", 0.000000&lt;/coordinates&gt;&lt;/Point&gt; &lt;/Placemark&gt;")))</f>
        <v/>
      </c>
    </row>
    <row r="583" spans="1:10" x14ac:dyDescent="0.25">
      <c r="A583" s="20"/>
      <c r="B583" s="21"/>
      <c r="C583" s="23"/>
      <c r="D583" s="32" t="str">
        <f t="shared" si="54"/>
        <v/>
      </c>
      <c r="E583" s="38" t="str">
        <f t="shared" si="55"/>
        <v/>
      </c>
      <c r="F583" s="33" t="str">
        <f t="shared" si="52"/>
        <v/>
      </c>
      <c r="G583" s="33" t="str">
        <f t="shared" si="56"/>
        <v/>
      </c>
      <c r="H583" s="36" t="str">
        <f t="shared" si="57"/>
        <v/>
      </c>
      <c r="I583" s="33" t="str">
        <f t="shared" si="53"/>
        <v/>
      </c>
      <c r="J583" s="1" t="str">
        <f ca="1">IF('GPS -&gt; CH Koordinaten'!$A583="","",IF(OFFSET('GPS -&gt; CH Koordinaten'!$A583,1,0)="",CONCATENATE("&lt;Placemark&gt; &lt;name&gt;Geocoding&lt;/name&gt;&lt;description&gt;",CONCATENATE('GPS -&gt; CH Koordinaten'!$F583,"-",'GPS -&gt; CH Koordinaten'!$G583,"-",'GPS -&gt; CH Koordinaten'!$E583)," &lt;/description&gt; &lt;styleUrl&gt;#ico1&lt;/styleUrl&gt;&lt;Point&gt;&lt;coordinates&gt;",'GPS -&gt; CH Koordinaten'!$A583,",",'GPS -&gt; CH Koordinaten'!$B583,", 0.000000&lt;/coordinates&gt;&lt;/Point&gt; &lt;/Placemark&gt;&lt;/Document&gt;&lt;/kml&gt;"),CONCATENATE("&lt;Placemark&gt; &lt;name&gt;Geocoding&lt;/name&gt;&lt;description&gt;",CONCATENATE('GPS -&gt; CH Koordinaten'!$F583,"-",'GPS -&gt; CH Koordinaten'!$G583,"-",'GPS -&gt; CH Koordinaten'!$E583)," &lt;/description&gt; &lt;styleUrl&gt;#ico1&lt;/styleUrl&gt;&lt;Point&gt;&lt;coordinates&gt;",'GPS -&gt; CH Koordinaten'!$A583,",",'GPS -&gt; CH Koordinaten'!$B583,", 0.000000&lt;/coordinates&gt;&lt;/Point&gt; &lt;/Placemark&gt;")))</f>
        <v/>
      </c>
    </row>
    <row r="584" spans="1:10" x14ac:dyDescent="0.25">
      <c r="A584" s="13"/>
      <c r="B584" s="14"/>
      <c r="C584" s="24"/>
      <c r="D584" s="25" t="str">
        <f t="shared" si="54"/>
        <v/>
      </c>
      <c r="E584" s="29" t="str">
        <f t="shared" si="55"/>
        <v/>
      </c>
      <c r="F584" s="17" t="str">
        <f t="shared" ref="F584:F647" si="58">IF($D584="","",LEFT(MID(LEFT($D584,FIND("]",$D584)-1),FIND("[",$D584)+1,LEN($D584)),(FIND(",",MID(LEFT($D584,FIND("]",$D584)-1),FIND("[",$D584)+1,LEN($D584)),1)-1)))</f>
        <v/>
      </c>
      <c r="G584" s="17" t="str">
        <f t="shared" si="56"/>
        <v/>
      </c>
      <c r="H584" s="37" t="str">
        <f t="shared" si="57"/>
        <v/>
      </c>
      <c r="I584" s="17" t="str">
        <f t="shared" ref="I584:I647" si="59">IF((LEN($D584)-LEN(SUBSTITUTE($D584,"""featureId"":","")))/LEN("""featureId"":")&gt;1,"uU mehrere Adressen","")</f>
        <v/>
      </c>
      <c r="J584" s="1" t="str">
        <f ca="1">IF('GPS -&gt; CH Koordinaten'!$A584="","",IF(OFFSET('GPS -&gt; CH Koordinaten'!$A584,1,0)="",CONCATENATE("&lt;Placemark&gt; &lt;name&gt;Geocoding&lt;/name&gt;&lt;description&gt;",CONCATENATE('GPS -&gt; CH Koordinaten'!$F584,"-",'GPS -&gt; CH Koordinaten'!$G584,"-",'GPS -&gt; CH Koordinaten'!$E584)," &lt;/description&gt; &lt;styleUrl&gt;#ico1&lt;/styleUrl&gt;&lt;Point&gt;&lt;coordinates&gt;",'GPS -&gt; CH Koordinaten'!$A584,",",'GPS -&gt; CH Koordinaten'!$B584,", 0.000000&lt;/coordinates&gt;&lt;/Point&gt; &lt;/Placemark&gt;&lt;/Document&gt;&lt;/kml&gt;"),CONCATENATE("&lt;Placemark&gt; &lt;name&gt;Geocoding&lt;/name&gt;&lt;description&gt;",CONCATENATE('GPS -&gt; CH Koordinaten'!$F584,"-",'GPS -&gt; CH Koordinaten'!$G584,"-",'GPS -&gt; CH Koordinaten'!$E584)," &lt;/description&gt; &lt;styleUrl&gt;#ico1&lt;/styleUrl&gt;&lt;Point&gt;&lt;coordinates&gt;",'GPS -&gt; CH Koordinaten'!$A584,",",'GPS -&gt; CH Koordinaten'!$B584,", 0.000000&lt;/coordinates&gt;&lt;/Point&gt; &lt;/Placemark&gt;")))</f>
        <v/>
      </c>
    </row>
    <row r="585" spans="1:10" x14ac:dyDescent="0.25">
      <c r="A585" s="20"/>
      <c r="B585" s="21"/>
      <c r="C585" s="23"/>
      <c r="D585" s="32" t="str">
        <f t="shared" si="54"/>
        <v/>
      </c>
      <c r="E585" s="38" t="str">
        <f t="shared" si="55"/>
        <v/>
      </c>
      <c r="F585" s="33" t="str">
        <f t="shared" si="58"/>
        <v/>
      </c>
      <c r="G585" s="33" t="str">
        <f t="shared" si="56"/>
        <v/>
      </c>
      <c r="H585" s="36" t="str">
        <f t="shared" si="57"/>
        <v/>
      </c>
      <c r="I585" s="33" t="str">
        <f t="shared" si="59"/>
        <v/>
      </c>
      <c r="J585" s="1" t="str">
        <f ca="1">IF('GPS -&gt; CH Koordinaten'!$A585="","",IF(OFFSET('GPS -&gt; CH Koordinaten'!$A585,1,0)="",CONCATENATE("&lt;Placemark&gt; &lt;name&gt;Geocoding&lt;/name&gt;&lt;description&gt;",CONCATENATE('GPS -&gt; CH Koordinaten'!$F585,"-",'GPS -&gt; CH Koordinaten'!$G585,"-",'GPS -&gt; CH Koordinaten'!$E585)," &lt;/description&gt; &lt;styleUrl&gt;#ico1&lt;/styleUrl&gt;&lt;Point&gt;&lt;coordinates&gt;",'GPS -&gt; CH Koordinaten'!$A585,",",'GPS -&gt; CH Koordinaten'!$B585,", 0.000000&lt;/coordinates&gt;&lt;/Point&gt; &lt;/Placemark&gt;&lt;/Document&gt;&lt;/kml&gt;"),CONCATENATE("&lt;Placemark&gt; &lt;name&gt;Geocoding&lt;/name&gt;&lt;description&gt;",CONCATENATE('GPS -&gt; CH Koordinaten'!$F585,"-",'GPS -&gt; CH Koordinaten'!$G585,"-",'GPS -&gt; CH Koordinaten'!$E585)," &lt;/description&gt; &lt;styleUrl&gt;#ico1&lt;/styleUrl&gt;&lt;Point&gt;&lt;coordinates&gt;",'GPS -&gt; CH Koordinaten'!$A585,",",'GPS -&gt; CH Koordinaten'!$B585,", 0.000000&lt;/coordinates&gt;&lt;/Point&gt; &lt;/Placemark&gt;")))</f>
        <v/>
      </c>
    </row>
    <row r="586" spans="1:10" x14ac:dyDescent="0.25">
      <c r="A586" s="13"/>
      <c r="B586" s="14"/>
      <c r="C586" s="24"/>
      <c r="D586" s="25" t="str">
        <f t="shared" si="54"/>
        <v/>
      </c>
      <c r="E586" s="29" t="str">
        <f t="shared" si="55"/>
        <v/>
      </c>
      <c r="F586" s="17" t="str">
        <f t="shared" si="58"/>
        <v/>
      </c>
      <c r="G586" s="17" t="str">
        <f t="shared" si="56"/>
        <v/>
      </c>
      <c r="H586" s="37" t="str">
        <f t="shared" si="57"/>
        <v/>
      </c>
      <c r="I586" s="17" t="str">
        <f t="shared" si="59"/>
        <v/>
      </c>
      <c r="J586" s="1" t="str">
        <f ca="1">IF('GPS -&gt; CH Koordinaten'!$A586="","",IF(OFFSET('GPS -&gt; CH Koordinaten'!$A586,1,0)="",CONCATENATE("&lt;Placemark&gt; &lt;name&gt;Geocoding&lt;/name&gt;&lt;description&gt;",CONCATENATE('GPS -&gt; CH Koordinaten'!$F586,"-",'GPS -&gt; CH Koordinaten'!$G586,"-",'GPS -&gt; CH Koordinaten'!$E586)," &lt;/description&gt; &lt;styleUrl&gt;#ico1&lt;/styleUrl&gt;&lt;Point&gt;&lt;coordinates&gt;",'GPS -&gt; CH Koordinaten'!$A586,",",'GPS -&gt; CH Koordinaten'!$B586,", 0.000000&lt;/coordinates&gt;&lt;/Point&gt; &lt;/Placemark&gt;&lt;/Document&gt;&lt;/kml&gt;"),CONCATENATE("&lt;Placemark&gt; &lt;name&gt;Geocoding&lt;/name&gt;&lt;description&gt;",CONCATENATE('GPS -&gt; CH Koordinaten'!$F586,"-",'GPS -&gt; CH Koordinaten'!$G586,"-",'GPS -&gt; CH Koordinaten'!$E586)," &lt;/description&gt; &lt;styleUrl&gt;#ico1&lt;/styleUrl&gt;&lt;Point&gt;&lt;coordinates&gt;",'GPS -&gt; CH Koordinaten'!$A586,",",'GPS -&gt; CH Koordinaten'!$B586,", 0.000000&lt;/coordinates&gt;&lt;/Point&gt; &lt;/Placemark&gt;")))</f>
        <v/>
      </c>
    </row>
    <row r="587" spans="1:10" x14ac:dyDescent="0.25">
      <c r="A587" s="20"/>
      <c r="B587" s="21"/>
      <c r="C587" s="23"/>
      <c r="D587" s="32" t="str">
        <f t="shared" si="54"/>
        <v/>
      </c>
      <c r="E587" s="38" t="str">
        <f t="shared" si="55"/>
        <v/>
      </c>
      <c r="F587" s="33" t="str">
        <f t="shared" si="58"/>
        <v/>
      </c>
      <c r="G587" s="33" t="str">
        <f t="shared" si="56"/>
        <v/>
      </c>
      <c r="H587" s="36" t="str">
        <f t="shared" si="57"/>
        <v/>
      </c>
      <c r="I587" s="33" t="str">
        <f t="shared" si="59"/>
        <v/>
      </c>
      <c r="J587" s="1" t="str">
        <f ca="1">IF('GPS -&gt; CH Koordinaten'!$A587="","",IF(OFFSET('GPS -&gt; CH Koordinaten'!$A587,1,0)="",CONCATENATE("&lt;Placemark&gt; &lt;name&gt;Geocoding&lt;/name&gt;&lt;description&gt;",CONCATENATE('GPS -&gt; CH Koordinaten'!$F587,"-",'GPS -&gt; CH Koordinaten'!$G587,"-",'GPS -&gt; CH Koordinaten'!$E587)," &lt;/description&gt; &lt;styleUrl&gt;#ico1&lt;/styleUrl&gt;&lt;Point&gt;&lt;coordinates&gt;",'GPS -&gt; CH Koordinaten'!$A587,",",'GPS -&gt; CH Koordinaten'!$B587,", 0.000000&lt;/coordinates&gt;&lt;/Point&gt; &lt;/Placemark&gt;&lt;/Document&gt;&lt;/kml&gt;"),CONCATENATE("&lt;Placemark&gt; &lt;name&gt;Geocoding&lt;/name&gt;&lt;description&gt;",CONCATENATE('GPS -&gt; CH Koordinaten'!$F587,"-",'GPS -&gt; CH Koordinaten'!$G587,"-",'GPS -&gt; CH Koordinaten'!$E587)," &lt;/description&gt; &lt;styleUrl&gt;#ico1&lt;/styleUrl&gt;&lt;Point&gt;&lt;coordinates&gt;",'GPS -&gt; CH Koordinaten'!$A587,",",'GPS -&gt; CH Koordinaten'!$B587,", 0.000000&lt;/coordinates&gt;&lt;/Point&gt; &lt;/Placemark&gt;")))</f>
        <v/>
      </c>
    </row>
    <row r="588" spans="1:10" x14ac:dyDescent="0.25">
      <c r="A588" s="13"/>
      <c r="B588" s="14"/>
      <c r="C588" s="24"/>
      <c r="D588" s="25" t="str">
        <f t="shared" si="54"/>
        <v/>
      </c>
      <c r="E588" s="29" t="str">
        <f t="shared" si="55"/>
        <v/>
      </c>
      <c r="F588" s="17" t="str">
        <f t="shared" si="58"/>
        <v/>
      </c>
      <c r="G588" s="17" t="str">
        <f t="shared" si="56"/>
        <v/>
      </c>
      <c r="H588" s="37" t="str">
        <f t="shared" si="57"/>
        <v/>
      </c>
      <c r="I588" s="17" t="str">
        <f t="shared" si="59"/>
        <v/>
      </c>
      <c r="J588" s="1" t="str">
        <f ca="1">IF('GPS -&gt; CH Koordinaten'!$A588="","",IF(OFFSET('GPS -&gt; CH Koordinaten'!$A588,1,0)="",CONCATENATE("&lt;Placemark&gt; &lt;name&gt;Geocoding&lt;/name&gt;&lt;description&gt;",CONCATENATE('GPS -&gt; CH Koordinaten'!$F588,"-",'GPS -&gt; CH Koordinaten'!$G588,"-",'GPS -&gt; CH Koordinaten'!$E588)," &lt;/description&gt; &lt;styleUrl&gt;#ico1&lt;/styleUrl&gt;&lt;Point&gt;&lt;coordinates&gt;",'GPS -&gt; CH Koordinaten'!$A588,",",'GPS -&gt; CH Koordinaten'!$B588,", 0.000000&lt;/coordinates&gt;&lt;/Point&gt; &lt;/Placemark&gt;&lt;/Document&gt;&lt;/kml&gt;"),CONCATENATE("&lt;Placemark&gt; &lt;name&gt;Geocoding&lt;/name&gt;&lt;description&gt;",CONCATENATE('GPS -&gt; CH Koordinaten'!$F588,"-",'GPS -&gt; CH Koordinaten'!$G588,"-",'GPS -&gt; CH Koordinaten'!$E588)," &lt;/description&gt; &lt;styleUrl&gt;#ico1&lt;/styleUrl&gt;&lt;Point&gt;&lt;coordinates&gt;",'GPS -&gt; CH Koordinaten'!$A588,",",'GPS -&gt; CH Koordinaten'!$B588,", 0.000000&lt;/coordinates&gt;&lt;/Point&gt; &lt;/Placemark&gt;")))</f>
        <v/>
      </c>
    </row>
    <row r="589" spans="1:10" x14ac:dyDescent="0.25">
      <c r="A589" s="20"/>
      <c r="B589" s="21"/>
      <c r="C589" s="23"/>
      <c r="D589" s="32" t="str">
        <f t="shared" si="54"/>
        <v/>
      </c>
      <c r="E589" s="38" t="str">
        <f t="shared" si="55"/>
        <v/>
      </c>
      <c r="F589" s="33" t="str">
        <f t="shared" si="58"/>
        <v/>
      </c>
      <c r="G589" s="33" t="str">
        <f t="shared" si="56"/>
        <v/>
      </c>
      <c r="H589" s="36" t="str">
        <f t="shared" si="57"/>
        <v/>
      </c>
      <c r="I589" s="33" t="str">
        <f t="shared" si="59"/>
        <v/>
      </c>
      <c r="J589" s="1" t="str">
        <f ca="1">IF('GPS -&gt; CH Koordinaten'!$A589="","",IF(OFFSET('GPS -&gt; CH Koordinaten'!$A589,1,0)="",CONCATENATE("&lt;Placemark&gt; &lt;name&gt;Geocoding&lt;/name&gt;&lt;description&gt;",CONCATENATE('GPS -&gt; CH Koordinaten'!$F589,"-",'GPS -&gt; CH Koordinaten'!$G589,"-",'GPS -&gt; CH Koordinaten'!$E589)," &lt;/description&gt; &lt;styleUrl&gt;#ico1&lt;/styleUrl&gt;&lt;Point&gt;&lt;coordinates&gt;",'GPS -&gt; CH Koordinaten'!$A589,",",'GPS -&gt; CH Koordinaten'!$B589,", 0.000000&lt;/coordinates&gt;&lt;/Point&gt; &lt;/Placemark&gt;&lt;/Document&gt;&lt;/kml&gt;"),CONCATENATE("&lt;Placemark&gt; &lt;name&gt;Geocoding&lt;/name&gt;&lt;description&gt;",CONCATENATE('GPS -&gt; CH Koordinaten'!$F589,"-",'GPS -&gt; CH Koordinaten'!$G589,"-",'GPS -&gt; CH Koordinaten'!$E589)," &lt;/description&gt; &lt;styleUrl&gt;#ico1&lt;/styleUrl&gt;&lt;Point&gt;&lt;coordinates&gt;",'GPS -&gt; CH Koordinaten'!$A589,",",'GPS -&gt; CH Koordinaten'!$B589,", 0.000000&lt;/coordinates&gt;&lt;/Point&gt; &lt;/Placemark&gt;")))</f>
        <v/>
      </c>
    </row>
    <row r="590" spans="1:10" x14ac:dyDescent="0.25">
      <c r="A590" s="13"/>
      <c r="B590" s="14"/>
      <c r="C590" s="24"/>
      <c r="D590" s="25" t="str">
        <f t="shared" si="54"/>
        <v/>
      </c>
      <c r="E590" s="29" t="str">
        <f t="shared" si="55"/>
        <v/>
      </c>
      <c r="F590" s="17" t="str">
        <f t="shared" si="58"/>
        <v/>
      </c>
      <c r="G590" s="17" t="str">
        <f t="shared" si="56"/>
        <v/>
      </c>
      <c r="H590" s="37" t="str">
        <f t="shared" si="57"/>
        <v/>
      </c>
      <c r="I590" s="17" t="str">
        <f t="shared" si="59"/>
        <v/>
      </c>
      <c r="J590" s="1" t="str">
        <f ca="1">IF('GPS -&gt; CH Koordinaten'!$A590="","",IF(OFFSET('GPS -&gt; CH Koordinaten'!$A590,1,0)="",CONCATENATE("&lt;Placemark&gt; &lt;name&gt;Geocoding&lt;/name&gt;&lt;description&gt;",CONCATENATE('GPS -&gt; CH Koordinaten'!$F590,"-",'GPS -&gt; CH Koordinaten'!$G590,"-",'GPS -&gt; CH Koordinaten'!$E590)," &lt;/description&gt; &lt;styleUrl&gt;#ico1&lt;/styleUrl&gt;&lt;Point&gt;&lt;coordinates&gt;",'GPS -&gt; CH Koordinaten'!$A590,",",'GPS -&gt; CH Koordinaten'!$B590,", 0.000000&lt;/coordinates&gt;&lt;/Point&gt; &lt;/Placemark&gt;&lt;/Document&gt;&lt;/kml&gt;"),CONCATENATE("&lt;Placemark&gt; &lt;name&gt;Geocoding&lt;/name&gt;&lt;description&gt;",CONCATENATE('GPS -&gt; CH Koordinaten'!$F590,"-",'GPS -&gt; CH Koordinaten'!$G590,"-",'GPS -&gt; CH Koordinaten'!$E590)," &lt;/description&gt; &lt;styleUrl&gt;#ico1&lt;/styleUrl&gt;&lt;Point&gt;&lt;coordinates&gt;",'GPS -&gt; CH Koordinaten'!$A590,",",'GPS -&gt; CH Koordinaten'!$B590,", 0.000000&lt;/coordinates&gt;&lt;/Point&gt; &lt;/Placemark&gt;")))</f>
        <v/>
      </c>
    </row>
    <row r="591" spans="1:10" x14ac:dyDescent="0.25">
      <c r="A591" s="20"/>
      <c r="B591" s="21"/>
      <c r="C591" s="23"/>
      <c r="D591" s="32" t="str">
        <f t="shared" si="54"/>
        <v/>
      </c>
      <c r="E591" s="38" t="str">
        <f t="shared" si="55"/>
        <v/>
      </c>
      <c r="F591" s="33" t="str">
        <f t="shared" si="58"/>
        <v/>
      </c>
      <c r="G591" s="33" t="str">
        <f t="shared" si="56"/>
        <v/>
      </c>
      <c r="H591" s="36" t="str">
        <f t="shared" si="57"/>
        <v/>
      </c>
      <c r="I591" s="33" t="str">
        <f t="shared" si="59"/>
        <v/>
      </c>
      <c r="J591" s="1" t="str">
        <f ca="1">IF('GPS -&gt; CH Koordinaten'!$A591="","",IF(OFFSET('GPS -&gt; CH Koordinaten'!$A591,1,0)="",CONCATENATE("&lt;Placemark&gt; &lt;name&gt;Geocoding&lt;/name&gt;&lt;description&gt;",CONCATENATE('GPS -&gt; CH Koordinaten'!$F591,"-",'GPS -&gt; CH Koordinaten'!$G591,"-",'GPS -&gt; CH Koordinaten'!$E591)," &lt;/description&gt; &lt;styleUrl&gt;#ico1&lt;/styleUrl&gt;&lt;Point&gt;&lt;coordinates&gt;",'GPS -&gt; CH Koordinaten'!$A591,",",'GPS -&gt; CH Koordinaten'!$B591,", 0.000000&lt;/coordinates&gt;&lt;/Point&gt; &lt;/Placemark&gt;&lt;/Document&gt;&lt;/kml&gt;"),CONCATENATE("&lt;Placemark&gt; &lt;name&gt;Geocoding&lt;/name&gt;&lt;description&gt;",CONCATENATE('GPS -&gt; CH Koordinaten'!$F591,"-",'GPS -&gt; CH Koordinaten'!$G591,"-",'GPS -&gt; CH Koordinaten'!$E591)," &lt;/description&gt; &lt;styleUrl&gt;#ico1&lt;/styleUrl&gt;&lt;Point&gt;&lt;coordinates&gt;",'GPS -&gt; CH Koordinaten'!$A591,",",'GPS -&gt; CH Koordinaten'!$B591,", 0.000000&lt;/coordinates&gt;&lt;/Point&gt; &lt;/Placemark&gt;")))</f>
        <v/>
      </c>
    </row>
    <row r="592" spans="1:10" x14ac:dyDescent="0.25">
      <c r="A592" s="13"/>
      <c r="B592" s="14"/>
      <c r="C592" s="24"/>
      <c r="D592" s="25" t="str">
        <f t="shared" si="54"/>
        <v/>
      </c>
      <c r="E592" s="29" t="str">
        <f t="shared" si="55"/>
        <v/>
      </c>
      <c r="F592" s="17" t="str">
        <f t="shared" si="58"/>
        <v/>
      </c>
      <c r="G592" s="17" t="str">
        <f t="shared" si="56"/>
        <v/>
      </c>
      <c r="H592" s="37" t="str">
        <f t="shared" si="57"/>
        <v/>
      </c>
      <c r="I592" s="17" t="str">
        <f t="shared" si="59"/>
        <v/>
      </c>
      <c r="J592" s="1" t="str">
        <f ca="1">IF('GPS -&gt; CH Koordinaten'!$A592="","",IF(OFFSET('GPS -&gt; CH Koordinaten'!$A592,1,0)="",CONCATENATE("&lt;Placemark&gt; &lt;name&gt;Geocoding&lt;/name&gt;&lt;description&gt;",CONCATENATE('GPS -&gt; CH Koordinaten'!$F592,"-",'GPS -&gt; CH Koordinaten'!$G592,"-",'GPS -&gt; CH Koordinaten'!$E592)," &lt;/description&gt; &lt;styleUrl&gt;#ico1&lt;/styleUrl&gt;&lt;Point&gt;&lt;coordinates&gt;",'GPS -&gt; CH Koordinaten'!$A592,",",'GPS -&gt; CH Koordinaten'!$B592,", 0.000000&lt;/coordinates&gt;&lt;/Point&gt; &lt;/Placemark&gt;&lt;/Document&gt;&lt;/kml&gt;"),CONCATENATE("&lt;Placemark&gt; &lt;name&gt;Geocoding&lt;/name&gt;&lt;description&gt;",CONCATENATE('GPS -&gt; CH Koordinaten'!$F592,"-",'GPS -&gt; CH Koordinaten'!$G592,"-",'GPS -&gt; CH Koordinaten'!$E592)," &lt;/description&gt; &lt;styleUrl&gt;#ico1&lt;/styleUrl&gt;&lt;Point&gt;&lt;coordinates&gt;",'GPS -&gt; CH Koordinaten'!$A592,",",'GPS -&gt; CH Koordinaten'!$B592,", 0.000000&lt;/coordinates&gt;&lt;/Point&gt; &lt;/Placemark&gt;")))</f>
        <v/>
      </c>
    </row>
    <row r="593" spans="1:10" x14ac:dyDescent="0.25">
      <c r="A593" s="20"/>
      <c r="B593" s="21"/>
      <c r="C593" s="23"/>
      <c r="D593" s="32" t="str">
        <f t="shared" si="54"/>
        <v/>
      </c>
      <c r="E593" s="38" t="str">
        <f t="shared" si="55"/>
        <v/>
      </c>
      <c r="F593" s="33" t="str">
        <f t="shared" si="58"/>
        <v/>
      </c>
      <c r="G593" s="33" t="str">
        <f t="shared" si="56"/>
        <v/>
      </c>
      <c r="H593" s="36" t="str">
        <f t="shared" si="57"/>
        <v/>
      </c>
      <c r="I593" s="33" t="str">
        <f t="shared" si="59"/>
        <v/>
      </c>
      <c r="J593" s="1" t="str">
        <f ca="1">IF('GPS -&gt; CH Koordinaten'!$A593="","",IF(OFFSET('GPS -&gt; CH Koordinaten'!$A593,1,0)="",CONCATENATE("&lt;Placemark&gt; &lt;name&gt;Geocoding&lt;/name&gt;&lt;description&gt;",CONCATENATE('GPS -&gt; CH Koordinaten'!$F593,"-",'GPS -&gt; CH Koordinaten'!$G593,"-",'GPS -&gt; CH Koordinaten'!$E593)," &lt;/description&gt; &lt;styleUrl&gt;#ico1&lt;/styleUrl&gt;&lt;Point&gt;&lt;coordinates&gt;",'GPS -&gt; CH Koordinaten'!$A593,",",'GPS -&gt; CH Koordinaten'!$B593,", 0.000000&lt;/coordinates&gt;&lt;/Point&gt; &lt;/Placemark&gt;&lt;/Document&gt;&lt;/kml&gt;"),CONCATENATE("&lt;Placemark&gt; &lt;name&gt;Geocoding&lt;/name&gt;&lt;description&gt;",CONCATENATE('GPS -&gt; CH Koordinaten'!$F593,"-",'GPS -&gt; CH Koordinaten'!$G593,"-",'GPS -&gt; CH Koordinaten'!$E593)," &lt;/description&gt; &lt;styleUrl&gt;#ico1&lt;/styleUrl&gt;&lt;Point&gt;&lt;coordinates&gt;",'GPS -&gt; CH Koordinaten'!$A593,",",'GPS -&gt; CH Koordinaten'!$B593,", 0.000000&lt;/coordinates&gt;&lt;/Point&gt; &lt;/Placemark&gt;")))</f>
        <v/>
      </c>
    </row>
    <row r="594" spans="1:10" x14ac:dyDescent="0.25">
      <c r="A594" s="13"/>
      <c r="B594" s="14"/>
      <c r="C594" s="24"/>
      <c r="D594" s="25" t="str">
        <f t="shared" si="54"/>
        <v/>
      </c>
      <c r="E594" s="29" t="str">
        <f t="shared" si="55"/>
        <v/>
      </c>
      <c r="F594" s="17" t="str">
        <f t="shared" si="58"/>
        <v/>
      </c>
      <c r="G594" s="17" t="str">
        <f t="shared" si="56"/>
        <v/>
      </c>
      <c r="H594" s="37" t="str">
        <f t="shared" si="57"/>
        <v/>
      </c>
      <c r="I594" s="17" t="str">
        <f t="shared" si="59"/>
        <v/>
      </c>
      <c r="J594" s="1" t="str">
        <f ca="1">IF('GPS -&gt; CH Koordinaten'!$A594="","",IF(OFFSET('GPS -&gt; CH Koordinaten'!$A594,1,0)="",CONCATENATE("&lt;Placemark&gt; &lt;name&gt;Geocoding&lt;/name&gt;&lt;description&gt;",CONCATENATE('GPS -&gt; CH Koordinaten'!$F594,"-",'GPS -&gt; CH Koordinaten'!$G594,"-",'GPS -&gt; CH Koordinaten'!$E594)," &lt;/description&gt; &lt;styleUrl&gt;#ico1&lt;/styleUrl&gt;&lt;Point&gt;&lt;coordinates&gt;",'GPS -&gt; CH Koordinaten'!$A594,",",'GPS -&gt; CH Koordinaten'!$B594,", 0.000000&lt;/coordinates&gt;&lt;/Point&gt; &lt;/Placemark&gt;&lt;/Document&gt;&lt;/kml&gt;"),CONCATENATE("&lt;Placemark&gt; &lt;name&gt;Geocoding&lt;/name&gt;&lt;description&gt;",CONCATENATE('GPS -&gt; CH Koordinaten'!$F594,"-",'GPS -&gt; CH Koordinaten'!$G594,"-",'GPS -&gt; CH Koordinaten'!$E594)," &lt;/description&gt; &lt;styleUrl&gt;#ico1&lt;/styleUrl&gt;&lt;Point&gt;&lt;coordinates&gt;",'GPS -&gt; CH Koordinaten'!$A594,",",'GPS -&gt; CH Koordinaten'!$B594,", 0.000000&lt;/coordinates&gt;&lt;/Point&gt; &lt;/Placemark&gt;")))</f>
        <v/>
      </c>
    </row>
    <row r="595" spans="1:10" x14ac:dyDescent="0.25">
      <c r="A595" s="20"/>
      <c r="B595" s="21"/>
      <c r="C595" s="23"/>
      <c r="D595" s="32" t="str">
        <f t="shared" si="54"/>
        <v/>
      </c>
      <c r="E595" s="38" t="str">
        <f t="shared" si="55"/>
        <v/>
      </c>
      <c r="F595" s="33" t="str">
        <f t="shared" si="58"/>
        <v/>
      </c>
      <c r="G595" s="33" t="str">
        <f t="shared" si="56"/>
        <v/>
      </c>
      <c r="H595" s="36" t="str">
        <f t="shared" si="57"/>
        <v/>
      </c>
      <c r="I595" s="33" t="str">
        <f t="shared" si="59"/>
        <v/>
      </c>
      <c r="J595" s="1" t="str">
        <f ca="1">IF('GPS -&gt; CH Koordinaten'!$A595="","",IF(OFFSET('GPS -&gt; CH Koordinaten'!$A595,1,0)="",CONCATENATE("&lt;Placemark&gt; &lt;name&gt;Geocoding&lt;/name&gt;&lt;description&gt;",CONCATENATE('GPS -&gt; CH Koordinaten'!$F595,"-",'GPS -&gt; CH Koordinaten'!$G595,"-",'GPS -&gt; CH Koordinaten'!$E595)," &lt;/description&gt; &lt;styleUrl&gt;#ico1&lt;/styleUrl&gt;&lt;Point&gt;&lt;coordinates&gt;",'GPS -&gt; CH Koordinaten'!$A595,",",'GPS -&gt; CH Koordinaten'!$B595,", 0.000000&lt;/coordinates&gt;&lt;/Point&gt; &lt;/Placemark&gt;&lt;/Document&gt;&lt;/kml&gt;"),CONCATENATE("&lt;Placemark&gt; &lt;name&gt;Geocoding&lt;/name&gt;&lt;description&gt;",CONCATENATE('GPS -&gt; CH Koordinaten'!$F595,"-",'GPS -&gt; CH Koordinaten'!$G595,"-",'GPS -&gt; CH Koordinaten'!$E595)," &lt;/description&gt; &lt;styleUrl&gt;#ico1&lt;/styleUrl&gt;&lt;Point&gt;&lt;coordinates&gt;",'GPS -&gt; CH Koordinaten'!$A595,",",'GPS -&gt; CH Koordinaten'!$B595,", 0.000000&lt;/coordinates&gt;&lt;/Point&gt; &lt;/Placemark&gt;")))</f>
        <v/>
      </c>
    </row>
    <row r="596" spans="1:10" x14ac:dyDescent="0.25">
      <c r="A596" s="13"/>
      <c r="B596" s="14"/>
      <c r="C596" s="24"/>
      <c r="D596" s="25" t="str">
        <f t="shared" si="54"/>
        <v/>
      </c>
      <c r="E596" s="29" t="str">
        <f t="shared" si="55"/>
        <v/>
      </c>
      <c r="F596" s="17" t="str">
        <f t="shared" si="58"/>
        <v/>
      </c>
      <c r="G596" s="17" t="str">
        <f t="shared" si="56"/>
        <v/>
      </c>
      <c r="H596" s="37" t="str">
        <f t="shared" si="57"/>
        <v/>
      </c>
      <c r="I596" s="17" t="str">
        <f t="shared" si="59"/>
        <v/>
      </c>
      <c r="J596" s="1" t="str">
        <f ca="1">IF('GPS -&gt; CH Koordinaten'!$A596="","",IF(OFFSET('GPS -&gt; CH Koordinaten'!$A596,1,0)="",CONCATENATE("&lt;Placemark&gt; &lt;name&gt;Geocoding&lt;/name&gt;&lt;description&gt;",CONCATENATE('GPS -&gt; CH Koordinaten'!$F596,"-",'GPS -&gt; CH Koordinaten'!$G596,"-",'GPS -&gt; CH Koordinaten'!$E596)," &lt;/description&gt; &lt;styleUrl&gt;#ico1&lt;/styleUrl&gt;&lt;Point&gt;&lt;coordinates&gt;",'GPS -&gt; CH Koordinaten'!$A596,",",'GPS -&gt; CH Koordinaten'!$B596,", 0.000000&lt;/coordinates&gt;&lt;/Point&gt; &lt;/Placemark&gt;&lt;/Document&gt;&lt;/kml&gt;"),CONCATENATE("&lt;Placemark&gt; &lt;name&gt;Geocoding&lt;/name&gt;&lt;description&gt;",CONCATENATE('GPS -&gt; CH Koordinaten'!$F596,"-",'GPS -&gt; CH Koordinaten'!$G596,"-",'GPS -&gt; CH Koordinaten'!$E596)," &lt;/description&gt; &lt;styleUrl&gt;#ico1&lt;/styleUrl&gt;&lt;Point&gt;&lt;coordinates&gt;",'GPS -&gt; CH Koordinaten'!$A596,",",'GPS -&gt; CH Koordinaten'!$B596,", 0.000000&lt;/coordinates&gt;&lt;/Point&gt; &lt;/Placemark&gt;")))</f>
        <v/>
      </c>
    </row>
    <row r="597" spans="1:10" x14ac:dyDescent="0.25">
      <c r="A597" s="20"/>
      <c r="B597" s="21"/>
      <c r="C597" s="23"/>
      <c r="D597" s="32" t="str">
        <f t="shared" si="54"/>
        <v/>
      </c>
      <c r="E597" s="38" t="str">
        <f t="shared" si="55"/>
        <v/>
      </c>
      <c r="F597" s="33" t="str">
        <f t="shared" si="58"/>
        <v/>
      </c>
      <c r="G597" s="33" t="str">
        <f t="shared" si="56"/>
        <v/>
      </c>
      <c r="H597" s="36" t="str">
        <f t="shared" si="57"/>
        <v/>
      </c>
      <c r="I597" s="33" t="str">
        <f t="shared" si="59"/>
        <v/>
      </c>
      <c r="J597" s="1" t="str">
        <f ca="1">IF('GPS -&gt; CH Koordinaten'!$A597="","",IF(OFFSET('GPS -&gt; CH Koordinaten'!$A597,1,0)="",CONCATENATE("&lt;Placemark&gt; &lt;name&gt;Geocoding&lt;/name&gt;&lt;description&gt;",CONCATENATE('GPS -&gt; CH Koordinaten'!$F597,"-",'GPS -&gt; CH Koordinaten'!$G597,"-",'GPS -&gt; CH Koordinaten'!$E597)," &lt;/description&gt; &lt;styleUrl&gt;#ico1&lt;/styleUrl&gt;&lt;Point&gt;&lt;coordinates&gt;",'GPS -&gt; CH Koordinaten'!$A597,",",'GPS -&gt; CH Koordinaten'!$B597,", 0.000000&lt;/coordinates&gt;&lt;/Point&gt; &lt;/Placemark&gt;&lt;/Document&gt;&lt;/kml&gt;"),CONCATENATE("&lt;Placemark&gt; &lt;name&gt;Geocoding&lt;/name&gt;&lt;description&gt;",CONCATENATE('GPS -&gt; CH Koordinaten'!$F597,"-",'GPS -&gt; CH Koordinaten'!$G597,"-",'GPS -&gt; CH Koordinaten'!$E597)," &lt;/description&gt; &lt;styleUrl&gt;#ico1&lt;/styleUrl&gt;&lt;Point&gt;&lt;coordinates&gt;",'GPS -&gt; CH Koordinaten'!$A597,",",'GPS -&gt; CH Koordinaten'!$B597,", 0.000000&lt;/coordinates&gt;&lt;/Point&gt; &lt;/Placemark&gt;")))</f>
        <v/>
      </c>
    </row>
    <row r="598" spans="1:10" x14ac:dyDescent="0.25">
      <c r="A598" s="13"/>
      <c r="B598" s="14"/>
      <c r="C598" s="24"/>
      <c r="D598" s="25" t="str">
        <f t="shared" si="54"/>
        <v/>
      </c>
      <c r="E598" s="29" t="str">
        <f t="shared" si="55"/>
        <v/>
      </c>
      <c r="F598" s="17" t="str">
        <f t="shared" si="58"/>
        <v/>
      </c>
      <c r="G598" s="17" t="str">
        <f t="shared" si="56"/>
        <v/>
      </c>
      <c r="H598" s="37" t="str">
        <f t="shared" si="57"/>
        <v/>
      </c>
      <c r="I598" s="17" t="str">
        <f t="shared" si="59"/>
        <v/>
      </c>
      <c r="J598" s="1" t="str">
        <f ca="1">IF('GPS -&gt; CH Koordinaten'!$A598="","",IF(OFFSET('GPS -&gt; CH Koordinaten'!$A598,1,0)="",CONCATENATE("&lt;Placemark&gt; &lt;name&gt;Geocoding&lt;/name&gt;&lt;description&gt;",CONCATENATE('GPS -&gt; CH Koordinaten'!$F598,"-",'GPS -&gt; CH Koordinaten'!$G598,"-",'GPS -&gt; CH Koordinaten'!$E598)," &lt;/description&gt; &lt;styleUrl&gt;#ico1&lt;/styleUrl&gt;&lt;Point&gt;&lt;coordinates&gt;",'GPS -&gt; CH Koordinaten'!$A598,",",'GPS -&gt; CH Koordinaten'!$B598,", 0.000000&lt;/coordinates&gt;&lt;/Point&gt; &lt;/Placemark&gt;&lt;/Document&gt;&lt;/kml&gt;"),CONCATENATE("&lt;Placemark&gt; &lt;name&gt;Geocoding&lt;/name&gt;&lt;description&gt;",CONCATENATE('GPS -&gt; CH Koordinaten'!$F598,"-",'GPS -&gt; CH Koordinaten'!$G598,"-",'GPS -&gt; CH Koordinaten'!$E598)," &lt;/description&gt; &lt;styleUrl&gt;#ico1&lt;/styleUrl&gt;&lt;Point&gt;&lt;coordinates&gt;",'GPS -&gt; CH Koordinaten'!$A598,",",'GPS -&gt; CH Koordinaten'!$B598,", 0.000000&lt;/coordinates&gt;&lt;/Point&gt; &lt;/Placemark&gt;")))</f>
        <v/>
      </c>
    </row>
    <row r="599" spans="1:10" x14ac:dyDescent="0.25">
      <c r="A599" s="20"/>
      <c r="B599" s="21"/>
      <c r="C599" s="23"/>
      <c r="D599" s="32" t="str">
        <f t="shared" si="54"/>
        <v/>
      </c>
      <c r="E599" s="38" t="str">
        <f t="shared" si="55"/>
        <v/>
      </c>
      <c r="F599" s="33" t="str">
        <f t="shared" si="58"/>
        <v/>
      </c>
      <c r="G599" s="33" t="str">
        <f t="shared" si="56"/>
        <v/>
      </c>
      <c r="H599" s="36" t="str">
        <f t="shared" si="57"/>
        <v/>
      </c>
      <c r="I599" s="33" t="str">
        <f t="shared" si="59"/>
        <v/>
      </c>
      <c r="J599" s="1" t="str">
        <f ca="1">IF('GPS -&gt; CH Koordinaten'!$A599="","",IF(OFFSET('GPS -&gt; CH Koordinaten'!$A599,1,0)="",CONCATENATE("&lt;Placemark&gt; &lt;name&gt;Geocoding&lt;/name&gt;&lt;description&gt;",CONCATENATE('GPS -&gt; CH Koordinaten'!$F599,"-",'GPS -&gt; CH Koordinaten'!$G599,"-",'GPS -&gt; CH Koordinaten'!$E599)," &lt;/description&gt; &lt;styleUrl&gt;#ico1&lt;/styleUrl&gt;&lt;Point&gt;&lt;coordinates&gt;",'GPS -&gt; CH Koordinaten'!$A599,",",'GPS -&gt; CH Koordinaten'!$B599,", 0.000000&lt;/coordinates&gt;&lt;/Point&gt; &lt;/Placemark&gt;&lt;/Document&gt;&lt;/kml&gt;"),CONCATENATE("&lt;Placemark&gt; &lt;name&gt;Geocoding&lt;/name&gt;&lt;description&gt;",CONCATENATE('GPS -&gt; CH Koordinaten'!$F599,"-",'GPS -&gt; CH Koordinaten'!$G599,"-",'GPS -&gt; CH Koordinaten'!$E599)," &lt;/description&gt; &lt;styleUrl&gt;#ico1&lt;/styleUrl&gt;&lt;Point&gt;&lt;coordinates&gt;",'GPS -&gt; CH Koordinaten'!$A599,",",'GPS -&gt; CH Koordinaten'!$B599,", 0.000000&lt;/coordinates&gt;&lt;/Point&gt; &lt;/Placemark&gt;")))</f>
        <v/>
      </c>
    </row>
    <row r="600" spans="1:10" x14ac:dyDescent="0.25">
      <c r="A600" s="13"/>
      <c r="B600" s="14"/>
      <c r="C600" s="24"/>
      <c r="D600" s="25" t="str">
        <f t="shared" si="54"/>
        <v/>
      </c>
      <c r="E600" s="29" t="str">
        <f t="shared" si="55"/>
        <v/>
      </c>
      <c r="F600" s="17" t="str">
        <f t="shared" si="58"/>
        <v/>
      </c>
      <c r="G600" s="17" t="str">
        <f t="shared" si="56"/>
        <v/>
      </c>
      <c r="H600" s="37" t="str">
        <f t="shared" si="57"/>
        <v/>
      </c>
      <c r="I600" s="17" t="str">
        <f t="shared" si="59"/>
        <v/>
      </c>
      <c r="J600" s="1" t="str">
        <f ca="1">IF('GPS -&gt; CH Koordinaten'!$A600="","",IF(OFFSET('GPS -&gt; CH Koordinaten'!$A600,1,0)="",CONCATENATE("&lt;Placemark&gt; &lt;name&gt;Geocoding&lt;/name&gt;&lt;description&gt;",CONCATENATE('GPS -&gt; CH Koordinaten'!$F600,"-",'GPS -&gt; CH Koordinaten'!$G600,"-",'GPS -&gt; CH Koordinaten'!$E600)," &lt;/description&gt; &lt;styleUrl&gt;#ico1&lt;/styleUrl&gt;&lt;Point&gt;&lt;coordinates&gt;",'GPS -&gt; CH Koordinaten'!$A600,",",'GPS -&gt; CH Koordinaten'!$B600,", 0.000000&lt;/coordinates&gt;&lt;/Point&gt; &lt;/Placemark&gt;&lt;/Document&gt;&lt;/kml&gt;"),CONCATENATE("&lt;Placemark&gt; &lt;name&gt;Geocoding&lt;/name&gt;&lt;description&gt;",CONCATENATE('GPS -&gt; CH Koordinaten'!$F600,"-",'GPS -&gt; CH Koordinaten'!$G600,"-",'GPS -&gt; CH Koordinaten'!$E600)," &lt;/description&gt; &lt;styleUrl&gt;#ico1&lt;/styleUrl&gt;&lt;Point&gt;&lt;coordinates&gt;",'GPS -&gt; CH Koordinaten'!$A600,",",'GPS -&gt; CH Koordinaten'!$B600,", 0.000000&lt;/coordinates&gt;&lt;/Point&gt; &lt;/Placemark&gt;")))</f>
        <v/>
      </c>
    </row>
    <row r="601" spans="1:10" x14ac:dyDescent="0.25">
      <c r="A601" s="20"/>
      <c r="B601" s="21"/>
      <c r="C601" s="23"/>
      <c r="D601" s="32" t="str">
        <f t="shared" si="54"/>
        <v/>
      </c>
      <c r="E601" s="38" t="str">
        <f t="shared" si="55"/>
        <v/>
      </c>
      <c r="F601" s="33" t="str">
        <f t="shared" si="58"/>
        <v/>
      </c>
      <c r="G601" s="33" t="str">
        <f t="shared" si="56"/>
        <v/>
      </c>
      <c r="H601" s="36" t="str">
        <f t="shared" si="57"/>
        <v/>
      </c>
      <c r="I601" s="33" t="str">
        <f t="shared" si="59"/>
        <v/>
      </c>
      <c r="J601" s="1" t="str">
        <f ca="1">IF('GPS -&gt; CH Koordinaten'!$A601="","",IF(OFFSET('GPS -&gt; CH Koordinaten'!$A601,1,0)="",CONCATENATE("&lt;Placemark&gt; &lt;name&gt;Geocoding&lt;/name&gt;&lt;description&gt;",CONCATENATE('GPS -&gt; CH Koordinaten'!$F601,"-",'GPS -&gt; CH Koordinaten'!$G601,"-",'GPS -&gt; CH Koordinaten'!$E601)," &lt;/description&gt; &lt;styleUrl&gt;#ico1&lt;/styleUrl&gt;&lt;Point&gt;&lt;coordinates&gt;",'GPS -&gt; CH Koordinaten'!$A601,",",'GPS -&gt; CH Koordinaten'!$B601,", 0.000000&lt;/coordinates&gt;&lt;/Point&gt; &lt;/Placemark&gt;&lt;/Document&gt;&lt;/kml&gt;"),CONCATENATE("&lt;Placemark&gt; &lt;name&gt;Geocoding&lt;/name&gt;&lt;description&gt;",CONCATENATE('GPS -&gt; CH Koordinaten'!$F601,"-",'GPS -&gt; CH Koordinaten'!$G601,"-",'GPS -&gt; CH Koordinaten'!$E601)," &lt;/description&gt; &lt;styleUrl&gt;#ico1&lt;/styleUrl&gt;&lt;Point&gt;&lt;coordinates&gt;",'GPS -&gt; CH Koordinaten'!$A601,",",'GPS -&gt; CH Koordinaten'!$B601,", 0.000000&lt;/coordinates&gt;&lt;/Point&gt; &lt;/Placemark&gt;")))</f>
        <v/>
      </c>
    </row>
    <row r="602" spans="1:10" x14ac:dyDescent="0.25">
      <c r="A602" s="13"/>
      <c r="B602" s="14"/>
      <c r="C602" s="24"/>
      <c r="D602" s="25" t="str">
        <f t="shared" si="54"/>
        <v/>
      </c>
      <c r="E602" s="29" t="str">
        <f t="shared" si="55"/>
        <v/>
      </c>
      <c r="F602" s="17" t="str">
        <f t="shared" si="58"/>
        <v/>
      </c>
      <c r="G602" s="17" t="str">
        <f t="shared" si="56"/>
        <v/>
      </c>
      <c r="H602" s="37" t="str">
        <f t="shared" si="57"/>
        <v/>
      </c>
      <c r="I602" s="17" t="str">
        <f t="shared" si="59"/>
        <v/>
      </c>
      <c r="J602" s="1" t="str">
        <f ca="1">IF('GPS -&gt; CH Koordinaten'!$A602="","",IF(OFFSET('GPS -&gt; CH Koordinaten'!$A602,1,0)="",CONCATENATE("&lt;Placemark&gt; &lt;name&gt;Geocoding&lt;/name&gt;&lt;description&gt;",CONCATENATE('GPS -&gt; CH Koordinaten'!$F602,"-",'GPS -&gt; CH Koordinaten'!$G602,"-",'GPS -&gt; CH Koordinaten'!$E602)," &lt;/description&gt; &lt;styleUrl&gt;#ico1&lt;/styleUrl&gt;&lt;Point&gt;&lt;coordinates&gt;",'GPS -&gt; CH Koordinaten'!$A602,",",'GPS -&gt; CH Koordinaten'!$B602,", 0.000000&lt;/coordinates&gt;&lt;/Point&gt; &lt;/Placemark&gt;&lt;/Document&gt;&lt;/kml&gt;"),CONCATENATE("&lt;Placemark&gt; &lt;name&gt;Geocoding&lt;/name&gt;&lt;description&gt;",CONCATENATE('GPS -&gt; CH Koordinaten'!$F602,"-",'GPS -&gt; CH Koordinaten'!$G602,"-",'GPS -&gt; CH Koordinaten'!$E602)," &lt;/description&gt; &lt;styleUrl&gt;#ico1&lt;/styleUrl&gt;&lt;Point&gt;&lt;coordinates&gt;",'GPS -&gt; CH Koordinaten'!$A602,",",'GPS -&gt; CH Koordinaten'!$B602,", 0.000000&lt;/coordinates&gt;&lt;/Point&gt; &lt;/Placemark&gt;")))</f>
        <v/>
      </c>
    </row>
    <row r="603" spans="1:10" x14ac:dyDescent="0.25">
      <c r="A603" s="20"/>
      <c r="B603" s="21"/>
      <c r="C603" s="23"/>
      <c r="D603" s="32" t="str">
        <f t="shared" si="54"/>
        <v/>
      </c>
      <c r="E603" s="38" t="str">
        <f t="shared" si="55"/>
        <v/>
      </c>
      <c r="F603" s="33" t="str">
        <f t="shared" si="58"/>
        <v/>
      </c>
      <c r="G603" s="33" t="str">
        <f t="shared" si="56"/>
        <v/>
      </c>
      <c r="H603" s="36" t="str">
        <f t="shared" si="57"/>
        <v/>
      </c>
      <c r="I603" s="33" t="str">
        <f t="shared" si="59"/>
        <v/>
      </c>
      <c r="J603" s="1" t="str">
        <f ca="1">IF('GPS -&gt; CH Koordinaten'!$A603="","",IF(OFFSET('GPS -&gt; CH Koordinaten'!$A603,1,0)="",CONCATENATE("&lt;Placemark&gt; &lt;name&gt;Geocoding&lt;/name&gt;&lt;description&gt;",CONCATENATE('GPS -&gt; CH Koordinaten'!$F603,"-",'GPS -&gt; CH Koordinaten'!$G603,"-",'GPS -&gt; CH Koordinaten'!$E603)," &lt;/description&gt; &lt;styleUrl&gt;#ico1&lt;/styleUrl&gt;&lt;Point&gt;&lt;coordinates&gt;",'GPS -&gt; CH Koordinaten'!$A603,",",'GPS -&gt; CH Koordinaten'!$B603,", 0.000000&lt;/coordinates&gt;&lt;/Point&gt; &lt;/Placemark&gt;&lt;/Document&gt;&lt;/kml&gt;"),CONCATENATE("&lt;Placemark&gt; &lt;name&gt;Geocoding&lt;/name&gt;&lt;description&gt;",CONCATENATE('GPS -&gt; CH Koordinaten'!$F603,"-",'GPS -&gt; CH Koordinaten'!$G603,"-",'GPS -&gt; CH Koordinaten'!$E603)," &lt;/description&gt; &lt;styleUrl&gt;#ico1&lt;/styleUrl&gt;&lt;Point&gt;&lt;coordinates&gt;",'GPS -&gt; CH Koordinaten'!$A603,",",'GPS -&gt; CH Koordinaten'!$B603,", 0.000000&lt;/coordinates&gt;&lt;/Point&gt; &lt;/Placemark&gt;")))</f>
        <v/>
      </c>
    </row>
    <row r="604" spans="1:10" x14ac:dyDescent="0.25">
      <c r="A604" s="13"/>
      <c r="B604" s="14"/>
      <c r="C604" s="24"/>
      <c r="D604" s="25" t="str">
        <f t="shared" si="54"/>
        <v/>
      </c>
      <c r="E604" s="29" t="str">
        <f t="shared" si="55"/>
        <v/>
      </c>
      <c r="F604" s="17" t="str">
        <f t="shared" si="58"/>
        <v/>
      </c>
      <c r="G604" s="17" t="str">
        <f t="shared" si="56"/>
        <v/>
      </c>
      <c r="H604" s="37" t="str">
        <f t="shared" si="57"/>
        <v/>
      </c>
      <c r="I604" s="17" t="str">
        <f t="shared" si="59"/>
        <v/>
      </c>
      <c r="J604" s="1" t="str">
        <f ca="1">IF('GPS -&gt; CH Koordinaten'!$A604="","",IF(OFFSET('GPS -&gt; CH Koordinaten'!$A604,1,0)="",CONCATENATE("&lt;Placemark&gt; &lt;name&gt;Geocoding&lt;/name&gt;&lt;description&gt;",CONCATENATE('GPS -&gt; CH Koordinaten'!$F604,"-",'GPS -&gt; CH Koordinaten'!$G604,"-",'GPS -&gt; CH Koordinaten'!$E604)," &lt;/description&gt; &lt;styleUrl&gt;#ico1&lt;/styleUrl&gt;&lt;Point&gt;&lt;coordinates&gt;",'GPS -&gt; CH Koordinaten'!$A604,",",'GPS -&gt; CH Koordinaten'!$B604,", 0.000000&lt;/coordinates&gt;&lt;/Point&gt; &lt;/Placemark&gt;&lt;/Document&gt;&lt;/kml&gt;"),CONCATENATE("&lt;Placemark&gt; &lt;name&gt;Geocoding&lt;/name&gt;&lt;description&gt;",CONCATENATE('GPS -&gt; CH Koordinaten'!$F604,"-",'GPS -&gt; CH Koordinaten'!$G604,"-",'GPS -&gt; CH Koordinaten'!$E604)," &lt;/description&gt; &lt;styleUrl&gt;#ico1&lt;/styleUrl&gt;&lt;Point&gt;&lt;coordinates&gt;",'GPS -&gt; CH Koordinaten'!$A604,",",'GPS -&gt; CH Koordinaten'!$B604,", 0.000000&lt;/coordinates&gt;&lt;/Point&gt; &lt;/Placemark&gt;")))</f>
        <v/>
      </c>
    </row>
    <row r="605" spans="1:10" x14ac:dyDescent="0.25">
      <c r="A605" s="20"/>
      <c r="B605" s="21"/>
      <c r="C605" s="23"/>
      <c r="D605" s="32" t="str">
        <f t="shared" si="54"/>
        <v/>
      </c>
      <c r="E605" s="38" t="str">
        <f t="shared" si="55"/>
        <v/>
      </c>
      <c r="F605" s="33" t="str">
        <f t="shared" si="58"/>
        <v/>
      </c>
      <c r="G605" s="33" t="str">
        <f t="shared" si="56"/>
        <v/>
      </c>
      <c r="H605" s="36" t="str">
        <f t="shared" si="57"/>
        <v/>
      </c>
      <c r="I605" s="33" t="str">
        <f t="shared" si="59"/>
        <v/>
      </c>
      <c r="J605" s="1" t="str">
        <f ca="1">IF('GPS -&gt; CH Koordinaten'!$A605="","",IF(OFFSET('GPS -&gt; CH Koordinaten'!$A605,1,0)="",CONCATENATE("&lt;Placemark&gt; &lt;name&gt;Geocoding&lt;/name&gt;&lt;description&gt;",CONCATENATE('GPS -&gt; CH Koordinaten'!$F605,"-",'GPS -&gt; CH Koordinaten'!$G605,"-",'GPS -&gt; CH Koordinaten'!$E605)," &lt;/description&gt; &lt;styleUrl&gt;#ico1&lt;/styleUrl&gt;&lt;Point&gt;&lt;coordinates&gt;",'GPS -&gt; CH Koordinaten'!$A605,",",'GPS -&gt; CH Koordinaten'!$B605,", 0.000000&lt;/coordinates&gt;&lt;/Point&gt; &lt;/Placemark&gt;&lt;/Document&gt;&lt;/kml&gt;"),CONCATENATE("&lt;Placemark&gt; &lt;name&gt;Geocoding&lt;/name&gt;&lt;description&gt;",CONCATENATE('GPS -&gt; CH Koordinaten'!$F605,"-",'GPS -&gt; CH Koordinaten'!$G605,"-",'GPS -&gt; CH Koordinaten'!$E605)," &lt;/description&gt; &lt;styleUrl&gt;#ico1&lt;/styleUrl&gt;&lt;Point&gt;&lt;coordinates&gt;",'GPS -&gt; CH Koordinaten'!$A605,",",'GPS -&gt; CH Koordinaten'!$B605,", 0.000000&lt;/coordinates&gt;&lt;/Point&gt; &lt;/Placemark&gt;")))</f>
        <v/>
      </c>
    </row>
    <row r="606" spans="1:10" x14ac:dyDescent="0.25">
      <c r="A606" s="13"/>
      <c r="B606" s="14"/>
      <c r="C606" s="24"/>
      <c r="D606" s="25" t="str">
        <f t="shared" si="54"/>
        <v/>
      </c>
      <c r="E606" s="29" t="str">
        <f t="shared" si="55"/>
        <v/>
      </c>
      <c r="F606" s="17" t="str">
        <f t="shared" si="58"/>
        <v/>
      </c>
      <c r="G606" s="17" t="str">
        <f t="shared" si="56"/>
        <v/>
      </c>
      <c r="H606" s="37" t="str">
        <f t="shared" si="57"/>
        <v/>
      </c>
      <c r="I606" s="17" t="str">
        <f t="shared" si="59"/>
        <v/>
      </c>
      <c r="J606" s="1" t="str">
        <f ca="1">IF('GPS -&gt; CH Koordinaten'!$A606="","",IF(OFFSET('GPS -&gt; CH Koordinaten'!$A606,1,0)="",CONCATENATE("&lt;Placemark&gt; &lt;name&gt;Geocoding&lt;/name&gt;&lt;description&gt;",CONCATENATE('GPS -&gt; CH Koordinaten'!$F606,"-",'GPS -&gt; CH Koordinaten'!$G606,"-",'GPS -&gt; CH Koordinaten'!$E606)," &lt;/description&gt; &lt;styleUrl&gt;#ico1&lt;/styleUrl&gt;&lt;Point&gt;&lt;coordinates&gt;",'GPS -&gt; CH Koordinaten'!$A606,",",'GPS -&gt; CH Koordinaten'!$B606,", 0.000000&lt;/coordinates&gt;&lt;/Point&gt; &lt;/Placemark&gt;&lt;/Document&gt;&lt;/kml&gt;"),CONCATENATE("&lt;Placemark&gt; &lt;name&gt;Geocoding&lt;/name&gt;&lt;description&gt;",CONCATENATE('GPS -&gt; CH Koordinaten'!$F606,"-",'GPS -&gt; CH Koordinaten'!$G606,"-",'GPS -&gt; CH Koordinaten'!$E606)," &lt;/description&gt; &lt;styleUrl&gt;#ico1&lt;/styleUrl&gt;&lt;Point&gt;&lt;coordinates&gt;",'GPS -&gt; CH Koordinaten'!$A606,",",'GPS -&gt; CH Koordinaten'!$B606,", 0.000000&lt;/coordinates&gt;&lt;/Point&gt; &lt;/Placemark&gt;")))</f>
        <v/>
      </c>
    </row>
    <row r="607" spans="1:10" x14ac:dyDescent="0.25">
      <c r="A607" s="20"/>
      <c r="B607" s="21"/>
      <c r="C607" s="23"/>
      <c r="D607" s="32" t="str">
        <f t="shared" si="54"/>
        <v/>
      </c>
      <c r="E607" s="38" t="str">
        <f t="shared" si="55"/>
        <v/>
      </c>
      <c r="F607" s="33" t="str">
        <f t="shared" si="58"/>
        <v/>
      </c>
      <c r="G607" s="33" t="str">
        <f t="shared" si="56"/>
        <v/>
      </c>
      <c r="H607" s="36" t="str">
        <f t="shared" si="57"/>
        <v/>
      </c>
      <c r="I607" s="33" t="str">
        <f t="shared" si="59"/>
        <v/>
      </c>
      <c r="J607" s="1" t="str">
        <f ca="1">IF('GPS -&gt; CH Koordinaten'!$A607="","",IF(OFFSET('GPS -&gt; CH Koordinaten'!$A607,1,0)="",CONCATENATE("&lt;Placemark&gt; &lt;name&gt;Geocoding&lt;/name&gt;&lt;description&gt;",CONCATENATE('GPS -&gt; CH Koordinaten'!$F607,"-",'GPS -&gt; CH Koordinaten'!$G607,"-",'GPS -&gt; CH Koordinaten'!$E607)," &lt;/description&gt; &lt;styleUrl&gt;#ico1&lt;/styleUrl&gt;&lt;Point&gt;&lt;coordinates&gt;",'GPS -&gt; CH Koordinaten'!$A607,",",'GPS -&gt; CH Koordinaten'!$B607,", 0.000000&lt;/coordinates&gt;&lt;/Point&gt; &lt;/Placemark&gt;&lt;/Document&gt;&lt;/kml&gt;"),CONCATENATE("&lt;Placemark&gt; &lt;name&gt;Geocoding&lt;/name&gt;&lt;description&gt;",CONCATENATE('GPS -&gt; CH Koordinaten'!$F607,"-",'GPS -&gt; CH Koordinaten'!$G607,"-",'GPS -&gt; CH Koordinaten'!$E607)," &lt;/description&gt; &lt;styleUrl&gt;#ico1&lt;/styleUrl&gt;&lt;Point&gt;&lt;coordinates&gt;",'GPS -&gt; CH Koordinaten'!$A607,",",'GPS -&gt; CH Koordinaten'!$B607,", 0.000000&lt;/coordinates&gt;&lt;/Point&gt; &lt;/Placemark&gt;")))</f>
        <v/>
      </c>
    </row>
    <row r="608" spans="1:10" x14ac:dyDescent="0.25">
      <c r="A608" s="13"/>
      <c r="B608" s="14"/>
      <c r="C608" s="24"/>
      <c r="D608" s="25" t="str">
        <f t="shared" si="54"/>
        <v/>
      </c>
      <c r="E608" s="29" t="str">
        <f t="shared" si="55"/>
        <v/>
      </c>
      <c r="F608" s="17" t="str">
        <f t="shared" si="58"/>
        <v/>
      </c>
      <c r="G608" s="17" t="str">
        <f t="shared" si="56"/>
        <v/>
      </c>
      <c r="H608" s="37" t="str">
        <f t="shared" si="57"/>
        <v/>
      </c>
      <c r="I608" s="17" t="str">
        <f t="shared" si="59"/>
        <v/>
      </c>
      <c r="J608" s="1" t="str">
        <f ca="1">IF('GPS -&gt; CH Koordinaten'!$A608="","",IF(OFFSET('GPS -&gt; CH Koordinaten'!$A608,1,0)="",CONCATENATE("&lt;Placemark&gt; &lt;name&gt;Geocoding&lt;/name&gt;&lt;description&gt;",CONCATENATE('GPS -&gt; CH Koordinaten'!$F608,"-",'GPS -&gt; CH Koordinaten'!$G608,"-",'GPS -&gt; CH Koordinaten'!$E608)," &lt;/description&gt; &lt;styleUrl&gt;#ico1&lt;/styleUrl&gt;&lt;Point&gt;&lt;coordinates&gt;",'GPS -&gt; CH Koordinaten'!$A608,",",'GPS -&gt; CH Koordinaten'!$B608,", 0.000000&lt;/coordinates&gt;&lt;/Point&gt; &lt;/Placemark&gt;&lt;/Document&gt;&lt;/kml&gt;"),CONCATENATE("&lt;Placemark&gt; &lt;name&gt;Geocoding&lt;/name&gt;&lt;description&gt;",CONCATENATE('GPS -&gt; CH Koordinaten'!$F608,"-",'GPS -&gt; CH Koordinaten'!$G608,"-",'GPS -&gt; CH Koordinaten'!$E608)," &lt;/description&gt; &lt;styleUrl&gt;#ico1&lt;/styleUrl&gt;&lt;Point&gt;&lt;coordinates&gt;",'GPS -&gt; CH Koordinaten'!$A608,",",'GPS -&gt; CH Koordinaten'!$B608,", 0.000000&lt;/coordinates&gt;&lt;/Point&gt; &lt;/Placemark&gt;")))</f>
        <v/>
      </c>
    </row>
    <row r="609" spans="1:10" x14ac:dyDescent="0.25">
      <c r="A609" s="20"/>
      <c r="B609" s="21"/>
      <c r="C609" s="23"/>
      <c r="D609" s="32" t="str">
        <f t="shared" si="54"/>
        <v/>
      </c>
      <c r="E609" s="38" t="str">
        <f t="shared" si="55"/>
        <v/>
      </c>
      <c r="F609" s="33" t="str">
        <f t="shared" si="58"/>
        <v/>
      </c>
      <c r="G609" s="33" t="str">
        <f t="shared" si="56"/>
        <v/>
      </c>
      <c r="H609" s="36" t="str">
        <f t="shared" si="57"/>
        <v/>
      </c>
      <c r="I609" s="33" t="str">
        <f t="shared" si="59"/>
        <v/>
      </c>
      <c r="J609" s="1" t="str">
        <f ca="1">IF('GPS -&gt; CH Koordinaten'!$A609="","",IF(OFFSET('GPS -&gt; CH Koordinaten'!$A609,1,0)="",CONCATENATE("&lt;Placemark&gt; &lt;name&gt;Geocoding&lt;/name&gt;&lt;description&gt;",CONCATENATE('GPS -&gt; CH Koordinaten'!$F609,"-",'GPS -&gt; CH Koordinaten'!$G609,"-",'GPS -&gt; CH Koordinaten'!$E609)," &lt;/description&gt; &lt;styleUrl&gt;#ico1&lt;/styleUrl&gt;&lt;Point&gt;&lt;coordinates&gt;",'GPS -&gt; CH Koordinaten'!$A609,",",'GPS -&gt; CH Koordinaten'!$B609,", 0.000000&lt;/coordinates&gt;&lt;/Point&gt; &lt;/Placemark&gt;&lt;/Document&gt;&lt;/kml&gt;"),CONCATENATE("&lt;Placemark&gt; &lt;name&gt;Geocoding&lt;/name&gt;&lt;description&gt;",CONCATENATE('GPS -&gt; CH Koordinaten'!$F609,"-",'GPS -&gt; CH Koordinaten'!$G609,"-",'GPS -&gt; CH Koordinaten'!$E609)," &lt;/description&gt; &lt;styleUrl&gt;#ico1&lt;/styleUrl&gt;&lt;Point&gt;&lt;coordinates&gt;",'GPS -&gt; CH Koordinaten'!$A609,",",'GPS -&gt; CH Koordinaten'!$B609,", 0.000000&lt;/coordinates&gt;&lt;/Point&gt; &lt;/Placemark&gt;")))</f>
        <v/>
      </c>
    </row>
    <row r="610" spans="1:10" x14ac:dyDescent="0.25">
      <c r="A610" s="13"/>
      <c r="B610" s="14"/>
      <c r="C610" s="24"/>
      <c r="D610" s="25" t="str">
        <f t="shared" si="54"/>
        <v/>
      </c>
      <c r="E610" s="29" t="str">
        <f t="shared" si="55"/>
        <v/>
      </c>
      <c r="F610" s="17" t="str">
        <f t="shared" si="58"/>
        <v/>
      </c>
      <c r="G610" s="17" t="str">
        <f t="shared" si="56"/>
        <v/>
      </c>
      <c r="H610" s="37" t="str">
        <f t="shared" si="57"/>
        <v/>
      </c>
      <c r="I610" s="17" t="str">
        <f t="shared" si="59"/>
        <v/>
      </c>
      <c r="J610" s="1" t="str">
        <f ca="1">IF('GPS -&gt; CH Koordinaten'!$A610="","",IF(OFFSET('GPS -&gt; CH Koordinaten'!$A610,1,0)="",CONCATENATE("&lt;Placemark&gt; &lt;name&gt;Geocoding&lt;/name&gt;&lt;description&gt;",CONCATENATE('GPS -&gt; CH Koordinaten'!$F610,"-",'GPS -&gt; CH Koordinaten'!$G610,"-",'GPS -&gt; CH Koordinaten'!$E610)," &lt;/description&gt; &lt;styleUrl&gt;#ico1&lt;/styleUrl&gt;&lt;Point&gt;&lt;coordinates&gt;",'GPS -&gt; CH Koordinaten'!$A610,",",'GPS -&gt; CH Koordinaten'!$B610,", 0.000000&lt;/coordinates&gt;&lt;/Point&gt; &lt;/Placemark&gt;&lt;/Document&gt;&lt;/kml&gt;"),CONCATENATE("&lt;Placemark&gt; &lt;name&gt;Geocoding&lt;/name&gt;&lt;description&gt;",CONCATENATE('GPS -&gt; CH Koordinaten'!$F610,"-",'GPS -&gt; CH Koordinaten'!$G610,"-",'GPS -&gt; CH Koordinaten'!$E610)," &lt;/description&gt; &lt;styleUrl&gt;#ico1&lt;/styleUrl&gt;&lt;Point&gt;&lt;coordinates&gt;",'GPS -&gt; CH Koordinaten'!$A610,",",'GPS -&gt; CH Koordinaten'!$B610,", 0.000000&lt;/coordinates&gt;&lt;/Point&gt; &lt;/Placemark&gt;")))</f>
        <v/>
      </c>
    </row>
    <row r="611" spans="1:10" x14ac:dyDescent="0.25">
      <c r="A611" s="20"/>
      <c r="B611" s="21"/>
      <c r="C611" s="23"/>
      <c r="D611" s="32" t="str">
        <f t="shared" si="54"/>
        <v/>
      </c>
      <c r="E611" s="38" t="str">
        <f t="shared" si="55"/>
        <v/>
      </c>
      <c r="F611" s="33" t="str">
        <f t="shared" si="58"/>
        <v/>
      </c>
      <c r="G611" s="33" t="str">
        <f t="shared" si="56"/>
        <v/>
      </c>
      <c r="H611" s="36" t="str">
        <f t="shared" si="57"/>
        <v/>
      </c>
      <c r="I611" s="33" t="str">
        <f t="shared" si="59"/>
        <v/>
      </c>
      <c r="J611" s="1" t="str">
        <f ca="1">IF('GPS -&gt; CH Koordinaten'!$A611="","",IF(OFFSET('GPS -&gt; CH Koordinaten'!$A611,1,0)="",CONCATENATE("&lt;Placemark&gt; &lt;name&gt;Geocoding&lt;/name&gt;&lt;description&gt;",CONCATENATE('GPS -&gt; CH Koordinaten'!$F611,"-",'GPS -&gt; CH Koordinaten'!$G611,"-",'GPS -&gt; CH Koordinaten'!$E611)," &lt;/description&gt; &lt;styleUrl&gt;#ico1&lt;/styleUrl&gt;&lt;Point&gt;&lt;coordinates&gt;",'GPS -&gt; CH Koordinaten'!$A611,",",'GPS -&gt; CH Koordinaten'!$B611,", 0.000000&lt;/coordinates&gt;&lt;/Point&gt; &lt;/Placemark&gt;&lt;/Document&gt;&lt;/kml&gt;"),CONCATENATE("&lt;Placemark&gt; &lt;name&gt;Geocoding&lt;/name&gt;&lt;description&gt;",CONCATENATE('GPS -&gt; CH Koordinaten'!$F611,"-",'GPS -&gt; CH Koordinaten'!$G611,"-",'GPS -&gt; CH Koordinaten'!$E611)," &lt;/description&gt; &lt;styleUrl&gt;#ico1&lt;/styleUrl&gt;&lt;Point&gt;&lt;coordinates&gt;",'GPS -&gt; CH Koordinaten'!$A611,",",'GPS -&gt; CH Koordinaten'!$B611,", 0.000000&lt;/coordinates&gt;&lt;/Point&gt; &lt;/Placemark&gt;")))</f>
        <v/>
      </c>
    </row>
    <row r="612" spans="1:10" x14ac:dyDescent="0.25">
      <c r="A612" s="13"/>
      <c r="B612" s="14"/>
      <c r="C612" s="24"/>
      <c r="D612" s="25" t="str">
        <f t="shared" si="54"/>
        <v/>
      </c>
      <c r="E612" s="29" t="str">
        <f t="shared" si="55"/>
        <v/>
      </c>
      <c r="F612" s="17" t="str">
        <f t="shared" si="58"/>
        <v/>
      </c>
      <c r="G612" s="17" t="str">
        <f t="shared" si="56"/>
        <v/>
      </c>
      <c r="H612" s="37" t="str">
        <f t="shared" si="57"/>
        <v/>
      </c>
      <c r="I612" s="17" t="str">
        <f t="shared" si="59"/>
        <v/>
      </c>
      <c r="J612" s="1" t="str">
        <f ca="1">IF('GPS -&gt; CH Koordinaten'!$A612="","",IF(OFFSET('GPS -&gt; CH Koordinaten'!$A612,1,0)="",CONCATENATE("&lt;Placemark&gt; &lt;name&gt;Geocoding&lt;/name&gt;&lt;description&gt;",CONCATENATE('GPS -&gt; CH Koordinaten'!$F612,"-",'GPS -&gt; CH Koordinaten'!$G612,"-",'GPS -&gt; CH Koordinaten'!$E612)," &lt;/description&gt; &lt;styleUrl&gt;#ico1&lt;/styleUrl&gt;&lt;Point&gt;&lt;coordinates&gt;",'GPS -&gt; CH Koordinaten'!$A612,",",'GPS -&gt; CH Koordinaten'!$B612,", 0.000000&lt;/coordinates&gt;&lt;/Point&gt; &lt;/Placemark&gt;&lt;/Document&gt;&lt;/kml&gt;"),CONCATENATE("&lt;Placemark&gt; &lt;name&gt;Geocoding&lt;/name&gt;&lt;description&gt;",CONCATENATE('GPS -&gt; CH Koordinaten'!$F612,"-",'GPS -&gt; CH Koordinaten'!$G612,"-",'GPS -&gt; CH Koordinaten'!$E612)," &lt;/description&gt; &lt;styleUrl&gt;#ico1&lt;/styleUrl&gt;&lt;Point&gt;&lt;coordinates&gt;",'GPS -&gt; CH Koordinaten'!$A612,",",'GPS -&gt; CH Koordinaten'!$B612,", 0.000000&lt;/coordinates&gt;&lt;/Point&gt; &lt;/Placemark&gt;")))</f>
        <v/>
      </c>
    </row>
    <row r="613" spans="1:10" x14ac:dyDescent="0.25">
      <c r="A613" s="20"/>
      <c r="B613" s="21"/>
      <c r="C613" s="23"/>
      <c r="D613" s="32" t="str">
        <f t="shared" si="54"/>
        <v/>
      </c>
      <c r="E613" s="38" t="str">
        <f t="shared" si="55"/>
        <v/>
      </c>
      <c r="F613" s="33" t="str">
        <f t="shared" si="58"/>
        <v/>
      </c>
      <c r="G613" s="33" t="str">
        <f t="shared" si="56"/>
        <v/>
      </c>
      <c r="H613" s="36" t="str">
        <f t="shared" si="57"/>
        <v/>
      </c>
      <c r="I613" s="33" t="str">
        <f t="shared" si="59"/>
        <v/>
      </c>
      <c r="J613" s="1" t="str">
        <f ca="1">IF('GPS -&gt; CH Koordinaten'!$A613="","",IF(OFFSET('GPS -&gt; CH Koordinaten'!$A613,1,0)="",CONCATENATE("&lt;Placemark&gt; &lt;name&gt;Geocoding&lt;/name&gt;&lt;description&gt;",CONCATENATE('GPS -&gt; CH Koordinaten'!$F613,"-",'GPS -&gt; CH Koordinaten'!$G613,"-",'GPS -&gt; CH Koordinaten'!$E613)," &lt;/description&gt; &lt;styleUrl&gt;#ico1&lt;/styleUrl&gt;&lt;Point&gt;&lt;coordinates&gt;",'GPS -&gt; CH Koordinaten'!$A613,",",'GPS -&gt; CH Koordinaten'!$B613,", 0.000000&lt;/coordinates&gt;&lt;/Point&gt; &lt;/Placemark&gt;&lt;/Document&gt;&lt;/kml&gt;"),CONCATENATE("&lt;Placemark&gt; &lt;name&gt;Geocoding&lt;/name&gt;&lt;description&gt;",CONCATENATE('GPS -&gt; CH Koordinaten'!$F613,"-",'GPS -&gt; CH Koordinaten'!$G613,"-",'GPS -&gt; CH Koordinaten'!$E613)," &lt;/description&gt; &lt;styleUrl&gt;#ico1&lt;/styleUrl&gt;&lt;Point&gt;&lt;coordinates&gt;",'GPS -&gt; CH Koordinaten'!$A613,",",'GPS -&gt; CH Koordinaten'!$B613,", 0.000000&lt;/coordinates&gt;&lt;/Point&gt; &lt;/Placemark&gt;")))</f>
        <v/>
      </c>
    </row>
    <row r="614" spans="1:10" x14ac:dyDescent="0.25">
      <c r="A614" s="13"/>
      <c r="B614" s="14"/>
      <c r="C614" s="24"/>
      <c r="D614" s="25" t="str">
        <f t="shared" si="54"/>
        <v/>
      </c>
      <c r="E614" s="29" t="str">
        <f t="shared" si="55"/>
        <v/>
      </c>
      <c r="F614" s="17" t="str">
        <f t="shared" si="58"/>
        <v/>
      </c>
      <c r="G614" s="17" t="str">
        <f t="shared" si="56"/>
        <v/>
      </c>
      <c r="H614" s="37" t="str">
        <f t="shared" si="57"/>
        <v/>
      </c>
      <c r="I614" s="17" t="str">
        <f t="shared" si="59"/>
        <v/>
      </c>
      <c r="J614" s="1" t="str">
        <f ca="1">IF('GPS -&gt; CH Koordinaten'!$A614="","",IF(OFFSET('GPS -&gt; CH Koordinaten'!$A614,1,0)="",CONCATENATE("&lt;Placemark&gt; &lt;name&gt;Geocoding&lt;/name&gt;&lt;description&gt;",CONCATENATE('GPS -&gt; CH Koordinaten'!$F614,"-",'GPS -&gt; CH Koordinaten'!$G614,"-",'GPS -&gt; CH Koordinaten'!$E614)," &lt;/description&gt; &lt;styleUrl&gt;#ico1&lt;/styleUrl&gt;&lt;Point&gt;&lt;coordinates&gt;",'GPS -&gt; CH Koordinaten'!$A614,",",'GPS -&gt; CH Koordinaten'!$B614,", 0.000000&lt;/coordinates&gt;&lt;/Point&gt; &lt;/Placemark&gt;&lt;/Document&gt;&lt;/kml&gt;"),CONCATENATE("&lt;Placemark&gt; &lt;name&gt;Geocoding&lt;/name&gt;&lt;description&gt;",CONCATENATE('GPS -&gt; CH Koordinaten'!$F614,"-",'GPS -&gt; CH Koordinaten'!$G614,"-",'GPS -&gt; CH Koordinaten'!$E614)," &lt;/description&gt; &lt;styleUrl&gt;#ico1&lt;/styleUrl&gt;&lt;Point&gt;&lt;coordinates&gt;",'GPS -&gt; CH Koordinaten'!$A614,",",'GPS -&gt; CH Koordinaten'!$B614,", 0.000000&lt;/coordinates&gt;&lt;/Point&gt; &lt;/Placemark&gt;")))</f>
        <v/>
      </c>
    </row>
    <row r="615" spans="1:10" x14ac:dyDescent="0.25">
      <c r="A615" s="20"/>
      <c r="B615" s="21"/>
      <c r="C615" s="23"/>
      <c r="D615" s="32" t="str">
        <f t="shared" si="54"/>
        <v/>
      </c>
      <c r="E615" s="38" t="str">
        <f t="shared" si="55"/>
        <v/>
      </c>
      <c r="F615" s="33" t="str">
        <f t="shared" si="58"/>
        <v/>
      </c>
      <c r="G615" s="33" t="str">
        <f t="shared" si="56"/>
        <v/>
      </c>
      <c r="H615" s="36" t="str">
        <f t="shared" si="57"/>
        <v/>
      </c>
      <c r="I615" s="33" t="str">
        <f t="shared" si="59"/>
        <v/>
      </c>
      <c r="J615" s="1" t="str">
        <f ca="1">IF('GPS -&gt; CH Koordinaten'!$A615="","",IF(OFFSET('GPS -&gt; CH Koordinaten'!$A615,1,0)="",CONCATENATE("&lt;Placemark&gt; &lt;name&gt;Geocoding&lt;/name&gt;&lt;description&gt;",CONCATENATE('GPS -&gt; CH Koordinaten'!$F615,"-",'GPS -&gt; CH Koordinaten'!$G615,"-",'GPS -&gt; CH Koordinaten'!$E615)," &lt;/description&gt; &lt;styleUrl&gt;#ico1&lt;/styleUrl&gt;&lt;Point&gt;&lt;coordinates&gt;",'GPS -&gt; CH Koordinaten'!$A615,",",'GPS -&gt; CH Koordinaten'!$B615,", 0.000000&lt;/coordinates&gt;&lt;/Point&gt; &lt;/Placemark&gt;&lt;/Document&gt;&lt;/kml&gt;"),CONCATENATE("&lt;Placemark&gt; &lt;name&gt;Geocoding&lt;/name&gt;&lt;description&gt;",CONCATENATE('GPS -&gt; CH Koordinaten'!$F615,"-",'GPS -&gt; CH Koordinaten'!$G615,"-",'GPS -&gt; CH Koordinaten'!$E615)," &lt;/description&gt; &lt;styleUrl&gt;#ico1&lt;/styleUrl&gt;&lt;Point&gt;&lt;coordinates&gt;",'GPS -&gt; CH Koordinaten'!$A615,",",'GPS -&gt; CH Koordinaten'!$B615,", 0.000000&lt;/coordinates&gt;&lt;/Point&gt; &lt;/Placemark&gt;")))</f>
        <v/>
      </c>
    </row>
    <row r="616" spans="1:10" x14ac:dyDescent="0.25">
      <c r="A616" s="13"/>
      <c r="B616" s="14"/>
      <c r="C616" s="24"/>
      <c r="D616" s="25" t="str">
        <f t="shared" si="54"/>
        <v/>
      </c>
      <c r="E616" s="29" t="str">
        <f t="shared" si="55"/>
        <v/>
      </c>
      <c r="F616" s="17" t="str">
        <f t="shared" si="58"/>
        <v/>
      </c>
      <c r="G616" s="17" t="str">
        <f t="shared" si="56"/>
        <v/>
      </c>
      <c r="H616" s="37" t="str">
        <f t="shared" si="57"/>
        <v/>
      </c>
      <c r="I616" s="17" t="str">
        <f t="shared" si="59"/>
        <v/>
      </c>
      <c r="J616" s="1" t="str">
        <f ca="1">IF('GPS -&gt; CH Koordinaten'!$A616="","",IF(OFFSET('GPS -&gt; CH Koordinaten'!$A616,1,0)="",CONCATENATE("&lt;Placemark&gt; &lt;name&gt;Geocoding&lt;/name&gt;&lt;description&gt;",CONCATENATE('GPS -&gt; CH Koordinaten'!$F616,"-",'GPS -&gt; CH Koordinaten'!$G616,"-",'GPS -&gt; CH Koordinaten'!$E616)," &lt;/description&gt; &lt;styleUrl&gt;#ico1&lt;/styleUrl&gt;&lt;Point&gt;&lt;coordinates&gt;",'GPS -&gt; CH Koordinaten'!$A616,",",'GPS -&gt; CH Koordinaten'!$B616,", 0.000000&lt;/coordinates&gt;&lt;/Point&gt; &lt;/Placemark&gt;&lt;/Document&gt;&lt;/kml&gt;"),CONCATENATE("&lt;Placemark&gt; &lt;name&gt;Geocoding&lt;/name&gt;&lt;description&gt;",CONCATENATE('GPS -&gt; CH Koordinaten'!$F616,"-",'GPS -&gt; CH Koordinaten'!$G616,"-",'GPS -&gt; CH Koordinaten'!$E616)," &lt;/description&gt; &lt;styleUrl&gt;#ico1&lt;/styleUrl&gt;&lt;Point&gt;&lt;coordinates&gt;",'GPS -&gt; CH Koordinaten'!$A616,",",'GPS -&gt; CH Koordinaten'!$B616,", 0.000000&lt;/coordinates&gt;&lt;/Point&gt; &lt;/Placemark&gt;")))</f>
        <v/>
      </c>
    </row>
    <row r="617" spans="1:10" x14ac:dyDescent="0.25">
      <c r="A617" s="20"/>
      <c r="B617" s="21"/>
      <c r="C617" s="23"/>
      <c r="D617" s="32" t="str">
        <f t="shared" si="54"/>
        <v/>
      </c>
      <c r="E617" s="38" t="str">
        <f t="shared" si="55"/>
        <v/>
      </c>
      <c r="F617" s="33" t="str">
        <f t="shared" si="58"/>
        <v/>
      </c>
      <c r="G617" s="33" t="str">
        <f t="shared" si="56"/>
        <v/>
      </c>
      <c r="H617" s="36" t="str">
        <f t="shared" si="57"/>
        <v/>
      </c>
      <c r="I617" s="33" t="str">
        <f t="shared" si="59"/>
        <v/>
      </c>
      <c r="J617" s="1" t="str">
        <f ca="1">IF('GPS -&gt; CH Koordinaten'!$A617="","",IF(OFFSET('GPS -&gt; CH Koordinaten'!$A617,1,0)="",CONCATENATE("&lt;Placemark&gt; &lt;name&gt;Geocoding&lt;/name&gt;&lt;description&gt;",CONCATENATE('GPS -&gt; CH Koordinaten'!$F617,"-",'GPS -&gt; CH Koordinaten'!$G617,"-",'GPS -&gt; CH Koordinaten'!$E617)," &lt;/description&gt; &lt;styleUrl&gt;#ico1&lt;/styleUrl&gt;&lt;Point&gt;&lt;coordinates&gt;",'GPS -&gt; CH Koordinaten'!$A617,",",'GPS -&gt; CH Koordinaten'!$B617,", 0.000000&lt;/coordinates&gt;&lt;/Point&gt; &lt;/Placemark&gt;&lt;/Document&gt;&lt;/kml&gt;"),CONCATENATE("&lt;Placemark&gt; &lt;name&gt;Geocoding&lt;/name&gt;&lt;description&gt;",CONCATENATE('GPS -&gt; CH Koordinaten'!$F617,"-",'GPS -&gt; CH Koordinaten'!$G617,"-",'GPS -&gt; CH Koordinaten'!$E617)," &lt;/description&gt; &lt;styleUrl&gt;#ico1&lt;/styleUrl&gt;&lt;Point&gt;&lt;coordinates&gt;",'GPS -&gt; CH Koordinaten'!$A617,",",'GPS -&gt; CH Koordinaten'!$B617,", 0.000000&lt;/coordinates&gt;&lt;/Point&gt; &lt;/Placemark&gt;")))</f>
        <v/>
      </c>
    </row>
    <row r="618" spans="1:10" x14ac:dyDescent="0.25">
      <c r="A618" s="13"/>
      <c r="B618" s="14"/>
      <c r="C618" s="24"/>
      <c r="D618" s="25" t="str">
        <f t="shared" si="54"/>
        <v/>
      </c>
      <c r="E618" s="29" t="str">
        <f t="shared" si="55"/>
        <v/>
      </c>
      <c r="F618" s="17" t="str">
        <f t="shared" si="58"/>
        <v/>
      </c>
      <c r="G618" s="17" t="str">
        <f t="shared" si="56"/>
        <v/>
      </c>
      <c r="H618" s="37" t="str">
        <f t="shared" si="57"/>
        <v/>
      </c>
      <c r="I618" s="17" t="str">
        <f t="shared" si="59"/>
        <v/>
      </c>
      <c r="J618" s="1" t="str">
        <f ca="1">IF('GPS -&gt; CH Koordinaten'!$A618="","",IF(OFFSET('GPS -&gt; CH Koordinaten'!$A618,1,0)="",CONCATENATE("&lt;Placemark&gt; &lt;name&gt;Geocoding&lt;/name&gt;&lt;description&gt;",CONCATENATE('GPS -&gt; CH Koordinaten'!$F618,"-",'GPS -&gt; CH Koordinaten'!$G618,"-",'GPS -&gt; CH Koordinaten'!$E618)," &lt;/description&gt; &lt;styleUrl&gt;#ico1&lt;/styleUrl&gt;&lt;Point&gt;&lt;coordinates&gt;",'GPS -&gt; CH Koordinaten'!$A618,",",'GPS -&gt; CH Koordinaten'!$B618,", 0.000000&lt;/coordinates&gt;&lt;/Point&gt; &lt;/Placemark&gt;&lt;/Document&gt;&lt;/kml&gt;"),CONCATENATE("&lt;Placemark&gt; &lt;name&gt;Geocoding&lt;/name&gt;&lt;description&gt;",CONCATENATE('GPS -&gt; CH Koordinaten'!$F618,"-",'GPS -&gt; CH Koordinaten'!$G618,"-",'GPS -&gt; CH Koordinaten'!$E618)," &lt;/description&gt; &lt;styleUrl&gt;#ico1&lt;/styleUrl&gt;&lt;Point&gt;&lt;coordinates&gt;",'GPS -&gt; CH Koordinaten'!$A618,",",'GPS -&gt; CH Koordinaten'!$B618,", 0.000000&lt;/coordinates&gt;&lt;/Point&gt; &lt;/Placemark&gt;")))</f>
        <v/>
      </c>
    </row>
    <row r="619" spans="1:10" x14ac:dyDescent="0.25">
      <c r="A619" s="20"/>
      <c r="B619" s="21"/>
      <c r="C619" s="23"/>
      <c r="D619" s="32" t="str">
        <f t="shared" si="54"/>
        <v/>
      </c>
      <c r="E619" s="38" t="str">
        <f t="shared" si="55"/>
        <v/>
      </c>
      <c r="F619" s="33" t="str">
        <f t="shared" si="58"/>
        <v/>
      </c>
      <c r="G619" s="33" t="str">
        <f t="shared" si="56"/>
        <v/>
      </c>
      <c r="H619" s="36" t="str">
        <f t="shared" si="57"/>
        <v/>
      </c>
      <c r="I619" s="33" t="str">
        <f t="shared" si="59"/>
        <v/>
      </c>
      <c r="J619" s="1" t="str">
        <f ca="1">IF('GPS -&gt; CH Koordinaten'!$A619="","",IF(OFFSET('GPS -&gt; CH Koordinaten'!$A619,1,0)="",CONCATENATE("&lt;Placemark&gt; &lt;name&gt;Geocoding&lt;/name&gt;&lt;description&gt;",CONCATENATE('GPS -&gt; CH Koordinaten'!$F619,"-",'GPS -&gt; CH Koordinaten'!$G619,"-",'GPS -&gt; CH Koordinaten'!$E619)," &lt;/description&gt; &lt;styleUrl&gt;#ico1&lt;/styleUrl&gt;&lt;Point&gt;&lt;coordinates&gt;",'GPS -&gt; CH Koordinaten'!$A619,",",'GPS -&gt; CH Koordinaten'!$B619,", 0.000000&lt;/coordinates&gt;&lt;/Point&gt; &lt;/Placemark&gt;&lt;/Document&gt;&lt;/kml&gt;"),CONCATENATE("&lt;Placemark&gt; &lt;name&gt;Geocoding&lt;/name&gt;&lt;description&gt;",CONCATENATE('GPS -&gt; CH Koordinaten'!$F619,"-",'GPS -&gt; CH Koordinaten'!$G619,"-",'GPS -&gt; CH Koordinaten'!$E619)," &lt;/description&gt; &lt;styleUrl&gt;#ico1&lt;/styleUrl&gt;&lt;Point&gt;&lt;coordinates&gt;",'GPS -&gt; CH Koordinaten'!$A619,",",'GPS -&gt; CH Koordinaten'!$B619,", 0.000000&lt;/coordinates&gt;&lt;/Point&gt; &lt;/Placemark&gt;")))</f>
        <v/>
      </c>
    </row>
    <row r="620" spans="1:10" x14ac:dyDescent="0.25">
      <c r="A620" s="13"/>
      <c r="B620" s="14"/>
      <c r="C620" s="24"/>
      <c r="D620" s="25" t="str">
        <f t="shared" si="54"/>
        <v/>
      </c>
      <c r="E620" s="29" t="str">
        <f t="shared" si="55"/>
        <v/>
      </c>
      <c r="F620" s="17" t="str">
        <f t="shared" si="58"/>
        <v/>
      </c>
      <c r="G620" s="17" t="str">
        <f t="shared" si="56"/>
        <v/>
      </c>
      <c r="H620" s="37" t="str">
        <f t="shared" si="57"/>
        <v/>
      </c>
      <c r="I620" s="17" t="str">
        <f t="shared" si="59"/>
        <v/>
      </c>
      <c r="J620" s="1" t="str">
        <f ca="1">IF('GPS -&gt; CH Koordinaten'!$A620="","",IF(OFFSET('GPS -&gt; CH Koordinaten'!$A620,1,0)="",CONCATENATE("&lt;Placemark&gt; &lt;name&gt;Geocoding&lt;/name&gt;&lt;description&gt;",CONCATENATE('GPS -&gt; CH Koordinaten'!$F620,"-",'GPS -&gt; CH Koordinaten'!$G620,"-",'GPS -&gt; CH Koordinaten'!$E620)," &lt;/description&gt; &lt;styleUrl&gt;#ico1&lt;/styleUrl&gt;&lt;Point&gt;&lt;coordinates&gt;",'GPS -&gt; CH Koordinaten'!$A620,",",'GPS -&gt; CH Koordinaten'!$B620,", 0.000000&lt;/coordinates&gt;&lt;/Point&gt; &lt;/Placemark&gt;&lt;/Document&gt;&lt;/kml&gt;"),CONCATENATE("&lt;Placemark&gt; &lt;name&gt;Geocoding&lt;/name&gt;&lt;description&gt;",CONCATENATE('GPS -&gt; CH Koordinaten'!$F620,"-",'GPS -&gt; CH Koordinaten'!$G620,"-",'GPS -&gt; CH Koordinaten'!$E620)," &lt;/description&gt; &lt;styleUrl&gt;#ico1&lt;/styleUrl&gt;&lt;Point&gt;&lt;coordinates&gt;",'GPS -&gt; CH Koordinaten'!$A620,",",'GPS -&gt; CH Koordinaten'!$B620,", 0.000000&lt;/coordinates&gt;&lt;/Point&gt; &lt;/Placemark&gt;")))</f>
        <v/>
      </c>
    </row>
    <row r="621" spans="1:10" x14ac:dyDescent="0.25">
      <c r="A621" s="20"/>
      <c r="B621" s="21"/>
      <c r="C621" s="23"/>
      <c r="D621" s="32" t="str">
        <f t="shared" si="54"/>
        <v/>
      </c>
      <c r="E621" s="38" t="str">
        <f t="shared" si="55"/>
        <v/>
      </c>
      <c r="F621" s="33" t="str">
        <f t="shared" si="58"/>
        <v/>
      </c>
      <c r="G621" s="33" t="str">
        <f t="shared" si="56"/>
        <v/>
      </c>
      <c r="H621" s="36" t="str">
        <f t="shared" si="57"/>
        <v/>
      </c>
      <c r="I621" s="33" t="str">
        <f t="shared" si="59"/>
        <v/>
      </c>
      <c r="J621" s="1" t="str">
        <f ca="1">IF('GPS -&gt; CH Koordinaten'!$A621="","",IF(OFFSET('GPS -&gt; CH Koordinaten'!$A621,1,0)="",CONCATENATE("&lt;Placemark&gt; &lt;name&gt;Geocoding&lt;/name&gt;&lt;description&gt;",CONCATENATE('GPS -&gt; CH Koordinaten'!$F621,"-",'GPS -&gt; CH Koordinaten'!$G621,"-",'GPS -&gt; CH Koordinaten'!$E621)," &lt;/description&gt; &lt;styleUrl&gt;#ico1&lt;/styleUrl&gt;&lt;Point&gt;&lt;coordinates&gt;",'GPS -&gt; CH Koordinaten'!$A621,",",'GPS -&gt; CH Koordinaten'!$B621,", 0.000000&lt;/coordinates&gt;&lt;/Point&gt; &lt;/Placemark&gt;&lt;/Document&gt;&lt;/kml&gt;"),CONCATENATE("&lt;Placemark&gt; &lt;name&gt;Geocoding&lt;/name&gt;&lt;description&gt;",CONCATENATE('GPS -&gt; CH Koordinaten'!$F621,"-",'GPS -&gt; CH Koordinaten'!$G621,"-",'GPS -&gt; CH Koordinaten'!$E621)," &lt;/description&gt; &lt;styleUrl&gt;#ico1&lt;/styleUrl&gt;&lt;Point&gt;&lt;coordinates&gt;",'GPS -&gt; CH Koordinaten'!$A621,",",'GPS -&gt; CH Koordinaten'!$B621,", 0.000000&lt;/coordinates&gt;&lt;/Point&gt; &lt;/Placemark&gt;")))</f>
        <v/>
      </c>
    </row>
    <row r="622" spans="1:10" x14ac:dyDescent="0.25">
      <c r="A622" s="13"/>
      <c r="B622" s="14"/>
      <c r="C622" s="24"/>
      <c r="D622" s="25" t="str">
        <f t="shared" si="54"/>
        <v/>
      </c>
      <c r="E622" s="29" t="str">
        <f t="shared" si="55"/>
        <v/>
      </c>
      <c r="F622" s="17" t="str">
        <f t="shared" si="58"/>
        <v/>
      </c>
      <c r="G622" s="17" t="str">
        <f t="shared" si="56"/>
        <v/>
      </c>
      <c r="H622" s="37" t="str">
        <f t="shared" si="57"/>
        <v/>
      </c>
      <c r="I622" s="17" t="str">
        <f t="shared" si="59"/>
        <v/>
      </c>
      <c r="J622" s="1" t="str">
        <f ca="1">IF('GPS -&gt; CH Koordinaten'!$A622="","",IF(OFFSET('GPS -&gt; CH Koordinaten'!$A622,1,0)="",CONCATENATE("&lt;Placemark&gt; &lt;name&gt;Geocoding&lt;/name&gt;&lt;description&gt;",CONCATENATE('GPS -&gt; CH Koordinaten'!$F622,"-",'GPS -&gt; CH Koordinaten'!$G622,"-",'GPS -&gt; CH Koordinaten'!$E622)," &lt;/description&gt; &lt;styleUrl&gt;#ico1&lt;/styleUrl&gt;&lt;Point&gt;&lt;coordinates&gt;",'GPS -&gt; CH Koordinaten'!$A622,",",'GPS -&gt; CH Koordinaten'!$B622,", 0.000000&lt;/coordinates&gt;&lt;/Point&gt; &lt;/Placemark&gt;&lt;/Document&gt;&lt;/kml&gt;"),CONCATENATE("&lt;Placemark&gt; &lt;name&gt;Geocoding&lt;/name&gt;&lt;description&gt;",CONCATENATE('GPS -&gt; CH Koordinaten'!$F622,"-",'GPS -&gt; CH Koordinaten'!$G622,"-",'GPS -&gt; CH Koordinaten'!$E622)," &lt;/description&gt; &lt;styleUrl&gt;#ico1&lt;/styleUrl&gt;&lt;Point&gt;&lt;coordinates&gt;",'GPS -&gt; CH Koordinaten'!$A622,",",'GPS -&gt; CH Koordinaten'!$B622,", 0.000000&lt;/coordinates&gt;&lt;/Point&gt; &lt;/Placemark&gt;")))</f>
        <v/>
      </c>
    </row>
    <row r="623" spans="1:10" x14ac:dyDescent="0.25">
      <c r="A623" s="20"/>
      <c r="B623" s="21"/>
      <c r="C623" s="23"/>
      <c r="D623" s="32" t="str">
        <f t="shared" si="54"/>
        <v/>
      </c>
      <c r="E623" s="38" t="str">
        <f t="shared" si="55"/>
        <v/>
      </c>
      <c r="F623" s="33" t="str">
        <f t="shared" si="58"/>
        <v/>
      </c>
      <c r="G623" s="33" t="str">
        <f t="shared" si="56"/>
        <v/>
      </c>
      <c r="H623" s="36" t="str">
        <f t="shared" si="57"/>
        <v/>
      </c>
      <c r="I623" s="33" t="str">
        <f t="shared" si="59"/>
        <v/>
      </c>
      <c r="J623" s="1" t="str">
        <f ca="1">IF('GPS -&gt; CH Koordinaten'!$A623="","",IF(OFFSET('GPS -&gt; CH Koordinaten'!$A623,1,0)="",CONCATENATE("&lt;Placemark&gt; &lt;name&gt;Geocoding&lt;/name&gt;&lt;description&gt;",CONCATENATE('GPS -&gt; CH Koordinaten'!$F623,"-",'GPS -&gt; CH Koordinaten'!$G623,"-",'GPS -&gt; CH Koordinaten'!$E623)," &lt;/description&gt; &lt;styleUrl&gt;#ico1&lt;/styleUrl&gt;&lt;Point&gt;&lt;coordinates&gt;",'GPS -&gt; CH Koordinaten'!$A623,",",'GPS -&gt; CH Koordinaten'!$B623,", 0.000000&lt;/coordinates&gt;&lt;/Point&gt; &lt;/Placemark&gt;&lt;/Document&gt;&lt;/kml&gt;"),CONCATENATE("&lt;Placemark&gt; &lt;name&gt;Geocoding&lt;/name&gt;&lt;description&gt;",CONCATENATE('GPS -&gt; CH Koordinaten'!$F623,"-",'GPS -&gt; CH Koordinaten'!$G623,"-",'GPS -&gt; CH Koordinaten'!$E623)," &lt;/description&gt; &lt;styleUrl&gt;#ico1&lt;/styleUrl&gt;&lt;Point&gt;&lt;coordinates&gt;",'GPS -&gt; CH Koordinaten'!$A623,",",'GPS -&gt; CH Koordinaten'!$B623,", 0.000000&lt;/coordinates&gt;&lt;/Point&gt; &lt;/Placemark&gt;")))</f>
        <v/>
      </c>
    </row>
    <row r="624" spans="1:10" x14ac:dyDescent="0.25">
      <c r="A624" s="13"/>
      <c r="B624" s="14"/>
      <c r="C624" s="24"/>
      <c r="D624" s="25" t="str">
        <f t="shared" si="54"/>
        <v/>
      </c>
      <c r="E624" s="29" t="str">
        <f t="shared" si="55"/>
        <v/>
      </c>
      <c r="F624" s="17" t="str">
        <f t="shared" si="58"/>
        <v/>
      </c>
      <c r="G624" s="17" t="str">
        <f t="shared" si="56"/>
        <v/>
      </c>
      <c r="H624" s="37" t="str">
        <f t="shared" si="57"/>
        <v/>
      </c>
      <c r="I624" s="17" t="str">
        <f t="shared" si="59"/>
        <v/>
      </c>
      <c r="J624" s="1" t="str">
        <f ca="1">IF('GPS -&gt; CH Koordinaten'!$A624="","",IF(OFFSET('GPS -&gt; CH Koordinaten'!$A624,1,0)="",CONCATENATE("&lt;Placemark&gt; &lt;name&gt;Geocoding&lt;/name&gt;&lt;description&gt;",CONCATENATE('GPS -&gt; CH Koordinaten'!$F624,"-",'GPS -&gt; CH Koordinaten'!$G624,"-",'GPS -&gt; CH Koordinaten'!$E624)," &lt;/description&gt; &lt;styleUrl&gt;#ico1&lt;/styleUrl&gt;&lt;Point&gt;&lt;coordinates&gt;",'GPS -&gt; CH Koordinaten'!$A624,",",'GPS -&gt; CH Koordinaten'!$B624,", 0.000000&lt;/coordinates&gt;&lt;/Point&gt; &lt;/Placemark&gt;&lt;/Document&gt;&lt;/kml&gt;"),CONCATENATE("&lt;Placemark&gt; &lt;name&gt;Geocoding&lt;/name&gt;&lt;description&gt;",CONCATENATE('GPS -&gt; CH Koordinaten'!$F624,"-",'GPS -&gt; CH Koordinaten'!$G624,"-",'GPS -&gt; CH Koordinaten'!$E624)," &lt;/description&gt; &lt;styleUrl&gt;#ico1&lt;/styleUrl&gt;&lt;Point&gt;&lt;coordinates&gt;",'GPS -&gt; CH Koordinaten'!$A624,",",'GPS -&gt; CH Koordinaten'!$B624,", 0.000000&lt;/coordinates&gt;&lt;/Point&gt; &lt;/Placemark&gt;")))</f>
        <v/>
      </c>
    </row>
    <row r="625" spans="1:10" x14ac:dyDescent="0.25">
      <c r="A625" s="20"/>
      <c r="B625" s="21"/>
      <c r="C625" s="23"/>
      <c r="D625" s="32" t="str">
        <f t="shared" si="54"/>
        <v/>
      </c>
      <c r="E625" s="38" t="str">
        <f t="shared" si="55"/>
        <v/>
      </c>
      <c r="F625" s="33" t="str">
        <f t="shared" si="58"/>
        <v/>
      </c>
      <c r="G625" s="33" t="str">
        <f t="shared" si="56"/>
        <v/>
      </c>
      <c r="H625" s="36" t="str">
        <f t="shared" si="57"/>
        <v/>
      </c>
      <c r="I625" s="33" t="str">
        <f t="shared" si="59"/>
        <v/>
      </c>
      <c r="J625" s="1" t="str">
        <f ca="1">IF('GPS -&gt; CH Koordinaten'!$A625="","",IF(OFFSET('GPS -&gt; CH Koordinaten'!$A625,1,0)="",CONCATENATE("&lt;Placemark&gt; &lt;name&gt;Geocoding&lt;/name&gt;&lt;description&gt;",CONCATENATE('GPS -&gt; CH Koordinaten'!$F625,"-",'GPS -&gt; CH Koordinaten'!$G625,"-",'GPS -&gt; CH Koordinaten'!$E625)," &lt;/description&gt; &lt;styleUrl&gt;#ico1&lt;/styleUrl&gt;&lt;Point&gt;&lt;coordinates&gt;",'GPS -&gt; CH Koordinaten'!$A625,",",'GPS -&gt; CH Koordinaten'!$B625,", 0.000000&lt;/coordinates&gt;&lt;/Point&gt; &lt;/Placemark&gt;&lt;/Document&gt;&lt;/kml&gt;"),CONCATENATE("&lt;Placemark&gt; &lt;name&gt;Geocoding&lt;/name&gt;&lt;description&gt;",CONCATENATE('GPS -&gt; CH Koordinaten'!$F625,"-",'GPS -&gt; CH Koordinaten'!$G625,"-",'GPS -&gt; CH Koordinaten'!$E625)," &lt;/description&gt; &lt;styleUrl&gt;#ico1&lt;/styleUrl&gt;&lt;Point&gt;&lt;coordinates&gt;",'GPS -&gt; CH Koordinaten'!$A625,",",'GPS -&gt; CH Koordinaten'!$B625,", 0.000000&lt;/coordinates&gt;&lt;/Point&gt; &lt;/Placemark&gt;")))</f>
        <v/>
      </c>
    </row>
    <row r="626" spans="1:10" x14ac:dyDescent="0.25">
      <c r="A626" s="13"/>
      <c r="B626" s="14"/>
      <c r="C626" s="24"/>
      <c r="D626" s="25" t="str">
        <f t="shared" si="54"/>
        <v/>
      </c>
      <c r="E626" s="29" t="str">
        <f t="shared" si="55"/>
        <v/>
      </c>
      <c r="F626" s="17" t="str">
        <f t="shared" si="58"/>
        <v/>
      </c>
      <c r="G626" s="17" t="str">
        <f t="shared" si="56"/>
        <v/>
      </c>
      <c r="H626" s="37" t="str">
        <f t="shared" si="57"/>
        <v/>
      </c>
      <c r="I626" s="17" t="str">
        <f t="shared" si="59"/>
        <v/>
      </c>
      <c r="J626" s="1" t="str">
        <f ca="1">IF('GPS -&gt; CH Koordinaten'!$A626="","",IF(OFFSET('GPS -&gt; CH Koordinaten'!$A626,1,0)="",CONCATENATE("&lt;Placemark&gt; &lt;name&gt;Geocoding&lt;/name&gt;&lt;description&gt;",CONCATENATE('GPS -&gt; CH Koordinaten'!$F626,"-",'GPS -&gt; CH Koordinaten'!$G626,"-",'GPS -&gt; CH Koordinaten'!$E626)," &lt;/description&gt; &lt;styleUrl&gt;#ico1&lt;/styleUrl&gt;&lt;Point&gt;&lt;coordinates&gt;",'GPS -&gt; CH Koordinaten'!$A626,",",'GPS -&gt; CH Koordinaten'!$B626,", 0.000000&lt;/coordinates&gt;&lt;/Point&gt; &lt;/Placemark&gt;&lt;/Document&gt;&lt;/kml&gt;"),CONCATENATE("&lt;Placemark&gt; &lt;name&gt;Geocoding&lt;/name&gt;&lt;description&gt;",CONCATENATE('GPS -&gt; CH Koordinaten'!$F626,"-",'GPS -&gt; CH Koordinaten'!$G626,"-",'GPS -&gt; CH Koordinaten'!$E626)," &lt;/description&gt; &lt;styleUrl&gt;#ico1&lt;/styleUrl&gt;&lt;Point&gt;&lt;coordinates&gt;",'GPS -&gt; CH Koordinaten'!$A626,",",'GPS -&gt; CH Koordinaten'!$B626,", 0.000000&lt;/coordinates&gt;&lt;/Point&gt; &lt;/Placemark&gt;")))</f>
        <v/>
      </c>
    </row>
    <row r="627" spans="1:10" x14ac:dyDescent="0.25">
      <c r="A627" s="20"/>
      <c r="B627" s="21"/>
      <c r="C627" s="23"/>
      <c r="D627" s="32" t="str">
        <f t="shared" si="54"/>
        <v/>
      </c>
      <c r="E627" s="38" t="str">
        <f t="shared" si="55"/>
        <v/>
      </c>
      <c r="F627" s="33" t="str">
        <f t="shared" si="58"/>
        <v/>
      </c>
      <c r="G627" s="33" t="str">
        <f t="shared" si="56"/>
        <v/>
      </c>
      <c r="H627" s="36" t="str">
        <f t="shared" si="57"/>
        <v/>
      </c>
      <c r="I627" s="33" t="str">
        <f t="shared" si="59"/>
        <v/>
      </c>
      <c r="J627" s="1" t="str">
        <f ca="1">IF('GPS -&gt; CH Koordinaten'!$A627="","",IF(OFFSET('GPS -&gt; CH Koordinaten'!$A627,1,0)="",CONCATENATE("&lt;Placemark&gt; &lt;name&gt;Geocoding&lt;/name&gt;&lt;description&gt;",CONCATENATE('GPS -&gt; CH Koordinaten'!$F627,"-",'GPS -&gt; CH Koordinaten'!$G627,"-",'GPS -&gt; CH Koordinaten'!$E627)," &lt;/description&gt; &lt;styleUrl&gt;#ico1&lt;/styleUrl&gt;&lt;Point&gt;&lt;coordinates&gt;",'GPS -&gt; CH Koordinaten'!$A627,",",'GPS -&gt; CH Koordinaten'!$B627,", 0.000000&lt;/coordinates&gt;&lt;/Point&gt; &lt;/Placemark&gt;&lt;/Document&gt;&lt;/kml&gt;"),CONCATENATE("&lt;Placemark&gt; &lt;name&gt;Geocoding&lt;/name&gt;&lt;description&gt;",CONCATENATE('GPS -&gt; CH Koordinaten'!$F627,"-",'GPS -&gt; CH Koordinaten'!$G627,"-",'GPS -&gt; CH Koordinaten'!$E627)," &lt;/description&gt; &lt;styleUrl&gt;#ico1&lt;/styleUrl&gt;&lt;Point&gt;&lt;coordinates&gt;",'GPS -&gt; CH Koordinaten'!$A627,",",'GPS -&gt; CH Koordinaten'!$B627,", 0.000000&lt;/coordinates&gt;&lt;/Point&gt; &lt;/Placemark&gt;")))</f>
        <v/>
      </c>
    </row>
    <row r="628" spans="1:10" x14ac:dyDescent="0.25">
      <c r="A628" s="13"/>
      <c r="B628" s="14"/>
      <c r="C628" s="24"/>
      <c r="D628" s="25" t="str">
        <f t="shared" si="54"/>
        <v/>
      </c>
      <c r="E628" s="29" t="str">
        <f t="shared" si="55"/>
        <v/>
      </c>
      <c r="F628" s="17" t="str">
        <f t="shared" si="58"/>
        <v/>
      </c>
      <c r="G628" s="17" t="str">
        <f t="shared" si="56"/>
        <v/>
      </c>
      <c r="H628" s="37" t="str">
        <f t="shared" si="57"/>
        <v/>
      </c>
      <c r="I628" s="17" t="str">
        <f t="shared" si="59"/>
        <v/>
      </c>
      <c r="J628" s="1" t="str">
        <f ca="1">IF('GPS -&gt; CH Koordinaten'!$A628="","",IF(OFFSET('GPS -&gt; CH Koordinaten'!$A628,1,0)="",CONCATENATE("&lt;Placemark&gt; &lt;name&gt;Geocoding&lt;/name&gt;&lt;description&gt;",CONCATENATE('GPS -&gt; CH Koordinaten'!$F628,"-",'GPS -&gt; CH Koordinaten'!$G628,"-",'GPS -&gt; CH Koordinaten'!$E628)," &lt;/description&gt; &lt;styleUrl&gt;#ico1&lt;/styleUrl&gt;&lt;Point&gt;&lt;coordinates&gt;",'GPS -&gt; CH Koordinaten'!$A628,",",'GPS -&gt; CH Koordinaten'!$B628,", 0.000000&lt;/coordinates&gt;&lt;/Point&gt; &lt;/Placemark&gt;&lt;/Document&gt;&lt;/kml&gt;"),CONCATENATE("&lt;Placemark&gt; &lt;name&gt;Geocoding&lt;/name&gt;&lt;description&gt;",CONCATENATE('GPS -&gt; CH Koordinaten'!$F628,"-",'GPS -&gt; CH Koordinaten'!$G628,"-",'GPS -&gt; CH Koordinaten'!$E628)," &lt;/description&gt; &lt;styleUrl&gt;#ico1&lt;/styleUrl&gt;&lt;Point&gt;&lt;coordinates&gt;",'GPS -&gt; CH Koordinaten'!$A628,",",'GPS -&gt; CH Koordinaten'!$B628,", 0.000000&lt;/coordinates&gt;&lt;/Point&gt; &lt;/Placemark&gt;")))</f>
        <v/>
      </c>
    </row>
    <row r="629" spans="1:10" x14ac:dyDescent="0.25">
      <c r="A629" s="20"/>
      <c r="B629" s="21"/>
      <c r="C629" s="23"/>
      <c r="D629" s="32" t="str">
        <f t="shared" si="54"/>
        <v/>
      </c>
      <c r="E629" s="38" t="str">
        <f t="shared" si="55"/>
        <v/>
      </c>
      <c r="F629" s="33" t="str">
        <f t="shared" si="58"/>
        <v/>
      </c>
      <c r="G629" s="33" t="str">
        <f t="shared" si="56"/>
        <v/>
      </c>
      <c r="H629" s="36" t="str">
        <f t="shared" si="57"/>
        <v/>
      </c>
      <c r="I629" s="33" t="str">
        <f t="shared" si="59"/>
        <v/>
      </c>
      <c r="J629" s="1" t="str">
        <f ca="1">IF('GPS -&gt; CH Koordinaten'!$A629="","",IF(OFFSET('GPS -&gt; CH Koordinaten'!$A629,1,0)="",CONCATENATE("&lt;Placemark&gt; &lt;name&gt;Geocoding&lt;/name&gt;&lt;description&gt;",CONCATENATE('GPS -&gt; CH Koordinaten'!$F629,"-",'GPS -&gt; CH Koordinaten'!$G629,"-",'GPS -&gt; CH Koordinaten'!$E629)," &lt;/description&gt; &lt;styleUrl&gt;#ico1&lt;/styleUrl&gt;&lt;Point&gt;&lt;coordinates&gt;",'GPS -&gt; CH Koordinaten'!$A629,",",'GPS -&gt; CH Koordinaten'!$B629,", 0.000000&lt;/coordinates&gt;&lt;/Point&gt; &lt;/Placemark&gt;&lt;/Document&gt;&lt;/kml&gt;"),CONCATENATE("&lt;Placemark&gt; &lt;name&gt;Geocoding&lt;/name&gt;&lt;description&gt;",CONCATENATE('GPS -&gt; CH Koordinaten'!$F629,"-",'GPS -&gt; CH Koordinaten'!$G629,"-",'GPS -&gt; CH Koordinaten'!$E629)," &lt;/description&gt; &lt;styleUrl&gt;#ico1&lt;/styleUrl&gt;&lt;Point&gt;&lt;coordinates&gt;",'GPS -&gt; CH Koordinaten'!$A629,",",'GPS -&gt; CH Koordinaten'!$B629,", 0.000000&lt;/coordinates&gt;&lt;/Point&gt; &lt;/Placemark&gt;")))</f>
        <v/>
      </c>
    </row>
    <row r="630" spans="1:10" x14ac:dyDescent="0.25">
      <c r="A630" s="13"/>
      <c r="B630" s="14"/>
      <c r="C630" s="24"/>
      <c r="D630" s="25" t="str">
        <f t="shared" si="54"/>
        <v/>
      </c>
      <c r="E630" s="29" t="str">
        <f t="shared" si="55"/>
        <v/>
      </c>
      <c r="F630" s="17" t="str">
        <f t="shared" si="58"/>
        <v/>
      </c>
      <c r="G630" s="17" t="str">
        <f t="shared" si="56"/>
        <v/>
      </c>
      <c r="H630" s="37" t="str">
        <f t="shared" si="57"/>
        <v/>
      </c>
      <c r="I630" s="17" t="str">
        <f t="shared" si="59"/>
        <v/>
      </c>
      <c r="J630" s="1" t="str">
        <f ca="1">IF('GPS -&gt; CH Koordinaten'!$A630="","",IF(OFFSET('GPS -&gt; CH Koordinaten'!$A630,1,0)="",CONCATENATE("&lt;Placemark&gt; &lt;name&gt;Geocoding&lt;/name&gt;&lt;description&gt;",CONCATENATE('GPS -&gt; CH Koordinaten'!$F630,"-",'GPS -&gt; CH Koordinaten'!$G630,"-",'GPS -&gt; CH Koordinaten'!$E630)," &lt;/description&gt; &lt;styleUrl&gt;#ico1&lt;/styleUrl&gt;&lt;Point&gt;&lt;coordinates&gt;",'GPS -&gt; CH Koordinaten'!$A630,",",'GPS -&gt; CH Koordinaten'!$B630,", 0.000000&lt;/coordinates&gt;&lt;/Point&gt; &lt;/Placemark&gt;&lt;/Document&gt;&lt;/kml&gt;"),CONCATENATE("&lt;Placemark&gt; &lt;name&gt;Geocoding&lt;/name&gt;&lt;description&gt;",CONCATENATE('GPS -&gt; CH Koordinaten'!$F630,"-",'GPS -&gt; CH Koordinaten'!$G630,"-",'GPS -&gt; CH Koordinaten'!$E630)," &lt;/description&gt; &lt;styleUrl&gt;#ico1&lt;/styleUrl&gt;&lt;Point&gt;&lt;coordinates&gt;",'GPS -&gt; CH Koordinaten'!$A630,",",'GPS -&gt; CH Koordinaten'!$B630,", 0.000000&lt;/coordinates&gt;&lt;/Point&gt; &lt;/Placemark&gt;")))</f>
        <v/>
      </c>
    </row>
    <row r="631" spans="1:10" x14ac:dyDescent="0.25">
      <c r="A631" s="20"/>
      <c r="B631" s="21"/>
      <c r="C631" s="23"/>
      <c r="D631" s="32" t="str">
        <f t="shared" si="54"/>
        <v/>
      </c>
      <c r="E631" s="38" t="str">
        <f t="shared" si="55"/>
        <v/>
      </c>
      <c r="F631" s="33" t="str">
        <f t="shared" si="58"/>
        <v/>
      </c>
      <c r="G631" s="33" t="str">
        <f t="shared" si="56"/>
        <v/>
      </c>
      <c r="H631" s="36" t="str">
        <f t="shared" si="57"/>
        <v/>
      </c>
      <c r="I631" s="33" t="str">
        <f t="shared" si="59"/>
        <v/>
      </c>
      <c r="J631" s="1" t="str">
        <f ca="1">IF('GPS -&gt; CH Koordinaten'!$A631="","",IF(OFFSET('GPS -&gt; CH Koordinaten'!$A631,1,0)="",CONCATENATE("&lt;Placemark&gt; &lt;name&gt;Geocoding&lt;/name&gt;&lt;description&gt;",CONCATENATE('GPS -&gt; CH Koordinaten'!$F631,"-",'GPS -&gt; CH Koordinaten'!$G631,"-",'GPS -&gt; CH Koordinaten'!$E631)," &lt;/description&gt; &lt;styleUrl&gt;#ico1&lt;/styleUrl&gt;&lt;Point&gt;&lt;coordinates&gt;",'GPS -&gt; CH Koordinaten'!$A631,",",'GPS -&gt; CH Koordinaten'!$B631,", 0.000000&lt;/coordinates&gt;&lt;/Point&gt; &lt;/Placemark&gt;&lt;/Document&gt;&lt;/kml&gt;"),CONCATENATE("&lt;Placemark&gt; &lt;name&gt;Geocoding&lt;/name&gt;&lt;description&gt;",CONCATENATE('GPS -&gt; CH Koordinaten'!$F631,"-",'GPS -&gt; CH Koordinaten'!$G631,"-",'GPS -&gt; CH Koordinaten'!$E631)," &lt;/description&gt; &lt;styleUrl&gt;#ico1&lt;/styleUrl&gt;&lt;Point&gt;&lt;coordinates&gt;",'GPS -&gt; CH Koordinaten'!$A631,",",'GPS -&gt; CH Koordinaten'!$B631,", 0.000000&lt;/coordinates&gt;&lt;/Point&gt; &lt;/Placemark&gt;")))</f>
        <v/>
      </c>
    </row>
    <row r="632" spans="1:10" x14ac:dyDescent="0.25">
      <c r="A632" s="13"/>
      <c r="B632" s="14"/>
      <c r="C632" s="24"/>
      <c r="D632" s="25" t="str">
        <f t="shared" si="54"/>
        <v/>
      </c>
      <c r="E632" s="29" t="str">
        <f t="shared" si="55"/>
        <v/>
      </c>
      <c r="F632" s="17" t="str">
        <f t="shared" si="58"/>
        <v/>
      </c>
      <c r="G632" s="17" t="str">
        <f t="shared" si="56"/>
        <v/>
      </c>
      <c r="H632" s="37" t="str">
        <f t="shared" si="57"/>
        <v/>
      </c>
      <c r="I632" s="17" t="str">
        <f t="shared" si="59"/>
        <v/>
      </c>
      <c r="J632" s="1" t="str">
        <f ca="1">IF('GPS -&gt; CH Koordinaten'!$A632="","",IF(OFFSET('GPS -&gt; CH Koordinaten'!$A632,1,0)="",CONCATENATE("&lt;Placemark&gt; &lt;name&gt;Geocoding&lt;/name&gt;&lt;description&gt;",CONCATENATE('GPS -&gt; CH Koordinaten'!$F632,"-",'GPS -&gt; CH Koordinaten'!$G632,"-",'GPS -&gt; CH Koordinaten'!$E632)," &lt;/description&gt; &lt;styleUrl&gt;#ico1&lt;/styleUrl&gt;&lt;Point&gt;&lt;coordinates&gt;",'GPS -&gt; CH Koordinaten'!$A632,",",'GPS -&gt; CH Koordinaten'!$B632,", 0.000000&lt;/coordinates&gt;&lt;/Point&gt; &lt;/Placemark&gt;&lt;/Document&gt;&lt;/kml&gt;"),CONCATENATE("&lt;Placemark&gt; &lt;name&gt;Geocoding&lt;/name&gt;&lt;description&gt;",CONCATENATE('GPS -&gt; CH Koordinaten'!$F632,"-",'GPS -&gt; CH Koordinaten'!$G632,"-",'GPS -&gt; CH Koordinaten'!$E632)," &lt;/description&gt; &lt;styleUrl&gt;#ico1&lt;/styleUrl&gt;&lt;Point&gt;&lt;coordinates&gt;",'GPS -&gt; CH Koordinaten'!$A632,",",'GPS -&gt; CH Koordinaten'!$B632,", 0.000000&lt;/coordinates&gt;&lt;/Point&gt; &lt;/Placemark&gt;")))</f>
        <v/>
      </c>
    </row>
    <row r="633" spans="1:10" x14ac:dyDescent="0.25">
      <c r="A633" s="20"/>
      <c r="B633" s="21"/>
      <c r="C633" s="23"/>
      <c r="D633" s="32" t="str">
        <f t="shared" si="54"/>
        <v/>
      </c>
      <c r="E633" s="38" t="str">
        <f t="shared" si="55"/>
        <v/>
      </c>
      <c r="F633" s="33" t="str">
        <f t="shared" si="58"/>
        <v/>
      </c>
      <c r="G633" s="33" t="str">
        <f t="shared" si="56"/>
        <v/>
      </c>
      <c r="H633" s="36" t="str">
        <f t="shared" si="57"/>
        <v/>
      </c>
      <c r="I633" s="33" t="str">
        <f t="shared" si="59"/>
        <v/>
      </c>
      <c r="J633" s="1" t="str">
        <f ca="1">IF('GPS -&gt; CH Koordinaten'!$A633="","",IF(OFFSET('GPS -&gt; CH Koordinaten'!$A633,1,0)="",CONCATENATE("&lt;Placemark&gt; &lt;name&gt;Geocoding&lt;/name&gt;&lt;description&gt;",CONCATENATE('GPS -&gt; CH Koordinaten'!$F633,"-",'GPS -&gt; CH Koordinaten'!$G633,"-",'GPS -&gt; CH Koordinaten'!$E633)," &lt;/description&gt; &lt;styleUrl&gt;#ico1&lt;/styleUrl&gt;&lt;Point&gt;&lt;coordinates&gt;",'GPS -&gt; CH Koordinaten'!$A633,",",'GPS -&gt; CH Koordinaten'!$B633,", 0.000000&lt;/coordinates&gt;&lt;/Point&gt; &lt;/Placemark&gt;&lt;/Document&gt;&lt;/kml&gt;"),CONCATENATE("&lt;Placemark&gt; &lt;name&gt;Geocoding&lt;/name&gt;&lt;description&gt;",CONCATENATE('GPS -&gt; CH Koordinaten'!$F633,"-",'GPS -&gt; CH Koordinaten'!$G633,"-",'GPS -&gt; CH Koordinaten'!$E633)," &lt;/description&gt; &lt;styleUrl&gt;#ico1&lt;/styleUrl&gt;&lt;Point&gt;&lt;coordinates&gt;",'GPS -&gt; CH Koordinaten'!$A633,",",'GPS -&gt; CH Koordinaten'!$B633,", 0.000000&lt;/coordinates&gt;&lt;/Point&gt; &lt;/Placemark&gt;")))</f>
        <v/>
      </c>
    </row>
    <row r="634" spans="1:10" x14ac:dyDescent="0.25">
      <c r="A634" s="13"/>
      <c r="B634" s="14"/>
      <c r="C634" s="24"/>
      <c r="D634" s="25" t="str">
        <f t="shared" si="54"/>
        <v/>
      </c>
      <c r="E634" s="29" t="str">
        <f t="shared" si="55"/>
        <v/>
      </c>
      <c r="F634" s="17" t="str">
        <f t="shared" si="58"/>
        <v/>
      </c>
      <c r="G634" s="17" t="str">
        <f t="shared" si="56"/>
        <v/>
      </c>
      <c r="H634" s="37" t="str">
        <f t="shared" si="57"/>
        <v/>
      </c>
      <c r="I634" s="17" t="str">
        <f t="shared" si="59"/>
        <v/>
      </c>
      <c r="J634" s="1" t="str">
        <f ca="1">IF('GPS -&gt; CH Koordinaten'!$A634="","",IF(OFFSET('GPS -&gt; CH Koordinaten'!$A634,1,0)="",CONCATENATE("&lt;Placemark&gt; &lt;name&gt;Geocoding&lt;/name&gt;&lt;description&gt;",CONCATENATE('GPS -&gt; CH Koordinaten'!$F634,"-",'GPS -&gt; CH Koordinaten'!$G634,"-",'GPS -&gt; CH Koordinaten'!$E634)," &lt;/description&gt; &lt;styleUrl&gt;#ico1&lt;/styleUrl&gt;&lt;Point&gt;&lt;coordinates&gt;",'GPS -&gt; CH Koordinaten'!$A634,",",'GPS -&gt; CH Koordinaten'!$B634,", 0.000000&lt;/coordinates&gt;&lt;/Point&gt; &lt;/Placemark&gt;&lt;/Document&gt;&lt;/kml&gt;"),CONCATENATE("&lt;Placemark&gt; &lt;name&gt;Geocoding&lt;/name&gt;&lt;description&gt;",CONCATENATE('GPS -&gt; CH Koordinaten'!$F634,"-",'GPS -&gt; CH Koordinaten'!$G634,"-",'GPS -&gt; CH Koordinaten'!$E634)," &lt;/description&gt; &lt;styleUrl&gt;#ico1&lt;/styleUrl&gt;&lt;Point&gt;&lt;coordinates&gt;",'GPS -&gt; CH Koordinaten'!$A634,",",'GPS -&gt; CH Koordinaten'!$B634,", 0.000000&lt;/coordinates&gt;&lt;/Point&gt; &lt;/Placemark&gt;")))</f>
        <v/>
      </c>
    </row>
    <row r="635" spans="1:10" x14ac:dyDescent="0.25">
      <c r="A635" s="20"/>
      <c r="B635" s="21"/>
      <c r="C635" s="23"/>
      <c r="D635" s="32" t="str">
        <f t="shared" si="54"/>
        <v/>
      </c>
      <c r="E635" s="38" t="str">
        <f t="shared" si="55"/>
        <v/>
      </c>
      <c r="F635" s="33" t="str">
        <f t="shared" si="58"/>
        <v/>
      </c>
      <c r="G635" s="33" t="str">
        <f t="shared" si="56"/>
        <v/>
      </c>
      <c r="H635" s="36" t="str">
        <f t="shared" si="57"/>
        <v/>
      </c>
      <c r="I635" s="33" t="str">
        <f t="shared" si="59"/>
        <v/>
      </c>
      <c r="J635" s="1" t="str">
        <f ca="1">IF('GPS -&gt; CH Koordinaten'!$A635="","",IF(OFFSET('GPS -&gt; CH Koordinaten'!$A635,1,0)="",CONCATENATE("&lt;Placemark&gt; &lt;name&gt;Geocoding&lt;/name&gt;&lt;description&gt;",CONCATENATE('GPS -&gt; CH Koordinaten'!$F635,"-",'GPS -&gt; CH Koordinaten'!$G635,"-",'GPS -&gt; CH Koordinaten'!$E635)," &lt;/description&gt; &lt;styleUrl&gt;#ico1&lt;/styleUrl&gt;&lt;Point&gt;&lt;coordinates&gt;",'GPS -&gt; CH Koordinaten'!$A635,",",'GPS -&gt; CH Koordinaten'!$B635,", 0.000000&lt;/coordinates&gt;&lt;/Point&gt; &lt;/Placemark&gt;&lt;/Document&gt;&lt;/kml&gt;"),CONCATENATE("&lt;Placemark&gt; &lt;name&gt;Geocoding&lt;/name&gt;&lt;description&gt;",CONCATENATE('GPS -&gt; CH Koordinaten'!$F635,"-",'GPS -&gt; CH Koordinaten'!$G635,"-",'GPS -&gt; CH Koordinaten'!$E635)," &lt;/description&gt; &lt;styleUrl&gt;#ico1&lt;/styleUrl&gt;&lt;Point&gt;&lt;coordinates&gt;",'GPS -&gt; CH Koordinaten'!$A635,",",'GPS -&gt; CH Koordinaten'!$B635,", 0.000000&lt;/coordinates&gt;&lt;/Point&gt; &lt;/Placemark&gt;")))</f>
        <v/>
      </c>
    </row>
    <row r="636" spans="1:10" x14ac:dyDescent="0.25">
      <c r="A636" s="13"/>
      <c r="B636" s="14"/>
      <c r="C636" s="24"/>
      <c r="D636" s="25" t="str">
        <f t="shared" si="54"/>
        <v/>
      </c>
      <c r="E636" s="29" t="str">
        <f t="shared" si="55"/>
        <v/>
      </c>
      <c r="F636" s="17" t="str">
        <f t="shared" si="58"/>
        <v/>
      </c>
      <c r="G636" s="17" t="str">
        <f t="shared" si="56"/>
        <v/>
      </c>
      <c r="H636" s="37" t="str">
        <f t="shared" si="57"/>
        <v/>
      </c>
      <c r="I636" s="17" t="str">
        <f t="shared" si="59"/>
        <v/>
      </c>
      <c r="J636" s="1" t="str">
        <f ca="1">IF('GPS -&gt; CH Koordinaten'!$A636="","",IF(OFFSET('GPS -&gt; CH Koordinaten'!$A636,1,0)="",CONCATENATE("&lt;Placemark&gt; &lt;name&gt;Geocoding&lt;/name&gt;&lt;description&gt;",CONCATENATE('GPS -&gt; CH Koordinaten'!$F636,"-",'GPS -&gt; CH Koordinaten'!$G636,"-",'GPS -&gt; CH Koordinaten'!$E636)," &lt;/description&gt; &lt;styleUrl&gt;#ico1&lt;/styleUrl&gt;&lt;Point&gt;&lt;coordinates&gt;",'GPS -&gt; CH Koordinaten'!$A636,",",'GPS -&gt; CH Koordinaten'!$B636,", 0.000000&lt;/coordinates&gt;&lt;/Point&gt; &lt;/Placemark&gt;&lt;/Document&gt;&lt;/kml&gt;"),CONCATENATE("&lt;Placemark&gt; &lt;name&gt;Geocoding&lt;/name&gt;&lt;description&gt;",CONCATENATE('GPS -&gt; CH Koordinaten'!$F636,"-",'GPS -&gt; CH Koordinaten'!$G636,"-",'GPS -&gt; CH Koordinaten'!$E636)," &lt;/description&gt; &lt;styleUrl&gt;#ico1&lt;/styleUrl&gt;&lt;Point&gt;&lt;coordinates&gt;",'GPS -&gt; CH Koordinaten'!$A636,",",'GPS -&gt; CH Koordinaten'!$B636,", 0.000000&lt;/coordinates&gt;&lt;/Point&gt; &lt;/Placemark&gt;")))</f>
        <v/>
      </c>
    </row>
    <row r="637" spans="1:10" x14ac:dyDescent="0.25">
      <c r="A637" s="20"/>
      <c r="B637" s="21"/>
      <c r="C637" s="23"/>
      <c r="D637" s="32" t="str">
        <f t="shared" si="54"/>
        <v/>
      </c>
      <c r="E637" s="38" t="str">
        <f t="shared" si="55"/>
        <v/>
      </c>
      <c r="F637" s="33" t="str">
        <f t="shared" si="58"/>
        <v/>
      </c>
      <c r="G637" s="33" t="str">
        <f t="shared" si="56"/>
        <v/>
      </c>
      <c r="H637" s="36" t="str">
        <f t="shared" si="57"/>
        <v/>
      </c>
      <c r="I637" s="33" t="str">
        <f t="shared" si="59"/>
        <v/>
      </c>
      <c r="J637" s="1" t="str">
        <f ca="1">IF('GPS -&gt; CH Koordinaten'!$A637="","",IF(OFFSET('GPS -&gt; CH Koordinaten'!$A637,1,0)="",CONCATENATE("&lt;Placemark&gt; &lt;name&gt;Geocoding&lt;/name&gt;&lt;description&gt;",CONCATENATE('GPS -&gt; CH Koordinaten'!$F637,"-",'GPS -&gt; CH Koordinaten'!$G637,"-",'GPS -&gt; CH Koordinaten'!$E637)," &lt;/description&gt; &lt;styleUrl&gt;#ico1&lt;/styleUrl&gt;&lt;Point&gt;&lt;coordinates&gt;",'GPS -&gt; CH Koordinaten'!$A637,",",'GPS -&gt; CH Koordinaten'!$B637,", 0.000000&lt;/coordinates&gt;&lt;/Point&gt; &lt;/Placemark&gt;&lt;/Document&gt;&lt;/kml&gt;"),CONCATENATE("&lt;Placemark&gt; &lt;name&gt;Geocoding&lt;/name&gt;&lt;description&gt;",CONCATENATE('GPS -&gt; CH Koordinaten'!$F637,"-",'GPS -&gt; CH Koordinaten'!$G637,"-",'GPS -&gt; CH Koordinaten'!$E637)," &lt;/description&gt; &lt;styleUrl&gt;#ico1&lt;/styleUrl&gt;&lt;Point&gt;&lt;coordinates&gt;",'GPS -&gt; CH Koordinaten'!$A637,",",'GPS -&gt; CH Koordinaten'!$B637,", 0.000000&lt;/coordinates&gt;&lt;/Point&gt; &lt;/Placemark&gt;")))</f>
        <v/>
      </c>
    </row>
    <row r="638" spans="1:10" x14ac:dyDescent="0.25">
      <c r="A638" s="13"/>
      <c r="B638" s="14"/>
      <c r="C638" s="24"/>
      <c r="D638" s="25" t="str">
        <f t="shared" si="54"/>
        <v/>
      </c>
      <c r="E638" s="29" t="str">
        <f t="shared" si="55"/>
        <v/>
      </c>
      <c r="F638" s="17" t="str">
        <f t="shared" si="58"/>
        <v/>
      </c>
      <c r="G638" s="17" t="str">
        <f t="shared" si="56"/>
        <v/>
      </c>
      <c r="H638" s="37" t="str">
        <f t="shared" si="57"/>
        <v/>
      </c>
      <c r="I638" s="17" t="str">
        <f t="shared" si="59"/>
        <v/>
      </c>
      <c r="J638" s="1" t="str">
        <f ca="1">IF('GPS -&gt; CH Koordinaten'!$A638="","",IF(OFFSET('GPS -&gt; CH Koordinaten'!$A638,1,0)="",CONCATENATE("&lt;Placemark&gt; &lt;name&gt;Geocoding&lt;/name&gt;&lt;description&gt;",CONCATENATE('GPS -&gt; CH Koordinaten'!$F638,"-",'GPS -&gt; CH Koordinaten'!$G638,"-",'GPS -&gt; CH Koordinaten'!$E638)," &lt;/description&gt; &lt;styleUrl&gt;#ico1&lt;/styleUrl&gt;&lt;Point&gt;&lt;coordinates&gt;",'GPS -&gt; CH Koordinaten'!$A638,",",'GPS -&gt; CH Koordinaten'!$B638,", 0.000000&lt;/coordinates&gt;&lt;/Point&gt; &lt;/Placemark&gt;&lt;/Document&gt;&lt;/kml&gt;"),CONCATENATE("&lt;Placemark&gt; &lt;name&gt;Geocoding&lt;/name&gt;&lt;description&gt;",CONCATENATE('GPS -&gt; CH Koordinaten'!$F638,"-",'GPS -&gt; CH Koordinaten'!$G638,"-",'GPS -&gt; CH Koordinaten'!$E638)," &lt;/description&gt; &lt;styleUrl&gt;#ico1&lt;/styleUrl&gt;&lt;Point&gt;&lt;coordinates&gt;",'GPS -&gt; CH Koordinaten'!$A638,",",'GPS -&gt; CH Koordinaten'!$B638,", 0.000000&lt;/coordinates&gt;&lt;/Point&gt; &lt;/Placemark&gt;")))</f>
        <v/>
      </c>
    </row>
    <row r="639" spans="1:10" x14ac:dyDescent="0.25">
      <c r="A639" s="20"/>
      <c r="B639" s="21"/>
      <c r="C639" s="23"/>
      <c r="D639" s="32" t="str">
        <f t="shared" si="54"/>
        <v/>
      </c>
      <c r="E639" s="38" t="str">
        <f t="shared" si="55"/>
        <v/>
      </c>
      <c r="F639" s="33" t="str">
        <f t="shared" si="58"/>
        <v/>
      </c>
      <c r="G639" s="33" t="str">
        <f t="shared" si="56"/>
        <v/>
      </c>
      <c r="H639" s="36" t="str">
        <f t="shared" si="57"/>
        <v/>
      </c>
      <c r="I639" s="33" t="str">
        <f t="shared" si="59"/>
        <v/>
      </c>
      <c r="J639" s="1" t="str">
        <f ca="1">IF('GPS -&gt; CH Koordinaten'!$A639="","",IF(OFFSET('GPS -&gt; CH Koordinaten'!$A639,1,0)="",CONCATENATE("&lt;Placemark&gt; &lt;name&gt;Geocoding&lt;/name&gt;&lt;description&gt;",CONCATENATE('GPS -&gt; CH Koordinaten'!$F639,"-",'GPS -&gt; CH Koordinaten'!$G639,"-",'GPS -&gt; CH Koordinaten'!$E639)," &lt;/description&gt; &lt;styleUrl&gt;#ico1&lt;/styleUrl&gt;&lt;Point&gt;&lt;coordinates&gt;",'GPS -&gt; CH Koordinaten'!$A639,",",'GPS -&gt; CH Koordinaten'!$B639,", 0.000000&lt;/coordinates&gt;&lt;/Point&gt; &lt;/Placemark&gt;&lt;/Document&gt;&lt;/kml&gt;"),CONCATENATE("&lt;Placemark&gt; &lt;name&gt;Geocoding&lt;/name&gt;&lt;description&gt;",CONCATENATE('GPS -&gt; CH Koordinaten'!$F639,"-",'GPS -&gt; CH Koordinaten'!$G639,"-",'GPS -&gt; CH Koordinaten'!$E639)," &lt;/description&gt; &lt;styleUrl&gt;#ico1&lt;/styleUrl&gt;&lt;Point&gt;&lt;coordinates&gt;",'GPS -&gt; CH Koordinaten'!$A639,",",'GPS -&gt; CH Koordinaten'!$B639,", 0.000000&lt;/coordinates&gt;&lt;/Point&gt; &lt;/Placemark&gt;")))</f>
        <v/>
      </c>
    </row>
    <row r="640" spans="1:10" x14ac:dyDescent="0.25">
      <c r="A640" s="13"/>
      <c r="B640" s="14"/>
      <c r="C640" s="24"/>
      <c r="D640" s="25" t="str">
        <f t="shared" si="54"/>
        <v/>
      </c>
      <c r="E640" s="29" t="str">
        <f t="shared" si="55"/>
        <v/>
      </c>
      <c r="F640" s="17" t="str">
        <f t="shared" si="58"/>
        <v/>
      </c>
      <c r="G640" s="17" t="str">
        <f t="shared" si="56"/>
        <v/>
      </c>
      <c r="H640" s="37" t="str">
        <f t="shared" si="57"/>
        <v/>
      </c>
      <c r="I640" s="17" t="str">
        <f t="shared" si="59"/>
        <v/>
      </c>
      <c r="J640" s="1" t="str">
        <f ca="1">IF('GPS -&gt; CH Koordinaten'!$A640="","",IF(OFFSET('GPS -&gt; CH Koordinaten'!$A640,1,0)="",CONCATENATE("&lt;Placemark&gt; &lt;name&gt;Geocoding&lt;/name&gt;&lt;description&gt;",CONCATENATE('GPS -&gt; CH Koordinaten'!$F640,"-",'GPS -&gt; CH Koordinaten'!$G640,"-",'GPS -&gt; CH Koordinaten'!$E640)," &lt;/description&gt; &lt;styleUrl&gt;#ico1&lt;/styleUrl&gt;&lt;Point&gt;&lt;coordinates&gt;",'GPS -&gt; CH Koordinaten'!$A640,",",'GPS -&gt; CH Koordinaten'!$B640,", 0.000000&lt;/coordinates&gt;&lt;/Point&gt; &lt;/Placemark&gt;&lt;/Document&gt;&lt;/kml&gt;"),CONCATENATE("&lt;Placemark&gt; &lt;name&gt;Geocoding&lt;/name&gt;&lt;description&gt;",CONCATENATE('GPS -&gt; CH Koordinaten'!$F640,"-",'GPS -&gt; CH Koordinaten'!$G640,"-",'GPS -&gt; CH Koordinaten'!$E640)," &lt;/description&gt; &lt;styleUrl&gt;#ico1&lt;/styleUrl&gt;&lt;Point&gt;&lt;coordinates&gt;",'GPS -&gt; CH Koordinaten'!$A640,",",'GPS -&gt; CH Koordinaten'!$B640,", 0.000000&lt;/coordinates&gt;&lt;/Point&gt; &lt;/Placemark&gt;")))</f>
        <v/>
      </c>
    </row>
    <row r="641" spans="1:10" x14ac:dyDescent="0.25">
      <c r="A641" s="20"/>
      <c r="B641" s="21"/>
      <c r="C641" s="23"/>
      <c r="D641" s="32" t="str">
        <f t="shared" si="54"/>
        <v/>
      </c>
      <c r="E641" s="38" t="str">
        <f t="shared" si="55"/>
        <v/>
      </c>
      <c r="F641" s="33" t="str">
        <f t="shared" si="58"/>
        <v/>
      </c>
      <c r="G641" s="33" t="str">
        <f t="shared" si="56"/>
        <v/>
      </c>
      <c r="H641" s="36" t="str">
        <f t="shared" si="57"/>
        <v/>
      </c>
      <c r="I641" s="33" t="str">
        <f t="shared" si="59"/>
        <v/>
      </c>
      <c r="J641" s="1" t="str">
        <f ca="1">IF('GPS -&gt; CH Koordinaten'!$A641="","",IF(OFFSET('GPS -&gt; CH Koordinaten'!$A641,1,0)="",CONCATENATE("&lt;Placemark&gt; &lt;name&gt;Geocoding&lt;/name&gt;&lt;description&gt;",CONCATENATE('GPS -&gt; CH Koordinaten'!$F641,"-",'GPS -&gt; CH Koordinaten'!$G641,"-",'GPS -&gt; CH Koordinaten'!$E641)," &lt;/description&gt; &lt;styleUrl&gt;#ico1&lt;/styleUrl&gt;&lt;Point&gt;&lt;coordinates&gt;",'GPS -&gt; CH Koordinaten'!$A641,",",'GPS -&gt; CH Koordinaten'!$B641,", 0.000000&lt;/coordinates&gt;&lt;/Point&gt; &lt;/Placemark&gt;&lt;/Document&gt;&lt;/kml&gt;"),CONCATENATE("&lt;Placemark&gt; &lt;name&gt;Geocoding&lt;/name&gt;&lt;description&gt;",CONCATENATE('GPS -&gt; CH Koordinaten'!$F641,"-",'GPS -&gt; CH Koordinaten'!$G641,"-",'GPS -&gt; CH Koordinaten'!$E641)," &lt;/description&gt; &lt;styleUrl&gt;#ico1&lt;/styleUrl&gt;&lt;Point&gt;&lt;coordinates&gt;",'GPS -&gt; CH Koordinaten'!$A641,",",'GPS -&gt; CH Koordinaten'!$B641,", 0.000000&lt;/coordinates&gt;&lt;/Point&gt; &lt;/Placemark&gt;")))</f>
        <v/>
      </c>
    </row>
    <row r="642" spans="1:10" x14ac:dyDescent="0.25">
      <c r="A642" s="13"/>
      <c r="B642" s="14"/>
      <c r="C642" s="24"/>
      <c r="D642" s="25" t="str">
        <f t="shared" si="54"/>
        <v/>
      </c>
      <c r="E642" s="29" t="str">
        <f t="shared" si="55"/>
        <v/>
      </c>
      <c r="F642" s="17" t="str">
        <f t="shared" si="58"/>
        <v/>
      </c>
      <c r="G642" s="17" t="str">
        <f t="shared" si="56"/>
        <v/>
      </c>
      <c r="H642" s="37" t="str">
        <f t="shared" si="57"/>
        <v/>
      </c>
      <c r="I642" s="17" t="str">
        <f t="shared" si="59"/>
        <v/>
      </c>
      <c r="J642" s="1" t="str">
        <f ca="1">IF('GPS -&gt; CH Koordinaten'!$A642="","",IF(OFFSET('GPS -&gt; CH Koordinaten'!$A642,1,0)="",CONCATENATE("&lt;Placemark&gt; &lt;name&gt;Geocoding&lt;/name&gt;&lt;description&gt;",CONCATENATE('GPS -&gt; CH Koordinaten'!$F642,"-",'GPS -&gt; CH Koordinaten'!$G642,"-",'GPS -&gt; CH Koordinaten'!$E642)," &lt;/description&gt; &lt;styleUrl&gt;#ico1&lt;/styleUrl&gt;&lt;Point&gt;&lt;coordinates&gt;",'GPS -&gt; CH Koordinaten'!$A642,",",'GPS -&gt; CH Koordinaten'!$B642,", 0.000000&lt;/coordinates&gt;&lt;/Point&gt; &lt;/Placemark&gt;&lt;/Document&gt;&lt;/kml&gt;"),CONCATENATE("&lt;Placemark&gt; &lt;name&gt;Geocoding&lt;/name&gt;&lt;description&gt;",CONCATENATE('GPS -&gt; CH Koordinaten'!$F642,"-",'GPS -&gt; CH Koordinaten'!$G642,"-",'GPS -&gt; CH Koordinaten'!$E642)," &lt;/description&gt; &lt;styleUrl&gt;#ico1&lt;/styleUrl&gt;&lt;Point&gt;&lt;coordinates&gt;",'GPS -&gt; CH Koordinaten'!$A642,",",'GPS -&gt; CH Koordinaten'!$B642,", 0.000000&lt;/coordinates&gt;&lt;/Point&gt; &lt;/Placemark&gt;")))</f>
        <v/>
      </c>
    </row>
    <row r="643" spans="1:10" x14ac:dyDescent="0.25">
      <c r="A643" s="20"/>
      <c r="B643" s="21"/>
      <c r="C643" s="23"/>
      <c r="D643" s="32" t="str">
        <f t="shared" si="54"/>
        <v/>
      </c>
      <c r="E643" s="38" t="str">
        <f t="shared" si="55"/>
        <v/>
      </c>
      <c r="F643" s="33" t="str">
        <f t="shared" si="58"/>
        <v/>
      </c>
      <c r="G643" s="33" t="str">
        <f t="shared" si="56"/>
        <v/>
      </c>
      <c r="H643" s="36" t="str">
        <f t="shared" si="57"/>
        <v/>
      </c>
      <c r="I643" s="33" t="str">
        <f t="shared" si="59"/>
        <v/>
      </c>
      <c r="J643" s="1" t="str">
        <f ca="1">IF('GPS -&gt; CH Koordinaten'!$A643="","",IF(OFFSET('GPS -&gt; CH Koordinaten'!$A643,1,0)="",CONCATENATE("&lt;Placemark&gt; &lt;name&gt;Geocoding&lt;/name&gt;&lt;description&gt;",CONCATENATE('GPS -&gt; CH Koordinaten'!$F643,"-",'GPS -&gt; CH Koordinaten'!$G643,"-",'GPS -&gt; CH Koordinaten'!$E643)," &lt;/description&gt; &lt;styleUrl&gt;#ico1&lt;/styleUrl&gt;&lt;Point&gt;&lt;coordinates&gt;",'GPS -&gt; CH Koordinaten'!$A643,",",'GPS -&gt; CH Koordinaten'!$B643,", 0.000000&lt;/coordinates&gt;&lt;/Point&gt; &lt;/Placemark&gt;&lt;/Document&gt;&lt;/kml&gt;"),CONCATENATE("&lt;Placemark&gt; &lt;name&gt;Geocoding&lt;/name&gt;&lt;description&gt;",CONCATENATE('GPS -&gt; CH Koordinaten'!$F643,"-",'GPS -&gt; CH Koordinaten'!$G643,"-",'GPS -&gt; CH Koordinaten'!$E643)," &lt;/description&gt; &lt;styleUrl&gt;#ico1&lt;/styleUrl&gt;&lt;Point&gt;&lt;coordinates&gt;",'GPS -&gt; CH Koordinaten'!$A643,",",'GPS -&gt; CH Koordinaten'!$B643,", 0.000000&lt;/coordinates&gt;&lt;/Point&gt; &lt;/Placemark&gt;")))</f>
        <v/>
      </c>
    </row>
    <row r="644" spans="1:10" x14ac:dyDescent="0.25">
      <c r="A644" s="13"/>
      <c r="B644" s="14"/>
      <c r="C644" s="24"/>
      <c r="D644" s="25" t="str">
        <f t="shared" si="54"/>
        <v/>
      </c>
      <c r="E644" s="29" t="str">
        <f t="shared" si="55"/>
        <v/>
      </c>
      <c r="F644" s="17" t="str">
        <f t="shared" si="58"/>
        <v/>
      </c>
      <c r="G644" s="17" t="str">
        <f t="shared" si="56"/>
        <v/>
      </c>
      <c r="H644" s="37" t="str">
        <f t="shared" si="57"/>
        <v/>
      </c>
      <c r="I644" s="17" t="str">
        <f t="shared" si="59"/>
        <v/>
      </c>
      <c r="J644" s="1" t="str">
        <f ca="1">IF('GPS -&gt; CH Koordinaten'!$A644="","",IF(OFFSET('GPS -&gt; CH Koordinaten'!$A644,1,0)="",CONCATENATE("&lt;Placemark&gt; &lt;name&gt;Geocoding&lt;/name&gt;&lt;description&gt;",CONCATENATE('GPS -&gt; CH Koordinaten'!$F644,"-",'GPS -&gt; CH Koordinaten'!$G644,"-",'GPS -&gt; CH Koordinaten'!$E644)," &lt;/description&gt; &lt;styleUrl&gt;#ico1&lt;/styleUrl&gt;&lt;Point&gt;&lt;coordinates&gt;",'GPS -&gt; CH Koordinaten'!$A644,",",'GPS -&gt; CH Koordinaten'!$B644,", 0.000000&lt;/coordinates&gt;&lt;/Point&gt; &lt;/Placemark&gt;&lt;/Document&gt;&lt;/kml&gt;"),CONCATENATE("&lt;Placemark&gt; &lt;name&gt;Geocoding&lt;/name&gt;&lt;description&gt;",CONCATENATE('GPS -&gt; CH Koordinaten'!$F644,"-",'GPS -&gt; CH Koordinaten'!$G644,"-",'GPS -&gt; CH Koordinaten'!$E644)," &lt;/description&gt; &lt;styleUrl&gt;#ico1&lt;/styleUrl&gt;&lt;Point&gt;&lt;coordinates&gt;",'GPS -&gt; CH Koordinaten'!$A644,",",'GPS -&gt; CH Koordinaten'!$B644,", 0.000000&lt;/coordinates&gt;&lt;/Point&gt; &lt;/Placemark&gt;")))</f>
        <v/>
      </c>
    </row>
    <row r="645" spans="1:10" x14ac:dyDescent="0.25">
      <c r="A645" s="20"/>
      <c r="B645" s="21"/>
      <c r="C645" s="23"/>
      <c r="D645" s="32" t="str">
        <f t="shared" ref="D645:D708" si="60">IF(OR($A645&gt;180,$A645=""),"",_xlfn.WEBSERVICE(CONCATENATE("https://geodesy.geo.admin.ch/reframe/wgs84tolv95?easting=",$A645,"&amp;northing=",$B645,IF($C645="","",CONCATENATE("&amp;altitude=",$C645)))))</f>
        <v/>
      </c>
      <c r="E645" s="38" t="str">
        <f t="shared" ref="E645:E708" si="61">IF($C645="","",ROUND(LEFT(TRIM(RIGHT(SUBSTITUTE(TRIM(RIGHT(SUBSTITUTE($D645,",",REPT(" ",LEN($D645))),LEN($D645))),",",REPT(" ",LEN(TRIM(RIGHT(SUBSTITUTE($D645,",",REPT(" ",LEN($D645))),LEN($D645)))))),LEN(TRIM(RIGHT(SUBSTITUTE($D645,",",REPT(" ",LEN($D645))),LEN($D645)))))),7),2))</f>
        <v/>
      </c>
      <c r="F645" s="33" t="str">
        <f t="shared" si="58"/>
        <v/>
      </c>
      <c r="G645" s="33" t="str">
        <f t="shared" ref="G645:G708" si="62">IF($C645="",IF($D645="","",TRIM(MID(MID(LEFT($D645,FIND("]",$D645)-1),FIND("[",$D645)+1,LEN($D645)),FIND(",",MID(LEFT($D645,FIND("]",$D645)-1),FIND("[",$D645)+1,LEN($D645)))+1,256))),TRIM(MID(MID(LEFT($D645,FIND("]",$D645)-1),FIND("[",$D645)+1,LEN($D645)),FIND(",",MID(LEFT($D645,FIND("]",$D645)-1),FIND("[",$D645)+1,LEN($D645)))+1,FIND(",",MID(LEFT($D645,FIND("]",$D645)-1),FIND("[",$D645)+1,LEN($D645)),FIND(",",MID(LEFT($D645,FIND("]",$D645)-1),FIND("[",$D645)+1,LEN($D645)))+1)-FIND(",",MID(LEFT($D645,FIND("]",$D645)-1),FIND("[",$D645)+1,LEN($D645)))-1)))</f>
        <v/>
      </c>
      <c r="H645" s="36" t="str">
        <f t="shared" si="57"/>
        <v/>
      </c>
      <c r="I645" s="33" t="str">
        <f t="shared" si="59"/>
        <v/>
      </c>
      <c r="J645" s="1" t="str">
        <f ca="1">IF('GPS -&gt; CH Koordinaten'!$A645="","",IF(OFFSET('GPS -&gt; CH Koordinaten'!$A645,1,0)="",CONCATENATE("&lt;Placemark&gt; &lt;name&gt;Geocoding&lt;/name&gt;&lt;description&gt;",CONCATENATE('GPS -&gt; CH Koordinaten'!$F645,"-",'GPS -&gt; CH Koordinaten'!$G645,"-",'GPS -&gt; CH Koordinaten'!$E645)," &lt;/description&gt; &lt;styleUrl&gt;#ico1&lt;/styleUrl&gt;&lt;Point&gt;&lt;coordinates&gt;",'GPS -&gt; CH Koordinaten'!$A645,",",'GPS -&gt; CH Koordinaten'!$B645,", 0.000000&lt;/coordinates&gt;&lt;/Point&gt; &lt;/Placemark&gt;&lt;/Document&gt;&lt;/kml&gt;"),CONCATENATE("&lt;Placemark&gt; &lt;name&gt;Geocoding&lt;/name&gt;&lt;description&gt;",CONCATENATE('GPS -&gt; CH Koordinaten'!$F645,"-",'GPS -&gt; CH Koordinaten'!$G645,"-",'GPS -&gt; CH Koordinaten'!$E645)," &lt;/description&gt; &lt;styleUrl&gt;#ico1&lt;/styleUrl&gt;&lt;Point&gt;&lt;coordinates&gt;",'GPS -&gt; CH Koordinaten'!$A645,",",'GPS -&gt; CH Koordinaten'!$B645,", 0.000000&lt;/coordinates&gt;&lt;/Point&gt; &lt;/Placemark&gt;")))</f>
        <v/>
      </c>
    </row>
    <row r="646" spans="1:10" x14ac:dyDescent="0.25">
      <c r="A646" s="13"/>
      <c r="B646" s="14"/>
      <c r="C646" s="24"/>
      <c r="D646" s="25" t="str">
        <f t="shared" si="60"/>
        <v/>
      </c>
      <c r="E646" s="29" t="str">
        <f t="shared" si="61"/>
        <v/>
      </c>
      <c r="F646" s="17" t="str">
        <f t="shared" si="58"/>
        <v/>
      </c>
      <c r="G646" s="17" t="str">
        <f t="shared" si="62"/>
        <v/>
      </c>
      <c r="H646" s="37" t="str">
        <f t="shared" ref="H646:H709" si="63">IF($B646="","",IF(ISNUMBER(SEARCH("[]",$B646))," ",HYPERLINK(CONCATENATE("https://map.geo.admin.ch/?swisssearch=",$A646,",",$B646,"&amp;zoom=10"),"Karte")))</f>
        <v/>
      </c>
      <c r="I646" s="17" t="str">
        <f t="shared" si="59"/>
        <v/>
      </c>
      <c r="J646" s="1" t="str">
        <f ca="1">IF('GPS -&gt; CH Koordinaten'!$A646="","",IF(OFFSET('GPS -&gt; CH Koordinaten'!$A646,1,0)="",CONCATENATE("&lt;Placemark&gt; &lt;name&gt;Geocoding&lt;/name&gt;&lt;description&gt;",CONCATENATE('GPS -&gt; CH Koordinaten'!$F646,"-",'GPS -&gt; CH Koordinaten'!$G646,"-",'GPS -&gt; CH Koordinaten'!$E646)," &lt;/description&gt; &lt;styleUrl&gt;#ico1&lt;/styleUrl&gt;&lt;Point&gt;&lt;coordinates&gt;",'GPS -&gt; CH Koordinaten'!$A646,",",'GPS -&gt; CH Koordinaten'!$B646,", 0.000000&lt;/coordinates&gt;&lt;/Point&gt; &lt;/Placemark&gt;&lt;/Document&gt;&lt;/kml&gt;"),CONCATENATE("&lt;Placemark&gt; &lt;name&gt;Geocoding&lt;/name&gt;&lt;description&gt;",CONCATENATE('GPS -&gt; CH Koordinaten'!$F646,"-",'GPS -&gt; CH Koordinaten'!$G646,"-",'GPS -&gt; CH Koordinaten'!$E646)," &lt;/description&gt; &lt;styleUrl&gt;#ico1&lt;/styleUrl&gt;&lt;Point&gt;&lt;coordinates&gt;",'GPS -&gt; CH Koordinaten'!$A646,",",'GPS -&gt; CH Koordinaten'!$B646,", 0.000000&lt;/coordinates&gt;&lt;/Point&gt; &lt;/Placemark&gt;")))</f>
        <v/>
      </c>
    </row>
    <row r="647" spans="1:10" x14ac:dyDescent="0.25">
      <c r="A647" s="20"/>
      <c r="B647" s="21"/>
      <c r="C647" s="23"/>
      <c r="D647" s="32" t="str">
        <f t="shared" si="60"/>
        <v/>
      </c>
      <c r="E647" s="38" t="str">
        <f t="shared" si="61"/>
        <v/>
      </c>
      <c r="F647" s="33" t="str">
        <f t="shared" si="58"/>
        <v/>
      </c>
      <c r="G647" s="33" t="str">
        <f t="shared" si="62"/>
        <v/>
      </c>
      <c r="H647" s="36" t="str">
        <f t="shared" si="63"/>
        <v/>
      </c>
      <c r="I647" s="33" t="str">
        <f t="shared" si="59"/>
        <v/>
      </c>
      <c r="J647" s="1" t="str">
        <f ca="1">IF('GPS -&gt; CH Koordinaten'!$A647="","",IF(OFFSET('GPS -&gt; CH Koordinaten'!$A647,1,0)="",CONCATENATE("&lt;Placemark&gt; &lt;name&gt;Geocoding&lt;/name&gt;&lt;description&gt;",CONCATENATE('GPS -&gt; CH Koordinaten'!$F647,"-",'GPS -&gt; CH Koordinaten'!$G647,"-",'GPS -&gt; CH Koordinaten'!$E647)," &lt;/description&gt; &lt;styleUrl&gt;#ico1&lt;/styleUrl&gt;&lt;Point&gt;&lt;coordinates&gt;",'GPS -&gt; CH Koordinaten'!$A647,",",'GPS -&gt; CH Koordinaten'!$B647,", 0.000000&lt;/coordinates&gt;&lt;/Point&gt; &lt;/Placemark&gt;&lt;/Document&gt;&lt;/kml&gt;"),CONCATENATE("&lt;Placemark&gt; &lt;name&gt;Geocoding&lt;/name&gt;&lt;description&gt;",CONCATENATE('GPS -&gt; CH Koordinaten'!$F647,"-",'GPS -&gt; CH Koordinaten'!$G647,"-",'GPS -&gt; CH Koordinaten'!$E647)," &lt;/description&gt; &lt;styleUrl&gt;#ico1&lt;/styleUrl&gt;&lt;Point&gt;&lt;coordinates&gt;",'GPS -&gt; CH Koordinaten'!$A647,",",'GPS -&gt; CH Koordinaten'!$B647,", 0.000000&lt;/coordinates&gt;&lt;/Point&gt; &lt;/Placemark&gt;")))</f>
        <v/>
      </c>
    </row>
    <row r="648" spans="1:10" x14ac:dyDescent="0.25">
      <c r="A648" s="13"/>
      <c r="B648" s="14"/>
      <c r="C648" s="24"/>
      <c r="D648" s="25" t="str">
        <f t="shared" si="60"/>
        <v/>
      </c>
      <c r="E648" s="29" t="str">
        <f t="shared" si="61"/>
        <v/>
      </c>
      <c r="F648" s="17" t="str">
        <f t="shared" ref="F648:F711" si="64">IF($D648="","",LEFT(MID(LEFT($D648,FIND("]",$D648)-1),FIND("[",$D648)+1,LEN($D648)),(FIND(",",MID(LEFT($D648,FIND("]",$D648)-1),FIND("[",$D648)+1,LEN($D648)),1)-1)))</f>
        <v/>
      </c>
      <c r="G648" s="17" t="str">
        <f t="shared" si="62"/>
        <v/>
      </c>
      <c r="H648" s="37" t="str">
        <f t="shared" si="63"/>
        <v/>
      </c>
      <c r="I648" s="17" t="str">
        <f t="shared" ref="I648:I711" si="65">IF((LEN($D648)-LEN(SUBSTITUTE($D648,"""featureId"":","")))/LEN("""featureId"":")&gt;1,"uU mehrere Adressen","")</f>
        <v/>
      </c>
      <c r="J648" s="1" t="str">
        <f ca="1">IF('GPS -&gt; CH Koordinaten'!$A648="","",IF(OFFSET('GPS -&gt; CH Koordinaten'!$A648,1,0)="",CONCATENATE("&lt;Placemark&gt; &lt;name&gt;Geocoding&lt;/name&gt;&lt;description&gt;",CONCATENATE('GPS -&gt; CH Koordinaten'!$F648,"-",'GPS -&gt; CH Koordinaten'!$G648,"-",'GPS -&gt; CH Koordinaten'!$E648)," &lt;/description&gt; &lt;styleUrl&gt;#ico1&lt;/styleUrl&gt;&lt;Point&gt;&lt;coordinates&gt;",'GPS -&gt; CH Koordinaten'!$A648,",",'GPS -&gt; CH Koordinaten'!$B648,", 0.000000&lt;/coordinates&gt;&lt;/Point&gt; &lt;/Placemark&gt;&lt;/Document&gt;&lt;/kml&gt;"),CONCATENATE("&lt;Placemark&gt; &lt;name&gt;Geocoding&lt;/name&gt;&lt;description&gt;",CONCATENATE('GPS -&gt; CH Koordinaten'!$F648,"-",'GPS -&gt; CH Koordinaten'!$G648,"-",'GPS -&gt; CH Koordinaten'!$E648)," &lt;/description&gt; &lt;styleUrl&gt;#ico1&lt;/styleUrl&gt;&lt;Point&gt;&lt;coordinates&gt;",'GPS -&gt; CH Koordinaten'!$A648,",",'GPS -&gt; CH Koordinaten'!$B648,", 0.000000&lt;/coordinates&gt;&lt;/Point&gt; &lt;/Placemark&gt;")))</f>
        <v/>
      </c>
    </row>
    <row r="649" spans="1:10" x14ac:dyDescent="0.25">
      <c r="A649" s="20"/>
      <c r="B649" s="21"/>
      <c r="C649" s="23"/>
      <c r="D649" s="32" t="str">
        <f t="shared" si="60"/>
        <v/>
      </c>
      <c r="E649" s="38" t="str">
        <f t="shared" si="61"/>
        <v/>
      </c>
      <c r="F649" s="33" t="str">
        <f t="shared" si="64"/>
        <v/>
      </c>
      <c r="G649" s="33" t="str">
        <f t="shared" si="62"/>
        <v/>
      </c>
      <c r="H649" s="36" t="str">
        <f t="shared" si="63"/>
        <v/>
      </c>
      <c r="I649" s="33" t="str">
        <f t="shared" si="65"/>
        <v/>
      </c>
      <c r="J649" s="1" t="str">
        <f ca="1">IF('GPS -&gt; CH Koordinaten'!$A649="","",IF(OFFSET('GPS -&gt; CH Koordinaten'!$A649,1,0)="",CONCATENATE("&lt;Placemark&gt; &lt;name&gt;Geocoding&lt;/name&gt;&lt;description&gt;",CONCATENATE('GPS -&gt; CH Koordinaten'!$F649,"-",'GPS -&gt; CH Koordinaten'!$G649,"-",'GPS -&gt; CH Koordinaten'!$E649)," &lt;/description&gt; &lt;styleUrl&gt;#ico1&lt;/styleUrl&gt;&lt;Point&gt;&lt;coordinates&gt;",'GPS -&gt; CH Koordinaten'!$A649,",",'GPS -&gt; CH Koordinaten'!$B649,", 0.000000&lt;/coordinates&gt;&lt;/Point&gt; &lt;/Placemark&gt;&lt;/Document&gt;&lt;/kml&gt;"),CONCATENATE("&lt;Placemark&gt; &lt;name&gt;Geocoding&lt;/name&gt;&lt;description&gt;",CONCATENATE('GPS -&gt; CH Koordinaten'!$F649,"-",'GPS -&gt; CH Koordinaten'!$G649,"-",'GPS -&gt; CH Koordinaten'!$E649)," &lt;/description&gt; &lt;styleUrl&gt;#ico1&lt;/styleUrl&gt;&lt;Point&gt;&lt;coordinates&gt;",'GPS -&gt; CH Koordinaten'!$A649,",",'GPS -&gt; CH Koordinaten'!$B649,", 0.000000&lt;/coordinates&gt;&lt;/Point&gt; &lt;/Placemark&gt;")))</f>
        <v/>
      </c>
    </row>
    <row r="650" spans="1:10" x14ac:dyDescent="0.25">
      <c r="A650" s="13"/>
      <c r="B650" s="14"/>
      <c r="C650" s="24"/>
      <c r="D650" s="25" t="str">
        <f t="shared" si="60"/>
        <v/>
      </c>
      <c r="E650" s="29" t="str">
        <f t="shared" si="61"/>
        <v/>
      </c>
      <c r="F650" s="17" t="str">
        <f t="shared" si="64"/>
        <v/>
      </c>
      <c r="G650" s="17" t="str">
        <f t="shared" si="62"/>
        <v/>
      </c>
      <c r="H650" s="37" t="str">
        <f t="shared" si="63"/>
        <v/>
      </c>
      <c r="I650" s="17" t="str">
        <f t="shared" si="65"/>
        <v/>
      </c>
      <c r="J650" s="1" t="str">
        <f ca="1">IF('GPS -&gt; CH Koordinaten'!$A650="","",IF(OFFSET('GPS -&gt; CH Koordinaten'!$A650,1,0)="",CONCATENATE("&lt;Placemark&gt; &lt;name&gt;Geocoding&lt;/name&gt;&lt;description&gt;",CONCATENATE('GPS -&gt; CH Koordinaten'!$F650,"-",'GPS -&gt; CH Koordinaten'!$G650,"-",'GPS -&gt; CH Koordinaten'!$E650)," &lt;/description&gt; &lt;styleUrl&gt;#ico1&lt;/styleUrl&gt;&lt;Point&gt;&lt;coordinates&gt;",'GPS -&gt; CH Koordinaten'!$A650,",",'GPS -&gt; CH Koordinaten'!$B650,", 0.000000&lt;/coordinates&gt;&lt;/Point&gt; &lt;/Placemark&gt;&lt;/Document&gt;&lt;/kml&gt;"),CONCATENATE("&lt;Placemark&gt; &lt;name&gt;Geocoding&lt;/name&gt;&lt;description&gt;",CONCATENATE('GPS -&gt; CH Koordinaten'!$F650,"-",'GPS -&gt; CH Koordinaten'!$G650,"-",'GPS -&gt; CH Koordinaten'!$E650)," &lt;/description&gt; &lt;styleUrl&gt;#ico1&lt;/styleUrl&gt;&lt;Point&gt;&lt;coordinates&gt;",'GPS -&gt; CH Koordinaten'!$A650,",",'GPS -&gt; CH Koordinaten'!$B650,", 0.000000&lt;/coordinates&gt;&lt;/Point&gt; &lt;/Placemark&gt;")))</f>
        <v/>
      </c>
    </row>
    <row r="651" spans="1:10" x14ac:dyDescent="0.25">
      <c r="A651" s="20"/>
      <c r="B651" s="21"/>
      <c r="C651" s="23"/>
      <c r="D651" s="32" t="str">
        <f t="shared" si="60"/>
        <v/>
      </c>
      <c r="E651" s="38" t="str">
        <f t="shared" si="61"/>
        <v/>
      </c>
      <c r="F651" s="33" t="str">
        <f t="shared" si="64"/>
        <v/>
      </c>
      <c r="G651" s="33" t="str">
        <f t="shared" si="62"/>
        <v/>
      </c>
      <c r="H651" s="36" t="str">
        <f t="shared" si="63"/>
        <v/>
      </c>
      <c r="I651" s="33" t="str">
        <f t="shared" si="65"/>
        <v/>
      </c>
      <c r="J651" s="1" t="str">
        <f ca="1">IF('GPS -&gt; CH Koordinaten'!$A651="","",IF(OFFSET('GPS -&gt; CH Koordinaten'!$A651,1,0)="",CONCATENATE("&lt;Placemark&gt; &lt;name&gt;Geocoding&lt;/name&gt;&lt;description&gt;",CONCATENATE('GPS -&gt; CH Koordinaten'!$F651,"-",'GPS -&gt; CH Koordinaten'!$G651,"-",'GPS -&gt; CH Koordinaten'!$E651)," &lt;/description&gt; &lt;styleUrl&gt;#ico1&lt;/styleUrl&gt;&lt;Point&gt;&lt;coordinates&gt;",'GPS -&gt; CH Koordinaten'!$A651,",",'GPS -&gt; CH Koordinaten'!$B651,", 0.000000&lt;/coordinates&gt;&lt;/Point&gt; &lt;/Placemark&gt;&lt;/Document&gt;&lt;/kml&gt;"),CONCATENATE("&lt;Placemark&gt; &lt;name&gt;Geocoding&lt;/name&gt;&lt;description&gt;",CONCATENATE('GPS -&gt; CH Koordinaten'!$F651,"-",'GPS -&gt; CH Koordinaten'!$G651,"-",'GPS -&gt; CH Koordinaten'!$E651)," &lt;/description&gt; &lt;styleUrl&gt;#ico1&lt;/styleUrl&gt;&lt;Point&gt;&lt;coordinates&gt;",'GPS -&gt; CH Koordinaten'!$A651,",",'GPS -&gt; CH Koordinaten'!$B651,", 0.000000&lt;/coordinates&gt;&lt;/Point&gt; &lt;/Placemark&gt;")))</f>
        <v/>
      </c>
    </row>
    <row r="652" spans="1:10" x14ac:dyDescent="0.25">
      <c r="A652" s="13"/>
      <c r="B652" s="14"/>
      <c r="C652" s="24"/>
      <c r="D652" s="25" t="str">
        <f t="shared" si="60"/>
        <v/>
      </c>
      <c r="E652" s="29" t="str">
        <f t="shared" si="61"/>
        <v/>
      </c>
      <c r="F652" s="17" t="str">
        <f t="shared" si="64"/>
        <v/>
      </c>
      <c r="G652" s="17" t="str">
        <f t="shared" si="62"/>
        <v/>
      </c>
      <c r="H652" s="37" t="str">
        <f t="shared" si="63"/>
        <v/>
      </c>
      <c r="I652" s="17" t="str">
        <f t="shared" si="65"/>
        <v/>
      </c>
      <c r="J652" s="1" t="str">
        <f ca="1">IF('GPS -&gt; CH Koordinaten'!$A652="","",IF(OFFSET('GPS -&gt; CH Koordinaten'!$A652,1,0)="",CONCATENATE("&lt;Placemark&gt; &lt;name&gt;Geocoding&lt;/name&gt;&lt;description&gt;",CONCATENATE('GPS -&gt; CH Koordinaten'!$F652,"-",'GPS -&gt; CH Koordinaten'!$G652,"-",'GPS -&gt; CH Koordinaten'!$E652)," &lt;/description&gt; &lt;styleUrl&gt;#ico1&lt;/styleUrl&gt;&lt;Point&gt;&lt;coordinates&gt;",'GPS -&gt; CH Koordinaten'!$A652,",",'GPS -&gt; CH Koordinaten'!$B652,", 0.000000&lt;/coordinates&gt;&lt;/Point&gt; &lt;/Placemark&gt;&lt;/Document&gt;&lt;/kml&gt;"),CONCATENATE("&lt;Placemark&gt; &lt;name&gt;Geocoding&lt;/name&gt;&lt;description&gt;",CONCATENATE('GPS -&gt; CH Koordinaten'!$F652,"-",'GPS -&gt; CH Koordinaten'!$G652,"-",'GPS -&gt; CH Koordinaten'!$E652)," &lt;/description&gt; &lt;styleUrl&gt;#ico1&lt;/styleUrl&gt;&lt;Point&gt;&lt;coordinates&gt;",'GPS -&gt; CH Koordinaten'!$A652,",",'GPS -&gt; CH Koordinaten'!$B652,", 0.000000&lt;/coordinates&gt;&lt;/Point&gt; &lt;/Placemark&gt;")))</f>
        <v/>
      </c>
    </row>
    <row r="653" spans="1:10" x14ac:dyDescent="0.25">
      <c r="A653" s="20"/>
      <c r="B653" s="21"/>
      <c r="C653" s="23"/>
      <c r="D653" s="32" t="str">
        <f t="shared" si="60"/>
        <v/>
      </c>
      <c r="E653" s="38" t="str">
        <f t="shared" si="61"/>
        <v/>
      </c>
      <c r="F653" s="33" t="str">
        <f t="shared" si="64"/>
        <v/>
      </c>
      <c r="G653" s="33" t="str">
        <f t="shared" si="62"/>
        <v/>
      </c>
      <c r="H653" s="36" t="str">
        <f t="shared" si="63"/>
        <v/>
      </c>
      <c r="I653" s="33" t="str">
        <f t="shared" si="65"/>
        <v/>
      </c>
      <c r="J653" s="1" t="str">
        <f ca="1">IF('GPS -&gt; CH Koordinaten'!$A653="","",IF(OFFSET('GPS -&gt; CH Koordinaten'!$A653,1,0)="",CONCATENATE("&lt;Placemark&gt; &lt;name&gt;Geocoding&lt;/name&gt;&lt;description&gt;",CONCATENATE('GPS -&gt; CH Koordinaten'!$F653,"-",'GPS -&gt; CH Koordinaten'!$G653,"-",'GPS -&gt; CH Koordinaten'!$E653)," &lt;/description&gt; &lt;styleUrl&gt;#ico1&lt;/styleUrl&gt;&lt;Point&gt;&lt;coordinates&gt;",'GPS -&gt; CH Koordinaten'!$A653,",",'GPS -&gt; CH Koordinaten'!$B653,", 0.000000&lt;/coordinates&gt;&lt;/Point&gt; &lt;/Placemark&gt;&lt;/Document&gt;&lt;/kml&gt;"),CONCATENATE("&lt;Placemark&gt; &lt;name&gt;Geocoding&lt;/name&gt;&lt;description&gt;",CONCATENATE('GPS -&gt; CH Koordinaten'!$F653,"-",'GPS -&gt; CH Koordinaten'!$G653,"-",'GPS -&gt; CH Koordinaten'!$E653)," &lt;/description&gt; &lt;styleUrl&gt;#ico1&lt;/styleUrl&gt;&lt;Point&gt;&lt;coordinates&gt;",'GPS -&gt; CH Koordinaten'!$A653,",",'GPS -&gt; CH Koordinaten'!$B653,", 0.000000&lt;/coordinates&gt;&lt;/Point&gt; &lt;/Placemark&gt;")))</f>
        <v/>
      </c>
    </row>
    <row r="654" spans="1:10" x14ac:dyDescent="0.25">
      <c r="A654" s="13"/>
      <c r="B654" s="14"/>
      <c r="C654" s="24"/>
      <c r="D654" s="25" t="str">
        <f t="shared" si="60"/>
        <v/>
      </c>
      <c r="E654" s="29" t="str">
        <f t="shared" si="61"/>
        <v/>
      </c>
      <c r="F654" s="17" t="str">
        <f t="shared" si="64"/>
        <v/>
      </c>
      <c r="G654" s="17" t="str">
        <f t="shared" si="62"/>
        <v/>
      </c>
      <c r="H654" s="37" t="str">
        <f t="shared" si="63"/>
        <v/>
      </c>
      <c r="I654" s="17" t="str">
        <f t="shared" si="65"/>
        <v/>
      </c>
      <c r="J654" s="1" t="str">
        <f ca="1">IF('GPS -&gt; CH Koordinaten'!$A654="","",IF(OFFSET('GPS -&gt; CH Koordinaten'!$A654,1,0)="",CONCATENATE("&lt;Placemark&gt; &lt;name&gt;Geocoding&lt;/name&gt;&lt;description&gt;",CONCATENATE('GPS -&gt; CH Koordinaten'!$F654,"-",'GPS -&gt; CH Koordinaten'!$G654,"-",'GPS -&gt; CH Koordinaten'!$E654)," &lt;/description&gt; &lt;styleUrl&gt;#ico1&lt;/styleUrl&gt;&lt;Point&gt;&lt;coordinates&gt;",'GPS -&gt; CH Koordinaten'!$A654,",",'GPS -&gt; CH Koordinaten'!$B654,", 0.000000&lt;/coordinates&gt;&lt;/Point&gt; &lt;/Placemark&gt;&lt;/Document&gt;&lt;/kml&gt;"),CONCATENATE("&lt;Placemark&gt; &lt;name&gt;Geocoding&lt;/name&gt;&lt;description&gt;",CONCATENATE('GPS -&gt; CH Koordinaten'!$F654,"-",'GPS -&gt; CH Koordinaten'!$G654,"-",'GPS -&gt; CH Koordinaten'!$E654)," &lt;/description&gt; &lt;styleUrl&gt;#ico1&lt;/styleUrl&gt;&lt;Point&gt;&lt;coordinates&gt;",'GPS -&gt; CH Koordinaten'!$A654,",",'GPS -&gt; CH Koordinaten'!$B654,", 0.000000&lt;/coordinates&gt;&lt;/Point&gt; &lt;/Placemark&gt;")))</f>
        <v/>
      </c>
    </row>
    <row r="655" spans="1:10" x14ac:dyDescent="0.25">
      <c r="A655" s="20"/>
      <c r="B655" s="21"/>
      <c r="C655" s="23"/>
      <c r="D655" s="32" t="str">
        <f t="shared" si="60"/>
        <v/>
      </c>
      <c r="E655" s="38" t="str">
        <f t="shared" si="61"/>
        <v/>
      </c>
      <c r="F655" s="33" t="str">
        <f t="shared" si="64"/>
        <v/>
      </c>
      <c r="G655" s="33" t="str">
        <f t="shared" si="62"/>
        <v/>
      </c>
      <c r="H655" s="36" t="str">
        <f t="shared" si="63"/>
        <v/>
      </c>
      <c r="I655" s="33" t="str">
        <f t="shared" si="65"/>
        <v/>
      </c>
      <c r="J655" s="1" t="str">
        <f ca="1">IF('GPS -&gt; CH Koordinaten'!$A655="","",IF(OFFSET('GPS -&gt; CH Koordinaten'!$A655,1,0)="",CONCATENATE("&lt;Placemark&gt; &lt;name&gt;Geocoding&lt;/name&gt;&lt;description&gt;",CONCATENATE('GPS -&gt; CH Koordinaten'!$F655,"-",'GPS -&gt; CH Koordinaten'!$G655,"-",'GPS -&gt; CH Koordinaten'!$E655)," &lt;/description&gt; &lt;styleUrl&gt;#ico1&lt;/styleUrl&gt;&lt;Point&gt;&lt;coordinates&gt;",'GPS -&gt; CH Koordinaten'!$A655,",",'GPS -&gt; CH Koordinaten'!$B655,", 0.000000&lt;/coordinates&gt;&lt;/Point&gt; &lt;/Placemark&gt;&lt;/Document&gt;&lt;/kml&gt;"),CONCATENATE("&lt;Placemark&gt; &lt;name&gt;Geocoding&lt;/name&gt;&lt;description&gt;",CONCATENATE('GPS -&gt; CH Koordinaten'!$F655,"-",'GPS -&gt; CH Koordinaten'!$G655,"-",'GPS -&gt; CH Koordinaten'!$E655)," &lt;/description&gt; &lt;styleUrl&gt;#ico1&lt;/styleUrl&gt;&lt;Point&gt;&lt;coordinates&gt;",'GPS -&gt; CH Koordinaten'!$A655,",",'GPS -&gt; CH Koordinaten'!$B655,", 0.000000&lt;/coordinates&gt;&lt;/Point&gt; &lt;/Placemark&gt;")))</f>
        <v/>
      </c>
    </row>
    <row r="656" spans="1:10" x14ac:dyDescent="0.25">
      <c r="A656" s="13"/>
      <c r="B656" s="14"/>
      <c r="C656" s="24"/>
      <c r="D656" s="25" t="str">
        <f t="shared" si="60"/>
        <v/>
      </c>
      <c r="E656" s="29" t="str">
        <f t="shared" si="61"/>
        <v/>
      </c>
      <c r="F656" s="17" t="str">
        <f t="shared" si="64"/>
        <v/>
      </c>
      <c r="G656" s="17" t="str">
        <f t="shared" si="62"/>
        <v/>
      </c>
      <c r="H656" s="37" t="str">
        <f t="shared" si="63"/>
        <v/>
      </c>
      <c r="I656" s="17" t="str">
        <f t="shared" si="65"/>
        <v/>
      </c>
      <c r="J656" s="1" t="str">
        <f ca="1">IF('GPS -&gt; CH Koordinaten'!$A656="","",IF(OFFSET('GPS -&gt; CH Koordinaten'!$A656,1,0)="",CONCATENATE("&lt;Placemark&gt; &lt;name&gt;Geocoding&lt;/name&gt;&lt;description&gt;",CONCATENATE('GPS -&gt; CH Koordinaten'!$F656,"-",'GPS -&gt; CH Koordinaten'!$G656,"-",'GPS -&gt; CH Koordinaten'!$E656)," &lt;/description&gt; &lt;styleUrl&gt;#ico1&lt;/styleUrl&gt;&lt;Point&gt;&lt;coordinates&gt;",'GPS -&gt; CH Koordinaten'!$A656,",",'GPS -&gt; CH Koordinaten'!$B656,", 0.000000&lt;/coordinates&gt;&lt;/Point&gt; &lt;/Placemark&gt;&lt;/Document&gt;&lt;/kml&gt;"),CONCATENATE("&lt;Placemark&gt; &lt;name&gt;Geocoding&lt;/name&gt;&lt;description&gt;",CONCATENATE('GPS -&gt; CH Koordinaten'!$F656,"-",'GPS -&gt; CH Koordinaten'!$G656,"-",'GPS -&gt; CH Koordinaten'!$E656)," &lt;/description&gt; &lt;styleUrl&gt;#ico1&lt;/styleUrl&gt;&lt;Point&gt;&lt;coordinates&gt;",'GPS -&gt; CH Koordinaten'!$A656,",",'GPS -&gt; CH Koordinaten'!$B656,", 0.000000&lt;/coordinates&gt;&lt;/Point&gt; &lt;/Placemark&gt;")))</f>
        <v/>
      </c>
    </row>
    <row r="657" spans="1:10" x14ac:dyDescent="0.25">
      <c r="A657" s="20"/>
      <c r="B657" s="21"/>
      <c r="C657" s="23"/>
      <c r="D657" s="32" t="str">
        <f t="shared" si="60"/>
        <v/>
      </c>
      <c r="E657" s="38" t="str">
        <f t="shared" si="61"/>
        <v/>
      </c>
      <c r="F657" s="33" t="str">
        <f t="shared" si="64"/>
        <v/>
      </c>
      <c r="G657" s="33" t="str">
        <f t="shared" si="62"/>
        <v/>
      </c>
      <c r="H657" s="36" t="str">
        <f t="shared" si="63"/>
        <v/>
      </c>
      <c r="I657" s="33" t="str">
        <f t="shared" si="65"/>
        <v/>
      </c>
      <c r="J657" s="1" t="str">
        <f ca="1">IF('GPS -&gt; CH Koordinaten'!$A657="","",IF(OFFSET('GPS -&gt; CH Koordinaten'!$A657,1,0)="",CONCATENATE("&lt;Placemark&gt; &lt;name&gt;Geocoding&lt;/name&gt;&lt;description&gt;",CONCATENATE('GPS -&gt; CH Koordinaten'!$F657,"-",'GPS -&gt; CH Koordinaten'!$G657,"-",'GPS -&gt; CH Koordinaten'!$E657)," &lt;/description&gt; &lt;styleUrl&gt;#ico1&lt;/styleUrl&gt;&lt;Point&gt;&lt;coordinates&gt;",'GPS -&gt; CH Koordinaten'!$A657,",",'GPS -&gt; CH Koordinaten'!$B657,", 0.000000&lt;/coordinates&gt;&lt;/Point&gt; &lt;/Placemark&gt;&lt;/Document&gt;&lt;/kml&gt;"),CONCATENATE("&lt;Placemark&gt; &lt;name&gt;Geocoding&lt;/name&gt;&lt;description&gt;",CONCATENATE('GPS -&gt; CH Koordinaten'!$F657,"-",'GPS -&gt; CH Koordinaten'!$G657,"-",'GPS -&gt; CH Koordinaten'!$E657)," &lt;/description&gt; &lt;styleUrl&gt;#ico1&lt;/styleUrl&gt;&lt;Point&gt;&lt;coordinates&gt;",'GPS -&gt; CH Koordinaten'!$A657,",",'GPS -&gt; CH Koordinaten'!$B657,", 0.000000&lt;/coordinates&gt;&lt;/Point&gt; &lt;/Placemark&gt;")))</f>
        <v/>
      </c>
    </row>
    <row r="658" spans="1:10" x14ac:dyDescent="0.25">
      <c r="A658" s="13"/>
      <c r="B658" s="14"/>
      <c r="C658" s="24"/>
      <c r="D658" s="25" t="str">
        <f t="shared" si="60"/>
        <v/>
      </c>
      <c r="E658" s="29" t="str">
        <f t="shared" si="61"/>
        <v/>
      </c>
      <c r="F658" s="17" t="str">
        <f t="shared" si="64"/>
        <v/>
      </c>
      <c r="G658" s="17" t="str">
        <f t="shared" si="62"/>
        <v/>
      </c>
      <c r="H658" s="37" t="str">
        <f t="shared" si="63"/>
        <v/>
      </c>
      <c r="I658" s="17" t="str">
        <f t="shared" si="65"/>
        <v/>
      </c>
      <c r="J658" s="1" t="str">
        <f ca="1">IF('GPS -&gt; CH Koordinaten'!$A658="","",IF(OFFSET('GPS -&gt; CH Koordinaten'!$A658,1,0)="",CONCATENATE("&lt;Placemark&gt; &lt;name&gt;Geocoding&lt;/name&gt;&lt;description&gt;",CONCATENATE('GPS -&gt; CH Koordinaten'!$F658,"-",'GPS -&gt; CH Koordinaten'!$G658,"-",'GPS -&gt; CH Koordinaten'!$E658)," &lt;/description&gt; &lt;styleUrl&gt;#ico1&lt;/styleUrl&gt;&lt;Point&gt;&lt;coordinates&gt;",'GPS -&gt; CH Koordinaten'!$A658,",",'GPS -&gt; CH Koordinaten'!$B658,", 0.000000&lt;/coordinates&gt;&lt;/Point&gt; &lt;/Placemark&gt;&lt;/Document&gt;&lt;/kml&gt;"),CONCATENATE("&lt;Placemark&gt; &lt;name&gt;Geocoding&lt;/name&gt;&lt;description&gt;",CONCATENATE('GPS -&gt; CH Koordinaten'!$F658,"-",'GPS -&gt; CH Koordinaten'!$G658,"-",'GPS -&gt; CH Koordinaten'!$E658)," &lt;/description&gt; &lt;styleUrl&gt;#ico1&lt;/styleUrl&gt;&lt;Point&gt;&lt;coordinates&gt;",'GPS -&gt; CH Koordinaten'!$A658,",",'GPS -&gt; CH Koordinaten'!$B658,", 0.000000&lt;/coordinates&gt;&lt;/Point&gt; &lt;/Placemark&gt;")))</f>
        <v/>
      </c>
    </row>
    <row r="659" spans="1:10" x14ac:dyDescent="0.25">
      <c r="A659" s="20"/>
      <c r="B659" s="21"/>
      <c r="C659" s="23"/>
      <c r="D659" s="32" t="str">
        <f t="shared" si="60"/>
        <v/>
      </c>
      <c r="E659" s="38" t="str">
        <f t="shared" si="61"/>
        <v/>
      </c>
      <c r="F659" s="33" t="str">
        <f t="shared" si="64"/>
        <v/>
      </c>
      <c r="G659" s="33" t="str">
        <f t="shared" si="62"/>
        <v/>
      </c>
      <c r="H659" s="36" t="str">
        <f t="shared" si="63"/>
        <v/>
      </c>
      <c r="I659" s="33" t="str">
        <f t="shared" si="65"/>
        <v/>
      </c>
      <c r="J659" s="1" t="str">
        <f ca="1">IF('GPS -&gt; CH Koordinaten'!$A659="","",IF(OFFSET('GPS -&gt; CH Koordinaten'!$A659,1,0)="",CONCATENATE("&lt;Placemark&gt; &lt;name&gt;Geocoding&lt;/name&gt;&lt;description&gt;",CONCATENATE('GPS -&gt; CH Koordinaten'!$F659,"-",'GPS -&gt; CH Koordinaten'!$G659,"-",'GPS -&gt; CH Koordinaten'!$E659)," &lt;/description&gt; &lt;styleUrl&gt;#ico1&lt;/styleUrl&gt;&lt;Point&gt;&lt;coordinates&gt;",'GPS -&gt; CH Koordinaten'!$A659,",",'GPS -&gt; CH Koordinaten'!$B659,", 0.000000&lt;/coordinates&gt;&lt;/Point&gt; &lt;/Placemark&gt;&lt;/Document&gt;&lt;/kml&gt;"),CONCATENATE("&lt;Placemark&gt; &lt;name&gt;Geocoding&lt;/name&gt;&lt;description&gt;",CONCATENATE('GPS -&gt; CH Koordinaten'!$F659,"-",'GPS -&gt; CH Koordinaten'!$G659,"-",'GPS -&gt; CH Koordinaten'!$E659)," &lt;/description&gt; &lt;styleUrl&gt;#ico1&lt;/styleUrl&gt;&lt;Point&gt;&lt;coordinates&gt;",'GPS -&gt; CH Koordinaten'!$A659,",",'GPS -&gt; CH Koordinaten'!$B659,", 0.000000&lt;/coordinates&gt;&lt;/Point&gt; &lt;/Placemark&gt;")))</f>
        <v/>
      </c>
    </row>
    <row r="660" spans="1:10" x14ac:dyDescent="0.25">
      <c r="A660" s="13"/>
      <c r="B660" s="14"/>
      <c r="C660" s="24"/>
      <c r="D660" s="25" t="str">
        <f t="shared" si="60"/>
        <v/>
      </c>
      <c r="E660" s="29" t="str">
        <f t="shared" si="61"/>
        <v/>
      </c>
      <c r="F660" s="17" t="str">
        <f t="shared" si="64"/>
        <v/>
      </c>
      <c r="G660" s="17" t="str">
        <f t="shared" si="62"/>
        <v/>
      </c>
      <c r="H660" s="37" t="str">
        <f t="shared" si="63"/>
        <v/>
      </c>
      <c r="I660" s="17" t="str">
        <f t="shared" si="65"/>
        <v/>
      </c>
      <c r="J660" s="1" t="str">
        <f ca="1">IF('GPS -&gt; CH Koordinaten'!$A660="","",IF(OFFSET('GPS -&gt; CH Koordinaten'!$A660,1,0)="",CONCATENATE("&lt;Placemark&gt; &lt;name&gt;Geocoding&lt;/name&gt;&lt;description&gt;",CONCATENATE('GPS -&gt; CH Koordinaten'!$F660,"-",'GPS -&gt; CH Koordinaten'!$G660,"-",'GPS -&gt; CH Koordinaten'!$E660)," &lt;/description&gt; &lt;styleUrl&gt;#ico1&lt;/styleUrl&gt;&lt;Point&gt;&lt;coordinates&gt;",'GPS -&gt; CH Koordinaten'!$A660,",",'GPS -&gt; CH Koordinaten'!$B660,", 0.000000&lt;/coordinates&gt;&lt;/Point&gt; &lt;/Placemark&gt;&lt;/Document&gt;&lt;/kml&gt;"),CONCATENATE("&lt;Placemark&gt; &lt;name&gt;Geocoding&lt;/name&gt;&lt;description&gt;",CONCATENATE('GPS -&gt; CH Koordinaten'!$F660,"-",'GPS -&gt; CH Koordinaten'!$G660,"-",'GPS -&gt; CH Koordinaten'!$E660)," &lt;/description&gt; &lt;styleUrl&gt;#ico1&lt;/styleUrl&gt;&lt;Point&gt;&lt;coordinates&gt;",'GPS -&gt; CH Koordinaten'!$A660,",",'GPS -&gt; CH Koordinaten'!$B660,", 0.000000&lt;/coordinates&gt;&lt;/Point&gt; &lt;/Placemark&gt;")))</f>
        <v/>
      </c>
    </row>
    <row r="661" spans="1:10" x14ac:dyDescent="0.25">
      <c r="A661" s="20"/>
      <c r="B661" s="21"/>
      <c r="C661" s="23"/>
      <c r="D661" s="32" t="str">
        <f t="shared" si="60"/>
        <v/>
      </c>
      <c r="E661" s="38" t="str">
        <f t="shared" si="61"/>
        <v/>
      </c>
      <c r="F661" s="33" t="str">
        <f t="shared" si="64"/>
        <v/>
      </c>
      <c r="G661" s="33" t="str">
        <f t="shared" si="62"/>
        <v/>
      </c>
      <c r="H661" s="36" t="str">
        <f t="shared" si="63"/>
        <v/>
      </c>
      <c r="I661" s="33" t="str">
        <f t="shared" si="65"/>
        <v/>
      </c>
      <c r="J661" s="1" t="str">
        <f ca="1">IF('GPS -&gt; CH Koordinaten'!$A661="","",IF(OFFSET('GPS -&gt; CH Koordinaten'!$A661,1,0)="",CONCATENATE("&lt;Placemark&gt; &lt;name&gt;Geocoding&lt;/name&gt;&lt;description&gt;",CONCATENATE('GPS -&gt; CH Koordinaten'!$F661,"-",'GPS -&gt; CH Koordinaten'!$G661,"-",'GPS -&gt; CH Koordinaten'!$E661)," &lt;/description&gt; &lt;styleUrl&gt;#ico1&lt;/styleUrl&gt;&lt;Point&gt;&lt;coordinates&gt;",'GPS -&gt; CH Koordinaten'!$A661,",",'GPS -&gt; CH Koordinaten'!$B661,", 0.000000&lt;/coordinates&gt;&lt;/Point&gt; &lt;/Placemark&gt;&lt;/Document&gt;&lt;/kml&gt;"),CONCATENATE("&lt;Placemark&gt; &lt;name&gt;Geocoding&lt;/name&gt;&lt;description&gt;",CONCATENATE('GPS -&gt; CH Koordinaten'!$F661,"-",'GPS -&gt; CH Koordinaten'!$G661,"-",'GPS -&gt; CH Koordinaten'!$E661)," &lt;/description&gt; &lt;styleUrl&gt;#ico1&lt;/styleUrl&gt;&lt;Point&gt;&lt;coordinates&gt;",'GPS -&gt; CH Koordinaten'!$A661,",",'GPS -&gt; CH Koordinaten'!$B661,", 0.000000&lt;/coordinates&gt;&lt;/Point&gt; &lt;/Placemark&gt;")))</f>
        <v/>
      </c>
    </row>
    <row r="662" spans="1:10" x14ac:dyDescent="0.25">
      <c r="A662" s="13"/>
      <c r="B662" s="14"/>
      <c r="C662" s="24"/>
      <c r="D662" s="25" t="str">
        <f t="shared" si="60"/>
        <v/>
      </c>
      <c r="E662" s="29" t="str">
        <f t="shared" si="61"/>
        <v/>
      </c>
      <c r="F662" s="17" t="str">
        <f t="shared" si="64"/>
        <v/>
      </c>
      <c r="G662" s="17" t="str">
        <f t="shared" si="62"/>
        <v/>
      </c>
      <c r="H662" s="37" t="str">
        <f t="shared" si="63"/>
        <v/>
      </c>
      <c r="I662" s="17" t="str">
        <f t="shared" si="65"/>
        <v/>
      </c>
      <c r="J662" s="1" t="str">
        <f ca="1">IF('GPS -&gt; CH Koordinaten'!$A662="","",IF(OFFSET('GPS -&gt; CH Koordinaten'!$A662,1,0)="",CONCATENATE("&lt;Placemark&gt; &lt;name&gt;Geocoding&lt;/name&gt;&lt;description&gt;",CONCATENATE('GPS -&gt; CH Koordinaten'!$F662,"-",'GPS -&gt; CH Koordinaten'!$G662,"-",'GPS -&gt; CH Koordinaten'!$E662)," &lt;/description&gt; &lt;styleUrl&gt;#ico1&lt;/styleUrl&gt;&lt;Point&gt;&lt;coordinates&gt;",'GPS -&gt; CH Koordinaten'!$A662,",",'GPS -&gt; CH Koordinaten'!$B662,", 0.000000&lt;/coordinates&gt;&lt;/Point&gt; &lt;/Placemark&gt;&lt;/Document&gt;&lt;/kml&gt;"),CONCATENATE("&lt;Placemark&gt; &lt;name&gt;Geocoding&lt;/name&gt;&lt;description&gt;",CONCATENATE('GPS -&gt; CH Koordinaten'!$F662,"-",'GPS -&gt; CH Koordinaten'!$G662,"-",'GPS -&gt; CH Koordinaten'!$E662)," &lt;/description&gt; &lt;styleUrl&gt;#ico1&lt;/styleUrl&gt;&lt;Point&gt;&lt;coordinates&gt;",'GPS -&gt; CH Koordinaten'!$A662,",",'GPS -&gt; CH Koordinaten'!$B662,", 0.000000&lt;/coordinates&gt;&lt;/Point&gt; &lt;/Placemark&gt;")))</f>
        <v/>
      </c>
    </row>
    <row r="663" spans="1:10" x14ac:dyDescent="0.25">
      <c r="A663" s="20"/>
      <c r="B663" s="21"/>
      <c r="C663" s="23"/>
      <c r="D663" s="32" t="str">
        <f t="shared" si="60"/>
        <v/>
      </c>
      <c r="E663" s="38" t="str">
        <f t="shared" si="61"/>
        <v/>
      </c>
      <c r="F663" s="33" t="str">
        <f t="shared" si="64"/>
        <v/>
      </c>
      <c r="G663" s="33" t="str">
        <f t="shared" si="62"/>
        <v/>
      </c>
      <c r="H663" s="36" t="str">
        <f t="shared" si="63"/>
        <v/>
      </c>
      <c r="I663" s="33" t="str">
        <f t="shared" si="65"/>
        <v/>
      </c>
      <c r="J663" s="1" t="str">
        <f ca="1">IF('GPS -&gt; CH Koordinaten'!$A663="","",IF(OFFSET('GPS -&gt; CH Koordinaten'!$A663,1,0)="",CONCATENATE("&lt;Placemark&gt; &lt;name&gt;Geocoding&lt;/name&gt;&lt;description&gt;",CONCATENATE('GPS -&gt; CH Koordinaten'!$F663,"-",'GPS -&gt; CH Koordinaten'!$G663,"-",'GPS -&gt; CH Koordinaten'!$E663)," &lt;/description&gt; &lt;styleUrl&gt;#ico1&lt;/styleUrl&gt;&lt;Point&gt;&lt;coordinates&gt;",'GPS -&gt; CH Koordinaten'!$A663,",",'GPS -&gt; CH Koordinaten'!$B663,", 0.000000&lt;/coordinates&gt;&lt;/Point&gt; &lt;/Placemark&gt;&lt;/Document&gt;&lt;/kml&gt;"),CONCATENATE("&lt;Placemark&gt; &lt;name&gt;Geocoding&lt;/name&gt;&lt;description&gt;",CONCATENATE('GPS -&gt; CH Koordinaten'!$F663,"-",'GPS -&gt; CH Koordinaten'!$G663,"-",'GPS -&gt; CH Koordinaten'!$E663)," &lt;/description&gt; &lt;styleUrl&gt;#ico1&lt;/styleUrl&gt;&lt;Point&gt;&lt;coordinates&gt;",'GPS -&gt; CH Koordinaten'!$A663,",",'GPS -&gt; CH Koordinaten'!$B663,", 0.000000&lt;/coordinates&gt;&lt;/Point&gt; &lt;/Placemark&gt;")))</f>
        <v/>
      </c>
    </row>
    <row r="664" spans="1:10" x14ac:dyDescent="0.25">
      <c r="A664" s="13"/>
      <c r="B664" s="14"/>
      <c r="C664" s="24"/>
      <c r="D664" s="25" t="str">
        <f t="shared" si="60"/>
        <v/>
      </c>
      <c r="E664" s="29" t="str">
        <f t="shared" si="61"/>
        <v/>
      </c>
      <c r="F664" s="17" t="str">
        <f t="shared" si="64"/>
        <v/>
      </c>
      <c r="G664" s="17" t="str">
        <f t="shared" si="62"/>
        <v/>
      </c>
      <c r="H664" s="37" t="str">
        <f t="shared" si="63"/>
        <v/>
      </c>
      <c r="I664" s="17" t="str">
        <f t="shared" si="65"/>
        <v/>
      </c>
      <c r="J664" s="1" t="str">
        <f ca="1">IF('GPS -&gt; CH Koordinaten'!$A664="","",IF(OFFSET('GPS -&gt; CH Koordinaten'!$A664,1,0)="",CONCATENATE("&lt;Placemark&gt; &lt;name&gt;Geocoding&lt;/name&gt;&lt;description&gt;",CONCATENATE('GPS -&gt; CH Koordinaten'!$F664,"-",'GPS -&gt; CH Koordinaten'!$G664,"-",'GPS -&gt; CH Koordinaten'!$E664)," &lt;/description&gt; &lt;styleUrl&gt;#ico1&lt;/styleUrl&gt;&lt;Point&gt;&lt;coordinates&gt;",'GPS -&gt; CH Koordinaten'!$A664,",",'GPS -&gt; CH Koordinaten'!$B664,", 0.000000&lt;/coordinates&gt;&lt;/Point&gt; &lt;/Placemark&gt;&lt;/Document&gt;&lt;/kml&gt;"),CONCATENATE("&lt;Placemark&gt; &lt;name&gt;Geocoding&lt;/name&gt;&lt;description&gt;",CONCATENATE('GPS -&gt; CH Koordinaten'!$F664,"-",'GPS -&gt; CH Koordinaten'!$G664,"-",'GPS -&gt; CH Koordinaten'!$E664)," &lt;/description&gt; &lt;styleUrl&gt;#ico1&lt;/styleUrl&gt;&lt;Point&gt;&lt;coordinates&gt;",'GPS -&gt; CH Koordinaten'!$A664,",",'GPS -&gt; CH Koordinaten'!$B664,", 0.000000&lt;/coordinates&gt;&lt;/Point&gt; &lt;/Placemark&gt;")))</f>
        <v/>
      </c>
    </row>
    <row r="665" spans="1:10" x14ac:dyDescent="0.25">
      <c r="A665" s="20"/>
      <c r="B665" s="21"/>
      <c r="C665" s="23"/>
      <c r="D665" s="32" t="str">
        <f t="shared" si="60"/>
        <v/>
      </c>
      <c r="E665" s="38" t="str">
        <f t="shared" si="61"/>
        <v/>
      </c>
      <c r="F665" s="33" t="str">
        <f t="shared" si="64"/>
        <v/>
      </c>
      <c r="G665" s="33" t="str">
        <f t="shared" si="62"/>
        <v/>
      </c>
      <c r="H665" s="36" t="str">
        <f t="shared" si="63"/>
        <v/>
      </c>
      <c r="I665" s="33" t="str">
        <f t="shared" si="65"/>
        <v/>
      </c>
      <c r="J665" s="1" t="str">
        <f ca="1">IF('GPS -&gt; CH Koordinaten'!$A665="","",IF(OFFSET('GPS -&gt; CH Koordinaten'!$A665,1,0)="",CONCATENATE("&lt;Placemark&gt; &lt;name&gt;Geocoding&lt;/name&gt;&lt;description&gt;",CONCATENATE('GPS -&gt; CH Koordinaten'!$F665,"-",'GPS -&gt; CH Koordinaten'!$G665,"-",'GPS -&gt; CH Koordinaten'!$E665)," &lt;/description&gt; &lt;styleUrl&gt;#ico1&lt;/styleUrl&gt;&lt;Point&gt;&lt;coordinates&gt;",'GPS -&gt; CH Koordinaten'!$A665,",",'GPS -&gt; CH Koordinaten'!$B665,", 0.000000&lt;/coordinates&gt;&lt;/Point&gt; &lt;/Placemark&gt;&lt;/Document&gt;&lt;/kml&gt;"),CONCATENATE("&lt;Placemark&gt; &lt;name&gt;Geocoding&lt;/name&gt;&lt;description&gt;",CONCATENATE('GPS -&gt; CH Koordinaten'!$F665,"-",'GPS -&gt; CH Koordinaten'!$G665,"-",'GPS -&gt; CH Koordinaten'!$E665)," &lt;/description&gt; &lt;styleUrl&gt;#ico1&lt;/styleUrl&gt;&lt;Point&gt;&lt;coordinates&gt;",'GPS -&gt; CH Koordinaten'!$A665,",",'GPS -&gt; CH Koordinaten'!$B665,", 0.000000&lt;/coordinates&gt;&lt;/Point&gt; &lt;/Placemark&gt;")))</f>
        <v/>
      </c>
    </row>
    <row r="666" spans="1:10" x14ac:dyDescent="0.25">
      <c r="A666" s="13"/>
      <c r="B666" s="14"/>
      <c r="C666" s="24"/>
      <c r="D666" s="25" t="str">
        <f t="shared" si="60"/>
        <v/>
      </c>
      <c r="E666" s="29" t="str">
        <f t="shared" si="61"/>
        <v/>
      </c>
      <c r="F666" s="17" t="str">
        <f t="shared" si="64"/>
        <v/>
      </c>
      <c r="G666" s="17" t="str">
        <f t="shared" si="62"/>
        <v/>
      </c>
      <c r="H666" s="37" t="str">
        <f t="shared" si="63"/>
        <v/>
      </c>
      <c r="I666" s="17" t="str">
        <f t="shared" si="65"/>
        <v/>
      </c>
      <c r="J666" s="1" t="str">
        <f ca="1">IF('GPS -&gt; CH Koordinaten'!$A666="","",IF(OFFSET('GPS -&gt; CH Koordinaten'!$A666,1,0)="",CONCATENATE("&lt;Placemark&gt; &lt;name&gt;Geocoding&lt;/name&gt;&lt;description&gt;",CONCATENATE('GPS -&gt; CH Koordinaten'!$F666,"-",'GPS -&gt; CH Koordinaten'!$G666,"-",'GPS -&gt; CH Koordinaten'!$E666)," &lt;/description&gt; &lt;styleUrl&gt;#ico1&lt;/styleUrl&gt;&lt;Point&gt;&lt;coordinates&gt;",'GPS -&gt; CH Koordinaten'!$A666,",",'GPS -&gt; CH Koordinaten'!$B666,", 0.000000&lt;/coordinates&gt;&lt;/Point&gt; &lt;/Placemark&gt;&lt;/Document&gt;&lt;/kml&gt;"),CONCATENATE("&lt;Placemark&gt; &lt;name&gt;Geocoding&lt;/name&gt;&lt;description&gt;",CONCATENATE('GPS -&gt; CH Koordinaten'!$F666,"-",'GPS -&gt; CH Koordinaten'!$G666,"-",'GPS -&gt; CH Koordinaten'!$E666)," &lt;/description&gt; &lt;styleUrl&gt;#ico1&lt;/styleUrl&gt;&lt;Point&gt;&lt;coordinates&gt;",'GPS -&gt; CH Koordinaten'!$A666,",",'GPS -&gt; CH Koordinaten'!$B666,", 0.000000&lt;/coordinates&gt;&lt;/Point&gt; &lt;/Placemark&gt;")))</f>
        <v/>
      </c>
    </row>
    <row r="667" spans="1:10" x14ac:dyDescent="0.25">
      <c r="A667" s="20"/>
      <c r="B667" s="21"/>
      <c r="C667" s="23"/>
      <c r="D667" s="32" t="str">
        <f t="shared" si="60"/>
        <v/>
      </c>
      <c r="E667" s="38" t="str">
        <f t="shared" si="61"/>
        <v/>
      </c>
      <c r="F667" s="33" t="str">
        <f t="shared" si="64"/>
        <v/>
      </c>
      <c r="G667" s="33" t="str">
        <f t="shared" si="62"/>
        <v/>
      </c>
      <c r="H667" s="36" t="str">
        <f t="shared" si="63"/>
        <v/>
      </c>
      <c r="I667" s="33" t="str">
        <f t="shared" si="65"/>
        <v/>
      </c>
      <c r="J667" s="1" t="str">
        <f ca="1">IF('GPS -&gt; CH Koordinaten'!$A667="","",IF(OFFSET('GPS -&gt; CH Koordinaten'!$A667,1,0)="",CONCATENATE("&lt;Placemark&gt; &lt;name&gt;Geocoding&lt;/name&gt;&lt;description&gt;",CONCATENATE('GPS -&gt; CH Koordinaten'!$F667,"-",'GPS -&gt; CH Koordinaten'!$G667,"-",'GPS -&gt; CH Koordinaten'!$E667)," &lt;/description&gt; &lt;styleUrl&gt;#ico1&lt;/styleUrl&gt;&lt;Point&gt;&lt;coordinates&gt;",'GPS -&gt; CH Koordinaten'!$A667,",",'GPS -&gt; CH Koordinaten'!$B667,", 0.000000&lt;/coordinates&gt;&lt;/Point&gt; &lt;/Placemark&gt;&lt;/Document&gt;&lt;/kml&gt;"),CONCATENATE("&lt;Placemark&gt; &lt;name&gt;Geocoding&lt;/name&gt;&lt;description&gt;",CONCATENATE('GPS -&gt; CH Koordinaten'!$F667,"-",'GPS -&gt; CH Koordinaten'!$G667,"-",'GPS -&gt; CH Koordinaten'!$E667)," &lt;/description&gt; &lt;styleUrl&gt;#ico1&lt;/styleUrl&gt;&lt;Point&gt;&lt;coordinates&gt;",'GPS -&gt; CH Koordinaten'!$A667,",",'GPS -&gt; CH Koordinaten'!$B667,", 0.000000&lt;/coordinates&gt;&lt;/Point&gt; &lt;/Placemark&gt;")))</f>
        <v/>
      </c>
    </row>
    <row r="668" spans="1:10" x14ac:dyDescent="0.25">
      <c r="A668" s="13"/>
      <c r="B668" s="14"/>
      <c r="C668" s="24"/>
      <c r="D668" s="25" t="str">
        <f t="shared" si="60"/>
        <v/>
      </c>
      <c r="E668" s="29" t="str">
        <f t="shared" si="61"/>
        <v/>
      </c>
      <c r="F668" s="17" t="str">
        <f t="shared" si="64"/>
        <v/>
      </c>
      <c r="G668" s="17" t="str">
        <f t="shared" si="62"/>
        <v/>
      </c>
      <c r="H668" s="37" t="str">
        <f t="shared" si="63"/>
        <v/>
      </c>
      <c r="I668" s="17" t="str">
        <f t="shared" si="65"/>
        <v/>
      </c>
      <c r="J668" s="1" t="str">
        <f ca="1">IF('GPS -&gt; CH Koordinaten'!$A668="","",IF(OFFSET('GPS -&gt; CH Koordinaten'!$A668,1,0)="",CONCATENATE("&lt;Placemark&gt; &lt;name&gt;Geocoding&lt;/name&gt;&lt;description&gt;",CONCATENATE('GPS -&gt; CH Koordinaten'!$F668,"-",'GPS -&gt; CH Koordinaten'!$G668,"-",'GPS -&gt; CH Koordinaten'!$E668)," &lt;/description&gt; &lt;styleUrl&gt;#ico1&lt;/styleUrl&gt;&lt;Point&gt;&lt;coordinates&gt;",'GPS -&gt; CH Koordinaten'!$A668,",",'GPS -&gt; CH Koordinaten'!$B668,", 0.000000&lt;/coordinates&gt;&lt;/Point&gt; &lt;/Placemark&gt;&lt;/Document&gt;&lt;/kml&gt;"),CONCATENATE("&lt;Placemark&gt; &lt;name&gt;Geocoding&lt;/name&gt;&lt;description&gt;",CONCATENATE('GPS -&gt; CH Koordinaten'!$F668,"-",'GPS -&gt; CH Koordinaten'!$G668,"-",'GPS -&gt; CH Koordinaten'!$E668)," &lt;/description&gt; &lt;styleUrl&gt;#ico1&lt;/styleUrl&gt;&lt;Point&gt;&lt;coordinates&gt;",'GPS -&gt; CH Koordinaten'!$A668,",",'GPS -&gt; CH Koordinaten'!$B668,", 0.000000&lt;/coordinates&gt;&lt;/Point&gt; &lt;/Placemark&gt;")))</f>
        <v/>
      </c>
    </row>
    <row r="669" spans="1:10" x14ac:dyDescent="0.25">
      <c r="A669" s="20"/>
      <c r="B669" s="21"/>
      <c r="C669" s="23"/>
      <c r="D669" s="32" t="str">
        <f t="shared" si="60"/>
        <v/>
      </c>
      <c r="E669" s="38" t="str">
        <f t="shared" si="61"/>
        <v/>
      </c>
      <c r="F669" s="33" t="str">
        <f t="shared" si="64"/>
        <v/>
      </c>
      <c r="G669" s="33" t="str">
        <f t="shared" si="62"/>
        <v/>
      </c>
      <c r="H669" s="36" t="str">
        <f t="shared" si="63"/>
        <v/>
      </c>
      <c r="I669" s="33" t="str">
        <f t="shared" si="65"/>
        <v/>
      </c>
      <c r="J669" s="1" t="str">
        <f ca="1">IF('GPS -&gt; CH Koordinaten'!$A669="","",IF(OFFSET('GPS -&gt; CH Koordinaten'!$A669,1,0)="",CONCATENATE("&lt;Placemark&gt; &lt;name&gt;Geocoding&lt;/name&gt;&lt;description&gt;",CONCATENATE('GPS -&gt; CH Koordinaten'!$F669,"-",'GPS -&gt; CH Koordinaten'!$G669,"-",'GPS -&gt; CH Koordinaten'!$E669)," &lt;/description&gt; &lt;styleUrl&gt;#ico1&lt;/styleUrl&gt;&lt;Point&gt;&lt;coordinates&gt;",'GPS -&gt; CH Koordinaten'!$A669,",",'GPS -&gt; CH Koordinaten'!$B669,", 0.000000&lt;/coordinates&gt;&lt;/Point&gt; &lt;/Placemark&gt;&lt;/Document&gt;&lt;/kml&gt;"),CONCATENATE("&lt;Placemark&gt; &lt;name&gt;Geocoding&lt;/name&gt;&lt;description&gt;",CONCATENATE('GPS -&gt; CH Koordinaten'!$F669,"-",'GPS -&gt; CH Koordinaten'!$G669,"-",'GPS -&gt; CH Koordinaten'!$E669)," &lt;/description&gt; &lt;styleUrl&gt;#ico1&lt;/styleUrl&gt;&lt;Point&gt;&lt;coordinates&gt;",'GPS -&gt; CH Koordinaten'!$A669,",",'GPS -&gt; CH Koordinaten'!$B669,", 0.000000&lt;/coordinates&gt;&lt;/Point&gt; &lt;/Placemark&gt;")))</f>
        <v/>
      </c>
    </row>
    <row r="670" spans="1:10" x14ac:dyDescent="0.25">
      <c r="A670" s="13"/>
      <c r="B670" s="14"/>
      <c r="C670" s="24"/>
      <c r="D670" s="25" t="str">
        <f t="shared" si="60"/>
        <v/>
      </c>
      <c r="E670" s="29" t="str">
        <f t="shared" si="61"/>
        <v/>
      </c>
      <c r="F670" s="17" t="str">
        <f t="shared" si="64"/>
        <v/>
      </c>
      <c r="G670" s="17" t="str">
        <f t="shared" si="62"/>
        <v/>
      </c>
      <c r="H670" s="37" t="str">
        <f t="shared" si="63"/>
        <v/>
      </c>
      <c r="I670" s="17" t="str">
        <f t="shared" si="65"/>
        <v/>
      </c>
      <c r="J670" s="1" t="str">
        <f ca="1">IF('GPS -&gt; CH Koordinaten'!$A670="","",IF(OFFSET('GPS -&gt; CH Koordinaten'!$A670,1,0)="",CONCATENATE("&lt;Placemark&gt; &lt;name&gt;Geocoding&lt;/name&gt;&lt;description&gt;",CONCATENATE('GPS -&gt; CH Koordinaten'!$F670,"-",'GPS -&gt; CH Koordinaten'!$G670,"-",'GPS -&gt; CH Koordinaten'!$E670)," &lt;/description&gt; &lt;styleUrl&gt;#ico1&lt;/styleUrl&gt;&lt;Point&gt;&lt;coordinates&gt;",'GPS -&gt; CH Koordinaten'!$A670,",",'GPS -&gt; CH Koordinaten'!$B670,", 0.000000&lt;/coordinates&gt;&lt;/Point&gt; &lt;/Placemark&gt;&lt;/Document&gt;&lt;/kml&gt;"),CONCATENATE("&lt;Placemark&gt; &lt;name&gt;Geocoding&lt;/name&gt;&lt;description&gt;",CONCATENATE('GPS -&gt; CH Koordinaten'!$F670,"-",'GPS -&gt; CH Koordinaten'!$G670,"-",'GPS -&gt; CH Koordinaten'!$E670)," &lt;/description&gt; &lt;styleUrl&gt;#ico1&lt;/styleUrl&gt;&lt;Point&gt;&lt;coordinates&gt;",'GPS -&gt; CH Koordinaten'!$A670,",",'GPS -&gt; CH Koordinaten'!$B670,", 0.000000&lt;/coordinates&gt;&lt;/Point&gt; &lt;/Placemark&gt;")))</f>
        <v/>
      </c>
    </row>
    <row r="671" spans="1:10" x14ac:dyDescent="0.25">
      <c r="A671" s="20"/>
      <c r="B671" s="21"/>
      <c r="C671" s="23"/>
      <c r="D671" s="32" t="str">
        <f t="shared" si="60"/>
        <v/>
      </c>
      <c r="E671" s="38" t="str">
        <f t="shared" si="61"/>
        <v/>
      </c>
      <c r="F671" s="33" t="str">
        <f t="shared" si="64"/>
        <v/>
      </c>
      <c r="G671" s="33" t="str">
        <f t="shared" si="62"/>
        <v/>
      </c>
      <c r="H671" s="36" t="str">
        <f t="shared" si="63"/>
        <v/>
      </c>
      <c r="I671" s="33" t="str">
        <f t="shared" si="65"/>
        <v/>
      </c>
      <c r="J671" s="1" t="str">
        <f ca="1">IF('GPS -&gt; CH Koordinaten'!$A671="","",IF(OFFSET('GPS -&gt; CH Koordinaten'!$A671,1,0)="",CONCATENATE("&lt;Placemark&gt; &lt;name&gt;Geocoding&lt;/name&gt;&lt;description&gt;",CONCATENATE('GPS -&gt; CH Koordinaten'!$F671,"-",'GPS -&gt; CH Koordinaten'!$G671,"-",'GPS -&gt; CH Koordinaten'!$E671)," &lt;/description&gt; &lt;styleUrl&gt;#ico1&lt;/styleUrl&gt;&lt;Point&gt;&lt;coordinates&gt;",'GPS -&gt; CH Koordinaten'!$A671,",",'GPS -&gt; CH Koordinaten'!$B671,", 0.000000&lt;/coordinates&gt;&lt;/Point&gt; &lt;/Placemark&gt;&lt;/Document&gt;&lt;/kml&gt;"),CONCATENATE("&lt;Placemark&gt; &lt;name&gt;Geocoding&lt;/name&gt;&lt;description&gt;",CONCATENATE('GPS -&gt; CH Koordinaten'!$F671,"-",'GPS -&gt; CH Koordinaten'!$G671,"-",'GPS -&gt; CH Koordinaten'!$E671)," &lt;/description&gt; &lt;styleUrl&gt;#ico1&lt;/styleUrl&gt;&lt;Point&gt;&lt;coordinates&gt;",'GPS -&gt; CH Koordinaten'!$A671,",",'GPS -&gt; CH Koordinaten'!$B671,", 0.000000&lt;/coordinates&gt;&lt;/Point&gt; &lt;/Placemark&gt;")))</f>
        <v/>
      </c>
    </row>
    <row r="672" spans="1:10" x14ac:dyDescent="0.25">
      <c r="A672" s="13"/>
      <c r="B672" s="14"/>
      <c r="C672" s="24"/>
      <c r="D672" s="25" t="str">
        <f t="shared" si="60"/>
        <v/>
      </c>
      <c r="E672" s="29" t="str">
        <f t="shared" si="61"/>
        <v/>
      </c>
      <c r="F672" s="17" t="str">
        <f t="shared" si="64"/>
        <v/>
      </c>
      <c r="G672" s="17" t="str">
        <f t="shared" si="62"/>
        <v/>
      </c>
      <c r="H672" s="37" t="str">
        <f t="shared" si="63"/>
        <v/>
      </c>
      <c r="I672" s="17" t="str">
        <f t="shared" si="65"/>
        <v/>
      </c>
      <c r="J672" s="1" t="str">
        <f ca="1">IF('GPS -&gt; CH Koordinaten'!$A672="","",IF(OFFSET('GPS -&gt; CH Koordinaten'!$A672,1,0)="",CONCATENATE("&lt;Placemark&gt; &lt;name&gt;Geocoding&lt;/name&gt;&lt;description&gt;",CONCATENATE('GPS -&gt; CH Koordinaten'!$F672,"-",'GPS -&gt; CH Koordinaten'!$G672,"-",'GPS -&gt; CH Koordinaten'!$E672)," &lt;/description&gt; &lt;styleUrl&gt;#ico1&lt;/styleUrl&gt;&lt;Point&gt;&lt;coordinates&gt;",'GPS -&gt; CH Koordinaten'!$A672,",",'GPS -&gt; CH Koordinaten'!$B672,", 0.000000&lt;/coordinates&gt;&lt;/Point&gt; &lt;/Placemark&gt;&lt;/Document&gt;&lt;/kml&gt;"),CONCATENATE("&lt;Placemark&gt; &lt;name&gt;Geocoding&lt;/name&gt;&lt;description&gt;",CONCATENATE('GPS -&gt; CH Koordinaten'!$F672,"-",'GPS -&gt; CH Koordinaten'!$G672,"-",'GPS -&gt; CH Koordinaten'!$E672)," &lt;/description&gt; &lt;styleUrl&gt;#ico1&lt;/styleUrl&gt;&lt;Point&gt;&lt;coordinates&gt;",'GPS -&gt; CH Koordinaten'!$A672,",",'GPS -&gt; CH Koordinaten'!$B672,", 0.000000&lt;/coordinates&gt;&lt;/Point&gt; &lt;/Placemark&gt;")))</f>
        <v/>
      </c>
    </row>
    <row r="673" spans="1:10" x14ac:dyDescent="0.25">
      <c r="A673" s="20"/>
      <c r="B673" s="21"/>
      <c r="C673" s="23"/>
      <c r="D673" s="32" t="str">
        <f t="shared" si="60"/>
        <v/>
      </c>
      <c r="E673" s="38" t="str">
        <f t="shared" si="61"/>
        <v/>
      </c>
      <c r="F673" s="33" t="str">
        <f t="shared" si="64"/>
        <v/>
      </c>
      <c r="G673" s="33" t="str">
        <f t="shared" si="62"/>
        <v/>
      </c>
      <c r="H673" s="36" t="str">
        <f t="shared" si="63"/>
        <v/>
      </c>
      <c r="I673" s="33" t="str">
        <f t="shared" si="65"/>
        <v/>
      </c>
      <c r="J673" s="1" t="str">
        <f ca="1">IF('GPS -&gt; CH Koordinaten'!$A673="","",IF(OFFSET('GPS -&gt; CH Koordinaten'!$A673,1,0)="",CONCATENATE("&lt;Placemark&gt; &lt;name&gt;Geocoding&lt;/name&gt;&lt;description&gt;",CONCATENATE('GPS -&gt; CH Koordinaten'!$F673,"-",'GPS -&gt; CH Koordinaten'!$G673,"-",'GPS -&gt; CH Koordinaten'!$E673)," &lt;/description&gt; &lt;styleUrl&gt;#ico1&lt;/styleUrl&gt;&lt;Point&gt;&lt;coordinates&gt;",'GPS -&gt; CH Koordinaten'!$A673,",",'GPS -&gt; CH Koordinaten'!$B673,", 0.000000&lt;/coordinates&gt;&lt;/Point&gt; &lt;/Placemark&gt;&lt;/Document&gt;&lt;/kml&gt;"),CONCATENATE("&lt;Placemark&gt; &lt;name&gt;Geocoding&lt;/name&gt;&lt;description&gt;",CONCATENATE('GPS -&gt; CH Koordinaten'!$F673,"-",'GPS -&gt; CH Koordinaten'!$G673,"-",'GPS -&gt; CH Koordinaten'!$E673)," &lt;/description&gt; &lt;styleUrl&gt;#ico1&lt;/styleUrl&gt;&lt;Point&gt;&lt;coordinates&gt;",'GPS -&gt; CH Koordinaten'!$A673,",",'GPS -&gt; CH Koordinaten'!$B673,", 0.000000&lt;/coordinates&gt;&lt;/Point&gt; &lt;/Placemark&gt;")))</f>
        <v/>
      </c>
    </row>
    <row r="674" spans="1:10" x14ac:dyDescent="0.25">
      <c r="A674" s="13"/>
      <c r="B674" s="14"/>
      <c r="C674" s="24"/>
      <c r="D674" s="25" t="str">
        <f t="shared" si="60"/>
        <v/>
      </c>
      <c r="E674" s="29" t="str">
        <f t="shared" si="61"/>
        <v/>
      </c>
      <c r="F674" s="17" t="str">
        <f t="shared" si="64"/>
        <v/>
      </c>
      <c r="G674" s="17" t="str">
        <f t="shared" si="62"/>
        <v/>
      </c>
      <c r="H674" s="37" t="str">
        <f t="shared" si="63"/>
        <v/>
      </c>
      <c r="I674" s="17" t="str">
        <f t="shared" si="65"/>
        <v/>
      </c>
      <c r="J674" s="1" t="str">
        <f ca="1">IF('GPS -&gt; CH Koordinaten'!$A674="","",IF(OFFSET('GPS -&gt; CH Koordinaten'!$A674,1,0)="",CONCATENATE("&lt;Placemark&gt; &lt;name&gt;Geocoding&lt;/name&gt;&lt;description&gt;",CONCATENATE('GPS -&gt; CH Koordinaten'!$F674,"-",'GPS -&gt; CH Koordinaten'!$G674,"-",'GPS -&gt; CH Koordinaten'!$E674)," &lt;/description&gt; &lt;styleUrl&gt;#ico1&lt;/styleUrl&gt;&lt;Point&gt;&lt;coordinates&gt;",'GPS -&gt; CH Koordinaten'!$A674,",",'GPS -&gt; CH Koordinaten'!$B674,", 0.000000&lt;/coordinates&gt;&lt;/Point&gt; &lt;/Placemark&gt;&lt;/Document&gt;&lt;/kml&gt;"),CONCATENATE("&lt;Placemark&gt; &lt;name&gt;Geocoding&lt;/name&gt;&lt;description&gt;",CONCATENATE('GPS -&gt; CH Koordinaten'!$F674,"-",'GPS -&gt; CH Koordinaten'!$G674,"-",'GPS -&gt; CH Koordinaten'!$E674)," &lt;/description&gt; &lt;styleUrl&gt;#ico1&lt;/styleUrl&gt;&lt;Point&gt;&lt;coordinates&gt;",'GPS -&gt; CH Koordinaten'!$A674,",",'GPS -&gt; CH Koordinaten'!$B674,", 0.000000&lt;/coordinates&gt;&lt;/Point&gt; &lt;/Placemark&gt;")))</f>
        <v/>
      </c>
    </row>
    <row r="675" spans="1:10" x14ac:dyDescent="0.25">
      <c r="A675" s="20"/>
      <c r="B675" s="21"/>
      <c r="C675" s="23"/>
      <c r="D675" s="32" t="str">
        <f t="shared" si="60"/>
        <v/>
      </c>
      <c r="E675" s="38" t="str">
        <f t="shared" si="61"/>
        <v/>
      </c>
      <c r="F675" s="33" t="str">
        <f t="shared" si="64"/>
        <v/>
      </c>
      <c r="G675" s="33" t="str">
        <f t="shared" si="62"/>
        <v/>
      </c>
      <c r="H675" s="36" t="str">
        <f t="shared" si="63"/>
        <v/>
      </c>
      <c r="I675" s="33" t="str">
        <f t="shared" si="65"/>
        <v/>
      </c>
      <c r="J675" s="1" t="str">
        <f ca="1">IF('GPS -&gt; CH Koordinaten'!$A675="","",IF(OFFSET('GPS -&gt; CH Koordinaten'!$A675,1,0)="",CONCATENATE("&lt;Placemark&gt; &lt;name&gt;Geocoding&lt;/name&gt;&lt;description&gt;",CONCATENATE('GPS -&gt; CH Koordinaten'!$F675,"-",'GPS -&gt; CH Koordinaten'!$G675,"-",'GPS -&gt; CH Koordinaten'!$E675)," &lt;/description&gt; &lt;styleUrl&gt;#ico1&lt;/styleUrl&gt;&lt;Point&gt;&lt;coordinates&gt;",'GPS -&gt; CH Koordinaten'!$A675,",",'GPS -&gt; CH Koordinaten'!$B675,", 0.000000&lt;/coordinates&gt;&lt;/Point&gt; &lt;/Placemark&gt;&lt;/Document&gt;&lt;/kml&gt;"),CONCATENATE("&lt;Placemark&gt; &lt;name&gt;Geocoding&lt;/name&gt;&lt;description&gt;",CONCATENATE('GPS -&gt; CH Koordinaten'!$F675,"-",'GPS -&gt; CH Koordinaten'!$G675,"-",'GPS -&gt; CH Koordinaten'!$E675)," &lt;/description&gt; &lt;styleUrl&gt;#ico1&lt;/styleUrl&gt;&lt;Point&gt;&lt;coordinates&gt;",'GPS -&gt; CH Koordinaten'!$A675,",",'GPS -&gt; CH Koordinaten'!$B675,", 0.000000&lt;/coordinates&gt;&lt;/Point&gt; &lt;/Placemark&gt;")))</f>
        <v/>
      </c>
    </row>
    <row r="676" spans="1:10" x14ac:dyDescent="0.25">
      <c r="A676" s="13"/>
      <c r="B676" s="14"/>
      <c r="C676" s="24"/>
      <c r="D676" s="25" t="str">
        <f t="shared" si="60"/>
        <v/>
      </c>
      <c r="E676" s="29" t="str">
        <f t="shared" si="61"/>
        <v/>
      </c>
      <c r="F676" s="17" t="str">
        <f t="shared" si="64"/>
        <v/>
      </c>
      <c r="G676" s="17" t="str">
        <f t="shared" si="62"/>
        <v/>
      </c>
      <c r="H676" s="37" t="str">
        <f t="shared" si="63"/>
        <v/>
      </c>
      <c r="I676" s="17" t="str">
        <f t="shared" si="65"/>
        <v/>
      </c>
      <c r="J676" s="1" t="str">
        <f ca="1">IF('GPS -&gt; CH Koordinaten'!$A676="","",IF(OFFSET('GPS -&gt; CH Koordinaten'!$A676,1,0)="",CONCATENATE("&lt;Placemark&gt; &lt;name&gt;Geocoding&lt;/name&gt;&lt;description&gt;",CONCATENATE('GPS -&gt; CH Koordinaten'!$F676,"-",'GPS -&gt; CH Koordinaten'!$G676,"-",'GPS -&gt; CH Koordinaten'!$E676)," &lt;/description&gt; &lt;styleUrl&gt;#ico1&lt;/styleUrl&gt;&lt;Point&gt;&lt;coordinates&gt;",'GPS -&gt; CH Koordinaten'!$A676,",",'GPS -&gt; CH Koordinaten'!$B676,", 0.000000&lt;/coordinates&gt;&lt;/Point&gt; &lt;/Placemark&gt;&lt;/Document&gt;&lt;/kml&gt;"),CONCATENATE("&lt;Placemark&gt; &lt;name&gt;Geocoding&lt;/name&gt;&lt;description&gt;",CONCATENATE('GPS -&gt; CH Koordinaten'!$F676,"-",'GPS -&gt; CH Koordinaten'!$G676,"-",'GPS -&gt; CH Koordinaten'!$E676)," &lt;/description&gt; &lt;styleUrl&gt;#ico1&lt;/styleUrl&gt;&lt;Point&gt;&lt;coordinates&gt;",'GPS -&gt; CH Koordinaten'!$A676,",",'GPS -&gt; CH Koordinaten'!$B676,", 0.000000&lt;/coordinates&gt;&lt;/Point&gt; &lt;/Placemark&gt;")))</f>
        <v/>
      </c>
    </row>
    <row r="677" spans="1:10" x14ac:dyDescent="0.25">
      <c r="A677" s="20"/>
      <c r="B677" s="21"/>
      <c r="C677" s="23"/>
      <c r="D677" s="32" t="str">
        <f t="shared" si="60"/>
        <v/>
      </c>
      <c r="E677" s="38" t="str">
        <f t="shared" si="61"/>
        <v/>
      </c>
      <c r="F677" s="33" t="str">
        <f t="shared" si="64"/>
        <v/>
      </c>
      <c r="G677" s="33" t="str">
        <f t="shared" si="62"/>
        <v/>
      </c>
      <c r="H677" s="36" t="str">
        <f t="shared" si="63"/>
        <v/>
      </c>
      <c r="I677" s="33" t="str">
        <f t="shared" si="65"/>
        <v/>
      </c>
      <c r="J677" s="1" t="str">
        <f ca="1">IF('GPS -&gt; CH Koordinaten'!$A677="","",IF(OFFSET('GPS -&gt; CH Koordinaten'!$A677,1,0)="",CONCATENATE("&lt;Placemark&gt; &lt;name&gt;Geocoding&lt;/name&gt;&lt;description&gt;",CONCATENATE('GPS -&gt; CH Koordinaten'!$F677,"-",'GPS -&gt; CH Koordinaten'!$G677,"-",'GPS -&gt; CH Koordinaten'!$E677)," &lt;/description&gt; &lt;styleUrl&gt;#ico1&lt;/styleUrl&gt;&lt;Point&gt;&lt;coordinates&gt;",'GPS -&gt; CH Koordinaten'!$A677,",",'GPS -&gt; CH Koordinaten'!$B677,", 0.000000&lt;/coordinates&gt;&lt;/Point&gt; &lt;/Placemark&gt;&lt;/Document&gt;&lt;/kml&gt;"),CONCATENATE("&lt;Placemark&gt; &lt;name&gt;Geocoding&lt;/name&gt;&lt;description&gt;",CONCATENATE('GPS -&gt; CH Koordinaten'!$F677,"-",'GPS -&gt; CH Koordinaten'!$G677,"-",'GPS -&gt; CH Koordinaten'!$E677)," &lt;/description&gt; &lt;styleUrl&gt;#ico1&lt;/styleUrl&gt;&lt;Point&gt;&lt;coordinates&gt;",'GPS -&gt; CH Koordinaten'!$A677,",",'GPS -&gt; CH Koordinaten'!$B677,", 0.000000&lt;/coordinates&gt;&lt;/Point&gt; &lt;/Placemark&gt;")))</f>
        <v/>
      </c>
    </row>
    <row r="678" spans="1:10" x14ac:dyDescent="0.25">
      <c r="A678" s="13"/>
      <c r="B678" s="14"/>
      <c r="C678" s="24"/>
      <c r="D678" s="25" t="str">
        <f t="shared" si="60"/>
        <v/>
      </c>
      <c r="E678" s="29" t="str">
        <f t="shared" si="61"/>
        <v/>
      </c>
      <c r="F678" s="17" t="str">
        <f t="shared" si="64"/>
        <v/>
      </c>
      <c r="G678" s="17" t="str">
        <f t="shared" si="62"/>
        <v/>
      </c>
      <c r="H678" s="37" t="str">
        <f t="shared" si="63"/>
        <v/>
      </c>
      <c r="I678" s="17" t="str">
        <f t="shared" si="65"/>
        <v/>
      </c>
      <c r="J678" s="1" t="str">
        <f ca="1">IF('GPS -&gt; CH Koordinaten'!$A678="","",IF(OFFSET('GPS -&gt; CH Koordinaten'!$A678,1,0)="",CONCATENATE("&lt;Placemark&gt; &lt;name&gt;Geocoding&lt;/name&gt;&lt;description&gt;",CONCATENATE('GPS -&gt; CH Koordinaten'!$F678,"-",'GPS -&gt; CH Koordinaten'!$G678,"-",'GPS -&gt; CH Koordinaten'!$E678)," &lt;/description&gt; &lt;styleUrl&gt;#ico1&lt;/styleUrl&gt;&lt;Point&gt;&lt;coordinates&gt;",'GPS -&gt; CH Koordinaten'!$A678,",",'GPS -&gt; CH Koordinaten'!$B678,", 0.000000&lt;/coordinates&gt;&lt;/Point&gt; &lt;/Placemark&gt;&lt;/Document&gt;&lt;/kml&gt;"),CONCATENATE("&lt;Placemark&gt; &lt;name&gt;Geocoding&lt;/name&gt;&lt;description&gt;",CONCATENATE('GPS -&gt; CH Koordinaten'!$F678,"-",'GPS -&gt; CH Koordinaten'!$G678,"-",'GPS -&gt; CH Koordinaten'!$E678)," &lt;/description&gt; &lt;styleUrl&gt;#ico1&lt;/styleUrl&gt;&lt;Point&gt;&lt;coordinates&gt;",'GPS -&gt; CH Koordinaten'!$A678,",",'GPS -&gt; CH Koordinaten'!$B678,", 0.000000&lt;/coordinates&gt;&lt;/Point&gt; &lt;/Placemark&gt;")))</f>
        <v/>
      </c>
    </row>
    <row r="679" spans="1:10" x14ac:dyDescent="0.25">
      <c r="A679" s="20"/>
      <c r="B679" s="21"/>
      <c r="C679" s="23"/>
      <c r="D679" s="32" t="str">
        <f t="shared" si="60"/>
        <v/>
      </c>
      <c r="E679" s="38" t="str">
        <f t="shared" si="61"/>
        <v/>
      </c>
      <c r="F679" s="33" t="str">
        <f t="shared" si="64"/>
        <v/>
      </c>
      <c r="G679" s="33" t="str">
        <f t="shared" si="62"/>
        <v/>
      </c>
      <c r="H679" s="36" t="str">
        <f t="shared" si="63"/>
        <v/>
      </c>
      <c r="I679" s="33" t="str">
        <f t="shared" si="65"/>
        <v/>
      </c>
      <c r="J679" s="1" t="str">
        <f ca="1">IF('GPS -&gt; CH Koordinaten'!$A679="","",IF(OFFSET('GPS -&gt; CH Koordinaten'!$A679,1,0)="",CONCATENATE("&lt;Placemark&gt; &lt;name&gt;Geocoding&lt;/name&gt;&lt;description&gt;",CONCATENATE('GPS -&gt; CH Koordinaten'!$F679,"-",'GPS -&gt; CH Koordinaten'!$G679,"-",'GPS -&gt; CH Koordinaten'!$E679)," &lt;/description&gt; &lt;styleUrl&gt;#ico1&lt;/styleUrl&gt;&lt;Point&gt;&lt;coordinates&gt;",'GPS -&gt; CH Koordinaten'!$A679,",",'GPS -&gt; CH Koordinaten'!$B679,", 0.000000&lt;/coordinates&gt;&lt;/Point&gt; &lt;/Placemark&gt;&lt;/Document&gt;&lt;/kml&gt;"),CONCATENATE("&lt;Placemark&gt; &lt;name&gt;Geocoding&lt;/name&gt;&lt;description&gt;",CONCATENATE('GPS -&gt; CH Koordinaten'!$F679,"-",'GPS -&gt; CH Koordinaten'!$G679,"-",'GPS -&gt; CH Koordinaten'!$E679)," &lt;/description&gt; &lt;styleUrl&gt;#ico1&lt;/styleUrl&gt;&lt;Point&gt;&lt;coordinates&gt;",'GPS -&gt; CH Koordinaten'!$A679,",",'GPS -&gt; CH Koordinaten'!$B679,", 0.000000&lt;/coordinates&gt;&lt;/Point&gt; &lt;/Placemark&gt;")))</f>
        <v/>
      </c>
    </row>
    <row r="680" spans="1:10" x14ac:dyDescent="0.25">
      <c r="A680" s="13"/>
      <c r="B680" s="14"/>
      <c r="C680" s="24"/>
      <c r="D680" s="25" t="str">
        <f t="shared" si="60"/>
        <v/>
      </c>
      <c r="E680" s="29" t="str">
        <f t="shared" si="61"/>
        <v/>
      </c>
      <c r="F680" s="17" t="str">
        <f t="shared" si="64"/>
        <v/>
      </c>
      <c r="G680" s="17" t="str">
        <f t="shared" si="62"/>
        <v/>
      </c>
      <c r="H680" s="37" t="str">
        <f t="shared" si="63"/>
        <v/>
      </c>
      <c r="I680" s="17" t="str">
        <f t="shared" si="65"/>
        <v/>
      </c>
      <c r="J680" s="1" t="str">
        <f ca="1">IF('GPS -&gt; CH Koordinaten'!$A680="","",IF(OFFSET('GPS -&gt; CH Koordinaten'!$A680,1,0)="",CONCATENATE("&lt;Placemark&gt; &lt;name&gt;Geocoding&lt;/name&gt;&lt;description&gt;",CONCATENATE('GPS -&gt; CH Koordinaten'!$F680,"-",'GPS -&gt; CH Koordinaten'!$G680,"-",'GPS -&gt; CH Koordinaten'!$E680)," &lt;/description&gt; &lt;styleUrl&gt;#ico1&lt;/styleUrl&gt;&lt;Point&gt;&lt;coordinates&gt;",'GPS -&gt; CH Koordinaten'!$A680,",",'GPS -&gt; CH Koordinaten'!$B680,", 0.000000&lt;/coordinates&gt;&lt;/Point&gt; &lt;/Placemark&gt;&lt;/Document&gt;&lt;/kml&gt;"),CONCATENATE("&lt;Placemark&gt; &lt;name&gt;Geocoding&lt;/name&gt;&lt;description&gt;",CONCATENATE('GPS -&gt; CH Koordinaten'!$F680,"-",'GPS -&gt; CH Koordinaten'!$G680,"-",'GPS -&gt; CH Koordinaten'!$E680)," &lt;/description&gt; &lt;styleUrl&gt;#ico1&lt;/styleUrl&gt;&lt;Point&gt;&lt;coordinates&gt;",'GPS -&gt; CH Koordinaten'!$A680,",",'GPS -&gt; CH Koordinaten'!$B680,", 0.000000&lt;/coordinates&gt;&lt;/Point&gt; &lt;/Placemark&gt;")))</f>
        <v/>
      </c>
    </row>
    <row r="681" spans="1:10" x14ac:dyDescent="0.25">
      <c r="A681" s="20"/>
      <c r="B681" s="21"/>
      <c r="C681" s="23"/>
      <c r="D681" s="32" t="str">
        <f t="shared" si="60"/>
        <v/>
      </c>
      <c r="E681" s="38" t="str">
        <f t="shared" si="61"/>
        <v/>
      </c>
      <c r="F681" s="33" t="str">
        <f t="shared" si="64"/>
        <v/>
      </c>
      <c r="G681" s="33" t="str">
        <f t="shared" si="62"/>
        <v/>
      </c>
      <c r="H681" s="36" t="str">
        <f t="shared" si="63"/>
        <v/>
      </c>
      <c r="I681" s="33" t="str">
        <f t="shared" si="65"/>
        <v/>
      </c>
      <c r="J681" s="1" t="str">
        <f ca="1">IF('GPS -&gt; CH Koordinaten'!$A681="","",IF(OFFSET('GPS -&gt; CH Koordinaten'!$A681,1,0)="",CONCATENATE("&lt;Placemark&gt; &lt;name&gt;Geocoding&lt;/name&gt;&lt;description&gt;",CONCATENATE('GPS -&gt; CH Koordinaten'!$F681,"-",'GPS -&gt; CH Koordinaten'!$G681,"-",'GPS -&gt; CH Koordinaten'!$E681)," &lt;/description&gt; &lt;styleUrl&gt;#ico1&lt;/styleUrl&gt;&lt;Point&gt;&lt;coordinates&gt;",'GPS -&gt; CH Koordinaten'!$A681,",",'GPS -&gt; CH Koordinaten'!$B681,", 0.000000&lt;/coordinates&gt;&lt;/Point&gt; &lt;/Placemark&gt;&lt;/Document&gt;&lt;/kml&gt;"),CONCATENATE("&lt;Placemark&gt; &lt;name&gt;Geocoding&lt;/name&gt;&lt;description&gt;",CONCATENATE('GPS -&gt; CH Koordinaten'!$F681,"-",'GPS -&gt; CH Koordinaten'!$G681,"-",'GPS -&gt; CH Koordinaten'!$E681)," &lt;/description&gt; &lt;styleUrl&gt;#ico1&lt;/styleUrl&gt;&lt;Point&gt;&lt;coordinates&gt;",'GPS -&gt; CH Koordinaten'!$A681,",",'GPS -&gt; CH Koordinaten'!$B681,", 0.000000&lt;/coordinates&gt;&lt;/Point&gt; &lt;/Placemark&gt;")))</f>
        <v/>
      </c>
    </row>
    <row r="682" spans="1:10" x14ac:dyDescent="0.25">
      <c r="A682" s="13"/>
      <c r="B682" s="14"/>
      <c r="C682" s="24"/>
      <c r="D682" s="25" t="str">
        <f t="shared" si="60"/>
        <v/>
      </c>
      <c r="E682" s="29" t="str">
        <f t="shared" si="61"/>
        <v/>
      </c>
      <c r="F682" s="17" t="str">
        <f t="shared" si="64"/>
        <v/>
      </c>
      <c r="G682" s="17" t="str">
        <f t="shared" si="62"/>
        <v/>
      </c>
      <c r="H682" s="37" t="str">
        <f t="shared" si="63"/>
        <v/>
      </c>
      <c r="I682" s="17" t="str">
        <f t="shared" si="65"/>
        <v/>
      </c>
      <c r="J682" s="1" t="str">
        <f ca="1">IF('GPS -&gt; CH Koordinaten'!$A682="","",IF(OFFSET('GPS -&gt; CH Koordinaten'!$A682,1,0)="",CONCATENATE("&lt;Placemark&gt; &lt;name&gt;Geocoding&lt;/name&gt;&lt;description&gt;",CONCATENATE('GPS -&gt; CH Koordinaten'!$F682,"-",'GPS -&gt; CH Koordinaten'!$G682,"-",'GPS -&gt; CH Koordinaten'!$E682)," &lt;/description&gt; &lt;styleUrl&gt;#ico1&lt;/styleUrl&gt;&lt;Point&gt;&lt;coordinates&gt;",'GPS -&gt; CH Koordinaten'!$A682,",",'GPS -&gt; CH Koordinaten'!$B682,", 0.000000&lt;/coordinates&gt;&lt;/Point&gt; &lt;/Placemark&gt;&lt;/Document&gt;&lt;/kml&gt;"),CONCATENATE("&lt;Placemark&gt; &lt;name&gt;Geocoding&lt;/name&gt;&lt;description&gt;",CONCATENATE('GPS -&gt; CH Koordinaten'!$F682,"-",'GPS -&gt; CH Koordinaten'!$G682,"-",'GPS -&gt; CH Koordinaten'!$E682)," &lt;/description&gt; &lt;styleUrl&gt;#ico1&lt;/styleUrl&gt;&lt;Point&gt;&lt;coordinates&gt;",'GPS -&gt; CH Koordinaten'!$A682,",",'GPS -&gt; CH Koordinaten'!$B682,", 0.000000&lt;/coordinates&gt;&lt;/Point&gt; &lt;/Placemark&gt;")))</f>
        <v/>
      </c>
    </row>
    <row r="683" spans="1:10" x14ac:dyDescent="0.25">
      <c r="A683" s="20"/>
      <c r="B683" s="21"/>
      <c r="C683" s="23"/>
      <c r="D683" s="32" t="str">
        <f t="shared" si="60"/>
        <v/>
      </c>
      <c r="E683" s="38" t="str">
        <f t="shared" si="61"/>
        <v/>
      </c>
      <c r="F683" s="33" t="str">
        <f t="shared" si="64"/>
        <v/>
      </c>
      <c r="G683" s="33" t="str">
        <f t="shared" si="62"/>
        <v/>
      </c>
      <c r="H683" s="36" t="str">
        <f t="shared" si="63"/>
        <v/>
      </c>
      <c r="I683" s="33" t="str">
        <f t="shared" si="65"/>
        <v/>
      </c>
      <c r="J683" s="1" t="str">
        <f ca="1">IF('GPS -&gt; CH Koordinaten'!$A683="","",IF(OFFSET('GPS -&gt; CH Koordinaten'!$A683,1,0)="",CONCATENATE("&lt;Placemark&gt; &lt;name&gt;Geocoding&lt;/name&gt;&lt;description&gt;",CONCATENATE('GPS -&gt; CH Koordinaten'!$F683,"-",'GPS -&gt; CH Koordinaten'!$G683,"-",'GPS -&gt; CH Koordinaten'!$E683)," &lt;/description&gt; &lt;styleUrl&gt;#ico1&lt;/styleUrl&gt;&lt;Point&gt;&lt;coordinates&gt;",'GPS -&gt; CH Koordinaten'!$A683,",",'GPS -&gt; CH Koordinaten'!$B683,", 0.000000&lt;/coordinates&gt;&lt;/Point&gt; &lt;/Placemark&gt;&lt;/Document&gt;&lt;/kml&gt;"),CONCATENATE("&lt;Placemark&gt; &lt;name&gt;Geocoding&lt;/name&gt;&lt;description&gt;",CONCATENATE('GPS -&gt; CH Koordinaten'!$F683,"-",'GPS -&gt; CH Koordinaten'!$G683,"-",'GPS -&gt; CH Koordinaten'!$E683)," &lt;/description&gt; &lt;styleUrl&gt;#ico1&lt;/styleUrl&gt;&lt;Point&gt;&lt;coordinates&gt;",'GPS -&gt; CH Koordinaten'!$A683,",",'GPS -&gt; CH Koordinaten'!$B683,", 0.000000&lt;/coordinates&gt;&lt;/Point&gt; &lt;/Placemark&gt;")))</f>
        <v/>
      </c>
    </row>
    <row r="684" spans="1:10" x14ac:dyDescent="0.25">
      <c r="A684" s="13"/>
      <c r="B684" s="14"/>
      <c r="C684" s="24"/>
      <c r="D684" s="25" t="str">
        <f t="shared" si="60"/>
        <v/>
      </c>
      <c r="E684" s="29" t="str">
        <f t="shared" si="61"/>
        <v/>
      </c>
      <c r="F684" s="17" t="str">
        <f t="shared" si="64"/>
        <v/>
      </c>
      <c r="G684" s="17" t="str">
        <f t="shared" si="62"/>
        <v/>
      </c>
      <c r="H684" s="37" t="str">
        <f t="shared" si="63"/>
        <v/>
      </c>
      <c r="I684" s="17" t="str">
        <f t="shared" si="65"/>
        <v/>
      </c>
      <c r="J684" s="1" t="str">
        <f ca="1">IF('GPS -&gt; CH Koordinaten'!$A684="","",IF(OFFSET('GPS -&gt; CH Koordinaten'!$A684,1,0)="",CONCATENATE("&lt;Placemark&gt; &lt;name&gt;Geocoding&lt;/name&gt;&lt;description&gt;",CONCATENATE('GPS -&gt; CH Koordinaten'!$F684,"-",'GPS -&gt; CH Koordinaten'!$G684,"-",'GPS -&gt; CH Koordinaten'!$E684)," &lt;/description&gt; &lt;styleUrl&gt;#ico1&lt;/styleUrl&gt;&lt;Point&gt;&lt;coordinates&gt;",'GPS -&gt; CH Koordinaten'!$A684,",",'GPS -&gt; CH Koordinaten'!$B684,", 0.000000&lt;/coordinates&gt;&lt;/Point&gt; &lt;/Placemark&gt;&lt;/Document&gt;&lt;/kml&gt;"),CONCATENATE("&lt;Placemark&gt; &lt;name&gt;Geocoding&lt;/name&gt;&lt;description&gt;",CONCATENATE('GPS -&gt; CH Koordinaten'!$F684,"-",'GPS -&gt; CH Koordinaten'!$G684,"-",'GPS -&gt; CH Koordinaten'!$E684)," &lt;/description&gt; &lt;styleUrl&gt;#ico1&lt;/styleUrl&gt;&lt;Point&gt;&lt;coordinates&gt;",'GPS -&gt; CH Koordinaten'!$A684,",",'GPS -&gt; CH Koordinaten'!$B684,", 0.000000&lt;/coordinates&gt;&lt;/Point&gt; &lt;/Placemark&gt;")))</f>
        <v/>
      </c>
    </row>
    <row r="685" spans="1:10" x14ac:dyDescent="0.25">
      <c r="A685" s="20"/>
      <c r="B685" s="21"/>
      <c r="C685" s="23"/>
      <c r="D685" s="32" t="str">
        <f t="shared" si="60"/>
        <v/>
      </c>
      <c r="E685" s="38" t="str">
        <f t="shared" si="61"/>
        <v/>
      </c>
      <c r="F685" s="33" t="str">
        <f t="shared" si="64"/>
        <v/>
      </c>
      <c r="G685" s="33" t="str">
        <f t="shared" si="62"/>
        <v/>
      </c>
      <c r="H685" s="36" t="str">
        <f t="shared" si="63"/>
        <v/>
      </c>
      <c r="I685" s="33" t="str">
        <f t="shared" si="65"/>
        <v/>
      </c>
      <c r="J685" s="1" t="str">
        <f ca="1">IF('GPS -&gt; CH Koordinaten'!$A685="","",IF(OFFSET('GPS -&gt; CH Koordinaten'!$A685,1,0)="",CONCATENATE("&lt;Placemark&gt; &lt;name&gt;Geocoding&lt;/name&gt;&lt;description&gt;",CONCATENATE('GPS -&gt; CH Koordinaten'!$F685,"-",'GPS -&gt; CH Koordinaten'!$G685,"-",'GPS -&gt; CH Koordinaten'!$E685)," &lt;/description&gt; &lt;styleUrl&gt;#ico1&lt;/styleUrl&gt;&lt;Point&gt;&lt;coordinates&gt;",'GPS -&gt; CH Koordinaten'!$A685,",",'GPS -&gt; CH Koordinaten'!$B685,", 0.000000&lt;/coordinates&gt;&lt;/Point&gt; &lt;/Placemark&gt;&lt;/Document&gt;&lt;/kml&gt;"),CONCATENATE("&lt;Placemark&gt; &lt;name&gt;Geocoding&lt;/name&gt;&lt;description&gt;",CONCATENATE('GPS -&gt; CH Koordinaten'!$F685,"-",'GPS -&gt; CH Koordinaten'!$G685,"-",'GPS -&gt; CH Koordinaten'!$E685)," &lt;/description&gt; &lt;styleUrl&gt;#ico1&lt;/styleUrl&gt;&lt;Point&gt;&lt;coordinates&gt;",'GPS -&gt; CH Koordinaten'!$A685,",",'GPS -&gt; CH Koordinaten'!$B685,", 0.000000&lt;/coordinates&gt;&lt;/Point&gt; &lt;/Placemark&gt;")))</f>
        <v/>
      </c>
    </row>
    <row r="686" spans="1:10" x14ac:dyDescent="0.25">
      <c r="A686" s="13"/>
      <c r="B686" s="14"/>
      <c r="C686" s="24"/>
      <c r="D686" s="25" t="str">
        <f t="shared" si="60"/>
        <v/>
      </c>
      <c r="E686" s="29" t="str">
        <f t="shared" si="61"/>
        <v/>
      </c>
      <c r="F686" s="17" t="str">
        <f t="shared" si="64"/>
        <v/>
      </c>
      <c r="G686" s="17" t="str">
        <f t="shared" si="62"/>
        <v/>
      </c>
      <c r="H686" s="37" t="str">
        <f t="shared" si="63"/>
        <v/>
      </c>
      <c r="I686" s="17" t="str">
        <f t="shared" si="65"/>
        <v/>
      </c>
      <c r="J686" s="1" t="str">
        <f ca="1">IF('GPS -&gt; CH Koordinaten'!$A686="","",IF(OFFSET('GPS -&gt; CH Koordinaten'!$A686,1,0)="",CONCATENATE("&lt;Placemark&gt; &lt;name&gt;Geocoding&lt;/name&gt;&lt;description&gt;",CONCATENATE('GPS -&gt; CH Koordinaten'!$F686,"-",'GPS -&gt; CH Koordinaten'!$G686,"-",'GPS -&gt; CH Koordinaten'!$E686)," &lt;/description&gt; &lt;styleUrl&gt;#ico1&lt;/styleUrl&gt;&lt;Point&gt;&lt;coordinates&gt;",'GPS -&gt; CH Koordinaten'!$A686,",",'GPS -&gt; CH Koordinaten'!$B686,", 0.000000&lt;/coordinates&gt;&lt;/Point&gt; &lt;/Placemark&gt;&lt;/Document&gt;&lt;/kml&gt;"),CONCATENATE("&lt;Placemark&gt; &lt;name&gt;Geocoding&lt;/name&gt;&lt;description&gt;",CONCATENATE('GPS -&gt; CH Koordinaten'!$F686,"-",'GPS -&gt; CH Koordinaten'!$G686,"-",'GPS -&gt; CH Koordinaten'!$E686)," &lt;/description&gt; &lt;styleUrl&gt;#ico1&lt;/styleUrl&gt;&lt;Point&gt;&lt;coordinates&gt;",'GPS -&gt; CH Koordinaten'!$A686,",",'GPS -&gt; CH Koordinaten'!$B686,", 0.000000&lt;/coordinates&gt;&lt;/Point&gt; &lt;/Placemark&gt;")))</f>
        <v/>
      </c>
    </row>
    <row r="687" spans="1:10" x14ac:dyDescent="0.25">
      <c r="A687" s="20"/>
      <c r="B687" s="21"/>
      <c r="C687" s="23"/>
      <c r="D687" s="32" t="str">
        <f t="shared" si="60"/>
        <v/>
      </c>
      <c r="E687" s="38" t="str">
        <f t="shared" si="61"/>
        <v/>
      </c>
      <c r="F687" s="33" t="str">
        <f t="shared" si="64"/>
        <v/>
      </c>
      <c r="G687" s="33" t="str">
        <f t="shared" si="62"/>
        <v/>
      </c>
      <c r="H687" s="36" t="str">
        <f t="shared" si="63"/>
        <v/>
      </c>
      <c r="I687" s="33" t="str">
        <f t="shared" si="65"/>
        <v/>
      </c>
      <c r="J687" s="1" t="str">
        <f ca="1">IF('GPS -&gt; CH Koordinaten'!$A687="","",IF(OFFSET('GPS -&gt; CH Koordinaten'!$A687,1,0)="",CONCATENATE("&lt;Placemark&gt; &lt;name&gt;Geocoding&lt;/name&gt;&lt;description&gt;",CONCATENATE('GPS -&gt; CH Koordinaten'!$F687,"-",'GPS -&gt; CH Koordinaten'!$G687,"-",'GPS -&gt; CH Koordinaten'!$E687)," &lt;/description&gt; &lt;styleUrl&gt;#ico1&lt;/styleUrl&gt;&lt;Point&gt;&lt;coordinates&gt;",'GPS -&gt; CH Koordinaten'!$A687,",",'GPS -&gt; CH Koordinaten'!$B687,", 0.000000&lt;/coordinates&gt;&lt;/Point&gt; &lt;/Placemark&gt;&lt;/Document&gt;&lt;/kml&gt;"),CONCATENATE("&lt;Placemark&gt; &lt;name&gt;Geocoding&lt;/name&gt;&lt;description&gt;",CONCATENATE('GPS -&gt; CH Koordinaten'!$F687,"-",'GPS -&gt; CH Koordinaten'!$G687,"-",'GPS -&gt; CH Koordinaten'!$E687)," &lt;/description&gt; &lt;styleUrl&gt;#ico1&lt;/styleUrl&gt;&lt;Point&gt;&lt;coordinates&gt;",'GPS -&gt; CH Koordinaten'!$A687,",",'GPS -&gt; CH Koordinaten'!$B687,", 0.000000&lt;/coordinates&gt;&lt;/Point&gt; &lt;/Placemark&gt;")))</f>
        <v/>
      </c>
    </row>
    <row r="688" spans="1:10" x14ac:dyDescent="0.25">
      <c r="A688" s="13"/>
      <c r="B688" s="14"/>
      <c r="C688" s="24"/>
      <c r="D688" s="25" t="str">
        <f t="shared" si="60"/>
        <v/>
      </c>
      <c r="E688" s="29" t="str">
        <f t="shared" si="61"/>
        <v/>
      </c>
      <c r="F688" s="17" t="str">
        <f t="shared" si="64"/>
        <v/>
      </c>
      <c r="G688" s="17" t="str">
        <f t="shared" si="62"/>
        <v/>
      </c>
      <c r="H688" s="37" t="str">
        <f t="shared" si="63"/>
        <v/>
      </c>
      <c r="I688" s="17" t="str">
        <f t="shared" si="65"/>
        <v/>
      </c>
      <c r="J688" s="1" t="str">
        <f ca="1">IF('GPS -&gt; CH Koordinaten'!$A688="","",IF(OFFSET('GPS -&gt; CH Koordinaten'!$A688,1,0)="",CONCATENATE("&lt;Placemark&gt; &lt;name&gt;Geocoding&lt;/name&gt;&lt;description&gt;",CONCATENATE('GPS -&gt; CH Koordinaten'!$F688,"-",'GPS -&gt; CH Koordinaten'!$G688,"-",'GPS -&gt; CH Koordinaten'!$E688)," &lt;/description&gt; &lt;styleUrl&gt;#ico1&lt;/styleUrl&gt;&lt;Point&gt;&lt;coordinates&gt;",'GPS -&gt; CH Koordinaten'!$A688,",",'GPS -&gt; CH Koordinaten'!$B688,", 0.000000&lt;/coordinates&gt;&lt;/Point&gt; &lt;/Placemark&gt;&lt;/Document&gt;&lt;/kml&gt;"),CONCATENATE("&lt;Placemark&gt; &lt;name&gt;Geocoding&lt;/name&gt;&lt;description&gt;",CONCATENATE('GPS -&gt; CH Koordinaten'!$F688,"-",'GPS -&gt; CH Koordinaten'!$G688,"-",'GPS -&gt; CH Koordinaten'!$E688)," &lt;/description&gt; &lt;styleUrl&gt;#ico1&lt;/styleUrl&gt;&lt;Point&gt;&lt;coordinates&gt;",'GPS -&gt; CH Koordinaten'!$A688,",",'GPS -&gt; CH Koordinaten'!$B688,", 0.000000&lt;/coordinates&gt;&lt;/Point&gt; &lt;/Placemark&gt;")))</f>
        <v/>
      </c>
    </row>
    <row r="689" spans="1:10" x14ac:dyDescent="0.25">
      <c r="A689" s="20"/>
      <c r="B689" s="21"/>
      <c r="C689" s="23"/>
      <c r="D689" s="32" t="str">
        <f t="shared" si="60"/>
        <v/>
      </c>
      <c r="E689" s="38" t="str">
        <f t="shared" si="61"/>
        <v/>
      </c>
      <c r="F689" s="33" t="str">
        <f t="shared" si="64"/>
        <v/>
      </c>
      <c r="G689" s="33" t="str">
        <f t="shared" si="62"/>
        <v/>
      </c>
      <c r="H689" s="36" t="str">
        <f t="shared" si="63"/>
        <v/>
      </c>
      <c r="I689" s="33" t="str">
        <f t="shared" si="65"/>
        <v/>
      </c>
      <c r="J689" s="1" t="str">
        <f ca="1">IF('GPS -&gt; CH Koordinaten'!$A689="","",IF(OFFSET('GPS -&gt; CH Koordinaten'!$A689,1,0)="",CONCATENATE("&lt;Placemark&gt; &lt;name&gt;Geocoding&lt;/name&gt;&lt;description&gt;",CONCATENATE('GPS -&gt; CH Koordinaten'!$F689,"-",'GPS -&gt; CH Koordinaten'!$G689,"-",'GPS -&gt; CH Koordinaten'!$E689)," &lt;/description&gt; &lt;styleUrl&gt;#ico1&lt;/styleUrl&gt;&lt;Point&gt;&lt;coordinates&gt;",'GPS -&gt; CH Koordinaten'!$A689,",",'GPS -&gt; CH Koordinaten'!$B689,", 0.000000&lt;/coordinates&gt;&lt;/Point&gt; &lt;/Placemark&gt;&lt;/Document&gt;&lt;/kml&gt;"),CONCATENATE("&lt;Placemark&gt; &lt;name&gt;Geocoding&lt;/name&gt;&lt;description&gt;",CONCATENATE('GPS -&gt; CH Koordinaten'!$F689,"-",'GPS -&gt; CH Koordinaten'!$G689,"-",'GPS -&gt; CH Koordinaten'!$E689)," &lt;/description&gt; &lt;styleUrl&gt;#ico1&lt;/styleUrl&gt;&lt;Point&gt;&lt;coordinates&gt;",'GPS -&gt; CH Koordinaten'!$A689,",",'GPS -&gt; CH Koordinaten'!$B689,", 0.000000&lt;/coordinates&gt;&lt;/Point&gt; &lt;/Placemark&gt;")))</f>
        <v/>
      </c>
    </row>
    <row r="690" spans="1:10" x14ac:dyDescent="0.25">
      <c r="A690" s="13"/>
      <c r="B690" s="14"/>
      <c r="C690" s="24"/>
      <c r="D690" s="25" t="str">
        <f t="shared" si="60"/>
        <v/>
      </c>
      <c r="E690" s="29" t="str">
        <f t="shared" si="61"/>
        <v/>
      </c>
      <c r="F690" s="17" t="str">
        <f t="shared" si="64"/>
        <v/>
      </c>
      <c r="G690" s="17" t="str">
        <f t="shared" si="62"/>
        <v/>
      </c>
      <c r="H690" s="37" t="str">
        <f t="shared" si="63"/>
        <v/>
      </c>
      <c r="I690" s="17" t="str">
        <f t="shared" si="65"/>
        <v/>
      </c>
      <c r="J690" s="1" t="str">
        <f ca="1">IF('GPS -&gt; CH Koordinaten'!$A690="","",IF(OFFSET('GPS -&gt; CH Koordinaten'!$A690,1,0)="",CONCATENATE("&lt;Placemark&gt; &lt;name&gt;Geocoding&lt;/name&gt;&lt;description&gt;",CONCATENATE('GPS -&gt; CH Koordinaten'!$F690,"-",'GPS -&gt; CH Koordinaten'!$G690,"-",'GPS -&gt; CH Koordinaten'!$E690)," &lt;/description&gt; &lt;styleUrl&gt;#ico1&lt;/styleUrl&gt;&lt;Point&gt;&lt;coordinates&gt;",'GPS -&gt; CH Koordinaten'!$A690,",",'GPS -&gt; CH Koordinaten'!$B690,", 0.000000&lt;/coordinates&gt;&lt;/Point&gt; &lt;/Placemark&gt;&lt;/Document&gt;&lt;/kml&gt;"),CONCATENATE("&lt;Placemark&gt; &lt;name&gt;Geocoding&lt;/name&gt;&lt;description&gt;",CONCATENATE('GPS -&gt; CH Koordinaten'!$F690,"-",'GPS -&gt; CH Koordinaten'!$G690,"-",'GPS -&gt; CH Koordinaten'!$E690)," &lt;/description&gt; &lt;styleUrl&gt;#ico1&lt;/styleUrl&gt;&lt;Point&gt;&lt;coordinates&gt;",'GPS -&gt; CH Koordinaten'!$A690,",",'GPS -&gt; CH Koordinaten'!$B690,", 0.000000&lt;/coordinates&gt;&lt;/Point&gt; &lt;/Placemark&gt;")))</f>
        <v/>
      </c>
    </row>
    <row r="691" spans="1:10" x14ac:dyDescent="0.25">
      <c r="A691" s="20"/>
      <c r="B691" s="21"/>
      <c r="C691" s="23"/>
      <c r="D691" s="32" t="str">
        <f t="shared" si="60"/>
        <v/>
      </c>
      <c r="E691" s="38" t="str">
        <f t="shared" si="61"/>
        <v/>
      </c>
      <c r="F691" s="33" t="str">
        <f t="shared" si="64"/>
        <v/>
      </c>
      <c r="G691" s="33" t="str">
        <f t="shared" si="62"/>
        <v/>
      </c>
      <c r="H691" s="36" t="str">
        <f t="shared" si="63"/>
        <v/>
      </c>
      <c r="I691" s="33" t="str">
        <f t="shared" si="65"/>
        <v/>
      </c>
      <c r="J691" s="1" t="str">
        <f ca="1">IF('GPS -&gt; CH Koordinaten'!$A691="","",IF(OFFSET('GPS -&gt; CH Koordinaten'!$A691,1,0)="",CONCATENATE("&lt;Placemark&gt; &lt;name&gt;Geocoding&lt;/name&gt;&lt;description&gt;",CONCATENATE('GPS -&gt; CH Koordinaten'!$F691,"-",'GPS -&gt; CH Koordinaten'!$G691,"-",'GPS -&gt; CH Koordinaten'!$E691)," &lt;/description&gt; &lt;styleUrl&gt;#ico1&lt;/styleUrl&gt;&lt;Point&gt;&lt;coordinates&gt;",'GPS -&gt; CH Koordinaten'!$A691,",",'GPS -&gt; CH Koordinaten'!$B691,", 0.000000&lt;/coordinates&gt;&lt;/Point&gt; &lt;/Placemark&gt;&lt;/Document&gt;&lt;/kml&gt;"),CONCATENATE("&lt;Placemark&gt; &lt;name&gt;Geocoding&lt;/name&gt;&lt;description&gt;",CONCATENATE('GPS -&gt; CH Koordinaten'!$F691,"-",'GPS -&gt; CH Koordinaten'!$G691,"-",'GPS -&gt; CH Koordinaten'!$E691)," &lt;/description&gt; &lt;styleUrl&gt;#ico1&lt;/styleUrl&gt;&lt;Point&gt;&lt;coordinates&gt;",'GPS -&gt; CH Koordinaten'!$A691,",",'GPS -&gt; CH Koordinaten'!$B691,", 0.000000&lt;/coordinates&gt;&lt;/Point&gt; &lt;/Placemark&gt;")))</f>
        <v/>
      </c>
    </row>
    <row r="692" spans="1:10" x14ac:dyDescent="0.25">
      <c r="A692" s="13"/>
      <c r="B692" s="14"/>
      <c r="C692" s="24"/>
      <c r="D692" s="25" t="str">
        <f t="shared" si="60"/>
        <v/>
      </c>
      <c r="E692" s="29" t="str">
        <f t="shared" si="61"/>
        <v/>
      </c>
      <c r="F692" s="17" t="str">
        <f t="shared" si="64"/>
        <v/>
      </c>
      <c r="G692" s="17" t="str">
        <f t="shared" si="62"/>
        <v/>
      </c>
      <c r="H692" s="37" t="str">
        <f t="shared" si="63"/>
        <v/>
      </c>
      <c r="I692" s="17" t="str">
        <f t="shared" si="65"/>
        <v/>
      </c>
      <c r="J692" s="1" t="str">
        <f ca="1">IF('GPS -&gt; CH Koordinaten'!$A692="","",IF(OFFSET('GPS -&gt; CH Koordinaten'!$A692,1,0)="",CONCATENATE("&lt;Placemark&gt; &lt;name&gt;Geocoding&lt;/name&gt;&lt;description&gt;",CONCATENATE('GPS -&gt; CH Koordinaten'!$F692,"-",'GPS -&gt; CH Koordinaten'!$G692,"-",'GPS -&gt; CH Koordinaten'!$E692)," &lt;/description&gt; &lt;styleUrl&gt;#ico1&lt;/styleUrl&gt;&lt;Point&gt;&lt;coordinates&gt;",'GPS -&gt; CH Koordinaten'!$A692,",",'GPS -&gt; CH Koordinaten'!$B692,", 0.000000&lt;/coordinates&gt;&lt;/Point&gt; &lt;/Placemark&gt;&lt;/Document&gt;&lt;/kml&gt;"),CONCATENATE("&lt;Placemark&gt; &lt;name&gt;Geocoding&lt;/name&gt;&lt;description&gt;",CONCATENATE('GPS -&gt; CH Koordinaten'!$F692,"-",'GPS -&gt; CH Koordinaten'!$G692,"-",'GPS -&gt; CH Koordinaten'!$E692)," &lt;/description&gt; &lt;styleUrl&gt;#ico1&lt;/styleUrl&gt;&lt;Point&gt;&lt;coordinates&gt;",'GPS -&gt; CH Koordinaten'!$A692,",",'GPS -&gt; CH Koordinaten'!$B692,", 0.000000&lt;/coordinates&gt;&lt;/Point&gt; &lt;/Placemark&gt;")))</f>
        <v/>
      </c>
    </row>
    <row r="693" spans="1:10" x14ac:dyDescent="0.25">
      <c r="A693" s="20"/>
      <c r="B693" s="21"/>
      <c r="C693" s="23"/>
      <c r="D693" s="32" t="str">
        <f t="shared" si="60"/>
        <v/>
      </c>
      <c r="E693" s="38" t="str">
        <f t="shared" si="61"/>
        <v/>
      </c>
      <c r="F693" s="33" t="str">
        <f t="shared" si="64"/>
        <v/>
      </c>
      <c r="G693" s="33" t="str">
        <f t="shared" si="62"/>
        <v/>
      </c>
      <c r="H693" s="36" t="str">
        <f t="shared" si="63"/>
        <v/>
      </c>
      <c r="I693" s="33" t="str">
        <f t="shared" si="65"/>
        <v/>
      </c>
      <c r="J693" s="1" t="str">
        <f ca="1">IF('GPS -&gt; CH Koordinaten'!$A693="","",IF(OFFSET('GPS -&gt; CH Koordinaten'!$A693,1,0)="",CONCATENATE("&lt;Placemark&gt; &lt;name&gt;Geocoding&lt;/name&gt;&lt;description&gt;",CONCATENATE('GPS -&gt; CH Koordinaten'!$F693,"-",'GPS -&gt; CH Koordinaten'!$G693,"-",'GPS -&gt; CH Koordinaten'!$E693)," &lt;/description&gt; &lt;styleUrl&gt;#ico1&lt;/styleUrl&gt;&lt;Point&gt;&lt;coordinates&gt;",'GPS -&gt; CH Koordinaten'!$A693,",",'GPS -&gt; CH Koordinaten'!$B693,", 0.000000&lt;/coordinates&gt;&lt;/Point&gt; &lt;/Placemark&gt;&lt;/Document&gt;&lt;/kml&gt;"),CONCATENATE("&lt;Placemark&gt; &lt;name&gt;Geocoding&lt;/name&gt;&lt;description&gt;",CONCATENATE('GPS -&gt; CH Koordinaten'!$F693,"-",'GPS -&gt; CH Koordinaten'!$G693,"-",'GPS -&gt; CH Koordinaten'!$E693)," &lt;/description&gt; &lt;styleUrl&gt;#ico1&lt;/styleUrl&gt;&lt;Point&gt;&lt;coordinates&gt;",'GPS -&gt; CH Koordinaten'!$A693,",",'GPS -&gt; CH Koordinaten'!$B693,", 0.000000&lt;/coordinates&gt;&lt;/Point&gt; &lt;/Placemark&gt;")))</f>
        <v/>
      </c>
    </row>
    <row r="694" spans="1:10" x14ac:dyDescent="0.25">
      <c r="A694" s="13"/>
      <c r="B694" s="14"/>
      <c r="C694" s="24"/>
      <c r="D694" s="25" t="str">
        <f t="shared" si="60"/>
        <v/>
      </c>
      <c r="E694" s="29" t="str">
        <f t="shared" si="61"/>
        <v/>
      </c>
      <c r="F694" s="17" t="str">
        <f t="shared" si="64"/>
        <v/>
      </c>
      <c r="G694" s="17" t="str">
        <f t="shared" si="62"/>
        <v/>
      </c>
      <c r="H694" s="37" t="str">
        <f t="shared" si="63"/>
        <v/>
      </c>
      <c r="I694" s="17" t="str">
        <f t="shared" si="65"/>
        <v/>
      </c>
      <c r="J694" s="1" t="str">
        <f ca="1">IF('GPS -&gt; CH Koordinaten'!$A694="","",IF(OFFSET('GPS -&gt; CH Koordinaten'!$A694,1,0)="",CONCATENATE("&lt;Placemark&gt; &lt;name&gt;Geocoding&lt;/name&gt;&lt;description&gt;",CONCATENATE('GPS -&gt; CH Koordinaten'!$F694,"-",'GPS -&gt; CH Koordinaten'!$G694,"-",'GPS -&gt; CH Koordinaten'!$E694)," &lt;/description&gt; &lt;styleUrl&gt;#ico1&lt;/styleUrl&gt;&lt;Point&gt;&lt;coordinates&gt;",'GPS -&gt; CH Koordinaten'!$A694,",",'GPS -&gt; CH Koordinaten'!$B694,", 0.000000&lt;/coordinates&gt;&lt;/Point&gt; &lt;/Placemark&gt;&lt;/Document&gt;&lt;/kml&gt;"),CONCATENATE("&lt;Placemark&gt; &lt;name&gt;Geocoding&lt;/name&gt;&lt;description&gt;",CONCATENATE('GPS -&gt; CH Koordinaten'!$F694,"-",'GPS -&gt; CH Koordinaten'!$G694,"-",'GPS -&gt; CH Koordinaten'!$E694)," &lt;/description&gt; &lt;styleUrl&gt;#ico1&lt;/styleUrl&gt;&lt;Point&gt;&lt;coordinates&gt;",'GPS -&gt; CH Koordinaten'!$A694,",",'GPS -&gt; CH Koordinaten'!$B694,", 0.000000&lt;/coordinates&gt;&lt;/Point&gt; &lt;/Placemark&gt;")))</f>
        <v/>
      </c>
    </row>
    <row r="695" spans="1:10" x14ac:dyDescent="0.25">
      <c r="A695" s="20"/>
      <c r="B695" s="21"/>
      <c r="C695" s="23"/>
      <c r="D695" s="32" t="str">
        <f t="shared" si="60"/>
        <v/>
      </c>
      <c r="E695" s="38" t="str">
        <f t="shared" si="61"/>
        <v/>
      </c>
      <c r="F695" s="33" t="str">
        <f t="shared" si="64"/>
        <v/>
      </c>
      <c r="G695" s="33" t="str">
        <f t="shared" si="62"/>
        <v/>
      </c>
      <c r="H695" s="36" t="str">
        <f t="shared" si="63"/>
        <v/>
      </c>
      <c r="I695" s="33" t="str">
        <f t="shared" si="65"/>
        <v/>
      </c>
      <c r="J695" s="1" t="str">
        <f ca="1">IF('GPS -&gt; CH Koordinaten'!$A695="","",IF(OFFSET('GPS -&gt; CH Koordinaten'!$A695,1,0)="",CONCATENATE("&lt;Placemark&gt; &lt;name&gt;Geocoding&lt;/name&gt;&lt;description&gt;",CONCATENATE('GPS -&gt; CH Koordinaten'!$F695,"-",'GPS -&gt; CH Koordinaten'!$G695,"-",'GPS -&gt; CH Koordinaten'!$E695)," &lt;/description&gt; &lt;styleUrl&gt;#ico1&lt;/styleUrl&gt;&lt;Point&gt;&lt;coordinates&gt;",'GPS -&gt; CH Koordinaten'!$A695,",",'GPS -&gt; CH Koordinaten'!$B695,", 0.000000&lt;/coordinates&gt;&lt;/Point&gt; &lt;/Placemark&gt;&lt;/Document&gt;&lt;/kml&gt;"),CONCATENATE("&lt;Placemark&gt; &lt;name&gt;Geocoding&lt;/name&gt;&lt;description&gt;",CONCATENATE('GPS -&gt; CH Koordinaten'!$F695,"-",'GPS -&gt; CH Koordinaten'!$G695,"-",'GPS -&gt; CH Koordinaten'!$E695)," &lt;/description&gt; &lt;styleUrl&gt;#ico1&lt;/styleUrl&gt;&lt;Point&gt;&lt;coordinates&gt;",'GPS -&gt; CH Koordinaten'!$A695,",",'GPS -&gt; CH Koordinaten'!$B695,", 0.000000&lt;/coordinates&gt;&lt;/Point&gt; &lt;/Placemark&gt;")))</f>
        <v/>
      </c>
    </row>
    <row r="696" spans="1:10" x14ac:dyDescent="0.25">
      <c r="A696" s="13"/>
      <c r="B696" s="14"/>
      <c r="C696" s="24"/>
      <c r="D696" s="25" t="str">
        <f t="shared" si="60"/>
        <v/>
      </c>
      <c r="E696" s="29" t="str">
        <f t="shared" si="61"/>
        <v/>
      </c>
      <c r="F696" s="17" t="str">
        <f t="shared" si="64"/>
        <v/>
      </c>
      <c r="G696" s="17" t="str">
        <f t="shared" si="62"/>
        <v/>
      </c>
      <c r="H696" s="37" t="str">
        <f t="shared" si="63"/>
        <v/>
      </c>
      <c r="I696" s="17" t="str">
        <f t="shared" si="65"/>
        <v/>
      </c>
      <c r="J696" s="1" t="str">
        <f ca="1">IF('GPS -&gt; CH Koordinaten'!$A696="","",IF(OFFSET('GPS -&gt; CH Koordinaten'!$A696,1,0)="",CONCATENATE("&lt;Placemark&gt; &lt;name&gt;Geocoding&lt;/name&gt;&lt;description&gt;",CONCATENATE('GPS -&gt; CH Koordinaten'!$F696,"-",'GPS -&gt; CH Koordinaten'!$G696,"-",'GPS -&gt; CH Koordinaten'!$E696)," &lt;/description&gt; &lt;styleUrl&gt;#ico1&lt;/styleUrl&gt;&lt;Point&gt;&lt;coordinates&gt;",'GPS -&gt; CH Koordinaten'!$A696,",",'GPS -&gt; CH Koordinaten'!$B696,", 0.000000&lt;/coordinates&gt;&lt;/Point&gt; &lt;/Placemark&gt;&lt;/Document&gt;&lt;/kml&gt;"),CONCATENATE("&lt;Placemark&gt; &lt;name&gt;Geocoding&lt;/name&gt;&lt;description&gt;",CONCATENATE('GPS -&gt; CH Koordinaten'!$F696,"-",'GPS -&gt; CH Koordinaten'!$G696,"-",'GPS -&gt; CH Koordinaten'!$E696)," &lt;/description&gt; &lt;styleUrl&gt;#ico1&lt;/styleUrl&gt;&lt;Point&gt;&lt;coordinates&gt;",'GPS -&gt; CH Koordinaten'!$A696,",",'GPS -&gt; CH Koordinaten'!$B696,", 0.000000&lt;/coordinates&gt;&lt;/Point&gt; &lt;/Placemark&gt;")))</f>
        <v/>
      </c>
    </row>
    <row r="697" spans="1:10" x14ac:dyDescent="0.25">
      <c r="A697" s="20"/>
      <c r="B697" s="21"/>
      <c r="C697" s="23"/>
      <c r="D697" s="32" t="str">
        <f t="shared" si="60"/>
        <v/>
      </c>
      <c r="E697" s="38" t="str">
        <f t="shared" si="61"/>
        <v/>
      </c>
      <c r="F697" s="33" t="str">
        <f t="shared" si="64"/>
        <v/>
      </c>
      <c r="G697" s="33" t="str">
        <f t="shared" si="62"/>
        <v/>
      </c>
      <c r="H697" s="36" t="str">
        <f t="shared" si="63"/>
        <v/>
      </c>
      <c r="I697" s="33" t="str">
        <f t="shared" si="65"/>
        <v/>
      </c>
      <c r="J697" s="1" t="str">
        <f ca="1">IF('GPS -&gt; CH Koordinaten'!$A697="","",IF(OFFSET('GPS -&gt; CH Koordinaten'!$A697,1,0)="",CONCATENATE("&lt;Placemark&gt; &lt;name&gt;Geocoding&lt;/name&gt;&lt;description&gt;",CONCATENATE('GPS -&gt; CH Koordinaten'!$F697,"-",'GPS -&gt; CH Koordinaten'!$G697,"-",'GPS -&gt; CH Koordinaten'!$E697)," &lt;/description&gt; &lt;styleUrl&gt;#ico1&lt;/styleUrl&gt;&lt;Point&gt;&lt;coordinates&gt;",'GPS -&gt; CH Koordinaten'!$A697,",",'GPS -&gt; CH Koordinaten'!$B697,", 0.000000&lt;/coordinates&gt;&lt;/Point&gt; &lt;/Placemark&gt;&lt;/Document&gt;&lt;/kml&gt;"),CONCATENATE("&lt;Placemark&gt; &lt;name&gt;Geocoding&lt;/name&gt;&lt;description&gt;",CONCATENATE('GPS -&gt; CH Koordinaten'!$F697,"-",'GPS -&gt; CH Koordinaten'!$G697,"-",'GPS -&gt; CH Koordinaten'!$E697)," &lt;/description&gt; &lt;styleUrl&gt;#ico1&lt;/styleUrl&gt;&lt;Point&gt;&lt;coordinates&gt;",'GPS -&gt; CH Koordinaten'!$A697,",",'GPS -&gt; CH Koordinaten'!$B697,", 0.000000&lt;/coordinates&gt;&lt;/Point&gt; &lt;/Placemark&gt;")))</f>
        <v/>
      </c>
    </row>
    <row r="698" spans="1:10" x14ac:dyDescent="0.25">
      <c r="A698" s="13"/>
      <c r="B698" s="14"/>
      <c r="C698" s="24"/>
      <c r="D698" s="25" t="str">
        <f t="shared" si="60"/>
        <v/>
      </c>
      <c r="E698" s="29" t="str">
        <f t="shared" si="61"/>
        <v/>
      </c>
      <c r="F698" s="17" t="str">
        <f t="shared" si="64"/>
        <v/>
      </c>
      <c r="G698" s="17" t="str">
        <f t="shared" si="62"/>
        <v/>
      </c>
      <c r="H698" s="37" t="str">
        <f t="shared" si="63"/>
        <v/>
      </c>
      <c r="I698" s="17" t="str">
        <f t="shared" si="65"/>
        <v/>
      </c>
      <c r="J698" s="1" t="str">
        <f ca="1">IF('GPS -&gt; CH Koordinaten'!$A698="","",IF(OFFSET('GPS -&gt; CH Koordinaten'!$A698,1,0)="",CONCATENATE("&lt;Placemark&gt; &lt;name&gt;Geocoding&lt;/name&gt;&lt;description&gt;",CONCATENATE('GPS -&gt; CH Koordinaten'!$F698,"-",'GPS -&gt; CH Koordinaten'!$G698,"-",'GPS -&gt; CH Koordinaten'!$E698)," &lt;/description&gt; &lt;styleUrl&gt;#ico1&lt;/styleUrl&gt;&lt;Point&gt;&lt;coordinates&gt;",'GPS -&gt; CH Koordinaten'!$A698,",",'GPS -&gt; CH Koordinaten'!$B698,", 0.000000&lt;/coordinates&gt;&lt;/Point&gt; &lt;/Placemark&gt;&lt;/Document&gt;&lt;/kml&gt;"),CONCATENATE("&lt;Placemark&gt; &lt;name&gt;Geocoding&lt;/name&gt;&lt;description&gt;",CONCATENATE('GPS -&gt; CH Koordinaten'!$F698,"-",'GPS -&gt; CH Koordinaten'!$G698,"-",'GPS -&gt; CH Koordinaten'!$E698)," &lt;/description&gt; &lt;styleUrl&gt;#ico1&lt;/styleUrl&gt;&lt;Point&gt;&lt;coordinates&gt;",'GPS -&gt; CH Koordinaten'!$A698,",",'GPS -&gt; CH Koordinaten'!$B698,", 0.000000&lt;/coordinates&gt;&lt;/Point&gt; &lt;/Placemark&gt;")))</f>
        <v/>
      </c>
    </row>
    <row r="699" spans="1:10" x14ac:dyDescent="0.25">
      <c r="A699" s="20"/>
      <c r="B699" s="21"/>
      <c r="C699" s="23"/>
      <c r="D699" s="32" t="str">
        <f t="shared" si="60"/>
        <v/>
      </c>
      <c r="E699" s="38" t="str">
        <f t="shared" si="61"/>
        <v/>
      </c>
      <c r="F699" s="33" t="str">
        <f t="shared" si="64"/>
        <v/>
      </c>
      <c r="G699" s="33" t="str">
        <f t="shared" si="62"/>
        <v/>
      </c>
      <c r="H699" s="36" t="str">
        <f t="shared" si="63"/>
        <v/>
      </c>
      <c r="I699" s="33" t="str">
        <f t="shared" si="65"/>
        <v/>
      </c>
      <c r="J699" s="1" t="str">
        <f ca="1">IF('GPS -&gt; CH Koordinaten'!$A699="","",IF(OFFSET('GPS -&gt; CH Koordinaten'!$A699,1,0)="",CONCATENATE("&lt;Placemark&gt; &lt;name&gt;Geocoding&lt;/name&gt;&lt;description&gt;",CONCATENATE('GPS -&gt; CH Koordinaten'!$F699,"-",'GPS -&gt; CH Koordinaten'!$G699,"-",'GPS -&gt; CH Koordinaten'!$E699)," &lt;/description&gt; &lt;styleUrl&gt;#ico1&lt;/styleUrl&gt;&lt;Point&gt;&lt;coordinates&gt;",'GPS -&gt; CH Koordinaten'!$A699,",",'GPS -&gt; CH Koordinaten'!$B699,", 0.000000&lt;/coordinates&gt;&lt;/Point&gt; &lt;/Placemark&gt;&lt;/Document&gt;&lt;/kml&gt;"),CONCATENATE("&lt;Placemark&gt; &lt;name&gt;Geocoding&lt;/name&gt;&lt;description&gt;",CONCATENATE('GPS -&gt; CH Koordinaten'!$F699,"-",'GPS -&gt; CH Koordinaten'!$G699,"-",'GPS -&gt; CH Koordinaten'!$E699)," &lt;/description&gt; &lt;styleUrl&gt;#ico1&lt;/styleUrl&gt;&lt;Point&gt;&lt;coordinates&gt;",'GPS -&gt; CH Koordinaten'!$A699,",",'GPS -&gt; CH Koordinaten'!$B699,", 0.000000&lt;/coordinates&gt;&lt;/Point&gt; &lt;/Placemark&gt;")))</f>
        <v/>
      </c>
    </row>
    <row r="700" spans="1:10" x14ac:dyDescent="0.25">
      <c r="A700" s="13"/>
      <c r="B700" s="14"/>
      <c r="C700" s="24"/>
      <c r="D700" s="25" t="str">
        <f t="shared" si="60"/>
        <v/>
      </c>
      <c r="E700" s="29" t="str">
        <f t="shared" si="61"/>
        <v/>
      </c>
      <c r="F700" s="17" t="str">
        <f t="shared" si="64"/>
        <v/>
      </c>
      <c r="G700" s="17" t="str">
        <f t="shared" si="62"/>
        <v/>
      </c>
      <c r="H700" s="37" t="str">
        <f t="shared" si="63"/>
        <v/>
      </c>
      <c r="I700" s="17" t="str">
        <f t="shared" si="65"/>
        <v/>
      </c>
      <c r="J700" s="1" t="str">
        <f ca="1">IF('GPS -&gt; CH Koordinaten'!$A700="","",IF(OFFSET('GPS -&gt; CH Koordinaten'!$A700,1,0)="",CONCATENATE("&lt;Placemark&gt; &lt;name&gt;Geocoding&lt;/name&gt;&lt;description&gt;",CONCATENATE('GPS -&gt; CH Koordinaten'!$F700,"-",'GPS -&gt; CH Koordinaten'!$G700,"-",'GPS -&gt; CH Koordinaten'!$E700)," &lt;/description&gt; &lt;styleUrl&gt;#ico1&lt;/styleUrl&gt;&lt;Point&gt;&lt;coordinates&gt;",'GPS -&gt; CH Koordinaten'!$A700,",",'GPS -&gt; CH Koordinaten'!$B700,", 0.000000&lt;/coordinates&gt;&lt;/Point&gt; &lt;/Placemark&gt;&lt;/Document&gt;&lt;/kml&gt;"),CONCATENATE("&lt;Placemark&gt; &lt;name&gt;Geocoding&lt;/name&gt;&lt;description&gt;",CONCATENATE('GPS -&gt; CH Koordinaten'!$F700,"-",'GPS -&gt; CH Koordinaten'!$G700,"-",'GPS -&gt; CH Koordinaten'!$E700)," &lt;/description&gt; &lt;styleUrl&gt;#ico1&lt;/styleUrl&gt;&lt;Point&gt;&lt;coordinates&gt;",'GPS -&gt; CH Koordinaten'!$A700,",",'GPS -&gt; CH Koordinaten'!$B700,", 0.000000&lt;/coordinates&gt;&lt;/Point&gt; &lt;/Placemark&gt;")))</f>
        <v/>
      </c>
    </row>
    <row r="701" spans="1:10" x14ac:dyDescent="0.25">
      <c r="A701" s="20"/>
      <c r="B701" s="21"/>
      <c r="C701" s="23"/>
      <c r="D701" s="32" t="str">
        <f t="shared" si="60"/>
        <v/>
      </c>
      <c r="E701" s="38" t="str">
        <f t="shared" si="61"/>
        <v/>
      </c>
      <c r="F701" s="33" t="str">
        <f t="shared" si="64"/>
        <v/>
      </c>
      <c r="G701" s="33" t="str">
        <f t="shared" si="62"/>
        <v/>
      </c>
      <c r="H701" s="36" t="str">
        <f t="shared" si="63"/>
        <v/>
      </c>
      <c r="I701" s="33" t="str">
        <f t="shared" si="65"/>
        <v/>
      </c>
      <c r="J701" s="1" t="str">
        <f ca="1">IF('GPS -&gt; CH Koordinaten'!$A701="","",IF(OFFSET('GPS -&gt; CH Koordinaten'!$A701,1,0)="",CONCATENATE("&lt;Placemark&gt; &lt;name&gt;Geocoding&lt;/name&gt;&lt;description&gt;",CONCATENATE('GPS -&gt; CH Koordinaten'!$F701,"-",'GPS -&gt; CH Koordinaten'!$G701,"-",'GPS -&gt; CH Koordinaten'!$E701)," &lt;/description&gt; &lt;styleUrl&gt;#ico1&lt;/styleUrl&gt;&lt;Point&gt;&lt;coordinates&gt;",'GPS -&gt; CH Koordinaten'!$A701,",",'GPS -&gt; CH Koordinaten'!$B701,", 0.000000&lt;/coordinates&gt;&lt;/Point&gt; &lt;/Placemark&gt;&lt;/Document&gt;&lt;/kml&gt;"),CONCATENATE("&lt;Placemark&gt; &lt;name&gt;Geocoding&lt;/name&gt;&lt;description&gt;",CONCATENATE('GPS -&gt; CH Koordinaten'!$F701,"-",'GPS -&gt; CH Koordinaten'!$G701,"-",'GPS -&gt; CH Koordinaten'!$E701)," &lt;/description&gt; &lt;styleUrl&gt;#ico1&lt;/styleUrl&gt;&lt;Point&gt;&lt;coordinates&gt;",'GPS -&gt; CH Koordinaten'!$A701,",",'GPS -&gt; CH Koordinaten'!$B701,", 0.000000&lt;/coordinates&gt;&lt;/Point&gt; &lt;/Placemark&gt;")))</f>
        <v/>
      </c>
    </row>
    <row r="702" spans="1:10" x14ac:dyDescent="0.25">
      <c r="A702" s="13"/>
      <c r="B702" s="14"/>
      <c r="C702" s="24"/>
      <c r="D702" s="25" t="str">
        <f t="shared" si="60"/>
        <v/>
      </c>
      <c r="E702" s="29" t="str">
        <f t="shared" si="61"/>
        <v/>
      </c>
      <c r="F702" s="17" t="str">
        <f t="shared" si="64"/>
        <v/>
      </c>
      <c r="G702" s="17" t="str">
        <f t="shared" si="62"/>
        <v/>
      </c>
      <c r="H702" s="37" t="str">
        <f t="shared" si="63"/>
        <v/>
      </c>
      <c r="I702" s="17" t="str">
        <f t="shared" si="65"/>
        <v/>
      </c>
      <c r="J702" s="1" t="str">
        <f ca="1">IF('GPS -&gt; CH Koordinaten'!$A702="","",IF(OFFSET('GPS -&gt; CH Koordinaten'!$A702,1,0)="",CONCATENATE("&lt;Placemark&gt; &lt;name&gt;Geocoding&lt;/name&gt;&lt;description&gt;",CONCATENATE('GPS -&gt; CH Koordinaten'!$F702,"-",'GPS -&gt; CH Koordinaten'!$G702,"-",'GPS -&gt; CH Koordinaten'!$E702)," &lt;/description&gt; &lt;styleUrl&gt;#ico1&lt;/styleUrl&gt;&lt;Point&gt;&lt;coordinates&gt;",'GPS -&gt; CH Koordinaten'!$A702,",",'GPS -&gt; CH Koordinaten'!$B702,", 0.000000&lt;/coordinates&gt;&lt;/Point&gt; &lt;/Placemark&gt;&lt;/Document&gt;&lt;/kml&gt;"),CONCATENATE("&lt;Placemark&gt; &lt;name&gt;Geocoding&lt;/name&gt;&lt;description&gt;",CONCATENATE('GPS -&gt; CH Koordinaten'!$F702,"-",'GPS -&gt; CH Koordinaten'!$G702,"-",'GPS -&gt; CH Koordinaten'!$E702)," &lt;/description&gt; &lt;styleUrl&gt;#ico1&lt;/styleUrl&gt;&lt;Point&gt;&lt;coordinates&gt;",'GPS -&gt; CH Koordinaten'!$A702,",",'GPS -&gt; CH Koordinaten'!$B702,", 0.000000&lt;/coordinates&gt;&lt;/Point&gt; &lt;/Placemark&gt;")))</f>
        <v/>
      </c>
    </row>
    <row r="703" spans="1:10" x14ac:dyDescent="0.25">
      <c r="A703" s="20"/>
      <c r="B703" s="21"/>
      <c r="C703" s="23"/>
      <c r="D703" s="32" t="str">
        <f t="shared" si="60"/>
        <v/>
      </c>
      <c r="E703" s="38" t="str">
        <f t="shared" si="61"/>
        <v/>
      </c>
      <c r="F703" s="33" t="str">
        <f t="shared" si="64"/>
        <v/>
      </c>
      <c r="G703" s="33" t="str">
        <f t="shared" si="62"/>
        <v/>
      </c>
      <c r="H703" s="36" t="str">
        <f t="shared" si="63"/>
        <v/>
      </c>
      <c r="I703" s="33" t="str">
        <f t="shared" si="65"/>
        <v/>
      </c>
      <c r="J703" s="1" t="str">
        <f ca="1">IF('GPS -&gt; CH Koordinaten'!$A703="","",IF(OFFSET('GPS -&gt; CH Koordinaten'!$A703,1,0)="",CONCATENATE("&lt;Placemark&gt; &lt;name&gt;Geocoding&lt;/name&gt;&lt;description&gt;",CONCATENATE('GPS -&gt; CH Koordinaten'!$F703,"-",'GPS -&gt; CH Koordinaten'!$G703,"-",'GPS -&gt; CH Koordinaten'!$E703)," &lt;/description&gt; &lt;styleUrl&gt;#ico1&lt;/styleUrl&gt;&lt;Point&gt;&lt;coordinates&gt;",'GPS -&gt; CH Koordinaten'!$A703,",",'GPS -&gt; CH Koordinaten'!$B703,", 0.000000&lt;/coordinates&gt;&lt;/Point&gt; &lt;/Placemark&gt;&lt;/Document&gt;&lt;/kml&gt;"),CONCATENATE("&lt;Placemark&gt; &lt;name&gt;Geocoding&lt;/name&gt;&lt;description&gt;",CONCATENATE('GPS -&gt; CH Koordinaten'!$F703,"-",'GPS -&gt; CH Koordinaten'!$G703,"-",'GPS -&gt; CH Koordinaten'!$E703)," &lt;/description&gt; &lt;styleUrl&gt;#ico1&lt;/styleUrl&gt;&lt;Point&gt;&lt;coordinates&gt;",'GPS -&gt; CH Koordinaten'!$A703,",",'GPS -&gt; CH Koordinaten'!$B703,", 0.000000&lt;/coordinates&gt;&lt;/Point&gt; &lt;/Placemark&gt;")))</f>
        <v/>
      </c>
    </row>
    <row r="704" spans="1:10" x14ac:dyDescent="0.25">
      <c r="A704" s="13"/>
      <c r="B704" s="14"/>
      <c r="C704" s="24"/>
      <c r="D704" s="25" t="str">
        <f t="shared" si="60"/>
        <v/>
      </c>
      <c r="E704" s="29" t="str">
        <f t="shared" si="61"/>
        <v/>
      </c>
      <c r="F704" s="17" t="str">
        <f t="shared" si="64"/>
        <v/>
      </c>
      <c r="G704" s="17" t="str">
        <f t="shared" si="62"/>
        <v/>
      </c>
      <c r="H704" s="37" t="str">
        <f t="shared" si="63"/>
        <v/>
      </c>
      <c r="I704" s="17" t="str">
        <f t="shared" si="65"/>
        <v/>
      </c>
      <c r="J704" s="1" t="str">
        <f ca="1">IF('GPS -&gt; CH Koordinaten'!$A704="","",IF(OFFSET('GPS -&gt; CH Koordinaten'!$A704,1,0)="",CONCATENATE("&lt;Placemark&gt; &lt;name&gt;Geocoding&lt;/name&gt;&lt;description&gt;",CONCATENATE('GPS -&gt; CH Koordinaten'!$F704,"-",'GPS -&gt; CH Koordinaten'!$G704,"-",'GPS -&gt; CH Koordinaten'!$E704)," &lt;/description&gt; &lt;styleUrl&gt;#ico1&lt;/styleUrl&gt;&lt;Point&gt;&lt;coordinates&gt;",'GPS -&gt; CH Koordinaten'!$A704,",",'GPS -&gt; CH Koordinaten'!$B704,", 0.000000&lt;/coordinates&gt;&lt;/Point&gt; &lt;/Placemark&gt;&lt;/Document&gt;&lt;/kml&gt;"),CONCATENATE("&lt;Placemark&gt; &lt;name&gt;Geocoding&lt;/name&gt;&lt;description&gt;",CONCATENATE('GPS -&gt; CH Koordinaten'!$F704,"-",'GPS -&gt; CH Koordinaten'!$G704,"-",'GPS -&gt; CH Koordinaten'!$E704)," &lt;/description&gt; &lt;styleUrl&gt;#ico1&lt;/styleUrl&gt;&lt;Point&gt;&lt;coordinates&gt;",'GPS -&gt; CH Koordinaten'!$A704,",",'GPS -&gt; CH Koordinaten'!$B704,", 0.000000&lt;/coordinates&gt;&lt;/Point&gt; &lt;/Placemark&gt;")))</f>
        <v/>
      </c>
    </row>
    <row r="705" spans="1:10" x14ac:dyDescent="0.25">
      <c r="A705" s="20"/>
      <c r="B705" s="21"/>
      <c r="C705" s="23"/>
      <c r="D705" s="32" t="str">
        <f t="shared" si="60"/>
        <v/>
      </c>
      <c r="E705" s="38" t="str">
        <f t="shared" si="61"/>
        <v/>
      </c>
      <c r="F705" s="33" t="str">
        <f t="shared" si="64"/>
        <v/>
      </c>
      <c r="G705" s="33" t="str">
        <f t="shared" si="62"/>
        <v/>
      </c>
      <c r="H705" s="36" t="str">
        <f t="shared" si="63"/>
        <v/>
      </c>
      <c r="I705" s="33" t="str">
        <f t="shared" si="65"/>
        <v/>
      </c>
      <c r="J705" s="1" t="str">
        <f ca="1">IF('GPS -&gt; CH Koordinaten'!$A705="","",IF(OFFSET('GPS -&gt; CH Koordinaten'!$A705,1,0)="",CONCATENATE("&lt;Placemark&gt; &lt;name&gt;Geocoding&lt;/name&gt;&lt;description&gt;",CONCATENATE('GPS -&gt; CH Koordinaten'!$F705,"-",'GPS -&gt; CH Koordinaten'!$G705,"-",'GPS -&gt; CH Koordinaten'!$E705)," &lt;/description&gt; &lt;styleUrl&gt;#ico1&lt;/styleUrl&gt;&lt;Point&gt;&lt;coordinates&gt;",'GPS -&gt; CH Koordinaten'!$A705,",",'GPS -&gt; CH Koordinaten'!$B705,", 0.000000&lt;/coordinates&gt;&lt;/Point&gt; &lt;/Placemark&gt;&lt;/Document&gt;&lt;/kml&gt;"),CONCATENATE("&lt;Placemark&gt; &lt;name&gt;Geocoding&lt;/name&gt;&lt;description&gt;",CONCATENATE('GPS -&gt; CH Koordinaten'!$F705,"-",'GPS -&gt; CH Koordinaten'!$G705,"-",'GPS -&gt; CH Koordinaten'!$E705)," &lt;/description&gt; &lt;styleUrl&gt;#ico1&lt;/styleUrl&gt;&lt;Point&gt;&lt;coordinates&gt;",'GPS -&gt; CH Koordinaten'!$A705,",",'GPS -&gt; CH Koordinaten'!$B705,", 0.000000&lt;/coordinates&gt;&lt;/Point&gt; &lt;/Placemark&gt;")))</f>
        <v/>
      </c>
    </row>
    <row r="706" spans="1:10" x14ac:dyDescent="0.25">
      <c r="A706" s="13"/>
      <c r="B706" s="14"/>
      <c r="C706" s="24"/>
      <c r="D706" s="25" t="str">
        <f t="shared" si="60"/>
        <v/>
      </c>
      <c r="E706" s="29" t="str">
        <f t="shared" si="61"/>
        <v/>
      </c>
      <c r="F706" s="17" t="str">
        <f t="shared" si="64"/>
        <v/>
      </c>
      <c r="G706" s="17" t="str">
        <f t="shared" si="62"/>
        <v/>
      </c>
      <c r="H706" s="37" t="str">
        <f t="shared" si="63"/>
        <v/>
      </c>
      <c r="I706" s="17" t="str">
        <f t="shared" si="65"/>
        <v/>
      </c>
      <c r="J706" s="1" t="str">
        <f ca="1">IF('GPS -&gt; CH Koordinaten'!$A706="","",IF(OFFSET('GPS -&gt; CH Koordinaten'!$A706,1,0)="",CONCATENATE("&lt;Placemark&gt; &lt;name&gt;Geocoding&lt;/name&gt;&lt;description&gt;",CONCATENATE('GPS -&gt; CH Koordinaten'!$F706,"-",'GPS -&gt; CH Koordinaten'!$G706,"-",'GPS -&gt; CH Koordinaten'!$E706)," &lt;/description&gt; &lt;styleUrl&gt;#ico1&lt;/styleUrl&gt;&lt;Point&gt;&lt;coordinates&gt;",'GPS -&gt; CH Koordinaten'!$A706,",",'GPS -&gt; CH Koordinaten'!$B706,", 0.000000&lt;/coordinates&gt;&lt;/Point&gt; &lt;/Placemark&gt;&lt;/Document&gt;&lt;/kml&gt;"),CONCATENATE("&lt;Placemark&gt; &lt;name&gt;Geocoding&lt;/name&gt;&lt;description&gt;",CONCATENATE('GPS -&gt; CH Koordinaten'!$F706,"-",'GPS -&gt; CH Koordinaten'!$G706,"-",'GPS -&gt; CH Koordinaten'!$E706)," &lt;/description&gt; &lt;styleUrl&gt;#ico1&lt;/styleUrl&gt;&lt;Point&gt;&lt;coordinates&gt;",'GPS -&gt; CH Koordinaten'!$A706,",",'GPS -&gt; CH Koordinaten'!$B706,", 0.000000&lt;/coordinates&gt;&lt;/Point&gt; &lt;/Placemark&gt;")))</f>
        <v/>
      </c>
    </row>
    <row r="707" spans="1:10" x14ac:dyDescent="0.25">
      <c r="A707" s="20"/>
      <c r="B707" s="21"/>
      <c r="C707" s="23"/>
      <c r="D707" s="32" t="str">
        <f t="shared" si="60"/>
        <v/>
      </c>
      <c r="E707" s="38" t="str">
        <f t="shared" si="61"/>
        <v/>
      </c>
      <c r="F707" s="33" t="str">
        <f t="shared" si="64"/>
        <v/>
      </c>
      <c r="G707" s="33" t="str">
        <f t="shared" si="62"/>
        <v/>
      </c>
      <c r="H707" s="36" t="str">
        <f t="shared" si="63"/>
        <v/>
      </c>
      <c r="I707" s="33" t="str">
        <f t="shared" si="65"/>
        <v/>
      </c>
      <c r="J707" s="1" t="str">
        <f ca="1">IF('GPS -&gt; CH Koordinaten'!$A707="","",IF(OFFSET('GPS -&gt; CH Koordinaten'!$A707,1,0)="",CONCATENATE("&lt;Placemark&gt; &lt;name&gt;Geocoding&lt;/name&gt;&lt;description&gt;",CONCATENATE('GPS -&gt; CH Koordinaten'!$F707,"-",'GPS -&gt; CH Koordinaten'!$G707,"-",'GPS -&gt; CH Koordinaten'!$E707)," &lt;/description&gt; &lt;styleUrl&gt;#ico1&lt;/styleUrl&gt;&lt;Point&gt;&lt;coordinates&gt;",'GPS -&gt; CH Koordinaten'!$A707,",",'GPS -&gt; CH Koordinaten'!$B707,", 0.000000&lt;/coordinates&gt;&lt;/Point&gt; &lt;/Placemark&gt;&lt;/Document&gt;&lt;/kml&gt;"),CONCATENATE("&lt;Placemark&gt; &lt;name&gt;Geocoding&lt;/name&gt;&lt;description&gt;",CONCATENATE('GPS -&gt; CH Koordinaten'!$F707,"-",'GPS -&gt; CH Koordinaten'!$G707,"-",'GPS -&gt; CH Koordinaten'!$E707)," &lt;/description&gt; &lt;styleUrl&gt;#ico1&lt;/styleUrl&gt;&lt;Point&gt;&lt;coordinates&gt;",'GPS -&gt; CH Koordinaten'!$A707,",",'GPS -&gt; CH Koordinaten'!$B707,", 0.000000&lt;/coordinates&gt;&lt;/Point&gt; &lt;/Placemark&gt;")))</f>
        <v/>
      </c>
    </row>
    <row r="708" spans="1:10" x14ac:dyDescent="0.25">
      <c r="A708" s="13"/>
      <c r="B708" s="14"/>
      <c r="C708" s="24"/>
      <c r="D708" s="25" t="str">
        <f t="shared" si="60"/>
        <v/>
      </c>
      <c r="E708" s="29" t="str">
        <f t="shared" si="61"/>
        <v/>
      </c>
      <c r="F708" s="17" t="str">
        <f t="shared" si="64"/>
        <v/>
      </c>
      <c r="G708" s="17" t="str">
        <f t="shared" si="62"/>
        <v/>
      </c>
      <c r="H708" s="37" t="str">
        <f t="shared" si="63"/>
        <v/>
      </c>
      <c r="I708" s="17" t="str">
        <f t="shared" si="65"/>
        <v/>
      </c>
      <c r="J708" s="1" t="str">
        <f ca="1">IF('GPS -&gt; CH Koordinaten'!$A708="","",IF(OFFSET('GPS -&gt; CH Koordinaten'!$A708,1,0)="",CONCATENATE("&lt;Placemark&gt; &lt;name&gt;Geocoding&lt;/name&gt;&lt;description&gt;",CONCATENATE('GPS -&gt; CH Koordinaten'!$F708,"-",'GPS -&gt; CH Koordinaten'!$G708,"-",'GPS -&gt; CH Koordinaten'!$E708)," &lt;/description&gt; &lt;styleUrl&gt;#ico1&lt;/styleUrl&gt;&lt;Point&gt;&lt;coordinates&gt;",'GPS -&gt; CH Koordinaten'!$A708,",",'GPS -&gt; CH Koordinaten'!$B708,", 0.000000&lt;/coordinates&gt;&lt;/Point&gt; &lt;/Placemark&gt;&lt;/Document&gt;&lt;/kml&gt;"),CONCATENATE("&lt;Placemark&gt; &lt;name&gt;Geocoding&lt;/name&gt;&lt;description&gt;",CONCATENATE('GPS -&gt; CH Koordinaten'!$F708,"-",'GPS -&gt; CH Koordinaten'!$G708,"-",'GPS -&gt; CH Koordinaten'!$E708)," &lt;/description&gt; &lt;styleUrl&gt;#ico1&lt;/styleUrl&gt;&lt;Point&gt;&lt;coordinates&gt;",'GPS -&gt; CH Koordinaten'!$A708,",",'GPS -&gt; CH Koordinaten'!$B708,", 0.000000&lt;/coordinates&gt;&lt;/Point&gt; &lt;/Placemark&gt;")))</f>
        <v/>
      </c>
    </row>
    <row r="709" spans="1:10" x14ac:dyDescent="0.25">
      <c r="A709" s="20"/>
      <c r="B709" s="21"/>
      <c r="C709" s="23"/>
      <c r="D709" s="32" t="str">
        <f t="shared" ref="D709:D772" si="66">IF(OR($A709&gt;180,$A709=""),"",_xlfn.WEBSERVICE(CONCATENATE("https://geodesy.geo.admin.ch/reframe/wgs84tolv95?easting=",$A709,"&amp;northing=",$B709,IF($C709="","",CONCATENATE("&amp;altitude=",$C709)))))</f>
        <v/>
      </c>
      <c r="E709" s="38" t="str">
        <f t="shared" ref="E709:E772" si="67">IF($C709="","",ROUND(LEFT(TRIM(RIGHT(SUBSTITUTE(TRIM(RIGHT(SUBSTITUTE($D709,",",REPT(" ",LEN($D709))),LEN($D709))),",",REPT(" ",LEN(TRIM(RIGHT(SUBSTITUTE($D709,",",REPT(" ",LEN($D709))),LEN($D709)))))),LEN(TRIM(RIGHT(SUBSTITUTE($D709,",",REPT(" ",LEN($D709))),LEN($D709)))))),7),2))</f>
        <v/>
      </c>
      <c r="F709" s="33" t="str">
        <f t="shared" si="64"/>
        <v/>
      </c>
      <c r="G709" s="33" t="str">
        <f t="shared" ref="G709:G772" si="68">IF($C709="",IF($D709="","",TRIM(MID(MID(LEFT($D709,FIND("]",$D709)-1),FIND("[",$D709)+1,LEN($D709)),FIND(",",MID(LEFT($D709,FIND("]",$D709)-1),FIND("[",$D709)+1,LEN($D709)))+1,256))),TRIM(MID(MID(LEFT($D709,FIND("]",$D709)-1),FIND("[",$D709)+1,LEN($D709)),FIND(",",MID(LEFT($D709,FIND("]",$D709)-1),FIND("[",$D709)+1,LEN($D709)))+1,FIND(",",MID(LEFT($D709,FIND("]",$D709)-1),FIND("[",$D709)+1,LEN($D709)),FIND(",",MID(LEFT($D709,FIND("]",$D709)-1),FIND("[",$D709)+1,LEN($D709)))+1)-FIND(",",MID(LEFT($D709,FIND("]",$D709)-1),FIND("[",$D709)+1,LEN($D709)))-1)))</f>
        <v/>
      </c>
      <c r="H709" s="36" t="str">
        <f t="shared" si="63"/>
        <v/>
      </c>
      <c r="I709" s="33" t="str">
        <f t="shared" si="65"/>
        <v/>
      </c>
      <c r="J709" s="1" t="str">
        <f ca="1">IF('GPS -&gt; CH Koordinaten'!$A709="","",IF(OFFSET('GPS -&gt; CH Koordinaten'!$A709,1,0)="",CONCATENATE("&lt;Placemark&gt; &lt;name&gt;Geocoding&lt;/name&gt;&lt;description&gt;",CONCATENATE('GPS -&gt; CH Koordinaten'!$F709,"-",'GPS -&gt; CH Koordinaten'!$G709,"-",'GPS -&gt; CH Koordinaten'!$E709)," &lt;/description&gt; &lt;styleUrl&gt;#ico1&lt;/styleUrl&gt;&lt;Point&gt;&lt;coordinates&gt;",'GPS -&gt; CH Koordinaten'!$A709,",",'GPS -&gt; CH Koordinaten'!$B709,", 0.000000&lt;/coordinates&gt;&lt;/Point&gt; &lt;/Placemark&gt;&lt;/Document&gt;&lt;/kml&gt;"),CONCATENATE("&lt;Placemark&gt; &lt;name&gt;Geocoding&lt;/name&gt;&lt;description&gt;",CONCATENATE('GPS -&gt; CH Koordinaten'!$F709,"-",'GPS -&gt; CH Koordinaten'!$G709,"-",'GPS -&gt; CH Koordinaten'!$E709)," &lt;/description&gt; &lt;styleUrl&gt;#ico1&lt;/styleUrl&gt;&lt;Point&gt;&lt;coordinates&gt;",'GPS -&gt; CH Koordinaten'!$A709,",",'GPS -&gt; CH Koordinaten'!$B709,", 0.000000&lt;/coordinates&gt;&lt;/Point&gt; &lt;/Placemark&gt;")))</f>
        <v/>
      </c>
    </row>
    <row r="710" spans="1:10" x14ac:dyDescent="0.25">
      <c r="A710" s="13"/>
      <c r="B710" s="14"/>
      <c r="C710" s="24"/>
      <c r="D710" s="25" t="str">
        <f t="shared" si="66"/>
        <v/>
      </c>
      <c r="E710" s="29" t="str">
        <f t="shared" si="67"/>
        <v/>
      </c>
      <c r="F710" s="17" t="str">
        <f t="shared" si="64"/>
        <v/>
      </c>
      <c r="G710" s="17" t="str">
        <f t="shared" si="68"/>
        <v/>
      </c>
      <c r="H710" s="37" t="str">
        <f t="shared" ref="H710:H773" si="69">IF($B710="","",IF(ISNUMBER(SEARCH("[]",$B710))," ",HYPERLINK(CONCATENATE("https://map.geo.admin.ch/?swisssearch=",$A710,",",$B710,"&amp;zoom=10"),"Karte")))</f>
        <v/>
      </c>
      <c r="I710" s="17" t="str">
        <f t="shared" si="65"/>
        <v/>
      </c>
      <c r="J710" s="1" t="str">
        <f ca="1">IF('GPS -&gt; CH Koordinaten'!$A710="","",IF(OFFSET('GPS -&gt; CH Koordinaten'!$A710,1,0)="",CONCATENATE("&lt;Placemark&gt; &lt;name&gt;Geocoding&lt;/name&gt;&lt;description&gt;",CONCATENATE('GPS -&gt; CH Koordinaten'!$F710,"-",'GPS -&gt; CH Koordinaten'!$G710,"-",'GPS -&gt; CH Koordinaten'!$E710)," &lt;/description&gt; &lt;styleUrl&gt;#ico1&lt;/styleUrl&gt;&lt;Point&gt;&lt;coordinates&gt;",'GPS -&gt; CH Koordinaten'!$A710,",",'GPS -&gt; CH Koordinaten'!$B710,", 0.000000&lt;/coordinates&gt;&lt;/Point&gt; &lt;/Placemark&gt;&lt;/Document&gt;&lt;/kml&gt;"),CONCATENATE("&lt;Placemark&gt; &lt;name&gt;Geocoding&lt;/name&gt;&lt;description&gt;",CONCATENATE('GPS -&gt; CH Koordinaten'!$F710,"-",'GPS -&gt; CH Koordinaten'!$G710,"-",'GPS -&gt; CH Koordinaten'!$E710)," &lt;/description&gt; &lt;styleUrl&gt;#ico1&lt;/styleUrl&gt;&lt;Point&gt;&lt;coordinates&gt;",'GPS -&gt; CH Koordinaten'!$A710,",",'GPS -&gt; CH Koordinaten'!$B710,", 0.000000&lt;/coordinates&gt;&lt;/Point&gt; &lt;/Placemark&gt;")))</f>
        <v/>
      </c>
    </row>
    <row r="711" spans="1:10" x14ac:dyDescent="0.25">
      <c r="A711" s="20"/>
      <c r="B711" s="21"/>
      <c r="C711" s="23"/>
      <c r="D711" s="32" t="str">
        <f t="shared" si="66"/>
        <v/>
      </c>
      <c r="E711" s="38" t="str">
        <f t="shared" si="67"/>
        <v/>
      </c>
      <c r="F711" s="33" t="str">
        <f t="shared" si="64"/>
        <v/>
      </c>
      <c r="G711" s="33" t="str">
        <f t="shared" si="68"/>
        <v/>
      </c>
      <c r="H711" s="36" t="str">
        <f t="shared" si="69"/>
        <v/>
      </c>
      <c r="I711" s="33" t="str">
        <f t="shared" si="65"/>
        <v/>
      </c>
      <c r="J711" s="1" t="str">
        <f ca="1">IF('GPS -&gt; CH Koordinaten'!$A711="","",IF(OFFSET('GPS -&gt; CH Koordinaten'!$A711,1,0)="",CONCATENATE("&lt;Placemark&gt; &lt;name&gt;Geocoding&lt;/name&gt;&lt;description&gt;",CONCATENATE('GPS -&gt; CH Koordinaten'!$F711,"-",'GPS -&gt; CH Koordinaten'!$G711,"-",'GPS -&gt; CH Koordinaten'!$E711)," &lt;/description&gt; &lt;styleUrl&gt;#ico1&lt;/styleUrl&gt;&lt;Point&gt;&lt;coordinates&gt;",'GPS -&gt; CH Koordinaten'!$A711,",",'GPS -&gt; CH Koordinaten'!$B711,", 0.000000&lt;/coordinates&gt;&lt;/Point&gt; &lt;/Placemark&gt;&lt;/Document&gt;&lt;/kml&gt;"),CONCATENATE("&lt;Placemark&gt; &lt;name&gt;Geocoding&lt;/name&gt;&lt;description&gt;",CONCATENATE('GPS -&gt; CH Koordinaten'!$F711,"-",'GPS -&gt; CH Koordinaten'!$G711,"-",'GPS -&gt; CH Koordinaten'!$E711)," &lt;/description&gt; &lt;styleUrl&gt;#ico1&lt;/styleUrl&gt;&lt;Point&gt;&lt;coordinates&gt;",'GPS -&gt; CH Koordinaten'!$A711,",",'GPS -&gt; CH Koordinaten'!$B711,", 0.000000&lt;/coordinates&gt;&lt;/Point&gt; &lt;/Placemark&gt;")))</f>
        <v/>
      </c>
    </row>
    <row r="712" spans="1:10" x14ac:dyDescent="0.25">
      <c r="A712" s="13"/>
      <c r="B712" s="14"/>
      <c r="C712" s="24"/>
      <c r="D712" s="25" t="str">
        <f t="shared" si="66"/>
        <v/>
      </c>
      <c r="E712" s="29" t="str">
        <f t="shared" si="67"/>
        <v/>
      </c>
      <c r="F712" s="17" t="str">
        <f t="shared" ref="F712:F775" si="70">IF($D712="","",LEFT(MID(LEFT($D712,FIND("]",$D712)-1),FIND("[",$D712)+1,LEN($D712)),(FIND(",",MID(LEFT($D712,FIND("]",$D712)-1),FIND("[",$D712)+1,LEN($D712)),1)-1)))</f>
        <v/>
      </c>
      <c r="G712" s="17" t="str">
        <f t="shared" si="68"/>
        <v/>
      </c>
      <c r="H712" s="37" t="str">
        <f t="shared" si="69"/>
        <v/>
      </c>
      <c r="I712" s="17" t="str">
        <f t="shared" ref="I712:I775" si="71">IF((LEN($D712)-LEN(SUBSTITUTE($D712,"""featureId"":","")))/LEN("""featureId"":")&gt;1,"uU mehrere Adressen","")</f>
        <v/>
      </c>
      <c r="J712" s="1" t="str">
        <f ca="1">IF('GPS -&gt; CH Koordinaten'!$A712="","",IF(OFFSET('GPS -&gt; CH Koordinaten'!$A712,1,0)="",CONCATENATE("&lt;Placemark&gt; &lt;name&gt;Geocoding&lt;/name&gt;&lt;description&gt;",CONCATENATE('GPS -&gt; CH Koordinaten'!$F712,"-",'GPS -&gt; CH Koordinaten'!$G712,"-",'GPS -&gt; CH Koordinaten'!$E712)," &lt;/description&gt; &lt;styleUrl&gt;#ico1&lt;/styleUrl&gt;&lt;Point&gt;&lt;coordinates&gt;",'GPS -&gt; CH Koordinaten'!$A712,",",'GPS -&gt; CH Koordinaten'!$B712,", 0.000000&lt;/coordinates&gt;&lt;/Point&gt; &lt;/Placemark&gt;&lt;/Document&gt;&lt;/kml&gt;"),CONCATENATE("&lt;Placemark&gt; &lt;name&gt;Geocoding&lt;/name&gt;&lt;description&gt;",CONCATENATE('GPS -&gt; CH Koordinaten'!$F712,"-",'GPS -&gt; CH Koordinaten'!$G712,"-",'GPS -&gt; CH Koordinaten'!$E712)," &lt;/description&gt; &lt;styleUrl&gt;#ico1&lt;/styleUrl&gt;&lt;Point&gt;&lt;coordinates&gt;",'GPS -&gt; CH Koordinaten'!$A712,",",'GPS -&gt; CH Koordinaten'!$B712,", 0.000000&lt;/coordinates&gt;&lt;/Point&gt; &lt;/Placemark&gt;")))</f>
        <v/>
      </c>
    </row>
    <row r="713" spans="1:10" x14ac:dyDescent="0.25">
      <c r="A713" s="20"/>
      <c r="B713" s="21"/>
      <c r="C713" s="23"/>
      <c r="D713" s="32" t="str">
        <f t="shared" si="66"/>
        <v/>
      </c>
      <c r="E713" s="38" t="str">
        <f t="shared" si="67"/>
        <v/>
      </c>
      <c r="F713" s="33" t="str">
        <f t="shared" si="70"/>
        <v/>
      </c>
      <c r="G713" s="33" t="str">
        <f t="shared" si="68"/>
        <v/>
      </c>
      <c r="H713" s="36" t="str">
        <f t="shared" si="69"/>
        <v/>
      </c>
      <c r="I713" s="33" t="str">
        <f t="shared" si="71"/>
        <v/>
      </c>
      <c r="J713" s="1" t="str">
        <f ca="1">IF('GPS -&gt; CH Koordinaten'!$A713="","",IF(OFFSET('GPS -&gt; CH Koordinaten'!$A713,1,0)="",CONCATENATE("&lt;Placemark&gt; &lt;name&gt;Geocoding&lt;/name&gt;&lt;description&gt;",CONCATENATE('GPS -&gt; CH Koordinaten'!$F713,"-",'GPS -&gt; CH Koordinaten'!$G713,"-",'GPS -&gt; CH Koordinaten'!$E713)," &lt;/description&gt; &lt;styleUrl&gt;#ico1&lt;/styleUrl&gt;&lt;Point&gt;&lt;coordinates&gt;",'GPS -&gt; CH Koordinaten'!$A713,",",'GPS -&gt; CH Koordinaten'!$B713,", 0.000000&lt;/coordinates&gt;&lt;/Point&gt; &lt;/Placemark&gt;&lt;/Document&gt;&lt;/kml&gt;"),CONCATENATE("&lt;Placemark&gt; &lt;name&gt;Geocoding&lt;/name&gt;&lt;description&gt;",CONCATENATE('GPS -&gt; CH Koordinaten'!$F713,"-",'GPS -&gt; CH Koordinaten'!$G713,"-",'GPS -&gt; CH Koordinaten'!$E713)," &lt;/description&gt; &lt;styleUrl&gt;#ico1&lt;/styleUrl&gt;&lt;Point&gt;&lt;coordinates&gt;",'GPS -&gt; CH Koordinaten'!$A713,",",'GPS -&gt; CH Koordinaten'!$B713,", 0.000000&lt;/coordinates&gt;&lt;/Point&gt; &lt;/Placemark&gt;")))</f>
        <v/>
      </c>
    </row>
    <row r="714" spans="1:10" x14ac:dyDescent="0.25">
      <c r="A714" s="13"/>
      <c r="B714" s="14"/>
      <c r="C714" s="24"/>
      <c r="D714" s="25" t="str">
        <f t="shared" si="66"/>
        <v/>
      </c>
      <c r="E714" s="29" t="str">
        <f t="shared" si="67"/>
        <v/>
      </c>
      <c r="F714" s="17" t="str">
        <f t="shared" si="70"/>
        <v/>
      </c>
      <c r="G714" s="17" t="str">
        <f t="shared" si="68"/>
        <v/>
      </c>
      <c r="H714" s="37" t="str">
        <f t="shared" si="69"/>
        <v/>
      </c>
      <c r="I714" s="17" t="str">
        <f t="shared" si="71"/>
        <v/>
      </c>
      <c r="J714" s="1" t="str">
        <f ca="1">IF('GPS -&gt; CH Koordinaten'!$A714="","",IF(OFFSET('GPS -&gt; CH Koordinaten'!$A714,1,0)="",CONCATENATE("&lt;Placemark&gt; &lt;name&gt;Geocoding&lt;/name&gt;&lt;description&gt;",CONCATENATE('GPS -&gt; CH Koordinaten'!$F714,"-",'GPS -&gt; CH Koordinaten'!$G714,"-",'GPS -&gt; CH Koordinaten'!$E714)," &lt;/description&gt; &lt;styleUrl&gt;#ico1&lt;/styleUrl&gt;&lt;Point&gt;&lt;coordinates&gt;",'GPS -&gt; CH Koordinaten'!$A714,",",'GPS -&gt; CH Koordinaten'!$B714,", 0.000000&lt;/coordinates&gt;&lt;/Point&gt; &lt;/Placemark&gt;&lt;/Document&gt;&lt;/kml&gt;"),CONCATENATE("&lt;Placemark&gt; &lt;name&gt;Geocoding&lt;/name&gt;&lt;description&gt;",CONCATENATE('GPS -&gt; CH Koordinaten'!$F714,"-",'GPS -&gt; CH Koordinaten'!$G714,"-",'GPS -&gt; CH Koordinaten'!$E714)," &lt;/description&gt; &lt;styleUrl&gt;#ico1&lt;/styleUrl&gt;&lt;Point&gt;&lt;coordinates&gt;",'GPS -&gt; CH Koordinaten'!$A714,",",'GPS -&gt; CH Koordinaten'!$B714,", 0.000000&lt;/coordinates&gt;&lt;/Point&gt; &lt;/Placemark&gt;")))</f>
        <v/>
      </c>
    </row>
    <row r="715" spans="1:10" x14ac:dyDescent="0.25">
      <c r="A715" s="20"/>
      <c r="B715" s="21"/>
      <c r="C715" s="23"/>
      <c r="D715" s="32" t="str">
        <f t="shared" si="66"/>
        <v/>
      </c>
      <c r="E715" s="38" t="str">
        <f t="shared" si="67"/>
        <v/>
      </c>
      <c r="F715" s="33" t="str">
        <f t="shared" si="70"/>
        <v/>
      </c>
      <c r="G715" s="33" t="str">
        <f t="shared" si="68"/>
        <v/>
      </c>
      <c r="H715" s="36" t="str">
        <f t="shared" si="69"/>
        <v/>
      </c>
      <c r="I715" s="33" t="str">
        <f t="shared" si="71"/>
        <v/>
      </c>
      <c r="J715" s="1" t="str">
        <f ca="1">IF('GPS -&gt; CH Koordinaten'!$A715="","",IF(OFFSET('GPS -&gt; CH Koordinaten'!$A715,1,0)="",CONCATENATE("&lt;Placemark&gt; &lt;name&gt;Geocoding&lt;/name&gt;&lt;description&gt;",CONCATENATE('GPS -&gt; CH Koordinaten'!$F715,"-",'GPS -&gt; CH Koordinaten'!$G715,"-",'GPS -&gt; CH Koordinaten'!$E715)," &lt;/description&gt; &lt;styleUrl&gt;#ico1&lt;/styleUrl&gt;&lt;Point&gt;&lt;coordinates&gt;",'GPS -&gt; CH Koordinaten'!$A715,",",'GPS -&gt; CH Koordinaten'!$B715,", 0.000000&lt;/coordinates&gt;&lt;/Point&gt; &lt;/Placemark&gt;&lt;/Document&gt;&lt;/kml&gt;"),CONCATENATE("&lt;Placemark&gt; &lt;name&gt;Geocoding&lt;/name&gt;&lt;description&gt;",CONCATENATE('GPS -&gt; CH Koordinaten'!$F715,"-",'GPS -&gt; CH Koordinaten'!$G715,"-",'GPS -&gt; CH Koordinaten'!$E715)," &lt;/description&gt; &lt;styleUrl&gt;#ico1&lt;/styleUrl&gt;&lt;Point&gt;&lt;coordinates&gt;",'GPS -&gt; CH Koordinaten'!$A715,",",'GPS -&gt; CH Koordinaten'!$B715,", 0.000000&lt;/coordinates&gt;&lt;/Point&gt; &lt;/Placemark&gt;")))</f>
        <v/>
      </c>
    </row>
    <row r="716" spans="1:10" x14ac:dyDescent="0.25">
      <c r="A716" s="13"/>
      <c r="B716" s="14"/>
      <c r="C716" s="24"/>
      <c r="D716" s="25" t="str">
        <f t="shared" si="66"/>
        <v/>
      </c>
      <c r="E716" s="29" t="str">
        <f t="shared" si="67"/>
        <v/>
      </c>
      <c r="F716" s="17" t="str">
        <f t="shared" si="70"/>
        <v/>
      </c>
      <c r="G716" s="17" t="str">
        <f t="shared" si="68"/>
        <v/>
      </c>
      <c r="H716" s="37" t="str">
        <f t="shared" si="69"/>
        <v/>
      </c>
      <c r="I716" s="17" t="str">
        <f t="shared" si="71"/>
        <v/>
      </c>
      <c r="J716" s="1" t="str">
        <f ca="1">IF('GPS -&gt; CH Koordinaten'!$A716="","",IF(OFFSET('GPS -&gt; CH Koordinaten'!$A716,1,0)="",CONCATENATE("&lt;Placemark&gt; &lt;name&gt;Geocoding&lt;/name&gt;&lt;description&gt;",CONCATENATE('GPS -&gt; CH Koordinaten'!$F716,"-",'GPS -&gt; CH Koordinaten'!$G716,"-",'GPS -&gt; CH Koordinaten'!$E716)," &lt;/description&gt; &lt;styleUrl&gt;#ico1&lt;/styleUrl&gt;&lt;Point&gt;&lt;coordinates&gt;",'GPS -&gt; CH Koordinaten'!$A716,",",'GPS -&gt; CH Koordinaten'!$B716,", 0.000000&lt;/coordinates&gt;&lt;/Point&gt; &lt;/Placemark&gt;&lt;/Document&gt;&lt;/kml&gt;"),CONCATENATE("&lt;Placemark&gt; &lt;name&gt;Geocoding&lt;/name&gt;&lt;description&gt;",CONCATENATE('GPS -&gt; CH Koordinaten'!$F716,"-",'GPS -&gt; CH Koordinaten'!$G716,"-",'GPS -&gt; CH Koordinaten'!$E716)," &lt;/description&gt; &lt;styleUrl&gt;#ico1&lt;/styleUrl&gt;&lt;Point&gt;&lt;coordinates&gt;",'GPS -&gt; CH Koordinaten'!$A716,",",'GPS -&gt; CH Koordinaten'!$B716,", 0.000000&lt;/coordinates&gt;&lt;/Point&gt; &lt;/Placemark&gt;")))</f>
        <v/>
      </c>
    </row>
    <row r="717" spans="1:10" x14ac:dyDescent="0.25">
      <c r="A717" s="20"/>
      <c r="B717" s="21"/>
      <c r="C717" s="23"/>
      <c r="D717" s="32" t="str">
        <f t="shared" si="66"/>
        <v/>
      </c>
      <c r="E717" s="38" t="str">
        <f t="shared" si="67"/>
        <v/>
      </c>
      <c r="F717" s="33" t="str">
        <f t="shared" si="70"/>
        <v/>
      </c>
      <c r="G717" s="33" t="str">
        <f t="shared" si="68"/>
        <v/>
      </c>
      <c r="H717" s="36" t="str">
        <f t="shared" si="69"/>
        <v/>
      </c>
      <c r="I717" s="33" t="str">
        <f t="shared" si="71"/>
        <v/>
      </c>
      <c r="J717" s="1" t="str">
        <f ca="1">IF('GPS -&gt; CH Koordinaten'!$A717="","",IF(OFFSET('GPS -&gt; CH Koordinaten'!$A717,1,0)="",CONCATENATE("&lt;Placemark&gt; &lt;name&gt;Geocoding&lt;/name&gt;&lt;description&gt;",CONCATENATE('GPS -&gt; CH Koordinaten'!$F717,"-",'GPS -&gt; CH Koordinaten'!$G717,"-",'GPS -&gt; CH Koordinaten'!$E717)," &lt;/description&gt; &lt;styleUrl&gt;#ico1&lt;/styleUrl&gt;&lt;Point&gt;&lt;coordinates&gt;",'GPS -&gt; CH Koordinaten'!$A717,",",'GPS -&gt; CH Koordinaten'!$B717,", 0.000000&lt;/coordinates&gt;&lt;/Point&gt; &lt;/Placemark&gt;&lt;/Document&gt;&lt;/kml&gt;"),CONCATENATE("&lt;Placemark&gt; &lt;name&gt;Geocoding&lt;/name&gt;&lt;description&gt;",CONCATENATE('GPS -&gt; CH Koordinaten'!$F717,"-",'GPS -&gt; CH Koordinaten'!$G717,"-",'GPS -&gt; CH Koordinaten'!$E717)," &lt;/description&gt; &lt;styleUrl&gt;#ico1&lt;/styleUrl&gt;&lt;Point&gt;&lt;coordinates&gt;",'GPS -&gt; CH Koordinaten'!$A717,",",'GPS -&gt; CH Koordinaten'!$B717,", 0.000000&lt;/coordinates&gt;&lt;/Point&gt; &lt;/Placemark&gt;")))</f>
        <v/>
      </c>
    </row>
    <row r="718" spans="1:10" x14ac:dyDescent="0.25">
      <c r="A718" s="13"/>
      <c r="B718" s="14"/>
      <c r="C718" s="24"/>
      <c r="D718" s="25" t="str">
        <f t="shared" si="66"/>
        <v/>
      </c>
      <c r="E718" s="29" t="str">
        <f t="shared" si="67"/>
        <v/>
      </c>
      <c r="F718" s="17" t="str">
        <f t="shared" si="70"/>
        <v/>
      </c>
      <c r="G718" s="17" t="str">
        <f t="shared" si="68"/>
        <v/>
      </c>
      <c r="H718" s="37" t="str">
        <f t="shared" si="69"/>
        <v/>
      </c>
      <c r="I718" s="17" t="str">
        <f t="shared" si="71"/>
        <v/>
      </c>
      <c r="J718" s="1" t="str">
        <f ca="1">IF('GPS -&gt; CH Koordinaten'!$A718="","",IF(OFFSET('GPS -&gt; CH Koordinaten'!$A718,1,0)="",CONCATENATE("&lt;Placemark&gt; &lt;name&gt;Geocoding&lt;/name&gt;&lt;description&gt;",CONCATENATE('GPS -&gt; CH Koordinaten'!$F718,"-",'GPS -&gt; CH Koordinaten'!$G718,"-",'GPS -&gt; CH Koordinaten'!$E718)," &lt;/description&gt; &lt;styleUrl&gt;#ico1&lt;/styleUrl&gt;&lt;Point&gt;&lt;coordinates&gt;",'GPS -&gt; CH Koordinaten'!$A718,",",'GPS -&gt; CH Koordinaten'!$B718,", 0.000000&lt;/coordinates&gt;&lt;/Point&gt; &lt;/Placemark&gt;&lt;/Document&gt;&lt;/kml&gt;"),CONCATENATE("&lt;Placemark&gt; &lt;name&gt;Geocoding&lt;/name&gt;&lt;description&gt;",CONCATENATE('GPS -&gt; CH Koordinaten'!$F718,"-",'GPS -&gt; CH Koordinaten'!$G718,"-",'GPS -&gt; CH Koordinaten'!$E718)," &lt;/description&gt; &lt;styleUrl&gt;#ico1&lt;/styleUrl&gt;&lt;Point&gt;&lt;coordinates&gt;",'GPS -&gt; CH Koordinaten'!$A718,",",'GPS -&gt; CH Koordinaten'!$B718,", 0.000000&lt;/coordinates&gt;&lt;/Point&gt; &lt;/Placemark&gt;")))</f>
        <v/>
      </c>
    </row>
    <row r="719" spans="1:10" x14ac:dyDescent="0.25">
      <c r="A719" s="20"/>
      <c r="B719" s="21"/>
      <c r="C719" s="23"/>
      <c r="D719" s="32" t="str">
        <f t="shared" si="66"/>
        <v/>
      </c>
      <c r="E719" s="38" t="str">
        <f t="shared" si="67"/>
        <v/>
      </c>
      <c r="F719" s="33" t="str">
        <f t="shared" si="70"/>
        <v/>
      </c>
      <c r="G719" s="33" t="str">
        <f t="shared" si="68"/>
        <v/>
      </c>
      <c r="H719" s="36" t="str">
        <f t="shared" si="69"/>
        <v/>
      </c>
      <c r="I719" s="33" t="str">
        <f t="shared" si="71"/>
        <v/>
      </c>
      <c r="J719" s="1" t="str">
        <f ca="1">IF('GPS -&gt; CH Koordinaten'!$A719="","",IF(OFFSET('GPS -&gt; CH Koordinaten'!$A719,1,0)="",CONCATENATE("&lt;Placemark&gt; &lt;name&gt;Geocoding&lt;/name&gt;&lt;description&gt;",CONCATENATE('GPS -&gt; CH Koordinaten'!$F719,"-",'GPS -&gt; CH Koordinaten'!$G719,"-",'GPS -&gt; CH Koordinaten'!$E719)," &lt;/description&gt; &lt;styleUrl&gt;#ico1&lt;/styleUrl&gt;&lt;Point&gt;&lt;coordinates&gt;",'GPS -&gt; CH Koordinaten'!$A719,",",'GPS -&gt; CH Koordinaten'!$B719,", 0.000000&lt;/coordinates&gt;&lt;/Point&gt; &lt;/Placemark&gt;&lt;/Document&gt;&lt;/kml&gt;"),CONCATENATE("&lt;Placemark&gt; &lt;name&gt;Geocoding&lt;/name&gt;&lt;description&gt;",CONCATENATE('GPS -&gt; CH Koordinaten'!$F719,"-",'GPS -&gt; CH Koordinaten'!$G719,"-",'GPS -&gt; CH Koordinaten'!$E719)," &lt;/description&gt; &lt;styleUrl&gt;#ico1&lt;/styleUrl&gt;&lt;Point&gt;&lt;coordinates&gt;",'GPS -&gt; CH Koordinaten'!$A719,",",'GPS -&gt; CH Koordinaten'!$B719,", 0.000000&lt;/coordinates&gt;&lt;/Point&gt; &lt;/Placemark&gt;")))</f>
        <v/>
      </c>
    </row>
    <row r="720" spans="1:10" x14ac:dyDescent="0.25">
      <c r="A720" s="13"/>
      <c r="B720" s="14"/>
      <c r="C720" s="24"/>
      <c r="D720" s="25" t="str">
        <f t="shared" si="66"/>
        <v/>
      </c>
      <c r="E720" s="29" t="str">
        <f t="shared" si="67"/>
        <v/>
      </c>
      <c r="F720" s="17" t="str">
        <f t="shared" si="70"/>
        <v/>
      </c>
      <c r="G720" s="17" t="str">
        <f t="shared" si="68"/>
        <v/>
      </c>
      <c r="H720" s="37" t="str">
        <f t="shared" si="69"/>
        <v/>
      </c>
      <c r="I720" s="17" t="str">
        <f t="shared" si="71"/>
        <v/>
      </c>
      <c r="J720" s="1" t="str">
        <f ca="1">IF('GPS -&gt; CH Koordinaten'!$A720="","",IF(OFFSET('GPS -&gt; CH Koordinaten'!$A720,1,0)="",CONCATENATE("&lt;Placemark&gt; &lt;name&gt;Geocoding&lt;/name&gt;&lt;description&gt;",CONCATENATE('GPS -&gt; CH Koordinaten'!$F720,"-",'GPS -&gt; CH Koordinaten'!$G720,"-",'GPS -&gt; CH Koordinaten'!$E720)," &lt;/description&gt; &lt;styleUrl&gt;#ico1&lt;/styleUrl&gt;&lt;Point&gt;&lt;coordinates&gt;",'GPS -&gt; CH Koordinaten'!$A720,",",'GPS -&gt; CH Koordinaten'!$B720,", 0.000000&lt;/coordinates&gt;&lt;/Point&gt; &lt;/Placemark&gt;&lt;/Document&gt;&lt;/kml&gt;"),CONCATENATE("&lt;Placemark&gt; &lt;name&gt;Geocoding&lt;/name&gt;&lt;description&gt;",CONCATENATE('GPS -&gt; CH Koordinaten'!$F720,"-",'GPS -&gt; CH Koordinaten'!$G720,"-",'GPS -&gt; CH Koordinaten'!$E720)," &lt;/description&gt; &lt;styleUrl&gt;#ico1&lt;/styleUrl&gt;&lt;Point&gt;&lt;coordinates&gt;",'GPS -&gt; CH Koordinaten'!$A720,",",'GPS -&gt; CH Koordinaten'!$B720,", 0.000000&lt;/coordinates&gt;&lt;/Point&gt; &lt;/Placemark&gt;")))</f>
        <v/>
      </c>
    </row>
    <row r="721" spans="1:10" x14ac:dyDescent="0.25">
      <c r="A721" s="20"/>
      <c r="B721" s="21"/>
      <c r="C721" s="23"/>
      <c r="D721" s="32" t="str">
        <f t="shared" si="66"/>
        <v/>
      </c>
      <c r="E721" s="38" t="str">
        <f t="shared" si="67"/>
        <v/>
      </c>
      <c r="F721" s="33" t="str">
        <f t="shared" si="70"/>
        <v/>
      </c>
      <c r="G721" s="33" t="str">
        <f t="shared" si="68"/>
        <v/>
      </c>
      <c r="H721" s="36" t="str">
        <f t="shared" si="69"/>
        <v/>
      </c>
      <c r="I721" s="33" t="str">
        <f t="shared" si="71"/>
        <v/>
      </c>
      <c r="J721" s="1" t="str">
        <f ca="1">IF('GPS -&gt; CH Koordinaten'!$A721="","",IF(OFFSET('GPS -&gt; CH Koordinaten'!$A721,1,0)="",CONCATENATE("&lt;Placemark&gt; &lt;name&gt;Geocoding&lt;/name&gt;&lt;description&gt;",CONCATENATE('GPS -&gt; CH Koordinaten'!$F721,"-",'GPS -&gt; CH Koordinaten'!$G721,"-",'GPS -&gt; CH Koordinaten'!$E721)," &lt;/description&gt; &lt;styleUrl&gt;#ico1&lt;/styleUrl&gt;&lt;Point&gt;&lt;coordinates&gt;",'GPS -&gt; CH Koordinaten'!$A721,",",'GPS -&gt; CH Koordinaten'!$B721,", 0.000000&lt;/coordinates&gt;&lt;/Point&gt; &lt;/Placemark&gt;&lt;/Document&gt;&lt;/kml&gt;"),CONCATENATE("&lt;Placemark&gt; &lt;name&gt;Geocoding&lt;/name&gt;&lt;description&gt;",CONCATENATE('GPS -&gt; CH Koordinaten'!$F721,"-",'GPS -&gt; CH Koordinaten'!$G721,"-",'GPS -&gt; CH Koordinaten'!$E721)," &lt;/description&gt; &lt;styleUrl&gt;#ico1&lt;/styleUrl&gt;&lt;Point&gt;&lt;coordinates&gt;",'GPS -&gt; CH Koordinaten'!$A721,",",'GPS -&gt; CH Koordinaten'!$B721,", 0.000000&lt;/coordinates&gt;&lt;/Point&gt; &lt;/Placemark&gt;")))</f>
        <v/>
      </c>
    </row>
    <row r="722" spans="1:10" x14ac:dyDescent="0.25">
      <c r="A722" s="13"/>
      <c r="B722" s="14"/>
      <c r="C722" s="24"/>
      <c r="D722" s="25" t="str">
        <f t="shared" si="66"/>
        <v/>
      </c>
      <c r="E722" s="29" t="str">
        <f t="shared" si="67"/>
        <v/>
      </c>
      <c r="F722" s="17" t="str">
        <f t="shared" si="70"/>
        <v/>
      </c>
      <c r="G722" s="17" t="str">
        <f t="shared" si="68"/>
        <v/>
      </c>
      <c r="H722" s="37" t="str">
        <f t="shared" si="69"/>
        <v/>
      </c>
      <c r="I722" s="17" t="str">
        <f t="shared" si="71"/>
        <v/>
      </c>
      <c r="J722" s="1" t="str">
        <f ca="1">IF('GPS -&gt; CH Koordinaten'!$A722="","",IF(OFFSET('GPS -&gt; CH Koordinaten'!$A722,1,0)="",CONCATENATE("&lt;Placemark&gt; &lt;name&gt;Geocoding&lt;/name&gt;&lt;description&gt;",CONCATENATE('GPS -&gt; CH Koordinaten'!$F722,"-",'GPS -&gt; CH Koordinaten'!$G722,"-",'GPS -&gt; CH Koordinaten'!$E722)," &lt;/description&gt; &lt;styleUrl&gt;#ico1&lt;/styleUrl&gt;&lt;Point&gt;&lt;coordinates&gt;",'GPS -&gt; CH Koordinaten'!$A722,",",'GPS -&gt; CH Koordinaten'!$B722,", 0.000000&lt;/coordinates&gt;&lt;/Point&gt; &lt;/Placemark&gt;&lt;/Document&gt;&lt;/kml&gt;"),CONCATENATE("&lt;Placemark&gt; &lt;name&gt;Geocoding&lt;/name&gt;&lt;description&gt;",CONCATENATE('GPS -&gt; CH Koordinaten'!$F722,"-",'GPS -&gt; CH Koordinaten'!$G722,"-",'GPS -&gt; CH Koordinaten'!$E722)," &lt;/description&gt; &lt;styleUrl&gt;#ico1&lt;/styleUrl&gt;&lt;Point&gt;&lt;coordinates&gt;",'GPS -&gt; CH Koordinaten'!$A722,",",'GPS -&gt; CH Koordinaten'!$B722,", 0.000000&lt;/coordinates&gt;&lt;/Point&gt; &lt;/Placemark&gt;")))</f>
        <v/>
      </c>
    </row>
    <row r="723" spans="1:10" x14ac:dyDescent="0.25">
      <c r="A723" s="20"/>
      <c r="B723" s="21"/>
      <c r="C723" s="23"/>
      <c r="D723" s="32" t="str">
        <f t="shared" si="66"/>
        <v/>
      </c>
      <c r="E723" s="38" t="str">
        <f t="shared" si="67"/>
        <v/>
      </c>
      <c r="F723" s="33" t="str">
        <f t="shared" si="70"/>
        <v/>
      </c>
      <c r="G723" s="33" t="str">
        <f t="shared" si="68"/>
        <v/>
      </c>
      <c r="H723" s="36" t="str">
        <f t="shared" si="69"/>
        <v/>
      </c>
      <c r="I723" s="33" t="str">
        <f t="shared" si="71"/>
        <v/>
      </c>
      <c r="J723" s="1" t="str">
        <f ca="1">IF('GPS -&gt; CH Koordinaten'!$A723="","",IF(OFFSET('GPS -&gt; CH Koordinaten'!$A723,1,0)="",CONCATENATE("&lt;Placemark&gt; &lt;name&gt;Geocoding&lt;/name&gt;&lt;description&gt;",CONCATENATE('GPS -&gt; CH Koordinaten'!$F723,"-",'GPS -&gt; CH Koordinaten'!$G723,"-",'GPS -&gt; CH Koordinaten'!$E723)," &lt;/description&gt; &lt;styleUrl&gt;#ico1&lt;/styleUrl&gt;&lt;Point&gt;&lt;coordinates&gt;",'GPS -&gt; CH Koordinaten'!$A723,",",'GPS -&gt; CH Koordinaten'!$B723,", 0.000000&lt;/coordinates&gt;&lt;/Point&gt; &lt;/Placemark&gt;&lt;/Document&gt;&lt;/kml&gt;"),CONCATENATE("&lt;Placemark&gt; &lt;name&gt;Geocoding&lt;/name&gt;&lt;description&gt;",CONCATENATE('GPS -&gt; CH Koordinaten'!$F723,"-",'GPS -&gt; CH Koordinaten'!$G723,"-",'GPS -&gt; CH Koordinaten'!$E723)," &lt;/description&gt; &lt;styleUrl&gt;#ico1&lt;/styleUrl&gt;&lt;Point&gt;&lt;coordinates&gt;",'GPS -&gt; CH Koordinaten'!$A723,",",'GPS -&gt; CH Koordinaten'!$B723,", 0.000000&lt;/coordinates&gt;&lt;/Point&gt; &lt;/Placemark&gt;")))</f>
        <v/>
      </c>
    </row>
    <row r="724" spans="1:10" x14ac:dyDescent="0.25">
      <c r="A724" s="13"/>
      <c r="B724" s="14"/>
      <c r="C724" s="24"/>
      <c r="D724" s="25" t="str">
        <f t="shared" si="66"/>
        <v/>
      </c>
      <c r="E724" s="29" t="str">
        <f t="shared" si="67"/>
        <v/>
      </c>
      <c r="F724" s="17" t="str">
        <f t="shared" si="70"/>
        <v/>
      </c>
      <c r="G724" s="17" t="str">
        <f t="shared" si="68"/>
        <v/>
      </c>
      <c r="H724" s="37" t="str">
        <f t="shared" si="69"/>
        <v/>
      </c>
      <c r="I724" s="17" t="str">
        <f t="shared" si="71"/>
        <v/>
      </c>
      <c r="J724" s="1" t="str">
        <f ca="1">IF('GPS -&gt; CH Koordinaten'!$A724="","",IF(OFFSET('GPS -&gt; CH Koordinaten'!$A724,1,0)="",CONCATENATE("&lt;Placemark&gt; &lt;name&gt;Geocoding&lt;/name&gt;&lt;description&gt;",CONCATENATE('GPS -&gt; CH Koordinaten'!$F724,"-",'GPS -&gt; CH Koordinaten'!$G724,"-",'GPS -&gt; CH Koordinaten'!$E724)," &lt;/description&gt; &lt;styleUrl&gt;#ico1&lt;/styleUrl&gt;&lt;Point&gt;&lt;coordinates&gt;",'GPS -&gt; CH Koordinaten'!$A724,",",'GPS -&gt; CH Koordinaten'!$B724,", 0.000000&lt;/coordinates&gt;&lt;/Point&gt; &lt;/Placemark&gt;&lt;/Document&gt;&lt;/kml&gt;"),CONCATENATE("&lt;Placemark&gt; &lt;name&gt;Geocoding&lt;/name&gt;&lt;description&gt;",CONCATENATE('GPS -&gt; CH Koordinaten'!$F724,"-",'GPS -&gt; CH Koordinaten'!$G724,"-",'GPS -&gt; CH Koordinaten'!$E724)," &lt;/description&gt; &lt;styleUrl&gt;#ico1&lt;/styleUrl&gt;&lt;Point&gt;&lt;coordinates&gt;",'GPS -&gt; CH Koordinaten'!$A724,",",'GPS -&gt; CH Koordinaten'!$B724,", 0.000000&lt;/coordinates&gt;&lt;/Point&gt; &lt;/Placemark&gt;")))</f>
        <v/>
      </c>
    </row>
    <row r="725" spans="1:10" x14ac:dyDescent="0.25">
      <c r="A725" s="20"/>
      <c r="B725" s="21"/>
      <c r="C725" s="23"/>
      <c r="D725" s="32" t="str">
        <f t="shared" si="66"/>
        <v/>
      </c>
      <c r="E725" s="38" t="str">
        <f t="shared" si="67"/>
        <v/>
      </c>
      <c r="F725" s="33" t="str">
        <f t="shared" si="70"/>
        <v/>
      </c>
      <c r="G725" s="33" t="str">
        <f t="shared" si="68"/>
        <v/>
      </c>
      <c r="H725" s="36" t="str">
        <f t="shared" si="69"/>
        <v/>
      </c>
      <c r="I725" s="33" t="str">
        <f t="shared" si="71"/>
        <v/>
      </c>
      <c r="J725" s="1" t="str">
        <f ca="1">IF('GPS -&gt; CH Koordinaten'!$A725="","",IF(OFFSET('GPS -&gt; CH Koordinaten'!$A725,1,0)="",CONCATENATE("&lt;Placemark&gt; &lt;name&gt;Geocoding&lt;/name&gt;&lt;description&gt;",CONCATENATE('GPS -&gt; CH Koordinaten'!$F725,"-",'GPS -&gt; CH Koordinaten'!$G725,"-",'GPS -&gt; CH Koordinaten'!$E725)," &lt;/description&gt; &lt;styleUrl&gt;#ico1&lt;/styleUrl&gt;&lt;Point&gt;&lt;coordinates&gt;",'GPS -&gt; CH Koordinaten'!$A725,",",'GPS -&gt; CH Koordinaten'!$B725,", 0.000000&lt;/coordinates&gt;&lt;/Point&gt; &lt;/Placemark&gt;&lt;/Document&gt;&lt;/kml&gt;"),CONCATENATE("&lt;Placemark&gt; &lt;name&gt;Geocoding&lt;/name&gt;&lt;description&gt;",CONCATENATE('GPS -&gt; CH Koordinaten'!$F725,"-",'GPS -&gt; CH Koordinaten'!$G725,"-",'GPS -&gt; CH Koordinaten'!$E725)," &lt;/description&gt; &lt;styleUrl&gt;#ico1&lt;/styleUrl&gt;&lt;Point&gt;&lt;coordinates&gt;",'GPS -&gt; CH Koordinaten'!$A725,",",'GPS -&gt; CH Koordinaten'!$B725,", 0.000000&lt;/coordinates&gt;&lt;/Point&gt; &lt;/Placemark&gt;")))</f>
        <v/>
      </c>
    </row>
    <row r="726" spans="1:10" x14ac:dyDescent="0.25">
      <c r="A726" s="13"/>
      <c r="B726" s="14"/>
      <c r="C726" s="24"/>
      <c r="D726" s="25" t="str">
        <f t="shared" si="66"/>
        <v/>
      </c>
      <c r="E726" s="29" t="str">
        <f t="shared" si="67"/>
        <v/>
      </c>
      <c r="F726" s="17" t="str">
        <f t="shared" si="70"/>
        <v/>
      </c>
      <c r="G726" s="17" t="str">
        <f t="shared" si="68"/>
        <v/>
      </c>
      <c r="H726" s="37" t="str">
        <f t="shared" si="69"/>
        <v/>
      </c>
      <c r="I726" s="17" t="str">
        <f t="shared" si="71"/>
        <v/>
      </c>
      <c r="J726" s="1" t="str">
        <f ca="1">IF('GPS -&gt; CH Koordinaten'!$A726="","",IF(OFFSET('GPS -&gt; CH Koordinaten'!$A726,1,0)="",CONCATENATE("&lt;Placemark&gt; &lt;name&gt;Geocoding&lt;/name&gt;&lt;description&gt;",CONCATENATE('GPS -&gt; CH Koordinaten'!$F726,"-",'GPS -&gt; CH Koordinaten'!$G726,"-",'GPS -&gt; CH Koordinaten'!$E726)," &lt;/description&gt; &lt;styleUrl&gt;#ico1&lt;/styleUrl&gt;&lt;Point&gt;&lt;coordinates&gt;",'GPS -&gt; CH Koordinaten'!$A726,",",'GPS -&gt; CH Koordinaten'!$B726,", 0.000000&lt;/coordinates&gt;&lt;/Point&gt; &lt;/Placemark&gt;&lt;/Document&gt;&lt;/kml&gt;"),CONCATENATE("&lt;Placemark&gt; &lt;name&gt;Geocoding&lt;/name&gt;&lt;description&gt;",CONCATENATE('GPS -&gt; CH Koordinaten'!$F726,"-",'GPS -&gt; CH Koordinaten'!$G726,"-",'GPS -&gt; CH Koordinaten'!$E726)," &lt;/description&gt; &lt;styleUrl&gt;#ico1&lt;/styleUrl&gt;&lt;Point&gt;&lt;coordinates&gt;",'GPS -&gt; CH Koordinaten'!$A726,",",'GPS -&gt; CH Koordinaten'!$B726,", 0.000000&lt;/coordinates&gt;&lt;/Point&gt; &lt;/Placemark&gt;")))</f>
        <v/>
      </c>
    </row>
    <row r="727" spans="1:10" x14ac:dyDescent="0.25">
      <c r="A727" s="20"/>
      <c r="B727" s="21"/>
      <c r="C727" s="23"/>
      <c r="D727" s="32" t="str">
        <f t="shared" si="66"/>
        <v/>
      </c>
      <c r="E727" s="38" t="str">
        <f t="shared" si="67"/>
        <v/>
      </c>
      <c r="F727" s="33" t="str">
        <f t="shared" si="70"/>
        <v/>
      </c>
      <c r="G727" s="33" t="str">
        <f t="shared" si="68"/>
        <v/>
      </c>
      <c r="H727" s="36" t="str">
        <f t="shared" si="69"/>
        <v/>
      </c>
      <c r="I727" s="33" t="str">
        <f t="shared" si="71"/>
        <v/>
      </c>
      <c r="J727" s="1" t="str">
        <f ca="1">IF('GPS -&gt; CH Koordinaten'!$A727="","",IF(OFFSET('GPS -&gt; CH Koordinaten'!$A727,1,0)="",CONCATENATE("&lt;Placemark&gt; &lt;name&gt;Geocoding&lt;/name&gt;&lt;description&gt;",CONCATENATE('GPS -&gt; CH Koordinaten'!$F727,"-",'GPS -&gt; CH Koordinaten'!$G727,"-",'GPS -&gt; CH Koordinaten'!$E727)," &lt;/description&gt; &lt;styleUrl&gt;#ico1&lt;/styleUrl&gt;&lt;Point&gt;&lt;coordinates&gt;",'GPS -&gt; CH Koordinaten'!$A727,",",'GPS -&gt; CH Koordinaten'!$B727,", 0.000000&lt;/coordinates&gt;&lt;/Point&gt; &lt;/Placemark&gt;&lt;/Document&gt;&lt;/kml&gt;"),CONCATENATE("&lt;Placemark&gt; &lt;name&gt;Geocoding&lt;/name&gt;&lt;description&gt;",CONCATENATE('GPS -&gt; CH Koordinaten'!$F727,"-",'GPS -&gt; CH Koordinaten'!$G727,"-",'GPS -&gt; CH Koordinaten'!$E727)," &lt;/description&gt; &lt;styleUrl&gt;#ico1&lt;/styleUrl&gt;&lt;Point&gt;&lt;coordinates&gt;",'GPS -&gt; CH Koordinaten'!$A727,",",'GPS -&gt; CH Koordinaten'!$B727,", 0.000000&lt;/coordinates&gt;&lt;/Point&gt; &lt;/Placemark&gt;")))</f>
        <v/>
      </c>
    </row>
    <row r="728" spans="1:10" x14ac:dyDescent="0.25">
      <c r="A728" s="13"/>
      <c r="B728" s="14"/>
      <c r="C728" s="24"/>
      <c r="D728" s="25" t="str">
        <f t="shared" si="66"/>
        <v/>
      </c>
      <c r="E728" s="29" t="str">
        <f t="shared" si="67"/>
        <v/>
      </c>
      <c r="F728" s="17" t="str">
        <f t="shared" si="70"/>
        <v/>
      </c>
      <c r="G728" s="17" t="str">
        <f t="shared" si="68"/>
        <v/>
      </c>
      <c r="H728" s="37" t="str">
        <f t="shared" si="69"/>
        <v/>
      </c>
      <c r="I728" s="17" t="str">
        <f t="shared" si="71"/>
        <v/>
      </c>
      <c r="J728" s="1" t="str">
        <f ca="1">IF('GPS -&gt; CH Koordinaten'!$A728="","",IF(OFFSET('GPS -&gt; CH Koordinaten'!$A728,1,0)="",CONCATENATE("&lt;Placemark&gt; &lt;name&gt;Geocoding&lt;/name&gt;&lt;description&gt;",CONCATENATE('GPS -&gt; CH Koordinaten'!$F728,"-",'GPS -&gt; CH Koordinaten'!$G728,"-",'GPS -&gt; CH Koordinaten'!$E728)," &lt;/description&gt; &lt;styleUrl&gt;#ico1&lt;/styleUrl&gt;&lt;Point&gt;&lt;coordinates&gt;",'GPS -&gt; CH Koordinaten'!$A728,",",'GPS -&gt; CH Koordinaten'!$B728,", 0.000000&lt;/coordinates&gt;&lt;/Point&gt; &lt;/Placemark&gt;&lt;/Document&gt;&lt;/kml&gt;"),CONCATENATE("&lt;Placemark&gt; &lt;name&gt;Geocoding&lt;/name&gt;&lt;description&gt;",CONCATENATE('GPS -&gt; CH Koordinaten'!$F728,"-",'GPS -&gt; CH Koordinaten'!$G728,"-",'GPS -&gt; CH Koordinaten'!$E728)," &lt;/description&gt; &lt;styleUrl&gt;#ico1&lt;/styleUrl&gt;&lt;Point&gt;&lt;coordinates&gt;",'GPS -&gt; CH Koordinaten'!$A728,",",'GPS -&gt; CH Koordinaten'!$B728,", 0.000000&lt;/coordinates&gt;&lt;/Point&gt; &lt;/Placemark&gt;")))</f>
        <v/>
      </c>
    </row>
    <row r="729" spans="1:10" x14ac:dyDescent="0.25">
      <c r="A729" s="20"/>
      <c r="B729" s="21"/>
      <c r="C729" s="23"/>
      <c r="D729" s="32" t="str">
        <f t="shared" si="66"/>
        <v/>
      </c>
      <c r="E729" s="38" t="str">
        <f t="shared" si="67"/>
        <v/>
      </c>
      <c r="F729" s="33" t="str">
        <f t="shared" si="70"/>
        <v/>
      </c>
      <c r="G729" s="33" t="str">
        <f t="shared" si="68"/>
        <v/>
      </c>
      <c r="H729" s="36" t="str">
        <f t="shared" si="69"/>
        <v/>
      </c>
      <c r="I729" s="33" t="str">
        <f t="shared" si="71"/>
        <v/>
      </c>
      <c r="J729" s="1" t="str">
        <f ca="1">IF('GPS -&gt; CH Koordinaten'!$A729="","",IF(OFFSET('GPS -&gt; CH Koordinaten'!$A729,1,0)="",CONCATENATE("&lt;Placemark&gt; &lt;name&gt;Geocoding&lt;/name&gt;&lt;description&gt;",CONCATENATE('GPS -&gt; CH Koordinaten'!$F729,"-",'GPS -&gt; CH Koordinaten'!$G729,"-",'GPS -&gt; CH Koordinaten'!$E729)," &lt;/description&gt; &lt;styleUrl&gt;#ico1&lt;/styleUrl&gt;&lt;Point&gt;&lt;coordinates&gt;",'GPS -&gt; CH Koordinaten'!$A729,",",'GPS -&gt; CH Koordinaten'!$B729,", 0.000000&lt;/coordinates&gt;&lt;/Point&gt; &lt;/Placemark&gt;&lt;/Document&gt;&lt;/kml&gt;"),CONCATENATE("&lt;Placemark&gt; &lt;name&gt;Geocoding&lt;/name&gt;&lt;description&gt;",CONCATENATE('GPS -&gt; CH Koordinaten'!$F729,"-",'GPS -&gt; CH Koordinaten'!$G729,"-",'GPS -&gt; CH Koordinaten'!$E729)," &lt;/description&gt; &lt;styleUrl&gt;#ico1&lt;/styleUrl&gt;&lt;Point&gt;&lt;coordinates&gt;",'GPS -&gt; CH Koordinaten'!$A729,",",'GPS -&gt; CH Koordinaten'!$B729,", 0.000000&lt;/coordinates&gt;&lt;/Point&gt; &lt;/Placemark&gt;")))</f>
        <v/>
      </c>
    </row>
    <row r="730" spans="1:10" x14ac:dyDescent="0.25">
      <c r="A730" s="13"/>
      <c r="B730" s="14"/>
      <c r="C730" s="24"/>
      <c r="D730" s="25" t="str">
        <f t="shared" si="66"/>
        <v/>
      </c>
      <c r="E730" s="29" t="str">
        <f t="shared" si="67"/>
        <v/>
      </c>
      <c r="F730" s="17" t="str">
        <f t="shared" si="70"/>
        <v/>
      </c>
      <c r="G730" s="17" t="str">
        <f t="shared" si="68"/>
        <v/>
      </c>
      <c r="H730" s="37" t="str">
        <f t="shared" si="69"/>
        <v/>
      </c>
      <c r="I730" s="17" t="str">
        <f t="shared" si="71"/>
        <v/>
      </c>
      <c r="J730" s="1" t="str">
        <f ca="1">IF('GPS -&gt; CH Koordinaten'!$A730="","",IF(OFFSET('GPS -&gt; CH Koordinaten'!$A730,1,0)="",CONCATENATE("&lt;Placemark&gt; &lt;name&gt;Geocoding&lt;/name&gt;&lt;description&gt;",CONCATENATE('GPS -&gt; CH Koordinaten'!$F730,"-",'GPS -&gt; CH Koordinaten'!$G730,"-",'GPS -&gt; CH Koordinaten'!$E730)," &lt;/description&gt; &lt;styleUrl&gt;#ico1&lt;/styleUrl&gt;&lt;Point&gt;&lt;coordinates&gt;",'GPS -&gt; CH Koordinaten'!$A730,",",'GPS -&gt; CH Koordinaten'!$B730,", 0.000000&lt;/coordinates&gt;&lt;/Point&gt; &lt;/Placemark&gt;&lt;/Document&gt;&lt;/kml&gt;"),CONCATENATE("&lt;Placemark&gt; &lt;name&gt;Geocoding&lt;/name&gt;&lt;description&gt;",CONCATENATE('GPS -&gt; CH Koordinaten'!$F730,"-",'GPS -&gt; CH Koordinaten'!$G730,"-",'GPS -&gt; CH Koordinaten'!$E730)," &lt;/description&gt; &lt;styleUrl&gt;#ico1&lt;/styleUrl&gt;&lt;Point&gt;&lt;coordinates&gt;",'GPS -&gt; CH Koordinaten'!$A730,",",'GPS -&gt; CH Koordinaten'!$B730,", 0.000000&lt;/coordinates&gt;&lt;/Point&gt; &lt;/Placemark&gt;")))</f>
        <v/>
      </c>
    </row>
    <row r="731" spans="1:10" x14ac:dyDescent="0.25">
      <c r="A731" s="20"/>
      <c r="B731" s="21"/>
      <c r="C731" s="23"/>
      <c r="D731" s="32" t="str">
        <f t="shared" si="66"/>
        <v/>
      </c>
      <c r="E731" s="38" t="str">
        <f t="shared" si="67"/>
        <v/>
      </c>
      <c r="F731" s="33" t="str">
        <f t="shared" si="70"/>
        <v/>
      </c>
      <c r="G731" s="33" t="str">
        <f t="shared" si="68"/>
        <v/>
      </c>
      <c r="H731" s="36" t="str">
        <f t="shared" si="69"/>
        <v/>
      </c>
      <c r="I731" s="33" t="str">
        <f t="shared" si="71"/>
        <v/>
      </c>
      <c r="J731" s="1" t="str">
        <f ca="1">IF('GPS -&gt; CH Koordinaten'!$A731="","",IF(OFFSET('GPS -&gt; CH Koordinaten'!$A731,1,0)="",CONCATENATE("&lt;Placemark&gt; &lt;name&gt;Geocoding&lt;/name&gt;&lt;description&gt;",CONCATENATE('GPS -&gt; CH Koordinaten'!$F731,"-",'GPS -&gt; CH Koordinaten'!$G731,"-",'GPS -&gt; CH Koordinaten'!$E731)," &lt;/description&gt; &lt;styleUrl&gt;#ico1&lt;/styleUrl&gt;&lt;Point&gt;&lt;coordinates&gt;",'GPS -&gt; CH Koordinaten'!$A731,",",'GPS -&gt; CH Koordinaten'!$B731,", 0.000000&lt;/coordinates&gt;&lt;/Point&gt; &lt;/Placemark&gt;&lt;/Document&gt;&lt;/kml&gt;"),CONCATENATE("&lt;Placemark&gt; &lt;name&gt;Geocoding&lt;/name&gt;&lt;description&gt;",CONCATENATE('GPS -&gt; CH Koordinaten'!$F731,"-",'GPS -&gt; CH Koordinaten'!$G731,"-",'GPS -&gt; CH Koordinaten'!$E731)," &lt;/description&gt; &lt;styleUrl&gt;#ico1&lt;/styleUrl&gt;&lt;Point&gt;&lt;coordinates&gt;",'GPS -&gt; CH Koordinaten'!$A731,",",'GPS -&gt; CH Koordinaten'!$B731,", 0.000000&lt;/coordinates&gt;&lt;/Point&gt; &lt;/Placemark&gt;")))</f>
        <v/>
      </c>
    </row>
    <row r="732" spans="1:10" x14ac:dyDescent="0.25">
      <c r="A732" s="13"/>
      <c r="B732" s="14"/>
      <c r="C732" s="24"/>
      <c r="D732" s="25" t="str">
        <f t="shared" si="66"/>
        <v/>
      </c>
      <c r="E732" s="29" t="str">
        <f t="shared" si="67"/>
        <v/>
      </c>
      <c r="F732" s="17" t="str">
        <f t="shared" si="70"/>
        <v/>
      </c>
      <c r="G732" s="17" t="str">
        <f t="shared" si="68"/>
        <v/>
      </c>
      <c r="H732" s="37" t="str">
        <f t="shared" si="69"/>
        <v/>
      </c>
      <c r="I732" s="17" t="str">
        <f t="shared" si="71"/>
        <v/>
      </c>
      <c r="J732" s="1" t="str">
        <f ca="1">IF('GPS -&gt; CH Koordinaten'!$A732="","",IF(OFFSET('GPS -&gt; CH Koordinaten'!$A732,1,0)="",CONCATENATE("&lt;Placemark&gt; &lt;name&gt;Geocoding&lt;/name&gt;&lt;description&gt;",CONCATENATE('GPS -&gt; CH Koordinaten'!$F732,"-",'GPS -&gt; CH Koordinaten'!$G732,"-",'GPS -&gt; CH Koordinaten'!$E732)," &lt;/description&gt; &lt;styleUrl&gt;#ico1&lt;/styleUrl&gt;&lt;Point&gt;&lt;coordinates&gt;",'GPS -&gt; CH Koordinaten'!$A732,",",'GPS -&gt; CH Koordinaten'!$B732,", 0.000000&lt;/coordinates&gt;&lt;/Point&gt; &lt;/Placemark&gt;&lt;/Document&gt;&lt;/kml&gt;"),CONCATENATE("&lt;Placemark&gt; &lt;name&gt;Geocoding&lt;/name&gt;&lt;description&gt;",CONCATENATE('GPS -&gt; CH Koordinaten'!$F732,"-",'GPS -&gt; CH Koordinaten'!$G732,"-",'GPS -&gt; CH Koordinaten'!$E732)," &lt;/description&gt; &lt;styleUrl&gt;#ico1&lt;/styleUrl&gt;&lt;Point&gt;&lt;coordinates&gt;",'GPS -&gt; CH Koordinaten'!$A732,",",'GPS -&gt; CH Koordinaten'!$B732,", 0.000000&lt;/coordinates&gt;&lt;/Point&gt; &lt;/Placemark&gt;")))</f>
        <v/>
      </c>
    </row>
    <row r="733" spans="1:10" x14ac:dyDescent="0.25">
      <c r="A733" s="20"/>
      <c r="B733" s="21"/>
      <c r="C733" s="23"/>
      <c r="D733" s="32" t="str">
        <f t="shared" si="66"/>
        <v/>
      </c>
      <c r="E733" s="38" t="str">
        <f t="shared" si="67"/>
        <v/>
      </c>
      <c r="F733" s="33" t="str">
        <f t="shared" si="70"/>
        <v/>
      </c>
      <c r="G733" s="33" t="str">
        <f t="shared" si="68"/>
        <v/>
      </c>
      <c r="H733" s="36" t="str">
        <f t="shared" si="69"/>
        <v/>
      </c>
      <c r="I733" s="33" t="str">
        <f t="shared" si="71"/>
        <v/>
      </c>
      <c r="J733" s="1" t="str">
        <f ca="1">IF('GPS -&gt; CH Koordinaten'!$A733="","",IF(OFFSET('GPS -&gt; CH Koordinaten'!$A733,1,0)="",CONCATENATE("&lt;Placemark&gt; &lt;name&gt;Geocoding&lt;/name&gt;&lt;description&gt;",CONCATENATE('GPS -&gt; CH Koordinaten'!$F733,"-",'GPS -&gt; CH Koordinaten'!$G733,"-",'GPS -&gt; CH Koordinaten'!$E733)," &lt;/description&gt; &lt;styleUrl&gt;#ico1&lt;/styleUrl&gt;&lt;Point&gt;&lt;coordinates&gt;",'GPS -&gt; CH Koordinaten'!$A733,",",'GPS -&gt; CH Koordinaten'!$B733,", 0.000000&lt;/coordinates&gt;&lt;/Point&gt; &lt;/Placemark&gt;&lt;/Document&gt;&lt;/kml&gt;"),CONCATENATE("&lt;Placemark&gt; &lt;name&gt;Geocoding&lt;/name&gt;&lt;description&gt;",CONCATENATE('GPS -&gt; CH Koordinaten'!$F733,"-",'GPS -&gt; CH Koordinaten'!$G733,"-",'GPS -&gt; CH Koordinaten'!$E733)," &lt;/description&gt; &lt;styleUrl&gt;#ico1&lt;/styleUrl&gt;&lt;Point&gt;&lt;coordinates&gt;",'GPS -&gt; CH Koordinaten'!$A733,",",'GPS -&gt; CH Koordinaten'!$B733,", 0.000000&lt;/coordinates&gt;&lt;/Point&gt; &lt;/Placemark&gt;")))</f>
        <v/>
      </c>
    </row>
    <row r="734" spans="1:10" x14ac:dyDescent="0.25">
      <c r="A734" s="13"/>
      <c r="B734" s="14"/>
      <c r="C734" s="24"/>
      <c r="D734" s="25" t="str">
        <f t="shared" si="66"/>
        <v/>
      </c>
      <c r="E734" s="29" t="str">
        <f t="shared" si="67"/>
        <v/>
      </c>
      <c r="F734" s="17" t="str">
        <f t="shared" si="70"/>
        <v/>
      </c>
      <c r="G734" s="17" t="str">
        <f t="shared" si="68"/>
        <v/>
      </c>
      <c r="H734" s="37" t="str">
        <f t="shared" si="69"/>
        <v/>
      </c>
      <c r="I734" s="17" t="str">
        <f t="shared" si="71"/>
        <v/>
      </c>
      <c r="J734" s="1" t="str">
        <f ca="1">IF('GPS -&gt; CH Koordinaten'!$A734="","",IF(OFFSET('GPS -&gt; CH Koordinaten'!$A734,1,0)="",CONCATENATE("&lt;Placemark&gt; &lt;name&gt;Geocoding&lt;/name&gt;&lt;description&gt;",CONCATENATE('GPS -&gt; CH Koordinaten'!$F734,"-",'GPS -&gt; CH Koordinaten'!$G734,"-",'GPS -&gt; CH Koordinaten'!$E734)," &lt;/description&gt; &lt;styleUrl&gt;#ico1&lt;/styleUrl&gt;&lt;Point&gt;&lt;coordinates&gt;",'GPS -&gt; CH Koordinaten'!$A734,",",'GPS -&gt; CH Koordinaten'!$B734,", 0.000000&lt;/coordinates&gt;&lt;/Point&gt; &lt;/Placemark&gt;&lt;/Document&gt;&lt;/kml&gt;"),CONCATENATE("&lt;Placemark&gt; &lt;name&gt;Geocoding&lt;/name&gt;&lt;description&gt;",CONCATENATE('GPS -&gt; CH Koordinaten'!$F734,"-",'GPS -&gt; CH Koordinaten'!$G734,"-",'GPS -&gt; CH Koordinaten'!$E734)," &lt;/description&gt; &lt;styleUrl&gt;#ico1&lt;/styleUrl&gt;&lt;Point&gt;&lt;coordinates&gt;",'GPS -&gt; CH Koordinaten'!$A734,",",'GPS -&gt; CH Koordinaten'!$B734,", 0.000000&lt;/coordinates&gt;&lt;/Point&gt; &lt;/Placemark&gt;")))</f>
        <v/>
      </c>
    </row>
    <row r="735" spans="1:10" x14ac:dyDescent="0.25">
      <c r="A735" s="20"/>
      <c r="B735" s="21"/>
      <c r="C735" s="23"/>
      <c r="D735" s="32" t="str">
        <f t="shared" si="66"/>
        <v/>
      </c>
      <c r="E735" s="38" t="str">
        <f t="shared" si="67"/>
        <v/>
      </c>
      <c r="F735" s="33" t="str">
        <f t="shared" si="70"/>
        <v/>
      </c>
      <c r="G735" s="33" t="str">
        <f t="shared" si="68"/>
        <v/>
      </c>
      <c r="H735" s="36" t="str">
        <f t="shared" si="69"/>
        <v/>
      </c>
      <c r="I735" s="33" t="str">
        <f t="shared" si="71"/>
        <v/>
      </c>
      <c r="J735" s="1" t="str">
        <f ca="1">IF('GPS -&gt; CH Koordinaten'!$A735="","",IF(OFFSET('GPS -&gt; CH Koordinaten'!$A735,1,0)="",CONCATENATE("&lt;Placemark&gt; &lt;name&gt;Geocoding&lt;/name&gt;&lt;description&gt;",CONCATENATE('GPS -&gt; CH Koordinaten'!$F735,"-",'GPS -&gt; CH Koordinaten'!$G735,"-",'GPS -&gt; CH Koordinaten'!$E735)," &lt;/description&gt; &lt;styleUrl&gt;#ico1&lt;/styleUrl&gt;&lt;Point&gt;&lt;coordinates&gt;",'GPS -&gt; CH Koordinaten'!$A735,",",'GPS -&gt; CH Koordinaten'!$B735,", 0.000000&lt;/coordinates&gt;&lt;/Point&gt; &lt;/Placemark&gt;&lt;/Document&gt;&lt;/kml&gt;"),CONCATENATE("&lt;Placemark&gt; &lt;name&gt;Geocoding&lt;/name&gt;&lt;description&gt;",CONCATENATE('GPS -&gt; CH Koordinaten'!$F735,"-",'GPS -&gt; CH Koordinaten'!$G735,"-",'GPS -&gt; CH Koordinaten'!$E735)," &lt;/description&gt; &lt;styleUrl&gt;#ico1&lt;/styleUrl&gt;&lt;Point&gt;&lt;coordinates&gt;",'GPS -&gt; CH Koordinaten'!$A735,",",'GPS -&gt; CH Koordinaten'!$B735,", 0.000000&lt;/coordinates&gt;&lt;/Point&gt; &lt;/Placemark&gt;")))</f>
        <v/>
      </c>
    </row>
    <row r="736" spans="1:10" x14ac:dyDescent="0.25">
      <c r="A736" s="13"/>
      <c r="B736" s="14"/>
      <c r="C736" s="24"/>
      <c r="D736" s="25" t="str">
        <f t="shared" si="66"/>
        <v/>
      </c>
      <c r="E736" s="29" t="str">
        <f t="shared" si="67"/>
        <v/>
      </c>
      <c r="F736" s="17" t="str">
        <f t="shared" si="70"/>
        <v/>
      </c>
      <c r="G736" s="17" t="str">
        <f t="shared" si="68"/>
        <v/>
      </c>
      <c r="H736" s="37" t="str">
        <f t="shared" si="69"/>
        <v/>
      </c>
      <c r="I736" s="17" t="str">
        <f t="shared" si="71"/>
        <v/>
      </c>
      <c r="J736" s="1" t="str">
        <f ca="1">IF('GPS -&gt; CH Koordinaten'!$A736="","",IF(OFFSET('GPS -&gt; CH Koordinaten'!$A736,1,0)="",CONCATENATE("&lt;Placemark&gt; &lt;name&gt;Geocoding&lt;/name&gt;&lt;description&gt;",CONCATENATE('GPS -&gt; CH Koordinaten'!$F736,"-",'GPS -&gt; CH Koordinaten'!$G736,"-",'GPS -&gt; CH Koordinaten'!$E736)," &lt;/description&gt; &lt;styleUrl&gt;#ico1&lt;/styleUrl&gt;&lt;Point&gt;&lt;coordinates&gt;",'GPS -&gt; CH Koordinaten'!$A736,",",'GPS -&gt; CH Koordinaten'!$B736,", 0.000000&lt;/coordinates&gt;&lt;/Point&gt; &lt;/Placemark&gt;&lt;/Document&gt;&lt;/kml&gt;"),CONCATENATE("&lt;Placemark&gt; &lt;name&gt;Geocoding&lt;/name&gt;&lt;description&gt;",CONCATENATE('GPS -&gt; CH Koordinaten'!$F736,"-",'GPS -&gt; CH Koordinaten'!$G736,"-",'GPS -&gt; CH Koordinaten'!$E736)," &lt;/description&gt; &lt;styleUrl&gt;#ico1&lt;/styleUrl&gt;&lt;Point&gt;&lt;coordinates&gt;",'GPS -&gt; CH Koordinaten'!$A736,",",'GPS -&gt; CH Koordinaten'!$B736,", 0.000000&lt;/coordinates&gt;&lt;/Point&gt; &lt;/Placemark&gt;")))</f>
        <v/>
      </c>
    </row>
    <row r="737" spans="1:10" x14ac:dyDescent="0.25">
      <c r="A737" s="20"/>
      <c r="B737" s="21"/>
      <c r="C737" s="23"/>
      <c r="D737" s="32" t="str">
        <f t="shared" si="66"/>
        <v/>
      </c>
      <c r="E737" s="38" t="str">
        <f t="shared" si="67"/>
        <v/>
      </c>
      <c r="F737" s="33" t="str">
        <f t="shared" si="70"/>
        <v/>
      </c>
      <c r="G737" s="33" t="str">
        <f t="shared" si="68"/>
        <v/>
      </c>
      <c r="H737" s="36" t="str">
        <f t="shared" si="69"/>
        <v/>
      </c>
      <c r="I737" s="33" t="str">
        <f t="shared" si="71"/>
        <v/>
      </c>
      <c r="J737" s="1" t="str">
        <f ca="1">IF('GPS -&gt; CH Koordinaten'!$A737="","",IF(OFFSET('GPS -&gt; CH Koordinaten'!$A737,1,0)="",CONCATENATE("&lt;Placemark&gt; &lt;name&gt;Geocoding&lt;/name&gt;&lt;description&gt;",CONCATENATE('GPS -&gt; CH Koordinaten'!$F737,"-",'GPS -&gt; CH Koordinaten'!$G737,"-",'GPS -&gt; CH Koordinaten'!$E737)," &lt;/description&gt; &lt;styleUrl&gt;#ico1&lt;/styleUrl&gt;&lt;Point&gt;&lt;coordinates&gt;",'GPS -&gt; CH Koordinaten'!$A737,",",'GPS -&gt; CH Koordinaten'!$B737,", 0.000000&lt;/coordinates&gt;&lt;/Point&gt; &lt;/Placemark&gt;&lt;/Document&gt;&lt;/kml&gt;"),CONCATENATE("&lt;Placemark&gt; &lt;name&gt;Geocoding&lt;/name&gt;&lt;description&gt;",CONCATENATE('GPS -&gt; CH Koordinaten'!$F737,"-",'GPS -&gt; CH Koordinaten'!$G737,"-",'GPS -&gt; CH Koordinaten'!$E737)," &lt;/description&gt; &lt;styleUrl&gt;#ico1&lt;/styleUrl&gt;&lt;Point&gt;&lt;coordinates&gt;",'GPS -&gt; CH Koordinaten'!$A737,",",'GPS -&gt; CH Koordinaten'!$B737,", 0.000000&lt;/coordinates&gt;&lt;/Point&gt; &lt;/Placemark&gt;")))</f>
        <v/>
      </c>
    </row>
    <row r="738" spans="1:10" x14ac:dyDescent="0.25">
      <c r="A738" s="13"/>
      <c r="B738" s="14"/>
      <c r="C738" s="24"/>
      <c r="D738" s="25" t="str">
        <f t="shared" si="66"/>
        <v/>
      </c>
      <c r="E738" s="29" t="str">
        <f t="shared" si="67"/>
        <v/>
      </c>
      <c r="F738" s="17" t="str">
        <f t="shared" si="70"/>
        <v/>
      </c>
      <c r="G738" s="17" t="str">
        <f t="shared" si="68"/>
        <v/>
      </c>
      <c r="H738" s="37" t="str">
        <f t="shared" si="69"/>
        <v/>
      </c>
      <c r="I738" s="17" t="str">
        <f t="shared" si="71"/>
        <v/>
      </c>
      <c r="J738" s="1" t="str">
        <f ca="1">IF('GPS -&gt; CH Koordinaten'!$A738="","",IF(OFFSET('GPS -&gt; CH Koordinaten'!$A738,1,0)="",CONCATENATE("&lt;Placemark&gt; &lt;name&gt;Geocoding&lt;/name&gt;&lt;description&gt;",CONCATENATE('GPS -&gt; CH Koordinaten'!$F738,"-",'GPS -&gt; CH Koordinaten'!$G738,"-",'GPS -&gt; CH Koordinaten'!$E738)," &lt;/description&gt; &lt;styleUrl&gt;#ico1&lt;/styleUrl&gt;&lt;Point&gt;&lt;coordinates&gt;",'GPS -&gt; CH Koordinaten'!$A738,",",'GPS -&gt; CH Koordinaten'!$B738,", 0.000000&lt;/coordinates&gt;&lt;/Point&gt; &lt;/Placemark&gt;&lt;/Document&gt;&lt;/kml&gt;"),CONCATENATE("&lt;Placemark&gt; &lt;name&gt;Geocoding&lt;/name&gt;&lt;description&gt;",CONCATENATE('GPS -&gt; CH Koordinaten'!$F738,"-",'GPS -&gt; CH Koordinaten'!$G738,"-",'GPS -&gt; CH Koordinaten'!$E738)," &lt;/description&gt; &lt;styleUrl&gt;#ico1&lt;/styleUrl&gt;&lt;Point&gt;&lt;coordinates&gt;",'GPS -&gt; CH Koordinaten'!$A738,",",'GPS -&gt; CH Koordinaten'!$B738,", 0.000000&lt;/coordinates&gt;&lt;/Point&gt; &lt;/Placemark&gt;")))</f>
        <v/>
      </c>
    </row>
    <row r="739" spans="1:10" x14ac:dyDescent="0.25">
      <c r="A739" s="20"/>
      <c r="B739" s="21"/>
      <c r="C739" s="23"/>
      <c r="D739" s="32" t="str">
        <f t="shared" si="66"/>
        <v/>
      </c>
      <c r="E739" s="38" t="str">
        <f t="shared" si="67"/>
        <v/>
      </c>
      <c r="F739" s="33" t="str">
        <f t="shared" si="70"/>
        <v/>
      </c>
      <c r="G739" s="33" t="str">
        <f t="shared" si="68"/>
        <v/>
      </c>
      <c r="H739" s="36" t="str">
        <f t="shared" si="69"/>
        <v/>
      </c>
      <c r="I739" s="33" t="str">
        <f t="shared" si="71"/>
        <v/>
      </c>
      <c r="J739" s="1" t="str">
        <f ca="1">IF('GPS -&gt; CH Koordinaten'!$A739="","",IF(OFFSET('GPS -&gt; CH Koordinaten'!$A739,1,0)="",CONCATENATE("&lt;Placemark&gt; &lt;name&gt;Geocoding&lt;/name&gt;&lt;description&gt;",CONCATENATE('GPS -&gt; CH Koordinaten'!$F739,"-",'GPS -&gt; CH Koordinaten'!$G739,"-",'GPS -&gt; CH Koordinaten'!$E739)," &lt;/description&gt; &lt;styleUrl&gt;#ico1&lt;/styleUrl&gt;&lt;Point&gt;&lt;coordinates&gt;",'GPS -&gt; CH Koordinaten'!$A739,",",'GPS -&gt; CH Koordinaten'!$B739,", 0.000000&lt;/coordinates&gt;&lt;/Point&gt; &lt;/Placemark&gt;&lt;/Document&gt;&lt;/kml&gt;"),CONCATENATE("&lt;Placemark&gt; &lt;name&gt;Geocoding&lt;/name&gt;&lt;description&gt;",CONCATENATE('GPS -&gt; CH Koordinaten'!$F739,"-",'GPS -&gt; CH Koordinaten'!$G739,"-",'GPS -&gt; CH Koordinaten'!$E739)," &lt;/description&gt; &lt;styleUrl&gt;#ico1&lt;/styleUrl&gt;&lt;Point&gt;&lt;coordinates&gt;",'GPS -&gt; CH Koordinaten'!$A739,",",'GPS -&gt; CH Koordinaten'!$B739,", 0.000000&lt;/coordinates&gt;&lt;/Point&gt; &lt;/Placemark&gt;")))</f>
        <v/>
      </c>
    </row>
    <row r="740" spans="1:10" x14ac:dyDescent="0.25">
      <c r="A740" s="13"/>
      <c r="B740" s="14"/>
      <c r="C740" s="24"/>
      <c r="D740" s="25" t="str">
        <f t="shared" si="66"/>
        <v/>
      </c>
      <c r="E740" s="29" t="str">
        <f t="shared" si="67"/>
        <v/>
      </c>
      <c r="F740" s="17" t="str">
        <f t="shared" si="70"/>
        <v/>
      </c>
      <c r="G740" s="17" t="str">
        <f t="shared" si="68"/>
        <v/>
      </c>
      <c r="H740" s="37" t="str">
        <f t="shared" si="69"/>
        <v/>
      </c>
      <c r="I740" s="17" t="str">
        <f t="shared" si="71"/>
        <v/>
      </c>
      <c r="J740" s="1" t="str">
        <f ca="1">IF('GPS -&gt; CH Koordinaten'!$A740="","",IF(OFFSET('GPS -&gt; CH Koordinaten'!$A740,1,0)="",CONCATENATE("&lt;Placemark&gt; &lt;name&gt;Geocoding&lt;/name&gt;&lt;description&gt;",CONCATENATE('GPS -&gt; CH Koordinaten'!$F740,"-",'GPS -&gt; CH Koordinaten'!$G740,"-",'GPS -&gt; CH Koordinaten'!$E740)," &lt;/description&gt; &lt;styleUrl&gt;#ico1&lt;/styleUrl&gt;&lt;Point&gt;&lt;coordinates&gt;",'GPS -&gt; CH Koordinaten'!$A740,",",'GPS -&gt; CH Koordinaten'!$B740,", 0.000000&lt;/coordinates&gt;&lt;/Point&gt; &lt;/Placemark&gt;&lt;/Document&gt;&lt;/kml&gt;"),CONCATENATE("&lt;Placemark&gt; &lt;name&gt;Geocoding&lt;/name&gt;&lt;description&gt;",CONCATENATE('GPS -&gt; CH Koordinaten'!$F740,"-",'GPS -&gt; CH Koordinaten'!$G740,"-",'GPS -&gt; CH Koordinaten'!$E740)," &lt;/description&gt; &lt;styleUrl&gt;#ico1&lt;/styleUrl&gt;&lt;Point&gt;&lt;coordinates&gt;",'GPS -&gt; CH Koordinaten'!$A740,",",'GPS -&gt; CH Koordinaten'!$B740,", 0.000000&lt;/coordinates&gt;&lt;/Point&gt; &lt;/Placemark&gt;")))</f>
        <v/>
      </c>
    </row>
    <row r="741" spans="1:10" x14ac:dyDescent="0.25">
      <c r="A741" s="20"/>
      <c r="B741" s="21"/>
      <c r="C741" s="23"/>
      <c r="D741" s="32" t="str">
        <f t="shared" si="66"/>
        <v/>
      </c>
      <c r="E741" s="38" t="str">
        <f t="shared" si="67"/>
        <v/>
      </c>
      <c r="F741" s="33" t="str">
        <f t="shared" si="70"/>
        <v/>
      </c>
      <c r="G741" s="33" t="str">
        <f t="shared" si="68"/>
        <v/>
      </c>
      <c r="H741" s="36" t="str">
        <f t="shared" si="69"/>
        <v/>
      </c>
      <c r="I741" s="33" t="str">
        <f t="shared" si="71"/>
        <v/>
      </c>
      <c r="J741" s="1" t="str">
        <f ca="1">IF('GPS -&gt; CH Koordinaten'!$A741="","",IF(OFFSET('GPS -&gt; CH Koordinaten'!$A741,1,0)="",CONCATENATE("&lt;Placemark&gt; &lt;name&gt;Geocoding&lt;/name&gt;&lt;description&gt;",CONCATENATE('GPS -&gt; CH Koordinaten'!$F741,"-",'GPS -&gt; CH Koordinaten'!$G741,"-",'GPS -&gt; CH Koordinaten'!$E741)," &lt;/description&gt; &lt;styleUrl&gt;#ico1&lt;/styleUrl&gt;&lt;Point&gt;&lt;coordinates&gt;",'GPS -&gt; CH Koordinaten'!$A741,",",'GPS -&gt; CH Koordinaten'!$B741,", 0.000000&lt;/coordinates&gt;&lt;/Point&gt; &lt;/Placemark&gt;&lt;/Document&gt;&lt;/kml&gt;"),CONCATENATE("&lt;Placemark&gt; &lt;name&gt;Geocoding&lt;/name&gt;&lt;description&gt;",CONCATENATE('GPS -&gt; CH Koordinaten'!$F741,"-",'GPS -&gt; CH Koordinaten'!$G741,"-",'GPS -&gt; CH Koordinaten'!$E741)," &lt;/description&gt; &lt;styleUrl&gt;#ico1&lt;/styleUrl&gt;&lt;Point&gt;&lt;coordinates&gt;",'GPS -&gt; CH Koordinaten'!$A741,",",'GPS -&gt; CH Koordinaten'!$B741,", 0.000000&lt;/coordinates&gt;&lt;/Point&gt; &lt;/Placemark&gt;")))</f>
        <v/>
      </c>
    </row>
    <row r="742" spans="1:10" x14ac:dyDescent="0.25">
      <c r="A742" s="13"/>
      <c r="B742" s="14"/>
      <c r="C742" s="24"/>
      <c r="D742" s="25" t="str">
        <f t="shared" si="66"/>
        <v/>
      </c>
      <c r="E742" s="29" t="str">
        <f t="shared" si="67"/>
        <v/>
      </c>
      <c r="F742" s="17" t="str">
        <f t="shared" si="70"/>
        <v/>
      </c>
      <c r="G742" s="17" t="str">
        <f t="shared" si="68"/>
        <v/>
      </c>
      <c r="H742" s="37" t="str">
        <f t="shared" si="69"/>
        <v/>
      </c>
      <c r="I742" s="17" t="str">
        <f t="shared" si="71"/>
        <v/>
      </c>
      <c r="J742" s="1" t="str">
        <f ca="1">IF('GPS -&gt; CH Koordinaten'!$A742="","",IF(OFFSET('GPS -&gt; CH Koordinaten'!$A742,1,0)="",CONCATENATE("&lt;Placemark&gt; &lt;name&gt;Geocoding&lt;/name&gt;&lt;description&gt;",CONCATENATE('GPS -&gt; CH Koordinaten'!$F742,"-",'GPS -&gt; CH Koordinaten'!$G742,"-",'GPS -&gt; CH Koordinaten'!$E742)," &lt;/description&gt; &lt;styleUrl&gt;#ico1&lt;/styleUrl&gt;&lt;Point&gt;&lt;coordinates&gt;",'GPS -&gt; CH Koordinaten'!$A742,",",'GPS -&gt; CH Koordinaten'!$B742,", 0.000000&lt;/coordinates&gt;&lt;/Point&gt; &lt;/Placemark&gt;&lt;/Document&gt;&lt;/kml&gt;"),CONCATENATE("&lt;Placemark&gt; &lt;name&gt;Geocoding&lt;/name&gt;&lt;description&gt;",CONCATENATE('GPS -&gt; CH Koordinaten'!$F742,"-",'GPS -&gt; CH Koordinaten'!$G742,"-",'GPS -&gt; CH Koordinaten'!$E742)," &lt;/description&gt; &lt;styleUrl&gt;#ico1&lt;/styleUrl&gt;&lt;Point&gt;&lt;coordinates&gt;",'GPS -&gt; CH Koordinaten'!$A742,",",'GPS -&gt; CH Koordinaten'!$B742,", 0.000000&lt;/coordinates&gt;&lt;/Point&gt; &lt;/Placemark&gt;")))</f>
        <v/>
      </c>
    </row>
    <row r="743" spans="1:10" x14ac:dyDescent="0.25">
      <c r="A743" s="20"/>
      <c r="B743" s="21"/>
      <c r="C743" s="23"/>
      <c r="D743" s="32" t="str">
        <f t="shared" si="66"/>
        <v/>
      </c>
      <c r="E743" s="38" t="str">
        <f t="shared" si="67"/>
        <v/>
      </c>
      <c r="F743" s="33" t="str">
        <f t="shared" si="70"/>
        <v/>
      </c>
      <c r="G743" s="33" t="str">
        <f t="shared" si="68"/>
        <v/>
      </c>
      <c r="H743" s="36" t="str">
        <f t="shared" si="69"/>
        <v/>
      </c>
      <c r="I743" s="33" t="str">
        <f t="shared" si="71"/>
        <v/>
      </c>
      <c r="J743" s="1" t="str">
        <f ca="1">IF('GPS -&gt; CH Koordinaten'!$A743="","",IF(OFFSET('GPS -&gt; CH Koordinaten'!$A743,1,0)="",CONCATENATE("&lt;Placemark&gt; &lt;name&gt;Geocoding&lt;/name&gt;&lt;description&gt;",CONCATENATE('GPS -&gt; CH Koordinaten'!$F743,"-",'GPS -&gt; CH Koordinaten'!$G743,"-",'GPS -&gt; CH Koordinaten'!$E743)," &lt;/description&gt; &lt;styleUrl&gt;#ico1&lt;/styleUrl&gt;&lt;Point&gt;&lt;coordinates&gt;",'GPS -&gt; CH Koordinaten'!$A743,",",'GPS -&gt; CH Koordinaten'!$B743,", 0.000000&lt;/coordinates&gt;&lt;/Point&gt; &lt;/Placemark&gt;&lt;/Document&gt;&lt;/kml&gt;"),CONCATENATE("&lt;Placemark&gt; &lt;name&gt;Geocoding&lt;/name&gt;&lt;description&gt;",CONCATENATE('GPS -&gt; CH Koordinaten'!$F743,"-",'GPS -&gt; CH Koordinaten'!$G743,"-",'GPS -&gt; CH Koordinaten'!$E743)," &lt;/description&gt; &lt;styleUrl&gt;#ico1&lt;/styleUrl&gt;&lt;Point&gt;&lt;coordinates&gt;",'GPS -&gt; CH Koordinaten'!$A743,",",'GPS -&gt; CH Koordinaten'!$B743,", 0.000000&lt;/coordinates&gt;&lt;/Point&gt; &lt;/Placemark&gt;")))</f>
        <v/>
      </c>
    </row>
    <row r="744" spans="1:10" x14ac:dyDescent="0.25">
      <c r="A744" s="13"/>
      <c r="B744" s="14"/>
      <c r="C744" s="24"/>
      <c r="D744" s="25" t="str">
        <f t="shared" si="66"/>
        <v/>
      </c>
      <c r="E744" s="29" t="str">
        <f t="shared" si="67"/>
        <v/>
      </c>
      <c r="F744" s="17" t="str">
        <f t="shared" si="70"/>
        <v/>
      </c>
      <c r="G744" s="17" t="str">
        <f t="shared" si="68"/>
        <v/>
      </c>
      <c r="H744" s="37" t="str">
        <f t="shared" si="69"/>
        <v/>
      </c>
      <c r="I744" s="17" t="str">
        <f t="shared" si="71"/>
        <v/>
      </c>
      <c r="J744" s="1" t="str">
        <f ca="1">IF('GPS -&gt; CH Koordinaten'!$A744="","",IF(OFFSET('GPS -&gt; CH Koordinaten'!$A744,1,0)="",CONCATENATE("&lt;Placemark&gt; &lt;name&gt;Geocoding&lt;/name&gt;&lt;description&gt;",CONCATENATE('GPS -&gt; CH Koordinaten'!$F744,"-",'GPS -&gt; CH Koordinaten'!$G744,"-",'GPS -&gt; CH Koordinaten'!$E744)," &lt;/description&gt; &lt;styleUrl&gt;#ico1&lt;/styleUrl&gt;&lt;Point&gt;&lt;coordinates&gt;",'GPS -&gt; CH Koordinaten'!$A744,",",'GPS -&gt; CH Koordinaten'!$B744,", 0.000000&lt;/coordinates&gt;&lt;/Point&gt; &lt;/Placemark&gt;&lt;/Document&gt;&lt;/kml&gt;"),CONCATENATE("&lt;Placemark&gt; &lt;name&gt;Geocoding&lt;/name&gt;&lt;description&gt;",CONCATENATE('GPS -&gt; CH Koordinaten'!$F744,"-",'GPS -&gt; CH Koordinaten'!$G744,"-",'GPS -&gt; CH Koordinaten'!$E744)," &lt;/description&gt; &lt;styleUrl&gt;#ico1&lt;/styleUrl&gt;&lt;Point&gt;&lt;coordinates&gt;",'GPS -&gt; CH Koordinaten'!$A744,",",'GPS -&gt; CH Koordinaten'!$B744,", 0.000000&lt;/coordinates&gt;&lt;/Point&gt; &lt;/Placemark&gt;")))</f>
        <v/>
      </c>
    </row>
    <row r="745" spans="1:10" x14ac:dyDescent="0.25">
      <c r="A745" s="20"/>
      <c r="B745" s="21"/>
      <c r="C745" s="23"/>
      <c r="D745" s="32" t="str">
        <f t="shared" si="66"/>
        <v/>
      </c>
      <c r="E745" s="38" t="str">
        <f t="shared" si="67"/>
        <v/>
      </c>
      <c r="F745" s="33" t="str">
        <f t="shared" si="70"/>
        <v/>
      </c>
      <c r="G745" s="33" t="str">
        <f t="shared" si="68"/>
        <v/>
      </c>
      <c r="H745" s="36" t="str">
        <f t="shared" si="69"/>
        <v/>
      </c>
      <c r="I745" s="33" t="str">
        <f t="shared" si="71"/>
        <v/>
      </c>
      <c r="J745" s="1" t="str">
        <f ca="1">IF('GPS -&gt; CH Koordinaten'!$A745="","",IF(OFFSET('GPS -&gt; CH Koordinaten'!$A745,1,0)="",CONCATENATE("&lt;Placemark&gt; &lt;name&gt;Geocoding&lt;/name&gt;&lt;description&gt;",CONCATENATE('GPS -&gt; CH Koordinaten'!$F745,"-",'GPS -&gt; CH Koordinaten'!$G745,"-",'GPS -&gt; CH Koordinaten'!$E745)," &lt;/description&gt; &lt;styleUrl&gt;#ico1&lt;/styleUrl&gt;&lt;Point&gt;&lt;coordinates&gt;",'GPS -&gt; CH Koordinaten'!$A745,",",'GPS -&gt; CH Koordinaten'!$B745,", 0.000000&lt;/coordinates&gt;&lt;/Point&gt; &lt;/Placemark&gt;&lt;/Document&gt;&lt;/kml&gt;"),CONCATENATE("&lt;Placemark&gt; &lt;name&gt;Geocoding&lt;/name&gt;&lt;description&gt;",CONCATENATE('GPS -&gt; CH Koordinaten'!$F745,"-",'GPS -&gt; CH Koordinaten'!$G745,"-",'GPS -&gt; CH Koordinaten'!$E745)," &lt;/description&gt; &lt;styleUrl&gt;#ico1&lt;/styleUrl&gt;&lt;Point&gt;&lt;coordinates&gt;",'GPS -&gt; CH Koordinaten'!$A745,",",'GPS -&gt; CH Koordinaten'!$B745,", 0.000000&lt;/coordinates&gt;&lt;/Point&gt; &lt;/Placemark&gt;")))</f>
        <v/>
      </c>
    </row>
    <row r="746" spans="1:10" x14ac:dyDescent="0.25">
      <c r="A746" s="13"/>
      <c r="B746" s="14"/>
      <c r="C746" s="24"/>
      <c r="D746" s="25" t="str">
        <f t="shared" si="66"/>
        <v/>
      </c>
      <c r="E746" s="29" t="str">
        <f t="shared" si="67"/>
        <v/>
      </c>
      <c r="F746" s="17" t="str">
        <f t="shared" si="70"/>
        <v/>
      </c>
      <c r="G746" s="17" t="str">
        <f t="shared" si="68"/>
        <v/>
      </c>
      <c r="H746" s="37" t="str">
        <f t="shared" si="69"/>
        <v/>
      </c>
      <c r="I746" s="17" t="str">
        <f t="shared" si="71"/>
        <v/>
      </c>
      <c r="J746" s="1" t="str">
        <f ca="1">IF('GPS -&gt; CH Koordinaten'!$A746="","",IF(OFFSET('GPS -&gt; CH Koordinaten'!$A746,1,0)="",CONCATENATE("&lt;Placemark&gt; &lt;name&gt;Geocoding&lt;/name&gt;&lt;description&gt;",CONCATENATE('GPS -&gt; CH Koordinaten'!$F746,"-",'GPS -&gt; CH Koordinaten'!$G746,"-",'GPS -&gt; CH Koordinaten'!$E746)," &lt;/description&gt; &lt;styleUrl&gt;#ico1&lt;/styleUrl&gt;&lt;Point&gt;&lt;coordinates&gt;",'GPS -&gt; CH Koordinaten'!$A746,",",'GPS -&gt; CH Koordinaten'!$B746,", 0.000000&lt;/coordinates&gt;&lt;/Point&gt; &lt;/Placemark&gt;&lt;/Document&gt;&lt;/kml&gt;"),CONCATENATE("&lt;Placemark&gt; &lt;name&gt;Geocoding&lt;/name&gt;&lt;description&gt;",CONCATENATE('GPS -&gt; CH Koordinaten'!$F746,"-",'GPS -&gt; CH Koordinaten'!$G746,"-",'GPS -&gt; CH Koordinaten'!$E746)," &lt;/description&gt; &lt;styleUrl&gt;#ico1&lt;/styleUrl&gt;&lt;Point&gt;&lt;coordinates&gt;",'GPS -&gt; CH Koordinaten'!$A746,",",'GPS -&gt; CH Koordinaten'!$B746,", 0.000000&lt;/coordinates&gt;&lt;/Point&gt; &lt;/Placemark&gt;")))</f>
        <v/>
      </c>
    </row>
    <row r="747" spans="1:10" x14ac:dyDescent="0.25">
      <c r="A747" s="20"/>
      <c r="B747" s="21"/>
      <c r="C747" s="23"/>
      <c r="D747" s="32" t="str">
        <f t="shared" si="66"/>
        <v/>
      </c>
      <c r="E747" s="38" t="str">
        <f t="shared" si="67"/>
        <v/>
      </c>
      <c r="F747" s="33" t="str">
        <f t="shared" si="70"/>
        <v/>
      </c>
      <c r="G747" s="33" t="str">
        <f t="shared" si="68"/>
        <v/>
      </c>
      <c r="H747" s="36" t="str">
        <f t="shared" si="69"/>
        <v/>
      </c>
      <c r="I747" s="33" t="str">
        <f t="shared" si="71"/>
        <v/>
      </c>
      <c r="J747" s="1" t="str">
        <f ca="1">IF('GPS -&gt; CH Koordinaten'!$A747="","",IF(OFFSET('GPS -&gt; CH Koordinaten'!$A747,1,0)="",CONCATENATE("&lt;Placemark&gt; &lt;name&gt;Geocoding&lt;/name&gt;&lt;description&gt;",CONCATENATE('GPS -&gt; CH Koordinaten'!$F747,"-",'GPS -&gt; CH Koordinaten'!$G747,"-",'GPS -&gt; CH Koordinaten'!$E747)," &lt;/description&gt; &lt;styleUrl&gt;#ico1&lt;/styleUrl&gt;&lt;Point&gt;&lt;coordinates&gt;",'GPS -&gt; CH Koordinaten'!$A747,",",'GPS -&gt; CH Koordinaten'!$B747,", 0.000000&lt;/coordinates&gt;&lt;/Point&gt; &lt;/Placemark&gt;&lt;/Document&gt;&lt;/kml&gt;"),CONCATENATE("&lt;Placemark&gt; &lt;name&gt;Geocoding&lt;/name&gt;&lt;description&gt;",CONCATENATE('GPS -&gt; CH Koordinaten'!$F747,"-",'GPS -&gt; CH Koordinaten'!$G747,"-",'GPS -&gt; CH Koordinaten'!$E747)," &lt;/description&gt; &lt;styleUrl&gt;#ico1&lt;/styleUrl&gt;&lt;Point&gt;&lt;coordinates&gt;",'GPS -&gt; CH Koordinaten'!$A747,",",'GPS -&gt; CH Koordinaten'!$B747,", 0.000000&lt;/coordinates&gt;&lt;/Point&gt; &lt;/Placemark&gt;")))</f>
        <v/>
      </c>
    </row>
    <row r="748" spans="1:10" x14ac:dyDescent="0.25">
      <c r="A748" s="13"/>
      <c r="B748" s="14"/>
      <c r="C748" s="24"/>
      <c r="D748" s="25" t="str">
        <f t="shared" si="66"/>
        <v/>
      </c>
      <c r="E748" s="29" t="str">
        <f t="shared" si="67"/>
        <v/>
      </c>
      <c r="F748" s="17" t="str">
        <f t="shared" si="70"/>
        <v/>
      </c>
      <c r="G748" s="17" t="str">
        <f t="shared" si="68"/>
        <v/>
      </c>
      <c r="H748" s="37" t="str">
        <f t="shared" si="69"/>
        <v/>
      </c>
      <c r="I748" s="17" t="str">
        <f t="shared" si="71"/>
        <v/>
      </c>
      <c r="J748" s="1" t="str">
        <f ca="1">IF('GPS -&gt; CH Koordinaten'!$A748="","",IF(OFFSET('GPS -&gt; CH Koordinaten'!$A748,1,0)="",CONCATENATE("&lt;Placemark&gt; &lt;name&gt;Geocoding&lt;/name&gt;&lt;description&gt;",CONCATENATE('GPS -&gt; CH Koordinaten'!$F748,"-",'GPS -&gt; CH Koordinaten'!$G748,"-",'GPS -&gt; CH Koordinaten'!$E748)," &lt;/description&gt; &lt;styleUrl&gt;#ico1&lt;/styleUrl&gt;&lt;Point&gt;&lt;coordinates&gt;",'GPS -&gt; CH Koordinaten'!$A748,",",'GPS -&gt; CH Koordinaten'!$B748,", 0.000000&lt;/coordinates&gt;&lt;/Point&gt; &lt;/Placemark&gt;&lt;/Document&gt;&lt;/kml&gt;"),CONCATENATE("&lt;Placemark&gt; &lt;name&gt;Geocoding&lt;/name&gt;&lt;description&gt;",CONCATENATE('GPS -&gt; CH Koordinaten'!$F748,"-",'GPS -&gt; CH Koordinaten'!$G748,"-",'GPS -&gt; CH Koordinaten'!$E748)," &lt;/description&gt; &lt;styleUrl&gt;#ico1&lt;/styleUrl&gt;&lt;Point&gt;&lt;coordinates&gt;",'GPS -&gt; CH Koordinaten'!$A748,",",'GPS -&gt; CH Koordinaten'!$B748,", 0.000000&lt;/coordinates&gt;&lt;/Point&gt; &lt;/Placemark&gt;")))</f>
        <v/>
      </c>
    </row>
    <row r="749" spans="1:10" x14ac:dyDescent="0.25">
      <c r="A749" s="20"/>
      <c r="B749" s="21"/>
      <c r="C749" s="23"/>
      <c r="D749" s="32" t="str">
        <f t="shared" si="66"/>
        <v/>
      </c>
      <c r="E749" s="38" t="str">
        <f t="shared" si="67"/>
        <v/>
      </c>
      <c r="F749" s="33" t="str">
        <f t="shared" si="70"/>
        <v/>
      </c>
      <c r="G749" s="33" t="str">
        <f t="shared" si="68"/>
        <v/>
      </c>
      <c r="H749" s="36" t="str">
        <f t="shared" si="69"/>
        <v/>
      </c>
      <c r="I749" s="33" t="str">
        <f t="shared" si="71"/>
        <v/>
      </c>
      <c r="J749" s="1" t="str">
        <f ca="1">IF('GPS -&gt; CH Koordinaten'!$A749="","",IF(OFFSET('GPS -&gt; CH Koordinaten'!$A749,1,0)="",CONCATENATE("&lt;Placemark&gt; &lt;name&gt;Geocoding&lt;/name&gt;&lt;description&gt;",CONCATENATE('GPS -&gt; CH Koordinaten'!$F749,"-",'GPS -&gt; CH Koordinaten'!$G749,"-",'GPS -&gt; CH Koordinaten'!$E749)," &lt;/description&gt; &lt;styleUrl&gt;#ico1&lt;/styleUrl&gt;&lt;Point&gt;&lt;coordinates&gt;",'GPS -&gt; CH Koordinaten'!$A749,",",'GPS -&gt; CH Koordinaten'!$B749,", 0.000000&lt;/coordinates&gt;&lt;/Point&gt; &lt;/Placemark&gt;&lt;/Document&gt;&lt;/kml&gt;"),CONCATENATE("&lt;Placemark&gt; &lt;name&gt;Geocoding&lt;/name&gt;&lt;description&gt;",CONCATENATE('GPS -&gt; CH Koordinaten'!$F749,"-",'GPS -&gt; CH Koordinaten'!$G749,"-",'GPS -&gt; CH Koordinaten'!$E749)," &lt;/description&gt; &lt;styleUrl&gt;#ico1&lt;/styleUrl&gt;&lt;Point&gt;&lt;coordinates&gt;",'GPS -&gt; CH Koordinaten'!$A749,",",'GPS -&gt; CH Koordinaten'!$B749,", 0.000000&lt;/coordinates&gt;&lt;/Point&gt; &lt;/Placemark&gt;")))</f>
        <v/>
      </c>
    </row>
    <row r="750" spans="1:10" x14ac:dyDescent="0.25">
      <c r="A750" s="13"/>
      <c r="B750" s="14"/>
      <c r="C750" s="24"/>
      <c r="D750" s="25" t="str">
        <f t="shared" si="66"/>
        <v/>
      </c>
      <c r="E750" s="29" t="str">
        <f t="shared" si="67"/>
        <v/>
      </c>
      <c r="F750" s="17" t="str">
        <f t="shared" si="70"/>
        <v/>
      </c>
      <c r="G750" s="17" t="str">
        <f t="shared" si="68"/>
        <v/>
      </c>
      <c r="H750" s="37" t="str">
        <f t="shared" si="69"/>
        <v/>
      </c>
      <c r="I750" s="17" t="str">
        <f t="shared" si="71"/>
        <v/>
      </c>
      <c r="J750" s="1" t="str">
        <f ca="1">IF('GPS -&gt; CH Koordinaten'!$A750="","",IF(OFFSET('GPS -&gt; CH Koordinaten'!$A750,1,0)="",CONCATENATE("&lt;Placemark&gt; &lt;name&gt;Geocoding&lt;/name&gt;&lt;description&gt;",CONCATENATE('GPS -&gt; CH Koordinaten'!$F750,"-",'GPS -&gt; CH Koordinaten'!$G750,"-",'GPS -&gt; CH Koordinaten'!$E750)," &lt;/description&gt; &lt;styleUrl&gt;#ico1&lt;/styleUrl&gt;&lt;Point&gt;&lt;coordinates&gt;",'GPS -&gt; CH Koordinaten'!$A750,",",'GPS -&gt; CH Koordinaten'!$B750,", 0.000000&lt;/coordinates&gt;&lt;/Point&gt; &lt;/Placemark&gt;&lt;/Document&gt;&lt;/kml&gt;"),CONCATENATE("&lt;Placemark&gt; &lt;name&gt;Geocoding&lt;/name&gt;&lt;description&gt;",CONCATENATE('GPS -&gt; CH Koordinaten'!$F750,"-",'GPS -&gt; CH Koordinaten'!$G750,"-",'GPS -&gt; CH Koordinaten'!$E750)," &lt;/description&gt; &lt;styleUrl&gt;#ico1&lt;/styleUrl&gt;&lt;Point&gt;&lt;coordinates&gt;",'GPS -&gt; CH Koordinaten'!$A750,",",'GPS -&gt; CH Koordinaten'!$B750,", 0.000000&lt;/coordinates&gt;&lt;/Point&gt; &lt;/Placemark&gt;")))</f>
        <v/>
      </c>
    </row>
    <row r="751" spans="1:10" x14ac:dyDescent="0.25">
      <c r="A751" s="20"/>
      <c r="B751" s="21"/>
      <c r="C751" s="23"/>
      <c r="D751" s="32" t="str">
        <f t="shared" si="66"/>
        <v/>
      </c>
      <c r="E751" s="38" t="str">
        <f t="shared" si="67"/>
        <v/>
      </c>
      <c r="F751" s="33" t="str">
        <f t="shared" si="70"/>
        <v/>
      </c>
      <c r="G751" s="33" t="str">
        <f t="shared" si="68"/>
        <v/>
      </c>
      <c r="H751" s="36" t="str">
        <f t="shared" si="69"/>
        <v/>
      </c>
      <c r="I751" s="33" t="str">
        <f t="shared" si="71"/>
        <v/>
      </c>
      <c r="J751" s="1" t="str">
        <f ca="1">IF('GPS -&gt; CH Koordinaten'!$A751="","",IF(OFFSET('GPS -&gt; CH Koordinaten'!$A751,1,0)="",CONCATENATE("&lt;Placemark&gt; &lt;name&gt;Geocoding&lt;/name&gt;&lt;description&gt;",CONCATENATE('GPS -&gt; CH Koordinaten'!$F751,"-",'GPS -&gt; CH Koordinaten'!$G751,"-",'GPS -&gt; CH Koordinaten'!$E751)," &lt;/description&gt; &lt;styleUrl&gt;#ico1&lt;/styleUrl&gt;&lt;Point&gt;&lt;coordinates&gt;",'GPS -&gt; CH Koordinaten'!$A751,",",'GPS -&gt; CH Koordinaten'!$B751,", 0.000000&lt;/coordinates&gt;&lt;/Point&gt; &lt;/Placemark&gt;&lt;/Document&gt;&lt;/kml&gt;"),CONCATENATE("&lt;Placemark&gt; &lt;name&gt;Geocoding&lt;/name&gt;&lt;description&gt;",CONCATENATE('GPS -&gt; CH Koordinaten'!$F751,"-",'GPS -&gt; CH Koordinaten'!$G751,"-",'GPS -&gt; CH Koordinaten'!$E751)," &lt;/description&gt; &lt;styleUrl&gt;#ico1&lt;/styleUrl&gt;&lt;Point&gt;&lt;coordinates&gt;",'GPS -&gt; CH Koordinaten'!$A751,",",'GPS -&gt; CH Koordinaten'!$B751,", 0.000000&lt;/coordinates&gt;&lt;/Point&gt; &lt;/Placemark&gt;")))</f>
        <v/>
      </c>
    </row>
    <row r="752" spans="1:10" x14ac:dyDescent="0.25">
      <c r="A752" s="13"/>
      <c r="B752" s="14"/>
      <c r="C752" s="24"/>
      <c r="D752" s="25" t="str">
        <f t="shared" si="66"/>
        <v/>
      </c>
      <c r="E752" s="29" t="str">
        <f t="shared" si="67"/>
        <v/>
      </c>
      <c r="F752" s="17" t="str">
        <f t="shared" si="70"/>
        <v/>
      </c>
      <c r="G752" s="17" t="str">
        <f t="shared" si="68"/>
        <v/>
      </c>
      <c r="H752" s="37" t="str">
        <f t="shared" si="69"/>
        <v/>
      </c>
      <c r="I752" s="17" t="str">
        <f t="shared" si="71"/>
        <v/>
      </c>
      <c r="J752" s="1" t="str">
        <f ca="1">IF('GPS -&gt; CH Koordinaten'!$A752="","",IF(OFFSET('GPS -&gt; CH Koordinaten'!$A752,1,0)="",CONCATENATE("&lt;Placemark&gt; &lt;name&gt;Geocoding&lt;/name&gt;&lt;description&gt;",CONCATENATE('GPS -&gt; CH Koordinaten'!$F752,"-",'GPS -&gt; CH Koordinaten'!$G752,"-",'GPS -&gt; CH Koordinaten'!$E752)," &lt;/description&gt; &lt;styleUrl&gt;#ico1&lt;/styleUrl&gt;&lt;Point&gt;&lt;coordinates&gt;",'GPS -&gt; CH Koordinaten'!$A752,",",'GPS -&gt; CH Koordinaten'!$B752,", 0.000000&lt;/coordinates&gt;&lt;/Point&gt; &lt;/Placemark&gt;&lt;/Document&gt;&lt;/kml&gt;"),CONCATENATE("&lt;Placemark&gt; &lt;name&gt;Geocoding&lt;/name&gt;&lt;description&gt;",CONCATENATE('GPS -&gt; CH Koordinaten'!$F752,"-",'GPS -&gt; CH Koordinaten'!$G752,"-",'GPS -&gt; CH Koordinaten'!$E752)," &lt;/description&gt; &lt;styleUrl&gt;#ico1&lt;/styleUrl&gt;&lt;Point&gt;&lt;coordinates&gt;",'GPS -&gt; CH Koordinaten'!$A752,",",'GPS -&gt; CH Koordinaten'!$B752,", 0.000000&lt;/coordinates&gt;&lt;/Point&gt; &lt;/Placemark&gt;")))</f>
        <v/>
      </c>
    </row>
    <row r="753" spans="1:10" x14ac:dyDescent="0.25">
      <c r="A753" s="20"/>
      <c r="B753" s="21"/>
      <c r="C753" s="23"/>
      <c r="D753" s="32" t="str">
        <f t="shared" si="66"/>
        <v/>
      </c>
      <c r="E753" s="38" t="str">
        <f t="shared" si="67"/>
        <v/>
      </c>
      <c r="F753" s="33" t="str">
        <f t="shared" si="70"/>
        <v/>
      </c>
      <c r="G753" s="33" t="str">
        <f t="shared" si="68"/>
        <v/>
      </c>
      <c r="H753" s="36" t="str">
        <f t="shared" si="69"/>
        <v/>
      </c>
      <c r="I753" s="33" t="str">
        <f t="shared" si="71"/>
        <v/>
      </c>
      <c r="J753" s="1" t="str">
        <f ca="1">IF('GPS -&gt; CH Koordinaten'!$A753="","",IF(OFFSET('GPS -&gt; CH Koordinaten'!$A753,1,0)="",CONCATENATE("&lt;Placemark&gt; &lt;name&gt;Geocoding&lt;/name&gt;&lt;description&gt;",CONCATENATE('GPS -&gt; CH Koordinaten'!$F753,"-",'GPS -&gt; CH Koordinaten'!$G753,"-",'GPS -&gt; CH Koordinaten'!$E753)," &lt;/description&gt; &lt;styleUrl&gt;#ico1&lt;/styleUrl&gt;&lt;Point&gt;&lt;coordinates&gt;",'GPS -&gt; CH Koordinaten'!$A753,",",'GPS -&gt; CH Koordinaten'!$B753,", 0.000000&lt;/coordinates&gt;&lt;/Point&gt; &lt;/Placemark&gt;&lt;/Document&gt;&lt;/kml&gt;"),CONCATENATE("&lt;Placemark&gt; &lt;name&gt;Geocoding&lt;/name&gt;&lt;description&gt;",CONCATENATE('GPS -&gt; CH Koordinaten'!$F753,"-",'GPS -&gt; CH Koordinaten'!$G753,"-",'GPS -&gt; CH Koordinaten'!$E753)," &lt;/description&gt; &lt;styleUrl&gt;#ico1&lt;/styleUrl&gt;&lt;Point&gt;&lt;coordinates&gt;",'GPS -&gt; CH Koordinaten'!$A753,",",'GPS -&gt; CH Koordinaten'!$B753,", 0.000000&lt;/coordinates&gt;&lt;/Point&gt; &lt;/Placemark&gt;")))</f>
        <v/>
      </c>
    </row>
    <row r="754" spans="1:10" x14ac:dyDescent="0.25">
      <c r="A754" s="13"/>
      <c r="B754" s="14"/>
      <c r="C754" s="24"/>
      <c r="D754" s="25" t="str">
        <f t="shared" si="66"/>
        <v/>
      </c>
      <c r="E754" s="29" t="str">
        <f t="shared" si="67"/>
        <v/>
      </c>
      <c r="F754" s="17" t="str">
        <f t="shared" si="70"/>
        <v/>
      </c>
      <c r="G754" s="17" t="str">
        <f t="shared" si="68"/>
        <v/>
      </c>
      <c r="H754" s="37" t="str">
        <f t="shared" si="69"/>
        <v/>
      </c>
      <c r="I754" s="17" t="str">
        <f t="shared" si="71"/>
        <v/>
      </c>
      <c r="J754" s="1" t="str">
        <f ca="1">IF('GPS -&gt; CH Koordinaten'!$A754="","",IF(OFFSET('GPS -&gt; CH Koordinaten'!$A754,1,0)="",CONCATENATE("&lt;Placemark&gt; &lt;name&gt;Geocoding&lt;/name&gt;&lt;description&gt;",CONCATENATE('GPS -&gt; CH Koordinaten'!$F754,"-",'GPS -&gt; CH Koordinaten'!$G754,"-",'GPS -&gt; CH Koordinaten'!$E754)," &lt;/description&gt; &lt;styleUrl&gt;#ico1&lt;/styleUrl&gt;&lt;Point&gt;&lt;coordinates&gt;",'GPS -&gt; CH Koordinaten'!$A754,",",'GPS -&gt; CH Koordinaten'!$B754,", 0.000000&lt;/coordinates&gt;&lt;/Point&gt; &lt;/Placemark&gt;&lt;/Document&gt;&lt;/kml&gt;"),CONCATENATE("&lt;Placemark&gt; &lt;name&gt;Geocoding&lt;/name&gt;&lt;description&gt;",CONCATENATE('GPS -&gt; CH Koordinaten'!$F754,"-",'GPS -&gt; CH Koordinaten'!$G754,"-",'GPS -&gt; CH Koordinaten'!$E754)," &lt;/description&gt; &lt;styleUrl&gt;#ico1&lt;/styleUrl&gt;&lt;Point&gt;&lt;coordinates&gt;",'GPS -&gt; CH Koordinaten'!$A754,",",'GPS -&gt; CH Koordinaten'!$B754,", 0.000000&lt;/coordinates&gt;&lt;/Point&gt; &lt;/Placemark&gt;")))</f>
        <v/>
      </c>
    </row>
    <row r="755" spans="1:10" x14ac:dyDescent="0.25">
      <c r="A755" s="20"/>
      <c r="B755" s="21"/>
      <c r="C755" s="23"/>
      <c r="D755" s="32" t="str">
        <f t="shared" si="66"/>
        <v/>
      </c>
      <c r="E755" s="38" t="str">
        <f t="shared" si="67"/>
        <v/>
      </c>
      <c r="F755" s="33" t="str">
        <f t="shared" si="70"/>
        <v/>
      </c>
      <c r="G755" s="33" t="str">
        <f t="shared" si="68"/>
        <v/>
      </c>
      <c r="H755" s="36" t="str">
        <f t="shared" si="69"/>
        <v/>
      </c>
      <c r="I755" s="33" t="str">
        <f t="shared" si="71"/>
        <v/>
      </c>
      <c r="J755" s="1" t="str">
        <f ca="1">IF('GPS -&gt; CH Koordinaten'!$A755="","",IF(OFFSET('GPS -&gt; CH Koordinaten'!$A755,1,0)="",CONCATENATE("&lt;Placemark&gt; &lt;name&gt;Geocoding&lt;/name&gt;&lt;description&gt;",CONCATENATE('GPS -&gt; CH Koordinaten'!$F755,"-",'GPS -&gt; CH Koordinaten'!$G755,"-",'GPS -&gt; CH Koordinaten'!$E755)," &lt;/description&gt; &lt;styleUrl&gt;#ico1&lt;/styleUrl&gt;&lt;Point&gt;&lt;coordinates&gt;",'GPS -&gt; CH Koordinaten'!$A755,",",'GPS -&gt; CH Koordinaten'!$B755,", 0.000000&lt;/coordinates&gt;&lt;/Point&gt; &lt;/Placemark&gt;&lt;/Document&gt;&lt;/kml&gt;"),CONCATENATE("&lt;Placemark&gt; &lt;name&gt;Geocoding&lt;/name&gt;&lt;description&gt;",CONCATENATE('GPS -&gt; CH Koordinaten'!$F755,"-",'GPS -&gt; CH Koordinaten'!$G755,"-",'GPS -&gt; CH Koordinaten'!$E755)," &lt;/description&gt; &lt;styleUrl&gt;#ico1&lt;/styleUrl&gt;&lt;Point&gt;&lt;coordinates&gt;",'GPS -&gt; CH Koordinaten'!$A755,",",'GPS -&gt; CH Koordinaten'!$B755,", 0.000000&lt;/coordinates&gt;&lt;/Point&gt; &lt;/Placemark&gt;")))</f>
        <v/>
      </c>
    </row>
    <row r="756" spans="1:10" x14ac:dyDescent="0.25">
      <c r="A756" s="13"/>
      <c r="B756" s="14"/>
      <c r="C756" s="24"/>
      <c r="D756" s="25" t="str">
        <f t="shared" si="66"/>
        <v/>
      </c>
      <c r="E756" s="29" t="str">
        <f t="shared" si="67"/>
        <v/>
      </c>
      <c r="F756" s="17" t="str">
        <f t="shared" si="70"/>
        <v/>
      </c>
      <c r="G756" s="17" t="str">
        <f t="shared" si="68"/>
        <v/>
      </c>
      <c r="H756" s="37" t="str">
        <f t="shared" si="69"/>
        <v/>
      </c>
      <c r="I756" s="17" t="str">
        <f t="shared" si="71"/>
        <v/>
      </c>
      <c r="J756" s="1" t="str">
        <f ca="1">IF('GPS -&gt; CH Koordinaten'!$A756="","",IF(OFFSET('GPS -&gt; CH Koordinaten'!$A756,1,0)="",CONCATENATE("&lt;Placemark&gt; &lt;name&gt;Geocoding&lt;/name&gt;&lt;description&gt;",CONCATENATE('GPS -&gt; CH Koordinaten'!$F756,"-",'GPS -&gt; CH Koordinaten'!$G756,"-",'GPS -&gt; CH Koordinaten'!$E756)," &lt;/description&gt; &lt;styleUrl&gt;#ico1&lt;/styleUrl&gt;&lt;Point&gt;&lt;coordinates&gt;",'GPS -&gt; CH Koordinaten'!$A756,",",'GPS -&gt; CH Koordinaten'!$B756,", 0.000000&lt;/coordinates&gt;&lt;/Point&gt; &lt;/Placemark&gt;&lt;/Document&gt;&lt;/kml&gt;"),CONCATENATE("&lt;Placemark&gt; &lt;name&gt;Geocoding&lt;/name&gt;&lt;description&gt;",CONCATENATE('GPS -&gt; CH Koordinaten'!$F756,"-",'GPS -&gt; CH Koordinaten'!$G756,"-",'GPS -&gt; CH Koordinaten'!$E756)," &lt;/description&gt; &lt;styleUrl&gt;#ico1&lt;/styleUrl&gt;&lt;Point&gt;&lt;coordinates&gt;",'GPS -&gt; CH Koordinaten'!$A756,",",'GPS -&gt; CH Koordinaten'!$B756,", 0.000000&lt;/coordinates&gt;&lt;/Point&gt; &lt;/Placemark&gt;")))</f>
        <v/>
      </c>
    </row>
    <row r="757" spans="1:10" x14ac:dyDescent="0.25">
      <c r="A757" s="20"/>
      <c r="B757" s="21"/>
      <c r="C757" s="23"/>
      <c r="D757" s="32" t="str">
        <f t="shared" si="66"/>
        <v/>
      </c>
      <c r="E757" s="38" t="str">
        <f t="shared" si="67"/>
        <v/>
      </c>
      <c r="F757" s="33" t="str">
        <f t="shared" si="70"/>
        <v/>
      </c>
      <c r="G757" s="33" t="str">
        <f t="shared" si="68"/>
        <v/>
      </c>
      <c r="H757" s="36" t="str">
        <f t="shared" si="69"/>
        <v/>
      </c>
      <c r="I757" s="33" t="str">
        <f t="shared" si="71"/>
        <v/>
      </c>
      <c r="J757" s="1" t="str">
        <f ca="1">IF('GPS -&gt; CH Koordinaten'!$A757="","",IF(OFFSET('GPS -&gt; CH Koordinaten'!$A757,1,0)="",CONCATENATE("&lt;Placemark&gt; &lt;name&gt;Geocoding&lt;/name&gt;&lt;description&gt;",CONCATENATE('GPS -&gt; CH Koordinaten'!$F757,"-",'GPS -&gt; CH Koordinaten'!$G757,"-",'GPS -&gt; CH Koordinaten'!$E757)," &lt;/description&gt; &lt;styleUrl&gt;#ico1&lt;/styleUrl&gt;&lt;Point&gt;&lt;coordinates&gt;",'GPS -&gt; CH Koordinaten'!$A757,",",'GPS -&gt; CH Koordinaten'!$B757,", 0.000000&lt;/coordinates&gt;&lt;/Point&gt; &lt;/Placemark&gt;&lt;/Document&gt;&lt;/kml&gt;"),CONCATENATE("&lt;Placemark&gt; &lt;name&gt;Geocoding&lt;/name&gt;&lt;description&gt;",CONCATENATE('GPS -&gt; CH Koordinaten'!$F757,"-",'GPS -&gt; CH Koordinaten'!$G757,"-",'GPS -&gt; CH Koordinaten'!$E757)," &lt;/description&gt; &lt;styleUrl&gt;#ico1&lt;/styleUrl&gt;&lt;Point&gt;&lt;coordinates&gt;",'GPS -&gt; CH Koordinaten'!$A757,",",'GPS -&gt; CH Koordinaten'!$B757,", 0.000000&lt;/coordinates&gt;&lt;/Point&gt; &lt;/Placemark&gt;")))</f>
        <v/>
      </c>
    </row>
    <row r="758" spans="1:10" x14ac:dyDescent="0.25">
      <c r="A758" s="13"/>
      <c r="B758" s="14"/>
      <c r="C758" s="24"/>
      <c r="D758" s="25" t="str">
        <f t="shared" si="66"/>
        <v/>
      </c>
      <c r="E758" s="29" t="str">
        <f t="shared" si="67"/>
        <v/>
      </c>
      <c r="F758" s="17" t="str">
        <f t="shared" si="70"/>
        <v/>
      </c>
      <c r="G758" s="17" t="str">
        <f t="shared" si="68"/>
        <v/>
      </c>
      <c r="H758" s="37" t="str">
        <f t="shared" si="69"/>
        <v/>
      </c>
      <c r="I758" s="17" t="str">
        <f t="shared" si="71"/>
        <v/>
      </c>
      <c r="J758" s="1" t="str">
        <f ca="1">IF('GPS -&gt; CH Koordinaten'!$A758="","",IF(OFFSET('GPS -&gt; CH Koordinaten'!$A758,1,0)="",CONCATENATE("&lt;Placemark&gt; &lt;name&gt;Geocoding&lt;/name&gt;&lt;description&gt;",CONCATENATE('GPS -&gt; CH Koordinaten'!$F758,"-",'GPS -&gt; CH Koordinaten'!$G758,"-",'GPS -&gt; CH Koordinaten'!$E758)," &lt;/description&gt; &lt;styleUrl&gt;#ico1&lt;/styleUrl&gt;&lt;Point&gt;&lt;coordinates&gt;",'GPS -&gt; CH Koordinaten'!$A758,",",'GPS -&gt; CH Koordinaten'!$B758,", 0.000000&lt;/coordinates&gt;&lt;/Point&gt; &lt;/Placemark&gt;&lt;/Document&gt;&lt;/kml&gt;"),CONCATENATE("&lt;Placemark&gt; &lt;name&gt;Geocoding&lt;/name&gt;&lt;description&gt;",CONCATENATE('GPS -&gt; CH Koordinaten'!$F758,"-",'GPS -&gt; CH Koordinaten'!$G758,"-",'GPS -&gt; CH Koordinaten'!$E758)," &lt;/description&gt; &lt;styleUrl&gt;#ico1&lt;/styleUrl&gt;&lt;Point&gt;&lt;coordinates&gt;",'GPS -&gt; CH Koordinaten'!$A758,",",'GPS -&gt; CH Koordinaten'!$B758,", 0.000000&lt;/coordinates&gt;&lt;/Point&gt; &lt;/Placemark&gt;")))</f>
        <v/>
      </c>
    </row>
    <row r="759" spans="1:10" x14ac:dyDescent="0.25">
      <c r="A759" s="20"/>
      <c r="B759" s="21"/>
      <c r="C759" s="23"/>
      <c r="D759" s="32" t="str">
        <f t="shared" si="66"/>
        <v/>
      </c>
      <c r="E759" s="38" t="str">
        <f t="shared" si="67"/>
        <v/>
      </c>
      <c r="F759" s="33" t="str">
        <f t="shared" si="70"/>
        <v/>
      </c>
      <c r="G759" s="33" t="str">
        <f t="shared" si="68"/>
        <v/>
      </c>
      <c r="H759" s="36" t="str">
        <f t="shared" si="69"/>
        <v/>
      </c>
      <c r="I759" s="33" t="str">
        <f t="shared" si="71"/>
        <v/>
      </c>
      <c r="J759" s="1" t="str">
        <f ca="1">IF('GPS -&gt; CH Koordinaten'!$A759="","",IF(OFFSET('GPS -&gt; CH Koordinaten'!$A759,1,0)="",CONCATENATE("&lt;Placemark&gt; &lt;name&gt;Geocoding&lt;/name&gt;&lt;description&gt;",CONCATENATE('GPS -&gt; CH Koordinaten'!$F759,"-",'GPS -&gt; CH Koordinaten'!$G759,"-",'GPS -&gt; CH Koordinaten'!$E759)," &lt;/description&gt; &lt;styleUrl&gt;#ico1&lt;/styleUrl&gt;&lt;Point&gt;&lt;coordinates&gt;",'GPS -&gt; CH Koordinaten'!$A759,",",'GPS -&gt; CH Koordinaten'!$B759,", 0.000000&lt;/coordinates&gt;&lt;/Point&gt; &lt;/Placemark&gt;&lt;/Document&gt;&lt;/kml&gt;"),CONCATENATE("&lt;Placemark&gt; &lt;name&gt;Geocoding&lt;/name&gt;&lt;description&gt;",CONCATENATE('GPS -&gt; CH Koordinaten'!$F759,"-",'GPS -&gt; CH Koordinaten'!$G759,"-",'GPS -&gt; CH Koordinaten'!$E759)," &lt;/description&gt; &lt;styleUrl&gt;#ico1&lt;/styleUrl&gt;&lt;Point&gt;&lt;coordinates&gt;",'GPS -&gt; CH Koordinaten'!$A759,",",'GPS -&gt; CH Koordinaten'!$B759,", 0.000000&lt;/coordinates&gt;&lt;/Point&gt; &lt;/Placemark&gt;")))</f>
        <v/>
      </c>
    </row>
    <row r="760" spans="1:10" x14ac:dyDescent="0.25">
      <c r="A760" s="13"/>
      <c r="B760" s="14"/>
      <c r="C760" s="24"/>
      <c r="D760" s="25" t="str">
        <f t="shared" si="66"/>
        <v/>
      </c>
      <c r="E760" s="29" t="str">
        <f t="shared" si="67"/>
        <v/>
      </c>
      <c r="F760" s="17" t="str">
        <f t="shared" si="70"/>
        <v/>
      </c>
      <c r="G760" s="17" t="str">
        <f t="shared" si="68"/>
        <v/>
      </c>
      <c r="H760" s="37" t="str">
        <f t="shared" si="69"/>
        <v/>
      </c>
      <c r="I760" s="17" t="str">
        <f t="shared" si="71"/>
        <v/>
      </c>
      <c r="J760" s="1" t="str">
        <f ca="1">IF('GPS -&gt; CH Koordinaten'!$A760="","",IF(OFFSET('GPS -&gt; CH Koordinaten'!$A760,1,0)="",CONCATENATE("&lt;Placemark&gt; &lt;name&gt;Geocoding&lt;/name&gt;&lt;description&gt;",CONCATENATE('GPS -&gt; CH Koordinaten'!$F760,"-",'GPS -&gt; CH Koordinaten'!$G760,"-",'GPS -&gt; CH Koordinaten'!$E760)," &lt;/description&gt; &lt;styleUrl&gt;#ico1&lt;/styleUrl&gt;&lt;Point&gt;&lt;coordinates&gt;",'GPS -&gt; CH Koordinaten'!$A760,",",'GPS -&gt; CH Koordinaten'!$B760,", 0.000000&lt;/coordinates&gt;&lt;/Point&gt; &lt;/Placemark&gt;&lt;/Document&gt;&lt;/kml&gt;"),CONCATENATE("&lt;Placemark&gt; &lt;name&gt;Geocoding&lt;/name&gt;&lt;description&gt;",CONCATENATE('GPS -&gt; CH Koordinaten'!$F760,"-",'GPS -&gt; CH Koordinaten'!$G760,"-",'GPS -&gt; CH Koordinaten'!$E760)," &lt;/description&gt; &lt;styleUrl&gt;#ico1&lt;/styleUrl&gt;&lt;Point&gt;&lt;coordinates&gt;",'GPS -&gt; CH Koordinaten'!$A760,",",'GPS -&gt; CH Koordinaten'!$B760,", 0.000000&lt;/coordinates&gt;&lt;/Point&gt; &lt;/Placemark&gt;")))</f>
        <v/>
      </c>
    </row>
    <row r="761" spans="1:10" x14ac:dyDescent="0.25">
      <c r="A761" s="20"/>
      <c r="B761" s="21"/>
      <c r="C761" s="23"/>
      <c r="D761" s="32" t="str">
        <f t="shared" si="66"/>
        <v/>
      </c>
      <c r="E761" s="38" t="str">
        <f t="shared" si="67"/>
        <v/>
      </c>
      <c r="F761" s="33" t="str">
        <f t="shared" si="70"/>
        <v/>
      </c>
      <c r="G761" s="33" t="str">
        <f t="shared" si="68"/>
        <v/>
      </c>
      <c r="H761" s="36" t="str">
        <f t="shared" si="69"/>
        <v/>
      </c>
      <c r="I761" s="33" t="str">
        <f t="shared" si="71"/>
        <v/>
      </c>
      <c r="J761" s="1" t="str">
        <f ca="1">IF('GPS -&gt; CH Koordinaten'!$A761="","",IF(OFFSET('GPS -&gt; CH Koordinaten'!$A761,1,0)="",CONCATENATE("&lt;Placemark&gt; &lt;name&gt;Geocoding&lt;/name&gt;&lt;description&gt;",CONCATENATE('GPS -&gt; CH Koordinaten'!$F761,"-",'GPS -&gt; CH Koordinaten'!$G761,"-",'GPS -&gt; CH Koordinaten'!$E761)," &lt;/description&gt; &lt;styleUrl&gt;#ico1&lt;/styleUrl&gt;&lt;Point&gt;&lt;coordinates&gt;",'GPS -&gt; CH Koordinaten'!$A761,",",'GPS -&gt; CH Koordinaten'!$B761,", 0.000000&lt;/coordinates&gt;&lt;/Point&gt; &lt;/Placemark&gt;&lt;/Document&gt;&lt;/kml&gt;"),CONCATENATE("&lt;Placemark&gt; &lt;name&gt;Geocoding&lt;/name&gt;&lt;description&gt;",CONCATENATE('GPS -&gt; CH Koordinaten'!$F761,"-",'GPS -&gt; CH Koordinaten'!$G761,"-",'GPS -&gt; CH Koordinaten'!$E761)," &lt;/description&gt; &lt;styleUrl&gt;#ico1&lt;/styleUrl&gt;&lt;Point&gt;&lt;coordinates&gt;",'GPS -&gt; CH Koordinaten'!$A761,",",'GPS -&gt; CH Koordinaten'!$B761,", 0.000000&lt;/coordinates&gt;&lt;/Point&gt; &lt;/Placemark&gt;")))</f>
        <v/>
      </c>
    </row>
    <row r="762" spans="1:10" x14ac:dyDescent="0.25">
      <c r="A762" s="13"/>
      <c r="B762" s="14"/>
      <c r="C762" s="24"/>
      <c r="D762" s="25" t="str">
        <f t="shared" si="66"/>
        <v/>
      </c>
      <c r="E762" s="29" t="str">
        <f t="shared" si="67"/>
        <v/>
      </c>
      <c r="F762" s="17" t="str">
        <f t="shared" si="70"/>
        <v/>
      </c>
      <c r="G762" s="17" t="str">
        <f t="shared" si="68"/>
        <v/>
      </c>
      <c r="H762" s="37" t="str">
        <f t="shared" si="69"/>
        <v/>
      </c>
      <c r="I762" s="17" t="str">
        <f t="shared" si="71"/>
        <v/>
      </c>
      <c r="J762" s="1" t="str">
        <f ca="1">IF('GPS -&gt; CH Koordinaten'!$A762="","",IF(OFFSET('GPS -&gt; CH Koordinaten'!$A762,1,0)="",CONCATENATE("&lt;Placemark&gt; &lt;name&gt;Geocoding&lt;/name&gt;&lt;description&gt;",CONCATENATE('GPS -&gt; CH Koordinaten'!$F762,"-",'GPS -&gt; CH Koordinaten'!$G762,"-",'GPS -&gt; CH Koordinaten'!$E762)," &lt;/description&gt; &lt;styleUrl&gt;#ico1&lt;/styleUrl&gt;&lt;Point&gt;&lt;coordinates&gt;",'GPS -&gt; CH Koordinaten'!$A762,",",'GPS -&gt; CH Koordinaten'!$B762,", 0.000000&lt;/coordinates&gt;&lt;/Point&gt; &lt;/Placemark&gt;&lt;/Document&gt;&lt;/kml&gt;"),CONCATENATE("&lt;Placemark&gt; &lt;name&gt;Geocoding&lt;/name&gt;&lt;description&gt;",CONCATENATE('GPS -&gt; CH Koordinaten'!$F762,"-",'GPS -&gt; CH Koordinaten'!$G762,"-",'GPS -&gt; CH Koordinaten'!$E762)," &lt;/description&gt; &lt;styleUrl&gt;#ico1&lt;/styleUrl&gt;&lt;Point&gt;&lt;coordinates&gt;",'GPS -&gt; CH Koordinaten'!$A762,",",'GPS -&gt; CH Koordinaten'!$B762,", 0.000000&lt;/coordinates&gt;&lt;/Point&gt; &lt;/Placemark&gt;")))</f>
        <v/>
      </c>
    </row>
    <row r="763" spans="1:10" x14ac:dyDescent="0.25">
      <c r="A763" s="20"/>
      <c r="B763" s="21"/>
      <c r="C763" s="23"/>
      <c r="D763" s="32" t="str">
        <f t="shared" si="66"/>
        <v/>
      </c>
      <c r="E763" s="38" t="str">
        <f t="shared" si="67"/>
        <v/>
      </c>
      <c r="F763" s="33" t="str">
        <f t="shared" si="70"/>
        <v/>
      </c>
      <c r="G763" s="33" t="str">
        <f t="shared" si="68"/>
        <v/>
      </c>
      <c r="H763" s="36" t="str">
        <f t="shared" si="69"/>
        <v/>
      </c>
      <c r="I763" s="33" t="str">
        <f t="shared" si="71"/>
        <v/>
      </c>
      <c r="J763" s="1" t="str">
        <f ca="1">IF('GPS -&gt; CH Koordinaten'!$A763="","",IF(OFFSET('GPS -&gt; CH Koordinaten'!$A763,1,0)="",CONCATENATE("&lt;Placemark&gt; &lt;name&gt;Geocoding&lt;/name&gt;&lt;description&gt;",CONCATENATE('GPS -&gt; CH Koordinaten'!$F763,"-",'GPS -&gt; CH Koordinaten'!$G763,"-",'GPS -&gt; CH Koordinaten'!$E763)," &lt;/description&gt; &lt;styleUrl&gt;#ico1&lt;/styleUrl&gt;&lt;Point&gt;&lt;coordinates&gt;",'GPS -&gt; CH Koordinaten'!$A763,",",'GPS -&gt; CH Koordinaten'!$B763,", 0.000000&lt;/coordinates&gt;&lt;/Point&gt; &lt;/Placemark&gt;&lt;/Document&gt;&lt;/kml&gt;"),CONCATENATE("&lt;Placemark&gt; &lt;name&gt;Geocoding&lt;/name&gt;&lt;description&gt;",CONCATENATE('GPS -&gt; CH Koordinaten'!$F763,"-",'GPS -&gt; CH Koordinaten'!$G763,"-",'GPS -&gt; CH Koordinaten'!$E763)," &lt;/description&gt; &lt;styleUrl&gt;#ico1&lt;/styleUrl&gt;&lt;Point&gt;&lt;coordinates&gt;",'GPS -&gt; CH Koordinaten'!$A763,",",'GPS -&gt; CH Koordinaten'!$B763,", 0.000000&lt;/coordinates&gt;&lt;/Point&gt; &lt;/Placemark&gt;")))</f>
        <v/>
      </c>
    </row>
    <row r="764" spans="1:10" x14ac:dyDescent="0.25">
      <c r="A764" s="13"/>
      <c r="B764" s="14"/>
      <c r="C764" s="24"/>
      <c r="D764" s="25" t="str">
        <f t="shared" si="66"/>
        <v/>
      </c>
      <c r="E764" s="29" t="str">
        <f t="shared" si="67"/>
        <v/>
      </c>
      <c r="F764" s="17" t="str">
        <f t="shared" si="70"/>
        <v/>
      </c>
      <c r="G764" s="17" t="str">
        <f t="shared" si="68"/>
        <v/>
      </c>
      <c r="H764" s="37" t="str">
        <f t="shared" si="69"/>
        <v/>
      </c>
      <c r="I764" s="17" t="str">
        <f t="shared" si="71"/>
        <v/>
      </c>
      <c r="J764" s="1" t="str">
        <f ca="1">IF('GPS -&gt; CH Koordinaten'!$A764="","",IF(OFFSET('GPS -&gt; CH Koordinaten'!$A764,1,0)="",CONCATENATE("&lt;Placemark&gt; &lt;name&gt;Geocoding&lt;/name&gt;&lt;description&gt;",CONCATENATE('GPS -&gt; CH Koordinaten'!$F764,"-",'GPS -&gt; CH Koordinaten'!$G764,"-",'GPS -&gt; CH Koordinaten'!$E764)," &lt;/description&gt; &lt;styleUrl&gt;#ico1&lt;/styleUrl&gt;&lt;Point&gt;&lt;coordinates&gt;",'GPS -&gt; CH Koordinaten'!$A764,",",'GPS -&gt; CH Koordinaten'!$B764,", 0.000000&lt;/coordinates&gt;&lt;/Point&gt; &lt;/Placemark&gt;&lt;/Document&gt;&lt;/kml&gt;"),CONCATENATE("&lt;Placemark&gt; &lt;name&gt;Geocoding&lt;/name&gt;&lt;description&gt;",CONCATENATE('GPS -&gt; CH Koordinaten'!$F764,"-",'GPS -&gt; CH Koordinaten'!$G764,"-",'GPS -&gt; CH Koordinaten'!$E764)," &lt;/description&gt; &lt;styleUrl&gt;#ico1&lt;/styleUrl&gt;&lt;Point&gt;&lt;coordinates&gt;",'GPS -&gt; CH Koordinaten'!$A764,",",'GPS -&gt; CH Koordinaten'!$B764,", 0.000000&lt;/coordinates&gt;&lt;/Point&gt; &lt;/Placemark&gt;")))</f>
        <v/>
      </c>
    </row>
    <row r="765" spans="1:10" x14ac:dyDescent="0.25">
      <c r="A765" s="20"/>
      <c r="B765" s="21"/>
      <c r="C765" s="23"/>
      <c r="D765" s="32" t="str">
        <f t="shared" si="66"/>
        <v/>
      </c>
      <c r="E765" s="38" t="str">
        <f t="shared" si="67"/>
        <v/>
      </c>
      <c r="F765" s="33" t="str">
        <f t="shared" si="70"/>
        <v/>
      </c>
      <c r="G765" s="33" t="str">
        <f t="shared" si="68"/>
        <v/>
      </c>
      <c r="H765" s="36" t="str">
        <f t="shared" si="69"/>
        <v/>
      </c>
      <c r="I765" s="33" t="str">
        <f t="shared" si="71"/>
        <v/>
      </c>
      <c r="J765" s="1" t="str">
        <f ca="1">IF('GPS -&gt; CH Koordinaten'!$A765="","",IF(OFFSET('GPS -&gt; CH Koordinaten'!$A765,1,0)="",CONCATENATE("&lt;Placemark&gt; &lt;name&gt;Geocoding&lt;/name&gt;&lt;description&gt;",CONCATENATE('GPS -&gt; CH Koordinaten'!$F765,"-",'GPS -&gt; CH Koordinaten'!$G765,"-",'GPS -&gt; CH Koordinaten'!$E765)," &lt;/description&gt; &lt;styleUrl&gt;#ico1&lt;/styleUrl&gt;&lt;Point&gt;&lt;coordinates&gt;",'GPS -&gt; CH Koordinaten'!$A765,",",'GPS -&gt; CH Koordinaten'!$B765,", 0.000000&lt;/coordinates&gt;&lt;/Point&gt; &lt;/Placemark&gt;&lt;/Document&gt;&lt;/kml&gt;"),CONCATENATE("&lt;Placemark&gt; &lt;name&gt;Geocoding&lt;/name&gt;&lt;description&gt;",CONCATENATE('GPS -&gt; CH Koordinaten'!$F765,"-",'GPS -&gt; CH Koordinaten'!$G765,"-",'GPS -&gt; CH Koordinaten'!$E765)," &lt;/description&gt; &lt;styleUrl&gt;#ico1&lt;/styleUrl&gt;&lt;Point&gt;&lt;coordinates&gt;",'GPS -&gt; CH Koordinaten'!$A765,",",'GPS -&gt; CH Koordinaten'!$B765,", 0.000000&lt;/coordinates&gt;&lt;/Point&gt; &lt;/Placemark&gt;")))</f>
        <v/>
      </c>
    </row>
    <row r="766" spans="1:10" x14ac:dyDescent="0.25">
      <c r="A766" s="13"/>
      <c r="B766" s="14"/>
      <c r="C766" s="24"/>
      <c r="D766" s="25" t="str">
        <f t="shared" si="66"/>
        <v/>
      </c>
      <c r="E766" s="29" t="str">
        <f t="shared" si="67"/>
        <v/>
      </c>
      <c r="F766" s="17" t="str">
        <f t="shared" si="70"/>
        <v/>
      </c>
      <c r="G766" s="17" t="str">
        <f t="shared" si="68"/>
        <v/>
      </c>
      <c r="H766" s="37" t="str">
        <f t="shared" si="69"/>
        <v/>
      </c>
      <c r="I766" s="17" t="str">
        <f t="shared" si="71"/>
        <v/>
      </c>
      <c r="J766" s="1" t="str">
        <f ca="1">IF('GPS -&gt; CH Koordinaten'!$A766="","",IF(OFFSET('GPS -&gt; CH Koordinaten'!$A766,1,0)="",CONCATENATE("&lt;Placemark&gt; &lt;name&gt;Geocoding&lt;/name&gt;&lt;description&gt;",CONCATENATE('GPS -&gt; CH Koordinaten'!$F766,"-",'GPS -&gt; CH Koordinaten'!$G766,"-",'GPS -&gt; CH Koordinaten'!$E766)," &lt;/description&gt; &lt;styleUrl&gt;#ico1&lt;/styleUrl&gt;&lt;Point&gt;&lt;coordinates&gt;",'GPS -&gt; CH Koordinaten'!$A766,",",'GPS -&gt; CH Koordinaten'!$B766,", 0.000000&lt;/coordinates&gt;&lt;/Point&gt; &lt;/Placemark&gt;&lt;/Document&gt;&lt;/kml&gt;"),CONCATENATE("&lt;Placemark&gt; &lt;name&gt;Geocoding&lt;/name&gt;&lt;description&gt;",CONCATENATE('GPS -&gt; CH Koordinaten'!$F766,"-",'GPS -&gt; CH Koordinaten'!$G766,"-",'GPS -&gt; CH Koordinaten'!$E766)," &lt;/description&gt; &lt;styleUrl&gt;#ico1&lt;/styleUrl&gt;&lt;Point&gt;&lt;coordinates&gt;",'GPS -&gt; CH Koordinaten'!$A766,",",'GPS -&gt; CH Koordinaten'!$B766,", 0.000000&lt;/coordinates&gt;&lt;/Point&gt; &lt;/Placemark&gt;")))</f>
        <v/>
      </c>
    </row>
    <row r="767" spans="1:10" x14ac:dyDescent="0.25">
      <c r="A767" s="20"/>
      <c r="B767" s="21"/>
      <c r="C767" s="23"/>
      <c r="D767" s="32" t="str">
        <f t="shared" si="66"/>
        <v/>
      </c>
      <c r="E767" s="38" t="str">
        <f t="shared" si="67"/>
        <v/>
      </c>
      <c r="F767" s="33" t="str">
        <f t="shared" si="70"/>
        <v/>
      </c>
      <c r="G767" s="33" t="str">
        <f t="shared" si="68"/>
        <v/>
      </c>
      <c r="H767" s="36" t="str">
        <f t="shared" si="69"/>
        <v/>
      </c>
      <c r="I767" s="33" t="str">
        <f t="shared" si="71"/>
        <v/>
      </c>
      <c r="J767" s="1" t="str">
        <f ca="1">IF('GPS -&gt; CH Koordinaten'!$A767="","",IF(OFFSET('GPS -&gt; CH Koordinaten'!$A767,1,0)="",CONCATENATE("&lt;Placemark&gt; &lt;name&gt;Geocoding&lt;/name&gt;&lt;description&gt;",CONCATENATE('GPS -&gt; CH Koordinaten'!$F767,"-",'GPS -&gt; CH Koordinaten'!$G767,"-",'GPS -&gt; CH Koordinaten'!$E767)," &lt;/description&gt; &lt;styleUrl&gt;#ico1&lt;/styleUrl&gt;&lt;Point&gt;&lt;coordinates&gt;",'GPS -&gt; CH Koordinaten'!$A767,",",'GPS -&gt; CH Koordinaten'!$B767,", 0.000000&lt;/coordinates&gt;&lt;/Point&gt; &lt;/Placemark&gt;&lt;/Document&gt;&lt;/kml&gt;"),CONCATENATE("&lt;Placemark&gt; &lt;name&gt;Geocoding&lt;/name&gt;&lt;description&gt;",CONCATENATE('GPS -&gt; CH Koordinaten'!$F767,"-",'GPS -&gt; CH Koordinaten'!$G767,"-",'GPS -&gt; CH Koordinaten'!$E767)," &lt;/description&gt; &lt;styleUrl&gt;#ico1&lt;/styleUrl&gt;&lt;Point&gt;&lt;coordinates&gt;",'GPS -&gt; CH Koordinaten'!$A767,",",'GPS -&gt; CH Koordinaten'!$B767,", 0.000000&lt;/coordinates&gt;&lt;/Point&gt; &lt;/Placemark&gt;")))</f>
        <v/>
      </c>
    </row>
    <row r="768" spans="1:10" x14ac:dyDescent="0.25">
      <c r="A768" s="13"/>
      <c r="B768" s="14"/>
      <c r="C768" s="24"/>
      <c r="D768" s="25" t="str">
        <f t="shared" si="66"/>
        <v/>
      </c>
      <c r="E768" s="29" t="str">
        <f t="shared" si="67"/>
        <v/>
      </c>
      <c r="F768" s="17" t="str">
        <f t="shared" si="70"/>
        <v/>
      </c>
      <c r="G768" s="17" t="str">
        <f t="shared" si="68"/>
        <v/>
      </c>
      <c r="H768" s="37" t="str">
        <f t="shared" si="69"/>
        <v/>
      </c>
      <c r="I768" s="17" t="str">
        <f t="shared" si="71"/>
        <v/>
      </c>
      <c r="J768" s="1" t="str">
        <f ca="1">IF('GPS -&gt; CH Koordinaten'!$A768="","",IF(OFFSET('GPS -&gt; CH Koordinaten'!$A768,1,0)="",CONCATENATE("&lt;Placemark&gt; &lt;name&gt;Geocoding&lt;/name&gt;&lt;description&gt;",CONCATENATE('GPS -&gt; CH Koordinaten'!$F768,"-",'GPS -&gt; CH Koordinaten'!$G768,"-",'GPS -&gt; CH Koordinaten'!$E768)," &lt;/description&gt; &lt;styleUrl&gt;#ico1&lt;/styleUrl&gt;&lt;Point&gt;&lt;coordinates&gt;",'GPS -&gt; CH Koordinaten'!$A768,",",'GPS -&gt; CH Koordinaten'!$B768,", 0.000000&lt;/coordinates&gt;&lt;/Point&gt; &lt;/Placemark&gt;&lt;/Document&gt;&lt;/kml&gt;"),CONCATENATE("&lt;Placemark&gt; &lt;name&gt;Geocoding&lt;/name&gt;&lt;description&gt;",CONCATENATE('GPS -&gt; CH Koordinaten'!$F768,"-",'GPS -&gt; CH Koordinaten'!$G768,"-",'GPS -&gt; CH Koordinaten'!$E768)," &lt;/description&gt; &lt;styleUrl&gt;#ico1&lt;/styleUrl&gt;&lt;Point&gt;&lt;coordinates&gt;",'GPS -&gt; CH Koordinaten'!$A768,",",'GPS -&gt; CH Koordinaten'!$B768,", 0.000000&lt;/coordinates&gt;&lt;/Point&gt; &lt;/Placemark&gt;")))</f>
        <v/>
      </c>
    </row>
    <row r="769" spans="1:10" x14ac:dyDescent="0.25">
      <c r="A769" s="20"/>
      <c r="B769" s="21"/>
      <c r="C769" s="23"/>
      <c r="D769" s="32" t="str">
        <f t="shared" si="66"/>
        <v/>
      </c>
      <c r="E769" s="38" t="str">
        <f t="shared" si="67"/>
        <v/>
      </c>
      <c r="F769" s="33" t="str">
        <f t="shared" si="70"/>
        <v/>
      </c>
      <c r="G769" s="33" t="str">
        <f t="shared" si="68"/>
        <v/>
      </c>
      <c r="H769" s="36" t="str">
        <f t="shared" si="69"/>
        <v/>
      </c>
      <c r="I769" s="33" t="str">
        <f t="shared" si="71"/>
        <v/>
      </c>
      <c r="J769" s="1" t="str">
        <f ca="1">IF('GPS -&gt; CH Koordinaten'!$A769="","",IF(OFFSET('GPS -&gt; CH Koordinaten'!$A769,1,0)="",CONCATENATE("&lt;Placemark&gt; &lt;name&gt;Geocoding&lt;/name&gt;&lt;description&gt;",CONCATENATE('GPS -&gt; CH Koordinaten'!$F769,"-",'GPS -&gt; CH Koordinaten'!$G769,"-",'GPS -&gt; CH Koordinaten'!$E769)," &lt;/description&gt; &lt;styleUrl&gt;#ico1&lt;/styleUrl&gt;&lt;Point&gt;&lt;coordinates&gt;",'GPS -&gt; CH Koordinaten'!$A769,",",'GPS -&gt; CH Koordinaten'!$B769,", 0.000000&lt;/coordinates&gt;&lt;/Point&gt; &lt;/Placemark&gt;&lt;/Document&gt;&lt;/kml&gt;"),CONCATENATE("&lt;Placemark&gt; &lt;name&gt;Geocoding&lt;/name&gt;&lt;description&gt;",CONCATENATE('GPS -&gt; CH Koordinaten'!$F769,"-",'GPS -&gt; CH Koordinaten'!$G769,"-",'GPS -&gt; CH Koordinaten'!$E769)," &lt;/description&gt; &lt;styleUrl&gt;#ico1&lt;/styleUrl&gt;&lt;Point&gt;&lt;coordinates&gt;",'GPS -&gt; CH Koordinaten'!$A769,",",'GPS -&gt; CH Koordinaten'!$B769,", 0.000000&lt;/coordinates&gt;&lt;/Point&gt; &lt;/Placemark&gt;")))</f>
        <v/>
      </c>
    </row>
    <row r="770" spans="1:10" x14ac:dyDescent="0.25">
      <c r="A770" s="13"/>
      <c r="B770" s="14"/>
      <c r="C770" s="24"/>
      <c r="D770" s="25" t="str">
        <f t="shared" si="66"/>
        <v/>
      </c>
      <c r="E770" s="29" t="str">
        <f t="shared" si="67"/>
        <v/>
      </c>
      <c r="F770" s="17" t="str">
        <f t="shared" si="70"/>
        <v/>
      </c>
      <c r="G770" s="17" t="str">
        <f t="shared" si="68"/>
        <v/>
      </c>
      <c r="H770" s="37" t="str">
        <f t="shared" si="69"/>
        <v/>
      </c>
      <c r="I770" s="17" t="str">
        <f t="shared" si="71"/>
        <v/>
      </c>
      <c r="J770" s="1" t="str">
        <f ca="1">IF('GPS -&gt; CH Koordinaten'!$A770="","",IF(OFFSET('GPS -&gt; CH Koordinaten'!$A770,1,0)="",CONCATENATE("&lt;Placemark&gt; &lt;name&gt;Geocoding&lt;/name&gt;&lt;description&gt;",CONCATENATE('GPS -&gt; CH Koordinaten'!$F770,"-",'GPS -&gt; CH Koordinaten'!$G770,"-",'GPS -&gt; CH Koordinaten'!$E770)," &lt;/description&gt; &lt;styleUrl&gt;#ico1&lt;/styleUrl&gt;&lt;Point&gt;&lt;coordinates&gt;",'GPS -&gt; CH Koordinaten'!$A770,",",'GPS -&gt; CH Koordinaten'!$B770,", 0.000000&lt;/coordinates&gt;&lt;/Point&gt; &lt;/Placemark&gt;&lt;/Document&gt;&lt;/kml&gt;"),CONCATENATE("&lt;Placemark&gt; &lt;name&gt;Geocoding&lt;/name&gt;&lt;description&gt;",CONCATENATE('GPS -&gt; CH Koordinaten'!$F770,"-",'GPS -&gt; CH Koordinaten'!$G770,"-",'GPS -&gt; CH Koordinaten'!$E770)," &lt;/description&gt; &lt;styleUrl&gt;#ico1&lt;/styleUrl&gt;&lt;Point&gt;&lt;coordinates&gt;",'GPS -&gt; CH Koordinaten'!$A770,",",'GPS -&gt; CH Koordinaten'!$B770,", 0.000000&lt;/coordinates&gt;&lt;/Point&gt; &lt;/Placemark&gt;")))</f>
        <v/>
      </c>
    </row>
    <row r="771" spans="1:10" x14ac:dyDescent="0.25">
      <c r="A771" s="20"/>
      <c r="B771" s="21"/>
      <c r="C771" s="23"/>
      <c r="D771" s="32" t="str">
        <f t="shared" si="66"/>
        <v/>
      </c>
      <c r="E771" s="38" t="str">
        <f t="shared" si="67"/>
        <v/>
      </c>
      <c r="F771" s="33" t="str">
        <f t="shared" si="70"/>
        <v/>
      </c>
      <c r="G771" s="33" t="str">
        <f t="shared" si="68"/>
        <v/>
      </c>
      <c r="H771" s="36" t="str">
        <f t="shared" si="69"/>
        <v/>
      </c>
      <c r="I771" s="33" t="str">
        <f t="shared" si="71"/>
        <v/>
      </c>
      <c r="J771" s="1" t="str">
        <f ca="1">IF('GPS -&gt; CH Koordinaten'!$A771="","",IF(OFFSET('GPS -&gt; CH Koordinaten'!$A771,1,0)="",CONCATENATE("&lt;Placemark&gt; &lt;name&gt;Geocoding&lt;/name&gt;&lt;description&gt;",CONCATENATE('GPS -&gt; CH Koordinaten'!$F771,"-",'GPS -&gt; CH Koordinaten'!$G771,"-",'GPS -&gt; CH Koordinaten'!$E771)," &lt;/description&gt; &lt;styleUrl&gt;#ico1&lt;/styleUrl&gt;&lt;Point&gt;&lt;coordinates&gt;",'GPS -&gt; CH Koordinaten'!$A771,",",'GPS -&gt; CH Koordinaten'!$B771,", 0.000000&lt;/coordinates&gt;&lt;/Point&gt; &lt;/Placemark&gt;&lt;/Document&gt;&lt;/kml&gt;"),CONCATENATE("&lt;Placemark&gt; &lt;name&gt;Geocoding&lt;/name&gt;&lt;description&gt;",CONCATENATE('GPS -&gt; CH Koordinaten'!$F771,"-",'GPS -&gt; CH Koordinaten'!$G771,"-",'GPS -&gt; CH Koordinaten'!$E771)," &lt;/description&gt; &lt;styleUrl&gt;#ico1&lt;/styleUrl&gt;&lt;Point&gt;&lt;coordinates&gt;",'GPS -&gt; CH Koordinaten'!$A771,",",'GPS -&gt; CH Koordinaten'!$B771,", 0.000000&lt;/coordinates&gt;&lt;/Point&gt; &lt;/Placemark&gt;")))</f>
        <v/>
      </c>
    </row>
    <row r="772" spans="1:10" x14ac:dyDescent="0.25">
      <c r="A772" s="13"/>
      <c r="B772" s="14"/>
      <c r="C772" s="24"/>
      <c r="D772" s="25" t="str">
        <f t="shared" si="66"/>
        <v/>
      </c>
      <c r="E772" s="29" t="str">
        <f t="shared" si="67"/>
        <v/>
      </c>
      <c r="F772" s="17" t="str">
        <f t="shared" si="70"/>
        <v/>
      </c>
      <c r="G772" s="17" t="str">
        <f t="shared" si="68"/>
        <v/>
      </c>
      <c r="H772" s="37" t="str">
        <f t="shared" si="69"/>
        <v/>
      </c>
      <c r="I772" s="17" t="str">
        <f t="shared" si="71"/>
        <v/>
      </c>
      <c r="J772" s="1" t="str">
        <f ca="1">IF('GPS -&gt; CH Koordinaten'!$A772="","",IF(OFFSET('GPS -&gt; CH Koordinaten'!$A772,1,0)="",CONCATENATE("&lt;Placemark&gt; &lt;name&gt;Geocoding&lt;/name&gt;&lt;description&gt;",CONCATENATE('GPS -&gt; CH Koordinaten'!$F772,"-",'GPS -&gt; CH Koordinaten'!$G772,"-",'GPS -&gt; CH Koordinaten'!$E772)," &lt;/description&gt; &lt;styleUrl&gt;#ico1&lt;/styleUrl&gt;&lt;Point&gt;&lt;coordinates&gt;",'GPS -&gt; CH Koordinaten'!$A772,",",'GPS -&gt; CH Koordinaten'!$B772,", 0.000000&lt;/coordinates&gt;&lt;/Point&gt; &lt;/Placemark&gt;&lt;/Document&gt;&lt;/kml&gt;"),CONCATENATE("&lt;Placemark&gt; &lt;name&gt;Geocoding&lt;/name&gt;&lt;description&gt;",CONCATENATE('GPS -&gt; CH Koordinaten'!$F772,"-",'GPS -&gt; CH Koordinaten'!$G772,"-",'GPS -&gt; CH Koordinaten'!$E772)," &lt;/description&gt; &lt;styleUrl&gt;#ico1&lt;/styleUrl&gt;&lt;Point&gt;&lt;coordinates&gt;",'GPS -&gt; CH Koordinaten'!$A772,",",'GPS -&gt; CH Koordinaten'!$B772,", 0.000000&lt;/coordinates&gt;&lt;/Point&gt; &lt;/Placemark&gt;")))</f>
        <v/>
      </c>
    </row>
    <row r="773" spans="1:10" x14ac:dyDescent="0.25">
      <c r="A773" s="20"/>
      <c r="B773" s="21"/>
      <c r="C773" s="23"/>
      <c r="D773" s="32" t="str">
        <f t="shared" ref="D773:D836" si="72">IF(OR($A773&gt;180,$A773=""),"",_xlfn.WEBSERVICE(CONCATENATE("https://geodesy.geo.admin.ch/reframe/wgs84tolv95?easting=",$A773,"&amp;northing=",$B773,IF($C773="","",CONCATENATE("&amp;altitude=",$C773)))))</f>
        <v/>
      </c>
      <c r="E773" s="38" t="str">
        <f t="shared" ref="E773:E836" si="73">IF($C773="","",ROUND(LEFT(TRIM(RIGHT(SUBSTITUTE(TRIM(RIGHT(SUBSTITUTE($D773,",",REPT(" ",LEN($D773))),LEN($D773))),",",REPT(" ",LEN(TRIM(RIGHT(SUBSTITUTE($D773,",",REPT(" ",LEN($D773))),LEN($D773)))))),LEN(TRIM(RIGHT(SUBSTITUTE($D773,",",REPT(" ",LEN($D773))),LEN($D773)))))),7),2))</f>
        <v/>
      </c>
      <c r="F773" s="33" t="str">
        <f t="shared" si="70"/>
        <v/>
      </c>
      <c r="G773" s="33" t="str">
        <f t="shared" ref="G773:G836" si="74">IF($C773="",IF($D773="","",TRIM(MID(MID(LEFT($D773,FIND("]",$D773)-1),FIND("[",$D773)+1,LEN($D773)),FIND(",",MID(LEFT($D773,FIND("]",$D773)-1),FIND("[",$D773)+1,LEN($D773)))+1,256))),TRIM(MID(MID(LEFT($D773,FIND("]",$D773)-1),FIND("[",$D773)+1,LEN($D773)),FIND(",",MID(LEFT($D773,FIND("]",$D773)-1),FIND("[",$D773)+1,LEN($D773)))+1,FIND(",",MID(LEFT($D773,FIND("]",$D773)-1),FIND("[",$D773)+1,LEN($D773)),FIND(",",MID(LEFT($D773,FIND("]",$D773)-1),FIND("[",$D773)+1,LEN($D773)))+1)-FIND(",",MID(LEFT($D773,FIND("]",$D773)-1),FIND("[",$D773)+1,LEN($D773)))-1)))</f>
        <v/>
      </c>
      <c r="H773" s="36" t="str">
        <f t="shared" si="69"/>
        <v/>
      </c>
      <c r="I773" s="33" t="str">
        <f t="shared" si="71"/>
        <v/>
      </c>
      <c r="J773" s="1" t="str">
        <f ca="1">IF('GPS -&gt; CH Koordinaten'!$A773="","",IF(OFFSET('GPS -&gt; CH Koordinaten'!$A773,1,0)="",CONCATENATE("&lt;Placemark&gt; &lt;name&gt;Geocoding&lt;/name&gt;&lt;description&gt;",CONCATENATE('GPS -&gt; CH Koordinaten'!$F773,"-",'GPS -&gt; CH Koordinaten'!$G773,"-",'GPS -&gt; CH Koordinaten'!$E773)," &lt;/description&gt; &lt;styleUrl&gt;#ico1&lt;/styleUrl&gt;&lt;Point&gt;&lt;coordinates&gt;",'GPS -&gt; CH Koordinaten'!$A773,",",'GPS -&gt; CH Koordinaten'!$B773,", 0.000000&lt;/coordinates&gt;&lt;/Point&gt; &lt;/Placemark&gt;&lt;/Document&gt;&lt;/kml&gt;"),CONCATENATE("&lt;Placemark&gt; &lt;name&gt;Geocoding&lt;/name&gt;&lt;description&gt;",CONCATENATE('GPS -&gt; CH Koordinaten'!$F773,"-",'GPS -&gt; CH Koordinaten'!$G773,"-",'GPS -&gt; CH Koordinaten'!$E773)," &lt;/description&gt; &lt;styleUrl&gt;#ico1&lt;/styleUrl&gt;&lt;Point&gt;&lt;coordinates&gt;",'GPS -&gt; CH Koordinaten'!$A773,",",'GPS -&gt; CH Koordinaten'!$B773,", 0.000000&lt;/coordinates&gt;&lt;/Point&gt; &lt;/Placemark&gt;")))</f>
        <v/>
      </c>
    </row>
    <row r="774" spans="1:10" x14ac:dyDescent="0.25">
      <c r="A774" s="13"/>
      <c r="B774" s="14"/>
      <c r="C774" s="24"/>
      <c r="D774" s="25" t="str">
        <f t="shared" si="72"/>
        <v/>
      </c>
      <c r="E774" s="29" t="str">
        <f t="shared" si="73"/>
        <v/>
      </c>
      <c r="F774" s="17" t="str">
        <f t="shared" si="70"/>
        <v/>
      </c>
      <c r="G774" s="17" t="str">
        <f t="shared" si="74"/>
        <v/>
      </c>
      <c r="H774" s="37" t="str">
        <f t="shared" ref="H774:H837" si="75">IF($B774="","",IF(ISNUMBER(SEARCH("[]",$B774))," ",HYPERLINK(CONCATENATE("https://map.geo.admin.ch/?swisssearch=",$A774,",",$B774,"&amp;zoom=10"),"Karte")))</f>
        <v/>
      </c>
      <c r="I774" s="17" t="str">
        <f t="shared" si="71"/>
        <v/>
      </c>
      <c r="J774" s="1" t="str">
        <f ca="1">IF('GPS -&gt; CH Koordinaten'!$A774="","",IF(OFFSET('GPS -&gt; CH Koordinaten'!$A774,1,0)="",CONCATENATE("&lt;Placemark&gt; &lt;name&gt;Geocoding&lt;/name&gt;&lt;description&gt;",CONCATENATE('GPS -&gt; CH Koordinaten'!$F774,"-",'GPS -&gt; CH Koordinaten'!$G774,"-",'GPS -&gt; CH Koordinaten'!$E774)," &lt;/description&gt; &lt;styleUrl&gt;#ico1&lt;/styleUrl&gt;&lt;Point&gt;&lt;coordinates&gt;",'GPS -&gt; CH Koordinaten'!$A774,",",'GPS -&gt; CH Koordinaten'!$B774,", 0.000000&lt;/coordinates&gt;&lt;/Point&gt; &lt;/Placemark&gt;&lt;/Document&gt;&lt;/kml&gt;"),CONCATENATE("&lt;Placemark&gt; &lt;name&gt;Geocoding&lt;/name&gt;&lt;description&gt;",CONCATENATE('GPS -&gt; CH Koordinaten'!$F774,"-",'GPS -&gt; CH Koordinaten'!$G774,"-",'GPS -&gt; CH Koordinaten'!$E774)," &lt;/description&gt; &lt;styleUrl&gt;#ico1&lt;/styleUrl&gt;&lt;Point&gt;&lt;coordinates&gt;",'GPS -&gt; CH Koordinaten'!$A774,",",'GPS -&gt; CH Koordinaten'!$B774,", 0.000000&lt;/coordinates&gt;&lt;/Point&gt; &lt;/Placemark&gt;")))</f>
        <v/>
      </c>
    </row>
    <row r="775" spans="1:10" x14ac:dyDescent="0.25">
      <c r="A775" s="20"/>
      <c r="B775" s="21"/>
      <c r="C775" s="23"/>
      <c r="D775" s="32" t="str">
        <f t="shared" si="72"/>
        <v/>
      </c>
      <c r="E775" s="38" t="str">
        <f t="shared" si="73"/>
        <v/>
      </c>
      <c r="F775" s="33" t="str">
        <f t="shared" si="70"/>
        <v/>
      </c>
      <c r="G775" s="33" t="str">
        <f t="shared" si="74"/>
        <v/>
      </c>
      <c r="H775" s="36" t="str">
        <f t="shared" si="75"/>
        <v/>
      </c>
      <c r="I775" s="33" t="str">
        <f t="shared" si="71"/>
        <v/>
      </c>
      <c r="J775" s="1" t="str">
        <f ca="1">IF('GPS -&gt; CH Koordinaten'!$A775="","",IF(OFFSET('GPS -&gt; CH Koordinaten'!$A775,1,0)="",CONCATENATE("&lt;Placemark&gt; &lt;name&gt;Geocoding&lt;/name&gt;&lt;description&gt;",CONCATENATE('GPS -&gt; CH Koordinaten'!$F775,"-",'GPS -&gt; CH Koordinaten'!$G775,"-",'GPS -&gt; CH Koordinaten'!$E775)," &lt;/description&gt; &lt;styleUrl&gt;#ico1&lt;/styleUrl&gt;&lt;Point&gt;&lt;coordinates&gt;",'GPS -&gt; CH Koordinaten'!$A775,",",'GPS -&gt; CH Koordinaten'!$B775,", 0.000000&lt;/coordinates&gt;&lt;/Point&gt; &lt;/Placemark&gt;&lt;/Document&gt;&lt;/kml&gt;"),CONCATENATE("&lt;Placemark&gt; &lt;name&gt;Geocoding&lt;/name&gt;&lt;description&gt;",CONCATENATE('GPS -&gt; CH Koordinaten'!$F775,"-",'GPS -&gt; CH Koordinaten'!$G775,"-",'GPS -&gt; CH Koordinaten'!$E775)," &lt;/description&gt; &lt;styleUrl&gt;#ico1&lt;/styleUrl&gt;&lt;Point&gt;&lt;coordinates&gt;",'GPS -&gt; CH Koordinaten'!$A775,",",'GPS -&gt; CH Koordinaten'!$B775,", 0.000000&lt;/coordinates&gt;&lt;/Point&gt; &lt;/Placemark&gt;")))</f>
        <v/>
      </c>
    </row>
    <row r="776" spans="1:10" x14ac:dyDescent="0.25">
      <c r="A776" s="13"/>
      <c r="B776" s="14"/>
      <c r="C776" s="24"/>
      <c r="D776" s="25" t="str">
        <f t="shared" si="72"/>
        <v/>
      </c>
      <c r="E776" s="29" t="str">
        <f t="shared" si="73"/>
        <v/>
      </c>
      <c r="F776" s="17" t="str">
        <f t="shared" ref="F776:F839" si="76">IF($D776="","",LEFT(MID(LEFT($D776,FIND("]",$D776)-1),FIND("[",$D776)+1,LEN($D776)),(FIND(",",MID(LEFT($D776,FIND("]",$D776)-1),FIND("[",$D776)+1,LEN($D776)),1)-1)))</f>
        <v/>
      </c>
      <c r="G776" s="17" t="str">
        <f t="shared" si="74"/>
        <v/>
      </c>
      <c r="H776" s="37" t="str">
        <f t="shared" si="75"/>
        <v/>
      </c>
      <c r="I776" s="17" t="str">
        <f t="shared" ref="I776:I839" si="77">IF((LEN($D776)-LEN(SUBSTITUTE($D776,"""featureId"":","")))/LEN("""featureId"":")&gt;1,"uU mehrere Adressen","")</f>
        <v/>
      </c>
      <c r="J776" s="1" t="str">
        <f ca="1">IF('GPS -&gt; CH Koordinaten'!$A776="","",IF(OFFSET('GPS -&gt; CH Koordinaten'!$A776,1,0)="",CONCATENATE("&lt;Placemark&gt; &lt;name&gt;Geocoding&lt;/name&gt;&lt;description&gt;",CONCATENATE('GPS -&gt; CH Koordinaten'!$F776,"-",'GPS -&gt; CH Koordinaten'!$G776,"-",'GPS -&gt; CH Koordinaten'!$E776)," &lt;/description&gt; &lt;styleUrl&gt;#ico1&lt;/styleUrl&gt;&lt;Point&gt;&lt;coordinates&gt;",'GPS -&gt; CH Koordinaten'!$A776,",",'GPS -&gt; CH Koordinaten'!$B776,", 0.000000&lt;/coordinates&gt;&lt;/Point&gt; &lt;/Placemark&gt;&lt;/Document&gt;&lt;/kml&gt;"),CONCATENATE("&lt;Placemark&gt; &lt;name&gt;Geocoding&lt;/name&gt;&lt;description&gt;",CONCATENATE('GPS -&gt; CH Koordinaten'!$F776,"-",'GPS -&gt; CH Koordinaten'!$G776,"-",'GPS -&gt; CH Koordinaten'!$E776)," &lt;/description&gt; &lt;styleUrl&gt;#ico1&lt;/styleUrl&gt;&lt;Point&gt;&lt;coordinates&gt;",'GPS -&gt; CH Koordinaten'!$A776,",",'GPS -&gt; CH Koordinaten'!$B776,", 0.000000&lt;/coordinates&gt;&lt;/Point&gt; &lt;/Placemark&gt;")))</f>
        <v/>
      </c>
    </row>
    <row r="777" spans="1:10" x14ac:dyDescent="0.25">
      <c r="A777" s="20"/>
      <c r="B777" s="21"/>
      <c r="C777" s="23"/>
      <c r="D777" s="32" t="str">
        <f t="shared" si="72"/>
        <v/>
      </c>
      <c r="E777" s="38" t="str">
        <f t="shared" si="73"/>
        <v/>
      </c>
      <c r="F777" s="33" t="str">
        <f t="shared" si="76"/>
        <v/>
      </c>
      <c r="G777" s="33" t="str">
        <f t="shared" si="74"/>
        <v/>
      </c>
      <c r="H777" s="36" t="str">
        <f t="shared" si="75"/>
        <v/>
      </c>
      <c r="I777" s="33" t="str">
        <f t="shared" si="77"/>
        <v/>
      </c>
      <c r="J777" s="1" t="str">
        <f ca="1">IF('GPS -&gt; CH Koordinaten'!$A777="","",IF(OFFSET('GPS -&gt; CH Koordinaten'!$A777,1,0)="",CONCATENATE("&lt;Placemark&gt; &lt;name&gt;Geocoding&lt;/name&gt;&lt;description&gt;",CONCATENATE('GPS -&gt; CH Koordinaten'!$F777,"-",'GPS -&gt; CH Koordinaten'!$G777,"-",'GPS -&gt; CH Koordinaten'!$E777)," &lt;/description&gt; &lt;styleUrl&gt;#ico1&lt;/styleUrl&gt;&lt;Point&gt;&lt;coordinates&gt;",'GPS -&gt; CH Koordinaten'!$A777,",",'GPS -&gt; CH Koordinaten'!$B777,", 0.000000&lt;/coordinates&gt;&lt;/Point&gt; &lt;/Placemark&gt;&lt;/Document&gt;&lt;/kml&gt;"),CONCATENATE("&lt;Placemark&gt; &lt;name&gt;Geocoding&lt;/name&gt;&lt;description&gt;",CONCATENATE('GPS -&gt; CH Koordinaten'!$F777,"-",'GPS -&gt; CH Koordinaten'!$G777,"-",'GPS -&gt; CH Koordinaten'!$E777)," &lt;/description&gt; &lt;styleUrl&gt;#ico1&lt;/styleUrl&gt;&lt;Point&gt;&lt;coordinates&gt;",'GPS -&gt; CH Koordinaten'!$A777,",",'GPS -&gt; CH Koordinaten'!$B777,", 0.000000&lt;/coordinates&gt;&lt;/Point&gt; &lt;/Placemark&gt;")))</f>
        <v/>
      </c>
    </row>
    <row r="778" spans="1:10" x14ac:dyDescent="0.25">
      <c r="A778" s="13"/>
      <c r="B778" s="14"/>
      <c r="C778" s="24"/>
      <c r="D778" s="25" t="str">
        <f t="shared" si="72"/>
        <v/>
      </c>
      <c r="E778" s="29" t="str">
        <f t="shared" si="73"/>
        <v/>
      </c>
      <c r="F778" s="17" t="str">
        <f t="shared" si="76"/>
        <v/>
      </c>
      <c r="G778" s="17" t="str">
        <f t="shared" si="74"/>
        <v/>
      </c>
      <c r="H778" s="37" t="str">
        <f t="shared" si="75"/>
        <v/>
      </c>
      <c r="I778" s="17" t="str">
        <f t="shared" si="77"/>
        <v/>
      </c>
      <c r="J778" s="1" t="str">
        <f ca="1">IF('GPS -&gt; CH Koordinaten'!$A778="","",IF(OFFSET('GPS -&gt; CH Koordinaten'!$A778,1,0)="",CONCATENATE("&lt;Placemark&gt; &lt;name&gt;Geocoding&lt;/name&gt;&lt;description&gt;",CONCATENATE('GPS -&gt; CH Koordinaten'!$F778,"-",'GPS -&gt; CH Koordinaten'!$G778,"-",'GPS -&gt; CH Koordinaten'!$E778)," &lt;/description&gt; &lt;styleUrl&gt;#ico1&lt;/styleUrl&gt;&lt;Point&gt;&lt;coordinates&gt;",'GPS -&gt; CH Koordinaten'!$A778,",",'GPS -&gt; CH Koordinaten'!$B778,", 0.000000&lt;/coordinates&gt;&lt;/Point&gt; &lt;/Placemark&gt;&lt;/Document&gt;&lt;/kml&gt;"),CONCATENATE("&lt;Placemark&gt; &lt;name&gt;Geocoding&lt;/name&gt;&lt;description&gt;",CONCATENATE('GPS -&gt; CH Koordinaten'!$F778,"-",'GPS -&gt; CH Koordinaten'!$G778,"-",'GPS -&gt; CH Koordinaten'!$E778)," &lt;/description&gt; &lt;styleUrl&gt;#ico1&lt;/styleUrl&gt;&lt;Point&gt;&lt;coordinates&gt;",'GPS -&gt; CH Koordinaten'!$A778,",",'GPS -&gt; CH Koordinaten'!$B778,", 0.000000&lt;/coordinates&gt;&lt;/Point&gt; &lt;/Placemark&gt;")))</f>
        <v/>
      </c>
    </row>
    <row r="779" spans="1:10" x14ac:dyDescent="0.25">
      <c r="A779" s="20"/>
      <c r="B779" s="21"/>
      <c r="C779" s="23"/>
      <c r="D779" s="32" t="str">
        <f t="shared" si="72"/>
        <v/>
      </c>
      <c r="E779" s="38" t="str">
        <f t="shared" si="73"/>
        <v/>
      </c>
      <c r="F779" s="33" t="str">
        <f t="shared" si="76"/>
        <v/>
      </c>
      <c r="G779" s="33" t="str">
        <f t="shared" si="74"/>
        <v/>
      </c>
      <c r="H779" s="36" t="str">
        <f t="shared" si="75"/>
        <v/>
      </c>
      <c r="I779" s="33" t="str">
        <f t="shared" si="77"/>
        <v/>
      </c>
      <c r="J779" s="1" t="str">
        <f ca="1">IF('GPS -&gt; CH Koordinaten'!$A779="","",IF(OFFSET('GPS -&gt; CH Koordinaten'!$A779,1,0)="",CONCATENATE("&lt;Placemark&gt; &lt;name&gt;Geocoding&lt;/name&gt;&lt;description&gt;",CONCATENATE('GPS -&gt; CH Koordinaten'!$F779,"-",'GPS -&gt; CH Koordinaten'!$G779,"-",'GPS -&gt; CH Koordinaten'!$E779)," &lt;/description&gt; &lt;styleUrl&gt;#ico1&lt;/styleUrl&gt;&lt;Point&gt;&lt;coordinates&gt;",'GPS -&gt; CH Koordinaten'!$A779,",",'GPS -&gt; CH Koordinaten'!$B779,", 0.000000&lt;/coordinates&gt;&lt;/Point&gt; &lt;/Placemark&gt;&lt;/Document&gt;&lt;/kml&gt;"),CONCATENATE("&lt;Placemark&gt; &lt;name&gt;Geocoding&lt;/name&gt;&lt;description&gt;",CONCATENATE('GPS -&gt; CH Koordinaten'!$F779,"-",'GPS -&gt; CH Koordinaten'!$G779,"-",'GPS -&gt; CH Koordinaten'!$E779)," &lt;/description&gt; &lt;styleUrl&gt;#ico1&lt;/styleUrl&gt;&lt;Point&gt;&lt;coordinates&gt;",'GPS -&gt; CH Koordinaten'!$A779,",",'GPS -&gt; CH Koordinaten'!$B779,", 0.000000&lt;/coordinates&gt;&lt;/Point&gt; &lt;/Placemark&gt;")))</f>
        <v/>
      </c>
    </row>
    <row r="780" spans="1:10" x14ac:dyDescent="0.25">
      <c r="A780" s="13"/>
      <c r="B780" s="14"/>
      <c r="C780" s="24"/>
      <c r="D780" s="25" t="str">
        <f t="shared" si="72"/>
        <v/>
      </c>
      <c r="E780" s="29" t="str">
        <f t="shared" si="73"/>
        <v/>
      </c>
      <c r="F780" s="17" t="str">
        <f t="shared" si="76"/>
        <v/>
      </c>
      <c r="G780" s="17" t="str">
        <f t="shared" si="74"/>
        <v/>
      </c>
      <c r="H780" s="37" t="str">
        <f t="shared" si="75"/>
        <v/>
      </c>
      <c r="I780" s="17" t="str">
        <f t="shared" si="77"/>
        <v/>
      </c>
      <c r="J780" s="1" t="str">
        <f ca="1">IF('GPS -&gt; CH Koordinaten'!$A780="","",IF(OFFSET('GPS -&gt; CH Koordinaten'!$A780,1,0)="",CONCATENATE("&lt;Placemark&gt; &lt;name&gt;Geocoding&lt;/name&gt;&lt;description&gt;",CONCATENATE('GPS -&gt; CH Koordinaten'!$F780,"-",'GPS -&gt; CH Koordinaten'!$G780,"-",'GPS -&gt; CH Koordinaten'!$E780)," &lt;/description&gt; &lt;styleUrl&gt;#ico1&lt;/styleUrl&gt;&lt;Point&gt;&lt;coordinates&gt;",'GPS -&gt; CH Koordinaten'!$A780,",",'GPS -&gt; CH Koordinaten'!$B780,", 0.000000&lt;/coordinates&gt;&lt;/Point&gt; &lt;/Placemark&gt;&lt;/Document&gt;&lt;/kml&gt;"),CONCATENATE("&lt;Placemark&gt; &lt;name&gt;Geocoding&lt;/name&gt;&lt;description&gt;",CONCATENATE('GPS -&gt; CH Koordinaten'!$F780,"-",'GPS -&gt; CH Koordinaten'!$G780,"-",'GPS -&gt; CH Koordinaten'!$E780)," &lt;/description&gt; &lt;styleUrl&gt;#ico1&lt;/styleUrl&gt;&lt;Point&gt;&lt;coordinates&gt;",'GPS -&gt; CH Koordinaten'!$A780,",",'GPS -&gt; CH Koordinaten'!$B780,", 0.000000&lt;/coordinates&gt;&lt;/Point&gt; &lt;/Placemark&gt;")))</f>
        <v/>
      </c>
    </row>
    <row r="781" spans="1:10" x14ac:dyDescent="0.25">
      <c r="A781" s="20"/>
      <c r="B781" s="21"/>
      <c r="C781" s="23"/>
      <c r="D781" s="32" t="str">
        <f t="shared" si="72"/>
        <v/>
      </c>
      <c r="E781" s="38" t="str">
        <f t="shared" si="73"/>
        <v/>
      </c>
      <c r="F781" s="33" t="str">
        <f t="shared" si="76"/>
        <v/>
      </c>
      <c r="G781" s="33" t="str">
        <f t="shared" si="74"/>
        <v/>
      </c>
      <c r="H781" s="36" t="str">
        <f t="shared" si="75"/>
        <v/>
      </c>
      <c r="I781" s="33" t="str">
        <f t="shared" si="77"/>
        <v/>
      </c>
      <c r="J781" s="1" t="str">
        <f ca="1">IF('GPS -&gt; CH Koordinaten'!$A781="","",IF(OFFSET('GPS -&gt; CH Koordinaten'!$A781,1,0)="",CONCATENATE("&lt;Placemark&gt; &lt;name&gt;Geocoding&lt;/name&gt;&lt;description&gt;",CONCATENATE('GPS -&gt; CH Koordinaten'!$F781,"-",'GPS -&gt; CH Koordinaten'!$G781,"-",'GPS -&gt; CH Koordinaten'!$E781)," &lt;/description&gt; &lt;styleUrl&gt;#ico1&lt;/styleUrl&gt;&lt;Point&gt;&lt;coordinates&gt;",'GPS -&gt; CH Koordinaten'!$A781,",",'GPS -&gt; CH Koordinaten'!$B781,", 0.000000&lt;/coordinates&gt;&lt;/Point&gt; &lt;/Placemark&gt;&lt;/Document&gt;&lt;/kml&gt;"),CONCATENATE("&lt;Placemark&gt; &lt;name&gt;Geocoding&lt;/name&gt;&lt;description&gt;",CONCATENATE('GPS -&gt; CH Koordinaten'!$F781,"-",'GPS -&gt; CH Koordinaten'!$G781,"-",'GPS -&gt; CH Koordinaten'!$E781)," &lt;/description&gt; &lt;styleUrl&gt;#ico1&lt;/styleUrl&gt;&lt;Point&gt;&lt;coordinates&gt;",'GPS -&gt; CH Koordinaten'!$A781,",",'GPS -&gt; CH Koordinaten'!$B781,", 0.000000&lt;/coordinates&gt;&lt;/Point&gt; &lt;/Placemark&gt;")))</f>
        <v/>
      </c>
    </row>
    <row r="782" spans="1:10" x14ac:dyDescent="0.25">
      <c r="A782" s="13"/>
      <c r="B782" s="14"/>
      <c r="C782" s="24"/>
      <c r="D782" s="25" t="str">
        <f t="shared" si="72"/>
        <v/>
      </c>
      <c r="E782" s="29" t="str">
        <f t="shared" si="73"/>
        <v/>
      </c>
      <c r="F782" s="17" t="str">
        <f t="shared" si="76"/>
        <v/>
      </c>
      <c r="G782" s="17" t="str">
        <f t="shared" si="74"/>
        <v/>
      </c>
      <c r="H782" s="37" t="str">
        <f t="shared" si="75"/>
        <v/>
      </c>
      <c r="I782" s="17" t="str">
        <f t="shared" si="77"/>
        <v/>
      </c>
      <c r="J782" s="1" t="str">
        <f ca="1">IF('GPS -&gt; CH Koordinaten'!$A782="","",IF(OFFSET('GPS -&gt; CH Koordinaten'!$A782,1,0)="",CONCATENATE("&lt;Placemark&gt; &lt;name&gt;Geocoding&lt;/name&gt;&lt;description&gt;",CONCATENATE('GPS -&gt; CH Koordinaten'!$F782,"-",'GPS -&gt; CH Koordinaten'!$G782,"-",'GPS -&gt; CH Koordinaten'!$E782)," &lt;/description&gt; &lt;styleUrl&gt;#ico1&lt;/styleUrl&gt;&lt;Point&gt;&lt;coordinates&gt;",'GPS -&gt; CH Koordinaten'!$A782,",",'GPS -&gt; CH Koordinaten'!$B782,", 0.000000&lt;/coordinates&gt;&lt;/Point&gt; &lt;/Placemark&gt;&lt;/Document&gt;&lt;/kml&gt;"),CONCATENATE("&lt;Placemark&gt; &lt;name&gt;Geocoding&lt;/name&gt;&lt;description&gt;",CONCATENATE('GPS -&gt; CH Koordinaten'!$F782,"-",'GPS -&gt; CH Koordinaten'!$G782,"-",'GPS -&gt; CH Koordinaten'!$E782)," &lt;/description&gt; &lt;styleUrl&gt;#ico1&lt;/styleUrl&gt;&lt;Point&gt;&lt;coordinates&gt;",'GPS -&gt; CH Koordinaten'!$A782,",",'GPS -&gt; CH Koordinaten'!$B782,", 0.000000&lt;/coordinates&gt;&lt;/Point&gt; &lt;/Placemark&gt;")))</f>
        <v/>
      </c>
    </row>
    <row r="783" spans="1:10" x14ac:dyDescent="0.25">
      <c r="A783" s="20"/>
      <c r="B783" s="21"/>
      <c r="C783" s="23"/>
      <c r="D783" s="32" t="str">
        <f t="shared" si="72"/>
        <v/>
      </c>
      <c r="E783" s="38" t="str">
        <f t="shared" si="73"/>
        <v/>
      </c>
      <c r="F783" s="33" t="str">
        <f t="shared" si="76"/>
        <v/>
      </c>
      <c r="G783" s="33" t="str">
        <f t="shared" si="74"/>
        <v/>
      </c>
      <c r="H783" s="36" t="str">
        <f t="shared" si="75"/>
        <v/>
      </c>
      <c r="I783" s="33" t="str">
        <f t="shared" si="77"/>
        <v/>
      </c>
      <c r="J783" s="1" t="str">
        <f ca="1">IF('GPS -&gt; CH Koordinaten'!$A783="","",IF(OFFSET('GPS -&gt; CH Koordinaten'!$A783,1,0)="",CONCATENATE("&lt;Placemark&gt; &lt;name&gt;Geocoding&lt;/name&gt;&lt;description&gt;",CONCATENATE('GPS -&gt; CH Koordinaten'!$F783,"-",'GPS -&gt; CH Koordinaten'!$G783,"-",'GPS -&gt; CH Koordinaten'!$E783)," &lt;/description&gt; &lt;styleUrl&gt;#ico1&lt;/styleUrl&gt;&lt;Point&gt;&lt;coordinates&gt;",'GPS -&gt; CH Koordinaten'!$A783,",",'GPS -&gt; CH Koordinaten'!$B783,", 0.000000&lt;/coordinates&gt;&lt;/Point&gt; &lt;/Placemark&gt;&lt;/Document&gt;&lt;/kml&gt;"),CONCATENATE("&lt;Placemark&gt; &lt;name&gt;Geocoding&lt;/name&gt;&lt;description&gt;",CONCATENATE('GPS -&gt; CH Koordinaten'!$F783,"-",'GPS -&gt; CH Koordinaten'!$G783,"-",'GPS -&gt; CH Koordinaten'!$E783)," &lt;/description&gt; &lt;styleUrl&gt;#ico1&lt;/styleUrl&gt;&lt;Point&gt;&lt;coordinates&gt;",'GPS -&gt; CH Koordinaten'!$A783,",",'GPS -&gt; CH Koordinaten'!$B783,", 0.000000&lt;/coordinates&gt;&lt;/Point&gt; &lt;/Placemark&gt;")))</f>
        <v/>
      </c>
    </row>
    <row r="784" spans="1:10" x14ac:dyDescent="0.25">
      <c r="A784" s="13"/>
      <c r="B784" s="14"/>
      <c r="C784" s="24"/>
      <c r="D784" s="25" t="str">
        <f t="shared" si="72"/>
        <v/>
      </c>
      <c r="E784" s="29" t="str">
        <f t="shared" si="73"/>
        <v/>
      </c>
      <c r="F784" s="17" t="str">
        <f t="shared" si="76"/>
        <v/>
      </c>
      <c r="G784" s="17" t="str">
        <f t="shared" si="74"/>
        <v/>
      </c>
      <c r="H784" s="37" t="str">
        <f t="shared" si="75"/>
        <v/>
      </c>
      <c r="I784" s="17" t="str">
        <f t="shared" si="77"/>
        <v/>
      </c>
      <c r="J784" s="1" t="str">
        <f ca="1">IF('GPS -&gt; CH Koordinaten'!$A784="","",IF(OFFSET('GPS -&gt; CH Koordinaten'!$A784,1,0)="",CONCATENATE("&lt;Placemark&gt; &lt;name&gt;Geocoding&lt;/name&gt;&lt;description&gt;",CONCATENATE('GPS -&gt; CH Koordinaten'!$F784,"-",'GPS -&gt; CH Koordinaten'!$G784,"-",'GPS -&gt; CH Koordinaten'!$E784)," &lt;/description&gt; &lt;styleUrl&gt;#ico1&lt;/styleUrl&gt;&lt;Point&gt;&lt;coordinates&gt;",'GPS -&gt; CH Koordinaten'!$A784,",",'GPS -&gt; CH Koordinaten'!$B784,", 0.000000&lt;/coordinates&gt;&lt;/Point&gt; &lt;/Placemark&gt;&lt;/Document&gt;&lt;/kml&gt;"),CONCATENATE("&lt;Placemark&gt; &lt;name&gt;Geocoding&lt;/name&gt;&lt;description&gt;",CONCATENATE('GPS -&gt; CH Koordinaten'!$F784,"-",'GPS -&gt; CH Koordinaten'!$G784,"-",'GPS -&gt; CH Koordinaten'!$E784)," &lt;/description&gt; &lt;styleUrl&gt;#ico1&lt;/styleUrl&gt;&lt;Point&gt;&lt;coordinates&gt;",'GPS -&gt; CH Koordinaten'!$A784,",",'GPS -&gt; CH Koordinaten'!$B784,", 0.000000&lt;/coordinates&gt;&lt;/Point&gt; &lt;/Placemark&gt;")))</f>
        <v/>
      </c>
    </row>
    <row r="785" spans="1:10" x14ac:dyDescent="0.25">
      <c r="A785" s="20"/>
      <c r="B785" s="21"/>
      <c r="C785" s="23"/>
      <c r="D785" s="32" t="str">
        <f t="shared" si="72"/>
        <v/>
      </c>
      <c r="E785" s="38" t="str">
        <f t="shared" si="73"/>
        <v/>
      </c>
      <c r="F785" s="33" t="str">
        <f t="shared" si="76"/>
        <v/>
      </c>
      <c r="G785" s="33" t="str">
        <f t="shared" si="74"/>
        <v/>
      </c>
      <c r="H785" s="36" t="str">
        <f t="shared" si="75"/>
        <v/>
      </c>
      <c r="I785" s="33" t="str">
        <f t="shared" si="77"/>
        <v/>
      </c>
      <c r="J785" s="1" t="str">
        <f ca="1">IF('GPS -&gt; CH Koordinaten'!$A785="","",IF(OFFSET('GPS -&gt; CH Koordinaten'!$A785,1,0)="",CONCATENATE("&lt;Placemark&gt; &lt;name&gt;Geocoding&lt;/name&gt;&lt;description&gt;",CONCATENATE('GPS -&gt; CH Koordinaten'!$F785,"-",'GPS -&gt; CH Koordinaten'!$G785,"-",'GPS -&gt; CH Koordinaten'!$E785)," &lt;/description&gt; &lt;styleUrl&gt;#ico1&lt;/styleUrl&gt;&lt;Point&gt;&lt;coordinates&gt;",'GPS -&gt; CH Koordinaten'!$A785,",",'GPS -&gt; CH Koordinaten'!$B785,", 0.000000&lt;/coordinates&gt;&lt;/Point&gt; &lt;/Placemark&gt;&lt;/Document&gt;&lt;/kml&gt;"),CONCATENATE("&lt;Placemark&gt; &lt;name&gt;Geocoding&lt;/name&gt;&lt;description&gt;",CONCATENATE('GPS -&gt; CH Koordinaten'!$F785,"-",'GPS -&gt; CH Koordinaten'!$G785,"-",'GPS -&gt; CH Koordinaten'!$E785)," &lt;/description&gt; &lt;styleUrl&gt;#ico1&lt;/styleUrl&gt;&lt;Point&gt;&lt;coordinates&gt;",'GPS -&gt; CH Koordinaten'!$A785,",",'GPS -&gt; CH Koordinaten'!$B785,", 0.000000&lt;/coordinates&gt;&lt;/Point&gt; &lt;/Placemark&gt;")))</f>
        <v/>
      </c>
    </row>
    <row r="786" spans="1:10" x14ac:dyDescent="0.25">
      <c r="A786" s="13"/>
      <c r="B786" s="14"/>
      <c r="C786" s="24"/>
      <c r="D786" s="25" t="str">
        <f t="shared" si="72"/>
        <v/>
      </c>
      <c r="E786" s="29" t="str">
        <f t="shared" si="73"/>
        <v/>
      </c>
      <c r="F786" s="17" t="str">
        <f t="shared" si="76"/>
        <v/>
      </c>
      <c r="G786" s="17" t="str">
        <f t="shared" si="74"/>
        <v/>
      </c>
      <c r="H786" s="37" t="str">
        <f t="shared" si="75"/>
        <v/>
      </c>
      <c r="I786" s="17" t="str">
        <f t="shared" si="77"/>
        <v/>
      </c>
      <c r="J786" s="1" t="str">
        <f ca="1">IF('GPS -&gt; CH Koordinaten'!$A786="","",IF(OFFSET('GPS -&gt; CH Koordinaten'!$A786,1,0)="",CONCATENATE("&lt;Placemark&gt; &lt;name&gt;Geocoding&lt;/name&gt;&lt;description&gt;",CONCATENATE('GPS -&gt; CH Koordinaten'!$F786,"-",'GPS -&gt; CH Koordinaten'!$G786,"-",'GPS -&gt; CH Koordinaten'!$E786)," &lt;/description&gt; &lt;styleUrl&gt;#ico1&lt;/styleUrl&gt;&lt;Point&gt;&lt;coordinates&gt;",'GPS -&gt; CH Koordinaten'!$A786,",",'GPS -&gt; CH Koordinaten'!$B786,", 0.000000&lt;/coordinates&gt;&lt;/Point&gt; &lt;/Placemark&gt;&lt;/Document&gt;&lt;/kml&gt;"),CONCATENATE("&lt;Placemark&gt; &lt;name&gt;Geocoding&lt;/name&gt;&lt;description&gt;",CONCATENATE('GPS -&gt; CH Koordinaten'!$F786,"-",'GPS -&gt; CH Koordinaten'!$G786,"-",'GPS -&gt; CH Koordinaten'!$E786)," &lt;/description&gt; &lt;styleUrl&gt;#ico1&lt;/styleUrl&gt;&lt;Point&gt;&lt;coordinates&gt;",'GPS -&gt; CH Koordinaten'!$A786,",",'GPS -&gt; CH Koordinaten'!$B786,", 0.000000&lt;/coordinates&gt;&lt;/Point&gt; &lt;/Placemark&gt;")))</f>
        <v/>
      </c>
    </row>
    <row r="787" spans="1:10" x14ac:dyDescent="0.25">
      <c r="A787" s="20"/>
      <c r="B787" s="21"/>
      <c r="C787" s="23"/>
      <c r="D787" s="32" t="str">
        <f t="shared" si="72"/>
        <v/>
      </c>
      <c r="E787" s="38" t="str">
        <f t="shared" si="73"/>
        <v/>
      </c>
      <c r="F787" s="33" t="str">
        <f t="shared" si="76"/>
        <v/>
      </c>
      <c r="G787" s="33" t="str">
        <f t="shared" si="74"/>
        <v/>
      </c>
      <c r="H787" s="36" t="str">
        <f t="shared" si="75"/>
        <v/>
      </c>
      <c r="I787" s="33" t="str">
        <f t="shared" si="77"/>
        <v/>
      </c>
      <c r="J787" s="1" t="str">
        <f ca="1">IF('GPS -&gt; CH Koordinaten'!$A787="","",IF(OFFSET('GPS -&gt; CH Koordinaten'!$A787,1,0)="",CONCATENATE("&lt;Placemark&gt; &lt;name&gt;Geocoding&lt;/name&gt;&lt;description&gt;",CONCATENATE('GPS -&gt; CH Koordinaten'!$F787,"-",'GPS -&gt; CH Koordinaten'!$G787,"-",'GPS -&gt; CH Koordinaten'!$E787)," &lt;/description&gt; &lt;styleUrl&gt;#ico1&lt;/styleUrl&gt;&lt;Point&gt;&lt;coordinates&gt;",'GPS -&gt; CH Koordinaten'!$A787,",",'GPS -&gt; CH Koordinaten'!$B787,", 0.000000&lt;/coordinates&gt;&lt;/Point&gt; &lt;/Placemark&gt;&lt;/Document&gt;&lt;/kml&gt;"),CONCATENATE("&lt;Placemark&gt; &lt;name&gt;Geocoding&lt;/name&gt;&lt;description&gt;",CONCATENATE('GPS -&gt; CH Koordinaten'!$F787,"-",'GPS -&gt; CH Koordinaten'!$G787,"-",'GPS -&gt; CH Koordinaten'!$E787)," &lt;/description&gt; &lt;styleUrl&gt;#ico1&lt;/styleUrl&gt;&lt;Point&gt;&lt;coordinates&gt;",'GPS -&gt; CH Koordinaten'!$A787,",",'GPS -&gt; CH Koordinaten'!$B787,", 0.000000&lt;/coordinates&gt;&lt;/Point&gt; &lt;/Placemark&gt;")))</f>
        <v/>
      </c>
    </row>
    <row r="788" spans="1:10" x14ac:dyDescent="0.25">
      <c r="A788" s="13"/>
      <c r="B788" s="14"/>
      <c r="C788" s="24"/>
      <c r="D788" s="25" t="str">
        <f t="shared" si="72"/>
        <v/>
      </c>
      <c r="E788" s="29" t="str">
        <f t="shared" si="73"/>
        <v/>
      </c>
      <c r="F788" s="17" t="str">
        <f t="shared" si="76"/>
        <v/>
      </c>
      <c r="G788" s="17" t="str">
        <f t="shared" si="74"/>
        <v/>
      </c>
      <c r="H788" s="37" t="str">
        <f t="shared" si="75"/>
        <v/>
      </c>
      <c r="I788" s="17" t="str">
        <f t="shared" si="77"/>
        <v/>
      </c>
      <c r="J788" s="1" t="str">
        <f ca="1">IF('GPS -&gt; CH Koordinaten'!$A788="","",IF(OFFSET('GPS -&gt; CH Koordinaten'!$A788,1,0)="",CONCATENATE("&lt;Placemark&gt; &lt;name&gt;Geocoding&lt;/name&gt;&lt;description&gt;",CONCATENATE('GPS -&gt; CH Koordinaten'!$F788,"-",'GPS -&gt; CH Koordinaten'!$G788,"-",'GPS -&gt; CH Koordinaten'!$E788)," &lt;/description&gt; &lt;styleUrl&gt;#ico1&lt;/styleUrl&gt;&lt;Point&gt;&lt;coordinates&gt;",'GPS -&gt; CH Koordinaten'!$A788,",",'GPS -&gt; CH Koordinaten'!$B788,", 0.000000&lt;/coordinates&gt;&lt;/Point&gt; &lt;/Placemark&gt;&lt;/Document&gt;&lt;/kml&gt;"),CONCATENATE("&lt;Placemark&gt; &lt;name&gt;Geocoding&lt;/name&gt;&lt;description&gt;",CONCATENATE('GPS -&gt; CH Koordinaten'!$F788,"-",'GPS -&gt; CH Koordinaten'!$G788,"-",'GPS -&gt; CH Koordinaten'!$E788)," &lt;/description&gt; &lt;styleUrl&gt;#ico1&lt;/styleUrl&gt;&lt;Point&gt;&lt;coordinates&gt;",'GPS -&gt; CH Koordinaten'!$A788,",",'GPS -&gt; CH Koordinaten'!$B788,", 0.000000&lt;/coordinates&gt;&lt;/Point&gt; &lt;/Placemark&gt;")))</f>
        <v/>
      </c>
    </row>
    <row r="789" spans="1:10" x14ac:dyDescent="0.25">
      <c r="A789" s="20"/>
      <c r="B789" s="21"/>
      <c r="C789" s="23"/>
      <c r="D789" s="32" t="str">
        <f t="shared" si="72"/>
        <v/>
      </c>
      <c r="E789" s="38" t="str">
        <f t="shared" si="73"/>
        <v/>
      </c>
      <c r="F789" s="33" t="str">
        <f t="shared" si="76"/>
        <v/>
      </c>
      <c r="G789" s="33" t="str">
        <f t="shared" si="74"/>
        <v/>
      </c>
      <c r="H789" s="36" t="str">
        <f t="shared" si="75"/>
        <v/>
      </c>
      <c r="I789" s="33" t="str">
        <f t="shared" si="77"/>
        <v/>
      </c>
      <c r="J789" s="1" t="str">
        <f ca="1">IF('GPS -&gt; CH Koordinaten'!$A789="","",IF(OFFSET('GPS -&gt; CH Koordinaten'!$A789,1,0)="",CONCATENATE("&lt;Placemark&gt; &lt;name&gt;Geocoding&lt;/name&gt;&lt;description&gt;",CONCATENATE('GPS -&gt; CH Koordinaten'!$F789,"-",'GPS -&gt; CH Koordinaten'!$G789,"-",'GPS -&gt; CH Koordinaten'!$E789)," &lt;/description&gt; &lt;styleUrl&gt;#ico1&lt;/styleUrl&gt;&lt;Point&gt;&lt;coordinates&gt;",'GPS -&gt; CH Koordinaten'!$A789,",",'GPS -&gt; CH Koordinaten'!$B789,", 0.000000&lt;/coordinates&gt;&lt;/Point&gt; &lt;/Placemark&gt;&lt;/Document&gt;&lt;/kml&gt;"),CONCATENATE("&lt;Placemark&gt; &lt;name&gt;Geocoding&lt;/name&gt;&lt;description&gt;",CONCATENATE('GPS -&gt; CH Koordinaten'!$F789,"-",'GPS -&gt; CH Koordinaten'!$G789,"-",'GPS -&gt; CH Koordinaten'!$E789)," &lt;/description&gt; &lt;styleUrl&gt;#ico1&lt;/styleUrl&gt;&lt;Point&gt;&lt;coordinates&gt;",'GPS -&gt; CH Koordinaten'!$A789,",",'GPS -&gt; CH Koordinaten'!$B789,", 0.000000&lt;/coordinates&gt;&lt;/Point&gt; &lt;/Placemark&gt;")))</f>
        <v/>
      </c>
    </row>
    <row r="790" spans="1:10" x14ac:dyDescent="0.25">
      <c r="A790" s="13"/>
      <c r="B790" s="14"/>
      <c r="C790" s="24"/>
      <c r="D790" s="25" t="str">
        <f t="shared" si="72"/>
        <v/>
      </c>
      <c r="E790" s="29" t="str">
        <f t="shared" si="73"/>
        <v/>
      </c>
      <c r="F790" s="17" t="str">
        <f t="shared" si="76"/>
        <v/>
      </c>
      <c r="G790" s="17" t="str">
        <f t="shared" si="74"/>
        <v/>
      </c>
      <c r="H790" s="37" t="str">
        <f t="shared" si="75"/>
        <v/>
      </c>
      <c r="I790" s="17" t="str">
        <f t="shared" si="77"/>
        <v/>
      </c>
      <c r="J790" s="1" t="str">
        <f ca="1">IF('GPS -&gt; CH Koordinaten'!$A790="","",IF(OFFSET('GPS -&gt; CH Koordinaten'!$A790,1,0)="",CONCATENATE("&lt;Placemark&gt; &lt;name&gt;Geocoding&lt;/name&gt;&lt;description&gt;",CONCATENATE('GPS -&gt; CH Koordinaten'!$F790,"-",'GPS -&gt; CH Koordinaten'!$G790,"-",'GPS -&gt; CH Koordinaten'!$E790)," &lt;/description&gt; &lt;styleUrl&gt;#ico1&lt;/styleUrl&gt;&lt;Point&gt;&lt;coordinates&gt;",'GPS -&gt; CH Koordinaten'!$A790,",",'GPS -&gt; CH Koordinaten'!$B790,", 0.000000&lt;/coordinates&gt;&lt;/Point&gt; &lt;/Placemark&gt;&lt;/Document&gt;&lt;/kml&gt;"),CONCATENATE("&lt;Placemark&gt; &lt;name&gt;Geocoding&lt;/name&gt;&lt;description&gt;",CONCATENATE('GPS -&gt; CH Koordinaten'!$F790,"-",'GPS -&gt; CH Koordinaten'!$G790,"-",'GPS -&gt; CH Koordinaten'!$E790)," &lt;/description&gt; &lt;styleUrl&gt;#ico1&lt;/styleUrl&gt;&lt;Point&gt;&lt;coordinates&gt;",'GPS -&gt; CH Koordinaten'!$A790,",",'GPS -&gt; CH Koordinaten'!$B790,", 0.000000&lt;/coordinates&gt;&lt;/Point&gt; &lt;/Placemark&gt;")))</f>
        <v/>
      </c>
    </row>
    <row r="791" spans="1:10" x14ac:dyDescent="0.25">
      <c r="A791" s="20"/>
      <c r="B791" s="21"/>
      <c r="C791" s="23"/>
      <c r="D791" s="32" t="str">
        <f t="shared" si="72"/>
        <v/>
      </c>
      <c r="E791" s="38" t="str">
        <f t="shared" si="73"/>
        <v/>
      </c>
      <c r="F791" s="33" t="str">
        <f t="shared" si="76"/>
        <v/>
      </c>
      <c r="G791" s="33" t="str">
        <f t="shared" si="74"/>
        <v/>
      </c>
      <c r="H791" s="36" t="str">
        <f t="shared" si="75"/>
        <v/>
      </c>
      <c r="I791" s="33" t="str">
        <f t="shared" si="77"/>
        <v/>
      </c>
      <c r="J791" s="1" t="str">
        <f ca="1">IF('GPS -&gt; CH Koordinaten'!$A791="","",IF(OFFSET('GPS -&gt; CH Koordinaten'!$A791,1,0)="",CONCATENATE("&lt;Placemark&gt; &lt;name&gt;Geocoding&lt;/name&gt;&lt;description&gt;",CONCATENATE('GPS -&gt; CH Koordinaten'!$F791,"-",'GPS -&gt; CH Koordinaten'!$G791,"-",'GPS -&gt; CH Koordinaten'!$E791)," &lt;/description&gt; &lt;styleUrl&gt;#ico1&lt;/styleUrl&gt;&lt;Point&gt;&lt;coordinates&gt;",'GPS -&gt; CH Koordinaten'!$A791,",",'GPS -&gt; CH Koordinaten'!$B791,", 0.000000&lt;/coordinates&gt;&lt;/Point&gt; &lt;/Placemark&gt;&lt;/Document&gt;&lt;/kml&gt;"),CONCATENATE("&lt;Placemark&gt; &lt;name&gt;Geocoding&lt;/name&gt;&lt;description&gt;",CONCATENATE('GPS -&gt; CH Koordinaten'!$F791,"-",'GPS -&gt; CH Koordinaten'!$G791,"-",'GPS -&gt; CH Koordinaten'!$E791)," &lt;/description&gt; &lt;styleUrl&gt;#ico1&lt;/styleUrl&gt;&lt;Point&gt;&lt;coordinates&gt;",'GPS -&gt; CH Koordinaten'!$A791,",",'GPS -&gt; CH Koordinaten'!$B791,", 0.000000&lt;/coordinates&gt;&lt;/Point&gt; &lt;/Placemark&gt;")))</f>
        <v/>
      </c>
    </row>
    <row r="792" spans="1:10" x14ac:dyDescent="0.25">
      <c r="A792" s="13"/>
      <c r="B792" s="14"/>
      <c r="C792" s="24"/>
      <c r="D792" s="25" t="str">
        <f t="shared" si="72"/>
        <v/>
      </c>
      <c r="E792" s="29" t="str">
        <f t="shared" si="73"/>
        <v/>
      </c>
      <c r="F792" s="17" t="str">
        <f t="shared" si="76"/>
        <v/>
      </c>
      <c r="G792" s="17" t="str">
        <f t="shared" si="74"/>
        <v/>
      </c>
      <c r="H792" s="37" t="str">
        <f t="shared" si="75"/>
        <v/>
      </c>
      <c r="I792" s="17" t="str">
        <f t="shared" si="77"/>
        <v/>
      </c>
      <c r="J792" s="1" t="str">
        <f ca="1">IF('GPS -&gt; CH Koordinaten'!$A792="","",IF(OFFSET('GPS -&gt; CH Koordinaten'!$A792,1,0)="",CONCATENATE("&lt;Placemark&gt; &lt;name&gt;Geocoding&lt;/name&gt;&lt;description&gt;",CONCATENATE('GPS -&gt; CH Koordinaten'!$F792,"-",'GPS -&gt; CH Koordinaten'!$G792,"-",'GPS -&gt; CH Koordinaten'!$E792)," &lt;/description&gt; &lt;styleUrl&gt;#ico1&lt;/styleUrl&gt;&lt;Point&gt;&lt;coordinates&gt;",'GPS -&gt; CH Koordinaten'!$A792,",",'GPS -&gt; CH Koordinaten'!$B792,", 0.000000&lt;/coordinates&gt;&lt;/Point&gt; &lt;/Placemark&gt;&lt;/Document&gt;&lt;/kml&gt;"),CONCATENATE("&lt;Placemark&gt; &lt;name&gt;Geocoding&lt;/name&gt;&lt;description&gt;",CONCATENATE('GPS -&gt; CH Koordinaten'!$F792,"-",'GPS -&gt; CH Koordinaten'!$G792,"-",'GPS -&gt; CH Koordinaten'!$E792)," &lt;/description&gt; &lt;styleUrl&gt;#ico1&lt;/styleUrl&gt;&lt;Point&gt;&lt;coordinates&gt;",'GPS -&gt; CH Koordinaten'!$A792,",",'GPS -&gt; CH Koordinaten'!$B792,", 0.000000&lt;/coordinates&gt;&lt;/Point&gt; &lt;/Placemark&gt;")))</f>
        <v/>
      </c>
    </row>
    <row r="793" spans="1:10" x14ac:dyDescent="0.25">
      <c r="A793" s="20"/>
      <c r="B793" s="21"/>
      <c r="C793" s="23"/>
      <c r="D793" s="32" t="str">
        <f t="shared" si="72"/>
        <v/>
      </c>
      <c r="E793" s="38" t="str">
        <f t="shared" si="73"/>
        <v/>
      </c>
      <c r="F793" s="33" t="str">
        <f t="shared" si="76"/>
        <v/>
      </c>
      <c r="G793" s="33" t="str">
        <f t="shared" si="74"/>
        <v/>
      </c>
      <c r="H793" s="36" t="str">
        <f t="shared" si="75"/>
        <v/>
      </c>
      <c r="I793" s="33" t="str">
        <f t="shared" si="77"/>
        <v/>
      </c>
      <c r="J793" s="1" t="str">
        <f ca="1">IF('GPS -&gt; CH Koordinaten'!$A793="","",IF(OFFSET('GPS -&gt; CH Koordinaten'!$A793,1,0)="",CONCATENATE("&lt;Placemark&gt; &lt;name&gt;Geocoding&lt;/name&gt;&lt;description&gt;",CONCATENATE('GPS -&gt; CH Koordinaten'!$F793,"-",'GPS -&gt; CH Koordinaten'!$G793,"-",'GPS -&gt; CH Koordinaten'!$E793)," &lt;/description&gt; &lt;styleUrl&gt;#ico1&lt;/styleUrl&gt;&lt;Point&gt;&lt;coordinates&gt;",'GPS -&gt; CH Koordinaten'!$A793,",",'GPS -&gt; CH Koordinaten'!$B793,", 0.000000&lt;/coordinates&gt;&lt;/Point&gt; &lt;/Placemark&gt;&lt;/Document&gt;&lt;/kml&gt;"),CONCATENATE("&lt;Placemark&gt; &lt;name&gt;Geocoding&lt;/name&gt;&lt;description&gt;",CONCATENATE('GPS -&gt; CH Koordinaten'!$F793,"-",'GPS -&gt; CH Koordinaten'!$G793,"-",'GPS -&gt; CH Koordinaten'!$E793)," &lt;/description&gt; &lt;styleUrl&gt;#ico1&lt;/styleUrl&gt;&lt;Point&gt;&lt;coordinates&gt;",'GPS -&gt; CH Koordinaten'!$A793,",",'GPS -&gt; CH Koordinaten'!$B793,", 0.000000&lt;/coordinates&gt;&lt;/Point&gt; &lt;/Placemark&gt;")))</f>
        <v/>
      </c>
    </row>
    <row r="794" spans="1:10" x14ac:dyDescent="0.25">
      <c r="A794" s="13"/>
      <c r="B794" s="14"/>
      <c r="C794" s="24"/>
      <c r="D794" s="25" t="str">
        <f t="shared" si="72"/>
        <v/>
      </c>
      <c r="E794" s="29" t="str">
        <f t="shared" si="73"/>
        <v/>
      </c>
      <c r="F794" s="17" t="str">
        <f t="shared" si="76"/>
        <v/>
      </c>
      <c r="G794" s="17" t="str">
        <f t="shared" si="74"/>
        <v/>
      </c>
      <c r="H794" s="37" t="str">
        <f t="shared" si="75"/>
        <v/>
      </c>
      <c r="I794" s="17" t="str">
        <f t="shared" si="77"/>
        <v/>
      </c>
      <c r="J794" s="1" t="str">
        <f ca="1">IF('GPS -&gt; CH Koordinaten'!$A794="","",IF(OFFSET('GPS -&gt; CH Koordinaten'!$A794,1,0)="",CONCATENATE("&lt;Placemark&gt; &lt;name&gt;Geocoding&lt;/name&gt;&lt;description&gt;",CONCATENATE('GPS -&gt; CH Koordinaten'!$F794,"-",'GPS -&gt; CH Koordinaten'!$G794,"-",'GPS -&gt; CH Koordinaten'!$E794)," &lt;/description&gt; &lt;styleUrl&gt;#ico1&lt;/styleUrl&gt;&lt;Point&gt;&lt;coordinates&gt;",'GPS -&gt; CH Koordinaten'!$A794,",",'GPS -&gt; CH Koordinaten'!$B794,", 0.000000&lt;/coordinates&gt;&lt;/Point&gt; &lt;/Placemark&gt;&lt;/Document&gt;&lt;/kml&gt;"),CONCATENATE("&lt;Placemark&gt; &lt;name&gt;Geocoding&lt;/name&gt;&lt;description&gt;",CONCATENATE('GPS -&gt; CH Koordinaten'!$F794,"-",'GPS -&gt; CH Koordinaten'!$G794,"-",'GPS -&gt; CH Koordinaten'!$E794)," &lt;/description&gt; &lt;styleUrl&gt;#ico1&lt;/styleUrl&gt;&lt;Point&gt;&lt;coordinates&gt;",'GPS -&gt; CH Koordinaten'!$A794,",",'GPS -&gt; CH Koordinaten'!$B794,", 0.000000&lt;/coordinates&gt;&lt;/Point&gt; &lt;/Placemark&gt;")))</f>
        <v/>
      </c>
    </row>
    <row r="795" spans="1:10" x14ac:dyDescent="0.25">
      <c r="A795" s="20"/>
      <c r="B795" s="21"/>
      <c r="C795" s="23"/>
      <c r="D795" s="32" t="str">
        <f t="shared" si="72"/>
        <v/>
      </c>
      <c r="E795" s="38" t="str">
        <f t="shared" si="73"/>
        <v/>
      </c>
      <c r="F795" s="33" t="str">
        <f t="shared" si="76"/>
        <v/>
      </c>
      <c r="G795" s="33" t="str">
        <f t="shared" si="74"/>
        <v/>
      </c>
      <c r="H795" s="36" t="str">
        <f t="shared" si="75"/>
        <v/>
      </c>
      <c r="I795" s="33" t="str">
        <f t="shared" si="77"/>
        <v/>
      </c>
      <c r="J795" s="1" t="str">
        <f ca="1">IF('GPS -&gt; CH Koordinaten'!$A795="","",IF(OFFSET('GPS -&gt; CH Koordinaten'!$A795,1,0)="",CONCATENATE("&lt;Placemark&gt; &lt;name&gt;Geocoding&lt;/name&gt;&lt;description&gt;",CONCATENATE('GPS -&gt; CH Koordinaten'!$F795,"-",'GPS -&gt; CH Koordinaten'!$G795,"-",'GPS -&gt; CH Koordinaten'!$E795)," &lt;/description&gt; &lt;styleUrl&gt;#ico1&lt;/styleUrl&gt;&lt;Point&gt;&lt;coordinates&gt;",'GPS -&gt; CH Koordinaten'!$A795,",",'GPS -&gt; CH Koordinaten'!$B795,", 0.000000&lt;/coordinates&gt;&lt;/Point&gt; &lt;/Placemark&gt;&lt;/Document&gt;&lt;/kml&gt;"),CONCATENATE("&lt;Placemark&gt; &lt;name&gt;Geocoding&lt;/name&gt;&lt;description&gt;",CONCATENATE('GPS -&gt; CH Koordinaten'!$F795,"-",'GPS -&gt; CH Koordinaten'!$G795,"-",'GPS -&gt; CH Koordinaten'!$E795)," &lt;/description&gt; &lt;styleUrl&gt;#ico1&lt;/styleUrl&gt;&lt;Point&gt;&lt;coordinates&gt;",'GPS -&gt; CH Koordinaten'!$A795,",",'GPS -&gt; CH Koordinaten'!$B795,", 0.000000&lt;/coordinates&gt;&lt;/Point&gt; &lt;/Placemark&gt;")))</f>
        <v/>
      </c>
    </row>
    <row r="796" spans="1:10" x14ac:dyDescent="0.25">
      <c r="A796" s="13"/>
      <c r="B796" s="14"/>
      <c r="C796" s="24"/>
      <c r="D796" s="25" t="str">
        <f t="shared" si="72"/>
        <v/>
      </c>
      <c r="E796" s="29" t="str">
        <f t="shared" si="73"/>
        <v/>
      </c>
      <c r="F796" s="17" t="str">
        <f t="shared" si="76"/>
        <v/>
      </c>
      <c r="G796" s="17" t="str">
        <f t="shared" si="74"/>
        <v/>
      </c>
      <c r="H796" s="37" t="str">
        <f t="shared" si="75"/>
        <v/>
      </c>
      <c r="I796" s="17" t="str">
        <f t="shared" si="77"/>
        <v/>
      </c>
      <c r="J796" s="1" t="str">
        <f ca="1">IF('GPS -&gt; CH Koordinaten'!$A796="","",IF(OFFSET('GPS -&gt; CH Koordinaten'!$A796,1,0)="",CONCATENATE("&lt;Placemark&gt; &lt;name&gt;Geocoding&lt;/name&gt;&lt;description&gt;",CONCATENATE('GPS -&gt; CH Koordinaten'!$F796,"-",'GPS -&gt; CH Koordinaten'!$G796,"-",'GPS -&gt; CH Koordinaten'!$E796)," &lt;/description&gt; &lt;styleUrl&gt;#ico1&lt;/styleUrl&gt;&lt;Point&gt;&lt;coordinates&gt;",'GPS -&gt; CH Koordinaten'!$A796,",",'GPS -&gt; CH Koordinaten'!$B796,", 0.000000&lt;/coordinates&gt;&lt;/Point&gt; &lt;/Placemark&gt;&lt;/Document&gt;&lt;/kml&gt;"),CONCATENATE("&lt;Placemark&gt; &lt;name&gt;Geocoding&lt;/name&gt;&lt;description&gt;",CONCATENATE('GPS -&gt; CH Koordinaten'!$F796,"-",'GPS -&gt; CH Koordinaten'!$G796,"-",'GPS -&gt; CH Koordinaten'!$E796)," &lt;/description&gt; &lt;styleUrl&gt;#ico1&lt;/styleUrl&gt;&lt;Point&gt;&lt;coordinates&gt;",'GPS -&gt; CH Koordinaten'!$A796,",",'GPS -&gt; CH Koordinaten'!$B796,", 0.000000&lt;/coordinates&gt;&lt;/Point&gt; &lt;/Placemark&gt;")))</f>
        <v/>
      </c>
    </row>
    <row r="797" spans="1:10" x14ac:dyDescent="0.25">
      <c r="A797" s="20"/>
      <c r="B797" s="21"/>
      <c r="C797" s="23"/>
      <c r="D797" s="32" t="str">
        <f t="shared" si="72"/>
        <v/>
      </c>
      <c r="E797" s="38" t="str">
        <f t="shared" si="73"/>
        <v/>
      </c>
      <c r="F797" s="33" t="str">
        <f t="shared" si="76"/>
        <v/>
      </c>
      <c r="G797" s="33" t="str">
        <f t="shared" si="74"/>
        <v/>
      </c>
      <c r="H797" s="36" t="str">
        <f t="shared" si="75"/>
        <v/>
      </c>
      <c r="I797" s="33" t="str">
        <f t="shared" si="77"/>
        <v/>
      </c>
      <c r="J797" s="1" t="str">
        <f ca="1">IF('GPS -&gt; CH Koordinaten'!$A797="","",IF(OFFSET('GPS -&gt; CH Koordinaten'!$A797,1,0)="",CONCATENATE("&lt;Placemark&gt; &lt;name&gt;Geocoding&lt;/name&gt;&lt;description&gt;",CONCATENATE('GPS -&gt; CH Koordinaten'!$F797,"-",'GPS -&gt; CH Koordinaten'!$G797,"-",'GPS -&gt; CH Koordinaten'!$E797)," &lt;/description&gt; &lt;styleUrl&gt;#ico1&lt;/styleUrl&gt;&lt;Point&gt;&lt;coordinates&gt;",'GPS -&gt; CH Koordinaten'!$A797,",",'GPS -&gt; CH Koordinaten'!$B797,", 0.000000&lt;/coordinates&gt;&lt;/Point&gt; &lt;/Placemark&gt;&lt;/Document&gt;&lt;/kml&gt;"),CONCATENATE("&lt;Placemark&gt; &lt;name&gt;Geocoding&lt;/name&gt;&lt;description&gt;",CONCATENATE('GPS -&gt; CH Koordinaten'!$F797,"-",'GPS -&gt; CH Koordinaten'!$G797,"-",'GPS -&gt; CH Koordinaten'!$E797)," &lt;/description&gt; &lt;styleUrl&gt;#ico1&lt;/styleUrl&gt;&lt;Point&gt;&lt;coordinates&gt;",'GPS -&gt; CH Koordinaten'!$A797,",",'GPS -&gt; CH Koordinaten'!$B797,", 0.000000&lt;/coordinates&gt;&lt;/Point&gt; &lt;/Placemark&gt;")))</f>
        <v/>
      </c>
    </row>
    <row r="798" spans="1:10" x14ac:dyDescent="0.25">
      <c r="A798" s="13"/>
      <c r="B798" s="14"/>
      <c r="C798" s="24"/>
      <c r="D798" s="25" t="str">
        <f t="shared" si="72"/>
        <v/>
      </c>
      <c r="E798" s="29" t="str">
        <f t="shared" si="73"/>
        <v/>
      </c>
      <c r="F798" s="17" t="str">
        <f t="shared" si="76"/>
        <v/>
      </c>
      <c r="G798" s="17" t="str">
        <f t="shared" si="74"/>
        <v/>
      </c>
      <c r="H798" s="37" t="str">
        <f t="shared" si="75"/>
        <v/>
      </c>
      <c r="I798" s="17" t="str">
        <f t="shared" si="77"/>
        <v/>
      </c>
      <c r="J798" s="1" t="str">
        <f ca="1">IF('GPS -&gt; CH Koordinaten'!$A798="","",IF(OFFSET('GPS -&gt; CH Koordinaten'!$A798,1,0)="",CONCATENATE("&lt;Placemark&gt; &lt;name&gt;Geocoding&lt;/name&gt;&lt;description&gt;",CONCATENATE('GPS -&gt; CH Koordinaten'!$F798,"-",'GPS -&gt; CH Koordinaten'!$G798,"-",'GPS -&gt; CH Koordinaten'!$E798)," &lt;/description&gt; &lt;styleUrl&gt;#ico1&lt;/styleUrl&gt;&lt;Point&gt;&lt;coordinates&gt;",'GPS -&gt; CH Koordinaten'!$A798,",",'GPS -&gt; CH Koordinaten'!$B798,", 0.000000&lt;/coordinates&gt;&lt;/Point&gt; &lt;/Placemark&gt;&lt;/Document&gt;&lt;/kml&gt;"),CONCATENATE("&lt;Placemark&gt; &lt;name&gt;Geocoding&lt;/name&gt;&lt;description&gt;",CONCATENATE('GPS -&gt; CH Koordinaten'!$F798,"-",'GPS -&gt; CH Koordinaten'!$G798,"-",'GPS -&gt; CH Koordinaten'!$E798)," &lt;/description&gt; &lt;styleUrl&gt;#ico1&lt;/styleUrl&gt;&lt;Point&gt;&lt;coordinates&gt;",'GPS -&gt; CH Koordinaten'!$A798,",",'GPS -&gt; CH Koordinaten'!$B798,", 0.000000&lt;/coordinates&gt;&lt;/Point&gt; &lt;/Placemark&gt;")))</f>
        <v/>
      </c>
    </row>
    <row r="799" spans="1:10" x14ac:dyDescent="0.25">
      <c r="A799" s="20"/>
      <c r="B799" s="21"/>
      <c r="C799" s="23"/>
      <c r="D799" s="32" t="str">
        <f t="shared" si="72"/>
        <v/>
      </c>
      <c r="E799" s="38" t="str">
        <f t="shared" si="73"/>
        <v/>
      </c>
      <c r="F799" s="33" t="str">
        <f t="shared" si="76"/>
        <v/>
      </c>
      <c r="G799" s="33" t="str">
        <f t="shared" si="74"/>
        <v/>
      </c>
      <c r="H799" s="36" t="str">
        <f t="shared" si="75"/>
        <v/>
      </c>
      <c r="I799" s="33" t="str">
        <f t="shared" si="77"/>
        <v/>
      </c>
      <c r="J799" s="1" t="str">
        <f ca="1">IF('GPS -&gt; CH Koordinaten'!$A799="","",IF(OFFSET('GPS -&gt; CH Koordinaten'!$A799,1,0)="",CONCATENATE("&lt;Placemark&gt; &lt;name&gt;Geocoding&lt;/name&gt;&lt;description&gt;",CONCATENATE('GPS -&gt; CH Koordinaten'!$F799,"-",'GPS -&gt; CH Koordinaten'!$G799,"-",'GPS -&gt; CH Koordinaten'!$E799)," &lt;/description&gt; &lt;styleUrl&gt;#ico1&lt;/styleUrl&gt;&lt;Point&gt;&lt;coordinates&gt;",'GPS -&gt; CH Koordinaten'!$A799,",",'GPS -&gt; CH Koordinaten'!$B799,", 0.000000&lt;/coordinates&gt;&lt;/Point&gt; &lt;/Placemark&gt;&lt;/Document&gt;&lt;/kml&gt;"),CONCATENATE("&lt;Placemark&gt; &lt;name&gt;Geocoding&lt;/name&gt;&lt;description&gt;",CONCATENATE('GPS -&gt; CH Koordinaten'!$F799,"-",'GPS -&gt; CH Koordinaten'!$G799,"-",'GPS -&gt; CH Koordinaten'!$E799)," &lt;/description&gt; &lt;styleUrl&gt;#ico1&lt;/styleUrl&gt;&lt;Point&gt;&lt;coordinates&gt;",'GPS -&gt; CH Koordinaten'!$A799,",",'GPS -&gt; CH Koordinaten'!$B799,", 0.000000&lt;/coordinates&gt;&lt;/Point&gt; &lt;/Placemark&gt;")))</f>
        <v/>
      </c>
    </row>
    <row r="800" spans="1:10" x14ac:dyDescent="0.25">
      <c r="A800" s="13"/>
      <c r="B800" s="14"/>
      <c r="C800" s="24"/>
      <c r="D800" s="25" t="str">
        <f t="shared" si="72"/>
        <v/>
      </c>
      <c r="E800" s="29" t="str">
        <f t="shared" si="73"/>
        <v/>
      </c>
      <c r="F800" s="17" t="str">
        <f t="shared" si="76"/>
        <v/>
      </c>
      <c r="G800" s="17" t="str">
        <f t="shared" si="74"/>
        <v/>
      </c>
      <c r="H800" s="37" t="str">
        <f t="shared" si="75"/>
        <v/>
      </c>
      <c r="I800" s="17" t="str">
        <f t="shared" si="77"/>
        <v/>
      </c>
      <c r="J800" s="1" t="str">
        <f ca="1">IF('GPS -&gt; CH Koordinaten'!$A800="","",IF(OFFSET('GPS -&gt; CH Koordinaten'!$A800,1,0)="",CONCATENATE("&lt;Placemark&gt; &lt;name&gt;Geocoding&lt;/name&gt;&lt;description&gt;",CONCATENATE('GPS -&gt; CH Koordinaten'!$F800,"-",'GPS -&gt; CH Koordinaten'!$G800,"-",'GPS -&gt; CH Koordinaten'!$E800)," &lt;/description&gt; &lt;styleUrl&gt;#ico1&lt;/styleUrl&gt;&lt;Point&gt;&lt;coordinates&gt;",'GPS -&gt; CH Koordinaten'!$A800,",",'GPS -&gt; CH Koordinaten'!$B800,", 0.000000&lt;/coordinates&gt;&lt;/Point&gt; &lt;/Placemark&gt;&lt;/Document&gt;&lt;/kml&gt;"),CONCATENATE("&lt;Placemark&gt; &lt;name&gt;Geocoding&lt;/name&gt;&lt;description&gt;",CONCATENATE('GPS -&gt; CH Koordinaten'!$F800,"-",'GPS -&gt; CH Koordinaten'!$G800,"-",'GPS -&gt; CH Koordinaten'!$E800)," &lt;/description&gt; &lt;styleUrl&gt;#ico1&lt;/styleUrl&gt;&lt;Point&gt;&lt;coordinates&gt;",'GPS -&gt; CH Koordinaten'!$A800,",",'GPS -&gt; CH Koordinaten'!$B800,", 0.000000&lt;/coordinates&gt;&lt;/Point&gt; &lt;/Placemark&gt;")))</f>
        <v/>
      </c>
    </row>
    <row r="801" spans="1:10" x14ac:dyDescent="0.25">
      <c r="A801" s="20"/>
      <c r="B801" s="21"/>
      <c r="C801" s="23"/>
      <c r="D801" s="32" t="str">
        <f t="shared" si="72"/>
        <v/>
      </c>
      <c r="E801" s="38" t="str">
        <f t="shared" si="73"/>
        <v/>
      </c>
      <c r="F801" s="33" t="str">
        <f t="shared" si="76"/>
        <v/>
      </c>
      <c r="G801" s="33" t="str">
        <f t="shared" si="74"/>
        <v/>
      </c>
      <c r="H801" s="36" t="str">
        <f t="shared" si="75"/>
        <v/>
      </c>
      <c r="I801" s="33" t="str">
        <f t="shared" si="77"/>
        <v/>
      </c>
      <c r="J801" s="1" t="str">
        <f ca="1">IF('GPS -&gt; CH Koordinaten'!$A801="","",IF(OFFSET('GPS -&gt; CH Koordinaten'!$A801,1,0)="",CONCATENATE("&lt;Placemark&gt; &lt;name&gt;Geocoding&lt;/name&gt;&lt;description&gt;",CONCATENATE('GPS -&gt; CH Koordinaten'!$F801,"-",'GPS -&gt; CH Koordinaten'!$G801,"-",'GPS -&gt; CH Koordinaten'!$E801)," &lt;/description&gt; &lt;styleUrl&gt;#ico1&lt;/styleUrl&gt;&lt;Point&gt;&lt;coordinates&gt;",'GPS -&gt; CH Koordinaten'!$A801,",",'GPS -&gt; CH Koordinaten'!$B801,", 0.000000&lt;/coordinates&gt;&lt;/Point&gt; &lt;/Placemark&gt;&lt;/Document&gt;&lt;/kml&gt;"),CONCATENATE("&lt;Placemark&gt; &lt;name&gt;Geocoding&lt;/name&gt;&lt;description&gt;",CONCATENATE('GPS -&gt; CH Koordinaten'!$F801,"-",'GPS -&gt; CH Koordinaten'!$G801,"-",'GPS -&gt; CH Koordinaten'!$E801)," &lt;/description&gt; &lt;styleUrl&gt;#ico1&lt;/styleUrl&gt;&lt;Point&gt;&lt;coordinates&gt;",'GPS -&gt; CH Koordinaten'!$A801,",",'GPS -&gt; CH Koordinaten'!$B801,", 0.000000&lt;/coordinates&gt;&lt;/Point&gt; &lt;/Placemark&gt;")))</f>
        <v/>
      </c>
    </row>
    <row r="802" spans="1:10" x14ac:dyDescent="0.25">
      <c r="A802" s="13"/>
      <c r="B802" s="14"/>
      <c r="C802" s="24"/>
      <c r="D802" s="25" t="str">
        <f t="shared" si="72"/>
        <v/>
      </c>
      <c r="E802" s="29" t="str">
        <f t="shared" si="73"/>
        <v/>
      </c>
      <c r="F802" s="17" t="str">
        <f t="shared" si="76"/>
        <v/>
      </c>
      <c r="G802" s="17" t="str">
        <f t="shared" si="74"/>
        <v/>
      </c>
      <c r="H802" s="37" t="str">
        <f t="shared" si="75"/>
        <v/>
      </c>
      <c r="I802" s="17" t="str">
        <f t="shared" si="77"/>
        <v/>
      </c>
      <c r="J802" s="1" t="str">
        <f ca="1">IF('GPS -&gt; CH Koordinaten'!$A802="","",IF(OFFSET('GPS -&gt; CH Koordinaten'!$A802,1,0)="",CONCATENATE("&lt;Placemark&gt; &lt;name&gt;Geocoding&lt;/name&gt;&lt;description&gt;",CONCATENATE('GPS -&gt; CH Koordinaten'!$F802,"-",'GPS -&gt; CH Koordinaten'!$G802,"-",'GPS -&gt; CH Koordinaten'!$E802)," &lt;/description&gt; &lt;styleUrl&gt;#ico1&lt;/styleUrl&gt;&lt;Point&gt;&lt;coordinates&gt;",'GPS -&gt; CH Koordinaten'!$A802,",",'GPS -&gt; CH Koordinaten'!$B802,", 0.000000&lt;/coordinates&gt;&lt;/Point&gt; &lt;/Placemark&gt;&lt;/Document&gt;&lt;/kml&gt;"),CONCATENATE("&lt;Placemark&gt; &lt;name&gt;Geocoding&lt;/name&gt;&lt;description&gt;",CONCATENATE('GPS -&gt; CH Koordinaten'!$F802,"-",'GPS -&gt; CH Koordinaten'!$G802,"-",'GPS -&gt; CH Koordinaten'!$E802)," &lt;/description&gt; &lt;styleUrl&gt;#ico1&lt;/styleUrl&gt;&lt;Point&gt;&lt;coordinates&gt;",'GPS -&gt; CH Koordinaten'!$A802,",",'GPS -&gt; CH Koordinaten'!$B802,", 0.000000&lt;/coordinates&gt;&lt;/Point&gt; &lt;/Placemark&gt;")))</f>
        <v/>
      </c>
    </row>
    <row r="803" spans="1:10" x14ac:dyDescent="0.25">
      <c r="A803" s="20"/>
      <c r="B803" s="21"/>
      <c r="C803" s="23"/>
      <c r="D803" s="32" t="str">
        <f t="shared" si="72"/>
        <v/>
      </c>
      <c r="E803" s="38" t="str">
        <f t="shared" si="73"/>
        <v/>
      </c>
      <c r="F803" s="33" t="str">
        <f t="shared" si="76"/>
        <v/>
      </c>
      <c r="G803" s="33" t="str">
        <f t="shared" si="74"/>
        <v/>
      </c>
      <c r="H803" s="36" t="str">
        <f t="shared" si="75"/>
        <v/>
      </c>
      <c r="I803" s="33" t="str">
        <f t="shared" si="77"/>
        <v/>
      </c>
      <c r="J803" s="1" t="str">
        <f ca="1">IF('GPS -&gt; CH Koordinaten'!$A803="","",IF(OFFSET('GPS -&gt; CH Koordinaten'!$A803,1,0)="",CONCATENATE("&lt;Placemark&gt; &lt;name&gt;Geocoding&lt;/name&gt;&lt;description&gt;",CONCATENATE('GPS -&gt; CH Koordinaten'!$F803,"-",'GPS -&gt; CH Koordinaten'!$G803,"-",'GPS -&gt; CH Koordinaten'!$E803)," &lt;/description&gt; &lt;styleUrl&gt;#ico1&lt;/styleUrl&gt;&lt;Point&gt;&lt;coordinates&gt;",'GPS -&gt; CH Koordinaten'!$A803,",",'GPS -&gt; CH Koordinaten'!$B803,", 0.000000&lt;/coordinates&gt;&lt;/Point&gt; &lt;/Placemark&gt;&lt;/Document&gt;&lt;/kml&gt;"),CONCATENATE("&lt;Placemark&gt; &lt;name&gt;Geocoding&lt;/name&gt;&lt;description&gt;",CONCATENATE('GPS -&gt; CH Koordinaten'!$F803,"-",'GPS -&gt; CH Koordinaten'!$G803,"-",'GPS -&gt; CH Koordinaten'!$E803)," &lt;/description&gt; &lt;styleUrl&gt;#ico1&lt;/styleUrl&gt;&lt;Point&gt;&lt;coordinates&gt;",'GPS -&gt; CH Koordinaten'!$A803,",",'GPS -&gt; CH Koordinaten'!$B803,", 0.000000&lt;/coordinates&gt;&lt;/Point&gt; &lt;/Placemark&gt;")))</f>
        <v/>
      </c>
    </row>
    <row r="804" spans="1:10" x14ac:dyDescent="0.25">
      <c r="A804" s="13"/>
      <c r="B804" s="14"/>
      <c r="C804" s="24"/>
      <c r="D804" s="25" t="str">
        <f t="shared" si="72"/>
        <v/>
      </c>
      <c r="E804" s="29" t="str">
        <f t="shared" si="73"/>
        <v/>
      </c>
      <c r="F804" s="17" t="str">
        <f t="shared" si="76"/>
        <v/>
      </c>
      <c r="G804" s="17" t="str">
        <f t="shared" si="74"/>
        <v/>
      </c>
      <c r="H804" s="37" t="str">
        <f t="shared" si="75"/>
        <v/>
      </c>
      <c r="I804" s="17" t="str">
        <f t="shared" si="77"/>
        <v/>
      </c>
      <c r="J804" s="1" t="str">
        <f ca="1">IF('GPS -&gt; CH Koordinaten'!$A804="","",IF(OFFSET('GPS -&gt; CH Koordinaten'!$A804,1,0)="",CONCATENATE("&lt;Placemark&gt; &lt;name&gt;Geocoding&lt;/name&gt;&lt;description&gt;",CONCATENATE('GPS -&gt; CH Koordinaten'!$F804,"-",'GPS -&gt; CH Koordinaten'!$G804,"-",'GPS -&gt; CH Koordinaten'!$E804)," &lt;/description&gt; &lt;styleUrl&gt;#ico1&lt;/styleUrl&gt;&lt;Point&gt;&lt;coordinates&gt;",'GPS -&gt; CH Koordinaten'!$A804,",",'GPS -&gt; CH Koordinaten'!$B804,", 0.000000&lt;/coordinates&gt;&lt;/Point&gt; &lt;/Placemark&gt;&lt;/Document&gt;&lt;/kml&gt;"),CONCATENATE("&lt;Placemark&gt; &lt;name&gt;Geocoding&lt;/name&gt;&lt;description&gt;",CONCATENATE('GPS -&gt; CH Koordinaten'!$F804,"-",'GPS -&gt; CH Koordinaten'!$G804,"-",'GPS -&gt; CH Koordinaten'!$E804)," &lt;/description&gt; &lt;styleUrl&gt;#ico1&lt;/styleUrl&gt;&lt;Point&gt;&lt;coordinates&gt;",'GPS -&gt; CH Koordinaten'!$A804,",",'GPS -&gt; CH Koordinaten'!$B804,", 0.000000&lt;/coordinates&gt;&lt;/Point&gt; &lt;/Placemark&gt;")))</f>
        <v/>
      </c>
    </row>
    <row r="805" spans="1:10" x14ac:dyDescent="0.25">
      <c r="A805" s="20"/>
      <c r="B805" s="21"/>
      <c r="C805" s="23"/>
      <c r="D805" s="32" t="str">
        <f t="shared" si="72"/>
        <v/>
      </c>
      <c r="E805" s="38" t="str">
        <f t="shared" si="73"/>
        <v/>
      </c>
      <c r="F805" s="33" t="str">
        <f t="shared" si="76"/>
        <v/>
      </c>
      <c r="G805" s="33" t="str">
        <f t="shared" si="74"/>
        <v/>
      </c>
      <c r="H805" s="36" t="str">
        <f t="shared" si="75"/>
        <v/>
      </c>
      <c r="I805" s="33" t="str">
        <f t="shared" si="77"/>
        <v/>
      </c>
      <c r="J805" s="1" t="str">
        <f ca="1">IF('GPS -&gt; CH Koordinaten'!$A805="","",IF(OFFSET('GPS -&gt; CH Koordinaten'!$A805,1,0)="",CONCATENATE("&lt;Placemark&gt; &lt;name&gt;Geocoding&lt;/name&gt;&lt;description&gt;",CONCATENATE('GPS -&gt; CH Koordinaten'!$F805,"-",'GPS -&gt; CH Koordinaten'!$G805,"-",'GPS -&gt; CH Koordinaten'!$E805)," &lt;/description&gt; &lt;styleUrl&gt;#ico1&lt;/styleUrl&gt;&lt;Point&gt;&lt;coordinates&gt;",'GPS -&gt; CH Koordinaten'!$A805,",",'GPS -&gt; CH Koordinaten'!$B805,", 0.000000&lt;/coordinates&gt;&lt;/Point&gt; &lt;/Placemark&gt;&lt;/Document&gt;&lt;/kml&gt;"),CONCATENATE("&lt;Placemark&gt; &lt;name&gt;Geocoding&lt;/name&gt;&lt;description&gt;",CONCATENATE('GPS -&gt; CH Koordinaten'!$F805,"-",'GPS -&gt; CH Koordinaten'!$G805,"-",'GPS -&gt; CH Koordinaten'!$E805)," &lt;/description&gt; &lt;styleUrl&gt;#ico1&lt;/styleUrl&gt;&lt;Point&gt;&lt;coordinates&gt;",'GPS -&gt; CH Koordinaten'!$A805,",",'GPS -&gt; CH Koordinaten'!$B805,", 0.000000&lt;/coordinates&gt;&lt;/Point&gt; &lt;/Placemark&gt;")))</f>
        <v/>
      </c>
    </row>
    <row r="806" spans="1:10" x14ac:dyDescent="0.25">
      <c r="A806" s="13"/>
      <c r="B806" s="14"/>
      <c r="C806" s="24"/>
      <c r="D806" s="25" t="str">
        <f t="shared" si="72"/>
        <v/>
      </c>
      <c r="E806" s="29" t="str">
        <f t="shared" si="73"/>
        <v/>
      </c>
      <c r="F806" s="17" t="str">
        <f t="shared" si="76"/>
        <v/>
      </c>
      <c r="G806" s="17" t="str">
        <f t="shared" si="74"/>
        <v/>
      </c>
      <c r="H806" s="37" t="str">
        <f t="shared" si="75"/>
        <v/>
      </c>
      <c r="I806" s="17" t="str">
        <f t="shared" si="77"/>
        <v/>
      </c>
      <c r="J806" s="1" t="str">
        <f ca="1">IF('GPS -&gt; CH Koordinaten'!$A806="","",IF(OFFSET('GPS -&gt; CH Koordinaten'!$A806,1,0)="",CONCATENATE("&lt;Placemark&gt; &lt;name&gt;Geocoding&lt;/name&gt;&lt;description&gt;",CONCATENATE('GPS -&gt; CH Koordinaten'!$F806,"-",'GPS -&gt; CH Koordinaten'!$G806,"-",'GPS -&gt; CH Koordinaten'!$E806)," &lt;/description&gt; &lt;styleUrl&gt;#ico1&lt;/styleUrl&gt;&lt;Point&gt;&lt;coordinates&gt;",'GPS -&gt; CH Koordinaten'!$A806,",",'GPS -&gt; CH Koordinaten'!$B806,", 0.000000&lt;/coordinates&gt;&lt;/Point&gt; &lt;/Placemark&gt;&lt;/Document&gt;&lt;/kml&gt;"),CONCATENATE("&lt;Placemark&gt; &lt;name&gt;Geocoding&lt;/name&gt;&lt;description&gt;",CONCATENATE('GPS -&gt; CH Koordinaten'!$F806,"-",'GPS -&gt; CH Koordinaten'!$G806,"-",'GPS -&gt; CH Koordinaten'!$E806)," &lt;/description&gt; &lt;styleUrl&gt;#ico1&lt;/styleUrl&gt;&lt;Point&gt;&lt;coordinates&gt;",'GPS -&gt; CH Koordinaten'!$A806,",",'GPS -&gt; CH Koordinaten'!$B806,", 0.000000&lt;/coordinates&gt;&lt;/Point&gt; &lt;/Placemark&gt;")))</f>
        <v/>
      </c>
    </row>
    <row r="807" spans="1:10" x14ac:dyDescent="0.25">
      <c r="A807" s="20"/>
      <c r="B807" s="21"/>
      <c r="C807" s="23"/>
      <c r="D807" s="32" t="str">
        <f t="shared" si="72"/>
        <v/>
      </c>
      <c r="E807" s="38" t="str">
        <f t="shared" si="73"/>
        <v/>
      </c>
      <c r="F807" s="33" t="str">
        <f t="shared" si="76"/>
        <v/>
      </c>
      <c r="G807" s="33" t="str">
        <f t="shared" si="74"/>
        <v/>
      </c>
      <c r="H807" s="36" t="str">
        <f t="shared" si="75"/>
        <v/>
      </c>
      <c r="I807" s="33" t="str">
        <f t="shared" si="77"/>
        <v/>
      </c>
      <c r="J807" s="1" t="str">
        <f ca="1">IF('GPS -&gt; CH Koordinaten'!$A807="","",IF(OFFSET('GPS -&gt; CH Koordinaten'!$A807,1,0)="",CONCATENATE("&lt;Placemark&gt; &lt;name&gt;Geocoding&lt;/name&gt;&lt;description&gt;",CONCATENATE('GPS -&gt; CH Koordinaten'!$F807,"-",'GPS -&gt; CH Koordinaten'!$G807,"-",'GPS -&gt; CH Koordinaten'!$E807)," &lt;/description&gt; &lt;styleUrl&gt;#ico1&lt;/styleUrl&gt;&lt;Point&gt;&lt;coordinates&gt;",'GPS -&gt; CH Koordinaten'!$A807,",",'GPS -&gt; CH Koordinaten'!$B807,", 0.000000&lt;/coordinates&gt;&lt;/Point&gt; &lt;/Placemark&gt;&lt;/Document&gt;&lt;/kml&gt;"),CONCATENATE("&lt;Placemark&gt; &lt;name&gt;Geocoding&lt;/name&gt;&lt;description&gt;",CONCATENATE('GPS -&gt; CH Koordinaten'!$F807,"-",'GPS -&gt; CH Koordinaten'!$G807,"-",'GPS -&gt; CH Koordinaten'!$E807)," &lt;/description&gt; &lt;styleUrl&gt;#ico1&lt;/styleUrl&gt;&lt;Point&gt;&lt;coordinates&gt;",'GPS -&gt; CH Koordinaten'!$A807,",",'GPS -&gt; CH Koordinaten'!$B807,", 0.000000&lt;/coordinates&gt;&lt;/Point&gt; &lt;/Placemark&gt;")))</f>
        <v/>
      </c>
    </row>
    <row r="808" spans="1:10" x14ac:dyDescent="0.25">
      <c r="A808" s="13"/>
      <c r="B808" s="14"/>
      <c r="C808" s="24"/>
      <c r="D808" s="25" t="str">
        <f t="shared" si="72"/>
        <v/>
      </c>
      <c r="E808" s="29" t="str">
        <f t="shared" si="73"/>
        <v/>
      </c>
      <c r="F808" s="17" t="str">
        <f t="shared" si="76"/>
        <v/>
      </c>
      <c r="G808" s="17" t="str">
        <f t="shared" si="74"/>
        <v/>
      </c>
      <c r="H808" s="37" t="str">
        <f t="shared" si="75"/>
        <v/>
      </c>
      <c r="I808" s="17" t="str">
        <f t="shared" si="77"/>
        <v/>
      </c>
      <c r="J808" s="1" t="str">
        <f ca="1">IF('GPS -&gt; CH Koordinaten'!$A808="","",IF(OFFSET('GPS -&gt; CH Koordinaten'!$A808,1,0)="",CONCATENATE("&lt;Placemark&gt; &lt;name&gt;Geocoding&lt;/name&gt;&lt;description&gt;",CONCATENATE('GPS -&gt; CH Koordinaten'!$F808,"-",'GPS -&gt; CH Koordinaten'!$G808,"-",'GPS -&gt; CH Koordinaten'!$E808)," &lt;/description&gt; &lt;styleUrl&gt;#ico1&lt;/styleUrl&gt;&lt;Point&gt;&lt;coordinates&gt;",'GPS -&gt; CH Koordinaten'!$A808,",",'GPS -&gt; CH Koordinaten'!$B808,", 0.000000&lt;/coordinates&gt;&lt;/Point&gt; &lt;/Placemark&gt;&lt;/Document&gt;&lt;/kml&gt;"),CONCATENATE("&lt;Placemark&gt; &lt;name&gt;Geocoding&lt;/name&gt;&lt;description&gt;",CONCATENATE('GPS -&gt; CH Koordinaten'!$F808,"-",'GPS -&gt; CH Koordinaten'!$G808,"-",'GPS -&gt; CH Koordinaten'!$E808)," &lt;/description&gt; &lt;styleUrl&gt;#ico1&lt;/styleUrl&gt;&lt;Point&gt;&lt;coordinates&gt;",'GPS -&gt; CH Koordinaten'!$A808,",",'GPS -&gt; CH Koordinaten'!$B808,", 0.000000&lt;/coordinates&gt;&lt;/Point&gt; &lt;/Placemark&gt;")))</f>
        <v/>
      </c>
    </row>
    <row r="809" spans="1:10" x14ac:dyDescent="0.25">
      <c r="A809" s="20"/>
      <c r="B809" s="21"/>
      <c r="C809" s="23"/>
      <c r="D809" s="32" t="str">
        <f t="shared" si="72"/>
        <v/>
      </c>
      <c r="E809" s="38" t="str">
        <f t="shared" si="73"/>
        <v/>
      </c>
      <c r="F809" s="33" t="str">
        <f t="shared" si="76"/>
        <v/>
      </c>
      <c r="G809" s="33" t="str">
        <f t="shared" si="74"/>
        <v/>
      </c>
      <c r="H809" s="36" t="str">
        <f t="shared" si="75"/>
        <v/>
      </c>
      <c r="I809" s="33" t="str">
        <f t="shared" si="77"/>
        <v/>
      </c>
      <c r="J809" s="1" t="str">
        <f ca="1">IF('GPS -&gt; CH Koordinaten'!$A809="","",IF(OFFSET('GPS -&gt; CH Koordinaten'!$A809,1,0)="",CONCATENATE("&lt;Placemark&gt; &lt;name&gt;Geocoding&lt;/name&gt;&lt;description&gt;",CONCATENATE('GPS -&gt; CH Koordinaten'!$F809,"-",'GPS -&gt; CH Koordinaten'!$G809,"-",'GPS -&gt; CH Koordinaten'!$E809)," &lt;/description&gt; &lt;styleUrl&gt;#ico1&lt;/styleUrl&gt;&lt;Point&gt;&lt;coordinates&gt;",'GPS -&gt; CH Koordinaten'!$A809,",",'GPS -&gt; CH Koordinaten'!$B809,", 0.000000&lt;/coordinates&gt;&lt;/Point&gt; &lt;/Placemark&gt;&lt;/Document&gt;&lt;/kml&gt;"),CONCATENATE("&lt;Placemark&gt; &lt;name&gt;Geocoding&lt;/name&gt;&lt;description&gt;",CONCATENATE('GPS -&gt; CH Koordinaten'!$F809,"-",'GPS -&gt; CH Koordinaten'!$G809,"-",'GPS -&gt; CH Koordinaten'!$E809)," &lt;/description&gt; &lt;styleUrl&gt;#ico1&lt;/styleUrl&gt;&lt;Point&gt;&lt;coordinates&gt;",'GPS -&gt; CH Koordinaten'!$A809,",",'GPS -&gt; CH Koordinaten'!$B809,", 0.000000&lt;/coordinates&gt;&lt;/Point&gt; &lt;/Placemark&gt;")))</f>
        <v/>
      </c>
    </row>
    <row r="810" spans="1:10" x14ac:dyDescent="0.25">
      <c r="A810" s="13"/>
      <c r="B810" s="14"/>
      <c r="C810" s="24"/>
      <c r="D810" s="25" t="str">
        <f t="shared" si="72"/>
        <v/>
      </c>
      <c r="E810" s="29" t="str">
        <f t="shared" si="73"/>
        <v/>
      </c>
      <c r="F810" s="17" t="str">
        <f t="shared" si="76"/>
        <v/>
      </c>
      <c r="G810" s="17" t="str">
        <f t="shared" si="74"/>
        <v/>
      </c>
      <c r="H810" s="37" t="str">
        <f t="shared" si="75"/>
        <v/>
      </c>
      <c r="I810" s="17" t="str">
        <f t="shared" si="77"/>
        <v/>
      </c>
      <c r="J810" s="1" t="str">
        <f ca="1">IF('GPS -&gt; CH Koordinaten'!$A810="","",IF(OFFSET('GPS -&gt; CH Koordinaten'!$A810,1,0)="",CONCATENATE("&lt;Placemark&gt; &lt;name&gt;Geocoding&lt;/name&gt;&lt;description&gt;",CONCATENATE('GPS -&gt; CH Koordinaten'!$F810,"-",'GPS -&gt; CH Koordinaten'!$G810,"-",'GPS -&gt; CH Koordinaten'!$E810)," &lt;/description&gt; &lt;styleUrl&gt;#ico1&lt;/styleUrl&gt;&lt;Point&gt;&lt;coordinates&gt;",'GPS -&gt; CH Koordinaten'!$A810,",",'GPS -&gt; CH Koordinaten'!$B810,", 0.000000&lt;/coordinates&gt;&lt;/Point&gt; &lt;/Placemark&gt;&lt;/Document&gt;&lt;/kml&gt;"),CONCATENATE("&lt;Placemark&gt; &lt;name&gt;Geocoding&lt;/name&gt;&lt;description&gt;",CONCATENATE('GPS -&gt; CH Koordinaten'!$F810,"-",'GPS -&gt; CH Koordinaten'!$G810,"-",'GPS -&gt; CH Koordinaten'!$E810)," &lt;/description&gt; &lt;styleUrl&gt;#ico1&lt;/styleUrl&gt;&lt;Point&gt;&lt;coordinates&gt;",'GPS -&gt; CH Koordinaten'!$A810,",",'GPS -&gt; CH Koordinaten'!$B810,", 0.000000&lt;/coordinates&gt;&lt;/Point&gt; &lt;/Placemark&gt;")))</f>
        <v/>
      </c>
    </row>
    <row r="811" spans="1:10" x14ac:dyDescent="0.25">
      <c r="A811" s="20"/>
      <c r="B811" s="21"/>
      <c r="C811" s="23"/>
      <c r="D811" s="32" t="str">
        <f t="shared" si="72"/>
        <v/>
      </c>
      <c r="E811" s="38" t="str">
        <f t="shared" si="73"/>
        <v/>
      </c>
      <c r="F811" s="33" t="str">
        <f t="shared" si="76"/>
        <v/>
      </c>
      <c r="G811" s="33" t="str">
        <f t="shared" si="74"/>
        <v/>
      </c>
      <c r="H811" s="36" t="str">
        <f t="shared" si="75"/>
        <v/>
      </c>
      <c r="I811" s="33" t="str">
        <f t="shared" si="77"/>
        <v/>
      </c>
      <c r="J811" s="1" t="str">
        <f ca="1">IF('GPS -&gt; CH Koordinaten'!$A811="","",IF(OFFSET('GPS -&gt; CH Koordinaten'!$A811,1,0)="",CONCATENATE("&lt;Placemark&gt; &lt;name&gt;Geocoding&lt;/name&gt;&lt;description&gt;",CONCATENATE('GPS -&gt; CH Koordinaten'!$F811,"-",'GPS -&gt; CH Koordinaten'!$G811,"-",'GPS -&gt; CH Koordinaten'!$E811)," &lt;/description&gt; &lt;styleUrl&gt;#ico1&lt;/styleUrl&gt;&lt;Point&gt;&lt;coordinates&gt;",'GPS -&gt; CH Koordinaten'!$A811,",",'GPS -&gt; CH Koordinaten'!$B811,", 0.000000&lt;/coordinates&gt;&lt;/Point&gt; &lt;/Placemark&gt;&lt;/Document&gt;&lt;/kml&gt;"),CONCATENATE("&lt;Placemark&gt; &lt;name&gt;Geocoding&lt;/name&gt;&lt;description&gt;",CONCATENATE('GPS -&gt; CH Koordinaten'!$F811,"-",'GPS -&gt; CH Koordinaten'!$G811,"-",'GPS -&gt; CH Koordinaten'!$E811)," &lt;/description&gt; &lt;styleUrl&gt;#ico1&lt;/styleUrl&gt;&lt;Point&gt;&lt;coordinates&gt;",'GPS -&gt; CH Koordinaten'!$A811,",",'GPS -&gt; CH Koordinaten'!$B811,", 0.000000&lt;/coordinates&gt;&lt;/Point&gt; &lt;/Placemark&gt;")))</f>
        <v/>
      </c>
    </row>
    <row r="812" spans="1:10" x14ac:dyDescent="0.25">
      <c r="A812" s="13"/>
      <c r="B812" s="14"/>
      <c r="C812" s="24"/>
      <c r="D812" s="25" t="str">
        <f t="shared" si="72"/>
        <v/>
      </c>
      <c r="E812" s="29" t="str">
        <f t="shared" si="73"/>
        <v/>
      </c>
      <c r="F812" s="17" t="str">
        <f t="shared" si="76"/>
        <v/>
      </c>
      <c r="G812" s="17" t="str">
        <f t="shared" si="74"/>
        <v/>
      </c>
      <c r="H812" s="37" t="str">
        <f t="shared" si="75"/>
        <v/>
      </c>
      <c r="I812" s="17" t="str">
        <f t="shared" si="77"/>
        <v/>
      </c>
      <c r="J812" s="1" t="str">
        <f ca="1">IF('GPS -&gt; CH Koordinaten'!$A812="","",IF(OFFSET('GPS -&gt; CH Koordinaten'!$A812,1,0)="",CONCATENATE("&lt;Placemark&gt; &lt;name&gt;Geocoding&lt;/name&gt;&lt;description&gt;",CONCATENATE('GPS -&gt; CH Koordinaten'!$F812,"-",'GPS -&gt; CH Koordinaten'!$G812,"-",'GPS -&gt; CH Koordinaten'!$E812)," &lt;/description&gt; &lt;styleUrl&gt;#ico1&lt;/styleUrl&gt;&lt;Point&gt;&lt;coordinates&gt;",'GPS -&gt; CH Koordinaten'!$A812,",",'GPS -&gt; CH Koordinaten'!$B812,", 0.000000&lt;/coordinates&gt;&lt;/Point&gt; &lt;/Placemark&gt;&lt;/Document&gt;&lt;/kml&gt;"),CONCATENATE("&lt;Placemark&gt; &lt;name&gt;Geocoding&lt;/name&gt;&lt;description&gt;",CONCATENATE('GPS -&gt; CH Koordinaten'!$F812,"-",'GPS -&gt; CH Koordinaten'!$G812,"-",'GPS -&gt; CH Koordinaten'!$E812)," &lt;/description&gt; &lt;styleUrl&gt;#ico1&lt;/styleUrl&gt;&lt;Point&gt;&lt;coordinates&gt;",'GPS -&gt; CH Koordinaten'!$A812,",",'GPS -&gt; CH Koordinaten'!$B812,", 0.000000&lt;/coordinates&gt;&lt;/Point&gt; &lt;/Placemark&gt;")))</f>
        <v/>
      </c>
    </row>
    <row r="813" spans="1:10" x14ac:dyDescent="0.25">
      <c r="A813" s="20"/>
      <c r="B813" s="21"/>
      <c r="C813" s="23"/>
      <c r="D813" s="32" t="str">
        <f t="shared" si="72"/>
        <v/>
      </c>
      <c r="E813" s="38" t="str">
        <f t="shared" si="73"/>
        <v/>
      </c>
      <c r="F813" s="33" t="str">
        <f t="shared" si="76"/>
        <v/>
      </c>
      <c r="G813" s="33" t="str">
        <f t="shared" si="74"/>
        <v/>
      </c>
      <c r="H813" s="36" t="str">
        <f t="shared" si="75"/>
        <v/>
      </c>
      <c r="I813" s="33" t="str">
        <f t="shared" si="77"/>
        <v/>
      </c>
      <c r="J813" s="1" t="str">
        <f ca="1">IF('GPS -&gt; CH Koordinaten'!$A813="","",IF(OFFSET('GPS -&gt; CH Koordinaten'!$A813,1,0)="",CONCATENATE("&lt;Placemark&gt; &lt;name&gt;Geocoding&lt;/name&gt;&lt;description&gt;",CONCATENATE('GPS -&gt; CH Koordinaten'!$F813,"-",'GPS -&gt; CH Koordinaten'!$G813,"-",'GPS -&gt; CH Koordinaten'!$E813)," &lt;/description&gt; &lt;styleUrl&gt;#ico1&lt;/styleUrl&gt;&lt;Point&gt;&lt;coordinates&gt;",'GPS -&gt; CH Koordinaten'!$A813,",",'GPS -&gt; CH Koordinaten'!$B813,", 0.000000&lt;/coordinates&gt;&lt;/Point&gt; &lt;/Placemark&gt;&lt;/Document&gt;&lt;/kml&gt;"),CONCATENATE("&lt;Placemark&gt; &lt;name&gt;Geocoding&lt;/name&gt;&lt;description&gt;",CONCATENATE('GPS -&gt; CH Koordinaten'!$F813,"-",'GPS -&gt; CH Koordinaten'!$G813,"-",'GPS -&gt; CH Koordinaten'!$E813)," &lt;/description&gt; &lt;styleUrl&gt;#ico1&lt;/styleUrl&gt;&lt;Point&gt;&lt;coordinates&gt;",'GPS -&gt; CH Koordinaten'!$A813,",",'GPS -&gt; CH Koordinaten'!$B813,", 0.000000&lt;/coordinates&gt;&lt;/Point&gt; &lt;/Placemark&gt;")))</f>
        <v/>
      </c>
    </row>
    <row r="814" spans="1:10" x14ac:dyDescent="0.25">
      <c r="A814" s="13"/>
      <c r="B814" s="14"/>
      <c r="C814" s="24"/>
      <c r="D814" s="25" t="str">
        <f t="shared" si="72"/>
        <v/>
      </c>
      <c r="E814" s="29" t="str">
        <f t="shared" si="73"/>
        <v/>
      </c>
      <c r="F814" s="17" t="str">
        <f t="shared" si="76"/>
        <v/>
      </c>
      <c r="G814" s="17" t="str">
        <f t="shared" si="74"/>
        <v/>
      </c>
      <c r="H814" s="37" t="str">
        <f t="shared" si="75"/>
        <v/>
      </c>
      <c r="I814" s="17" t="str">
        <f t="shared" si="77"/>
        <v/>
      </c>
      <c r="J814" s="1" t="str">
        <f ca="1">IF('GPS -&gt; CH Koordinaten'!$A814="","",IF(OFFSET('GPS -&gt; CH Koordinaten'!$A814,1,0)="",CONCATENATE("&lt;Placemark&gt; &lt;name&gt;Geocoding&lt;/name&gt;&lt;description&gt;",CONCATENATE('GPS -&gt; CH Koordinaten'!$F814,"-",'GPS -&gt; CH Koordinaten'!$G814,"-",'GPS -&gt; CH Koordinaten'!$E814)," &lt;/description&gt; &lt;styleUrl&gt;#ico1&lt;/styleUrl&gt;&lt;Point&gt;&lt;coordinates&gt;",'GPS -&gt; CH Koordinaten'!$A814,",",'GPS -&gt; CH Koordinaten'!$B814,", 0.000000&lt;/coordinates&gt;&lt;/Point&gt; &lt;/Placemark&gt;&lt;/Document&gt;&lt;/kml&gt;"),CONCATENATE("&lt;Placemark&gt; &lt;name&gt;Geocoding&lt;/name&gt;&lt;description&gt;",CONCATENATE('GPS -&gt; CH Koordinaten'!$F814,"-",'GPS -&gt; CH Koordinaten'!$G814,"-",'GPS -&gt; CH Koordinaten'!$E814)," &lt;/description&gt; &lt;styleUrl&gt;#ico1&lt;/styleUrl&gt;&lt;Point&gt;&lt;coordinates&gt;",'GPS -&gt; CH Koordinaten'!$A814,",",'GPS -&gt; CH Koordinaten'!$B814,", 0.000000&lt;/coordinates&gt;&lt;/Point&gt; &lt;/Placemark&gt;")))</f>
        <v/>
      </c>
    </row>
    <row r="815" spans="1:10" x14ac:dyDescent="0.25">
      <c r="A815" s="20"/>
      <c r="B815" s="21"/>
      <c r="C815" s="23"/>
      <c r="D815" s="32" t="str">
        <f t="shared" si="72"/>
        <v/>
      </c>
      <c r="E815" s="38" t="str">
        <f t="shared" si="73"/>
        <v/>
      </c>
      <c r="F815" s="33" t="str">
        <f t="shared" si="76"/>
        <v/>
      </c>
      <c r="G815" s="33" t="str">
        <f t="shared" si="74"/>
        <v/>
      </c>
      <c r="H815" s="36" t="str">
        <f t="shared" si="75"/>
        <v/>
      </c>
      <c r="I815" s="33" t="str">
        <f t="shared" si="77"/>
        <v/>
      </c>
      <c r="J815" s="1" t="str">
        <f ca="1">IF('GPS -&gt; CH Koordinaten'!$A815="","",IF(OFFSET('GPS -&gt; CH Koordinaten'!$A815,1,0)="",CONCATENATE("&lt;Placemark&gt; &lt;name&gt;Geocoding&lt;/name&gt;&lt;description&gt;",CONCATENATE('GPS -&gt; CH Koordinaten'!$F815,"-",'GPS -&gt; CH Koordinaten'!$G815,"-",'GPS -&gt; CH Koordinaten'!$E815)," &lt;/description&gt; &lt;styleUrl&gt;#ico1&lt;/styleUrl&gt;&lt;Point&gt;&lt;coordinates&gt;",'GPS -&gt; CH Koordinaten'!$A815,",",'GPS -&gt; CH Koordinaten'!$B815,", 0.000000&lt;/coordinates&gt;&lt;/Point&gt; &lt;/Placemark&gt;&lt;/Document&gt;&lt;/kml&gt;"),CONCATENATE("&lt;Placemark&gt; &lt;name&gt;Geocoding&lt;/name&gt;&lt;description&gt;",CONCATENATE('GPS -&gt; CH Koordinaten'!$F815,"-",'GPS -&gt; CH Koordinaten'!$G815,"-",'GPS -&gt; CH Koordinaten'!$E815)," &lt;/description&gt; &lt;styleUrl&gt;#ico1&lt;/styleUrl&gt;&lt;Point&gt;&lt;coordinates&gt;",'GPS -&gt; CH Koordinaten'!$A815,",",'GPS -&gt; CH Koordinaten'!$B815,", 0.000000&lt;/coordinates&gt;&lt;/Point&gt; &lt;/Placemark&gt;")))</f>
        <v/>
      </c>
    </row>
    <row r="816" spans="1:10" x14ac:dyDescent="0.25">
      <c r="A816" s="13"/>
      <c r="B816" s="14"/>
      <c r="C816" s="24"/>
      <c r="D816" s="25" t="str">
        <f t="shared" si="72"/>
        <v/>
      </c>
      <c r="E816" s="29" t="str">
        <f t="shared" si="73"/>
        <v/>
      </c>
      <c r="F816" s="17" t="str">
        <f t="shared" si="76"/>
        <v/>
      </c>
      <c r="G816" s="17" t="str">
        <f t="shared" si="74"/>
        <v/>
      </c>
      <c r="H816" s="37" t="str">
        <f t="shared" si="75"/>
        <v/>
      </c>
      <c r="I816" s="17" t="str">
        <f t="shared" si="77"/>
        <v/>
      </c>
      <c r="J816" s="1" t="str">
        <f ca="1">IF('GPS -&gt; CH Koordinaten'!$A816="","",IF(OFFSET('GPS -&gt; CH Koordinaten'!$A816,1,0)="",CONCATENATE("&lt;Placemark&gt; &lt;name&gt;Geocoding&lt;/name&gt;&lt;description&gt;",CONCATENATE('GPS -&gt; CH Koordinaten'!$F816,"-",'GPS -&gt; CH Koordinaten'!$G816,"-",'GPS -&gt; CH Koordinaten'!$E816)," &lt;/description&gt; &lt;styleUrl&gt;#ico1&lt;/styleUrl&gt;&lt;Point&gt;&lt;coordinates&gt;",'GPS -&gt; CH Koordinaten'!$A816,",",'GPS -&gt; CH Koordinaten'!$B816,", 0.000000&lt;/coordinates&gt;&lt;/Point&gt; &lt;/Placemark&gt;&lt;/Document&gt;&lt;/kml&gt;"),CONCATENATE("&lt;Placemark&gt; &lt;name&gt;Geocoding&lt;/name&gt;&lt;description&gt;",CONCATENATE('GPS -&gt; CH Koordinaten'!$F816,"-",'GPS -&gt; CH Koordinaten'!$G816,"-",'GPS -&gt; CH Koordinaten'!$E816)," &lt;/description&gt; &lt;styleUrl&gt;#ico1&lt;/styleUrl&gt;&lt;Point&gt;&lt;coordinates&gt;",'GPS -&gt; CH Koordinaten'!$A816,",",'GPS -&gt; CH Koordinaten'!$B816,", 0.000000&lt;/coordinates&gt;&lt;/Point&gt; &lt;/Placemark&gt;")))</f>
        <v/>
      </c>
    </row>
    <row r="817" spans="1:10" x14ac:dyDescent="0.25">
      <c r="A817" s="20"/>
      <c r="B817" s="21"/>
      <c r="C817" s="23"/>
      <c r="D817" s="32" t="str">
        <f t="shared" si="72"/>
        <v/>
      </c>
      <c r="E817" s="38" t="str">
        <f t="shared" si="73"/>
        <v/>
      </c>
      <c r="F817" s="33" t="str">
        <f t="shared" si="76"/>
        <v/>
      </c>
      <c r="G817" s="33" t="str">
        <f t="shared" si="74"/>
        <v/>
      </c>
      <c r="H817" s="36" t="str">
        <f t="shared" si="75"/>
        <v/>
      </c>
      <c r="I817" s="33" t="str">
        <f t="shared" si="77"/>
        <v/>
      </c>
      <c r="J817" s="1" t="str">
        <f ca="1">IF('GPS -&gt; CH Koordinaten'!$A817="","",IF(OFFSET('GPS -&gt; CH Koordinaten'!$A817,1,0)="",CONCATENATE("&lt;Placemark&gt; &lt;name&gt;Geocoding&lt;/name&gt;&lt;description&gt;",CONCATENATE('GPS -&gt; CH Koordinaten'!$F817,"-",'GPS -&gt; CH Koordinaten'!$G817,"-",'GPS -&gt; CH Koordinaten'!$E817)," &lt;/description&gt; &lt;styleUrl&gt;#ico1&lt;/styleUrl&gt;&lt;Point&gt;&lt;coordinates&gt;",'GPS -&gt; CH Koordinaten'!$A817,",",'GPS -&gt; CH Koordinaten'!$B817,", 0.000000&lt;/coordinates&gt;&lt;/Point&gt; &lt;/Placemark&gt;&lt;/Document&gt;&lt;/kml&gt;"),CONCATENATE("&lt;Placemark&gt; &lt;name&gt;Geocoding&lt;/name&gt;&lt;description&gt;",CONCATENATE('GPS -&gt; CH Koordinaten'!$F817,"-",'GPS -&gt; CH Koordinaten'!$G817,"-",'GPS -&gt; CH Koordinaten'!$E817)," &lt;/description&gt; &lt;styleUrl&gt;#ico1&lt;/styleUrl&gt;&lt;Point&gt;&lt;coordinates&gt;",'GPS -&gt; CH Koordinaten'!$A817,",",'GPS -&gt; CH Koordinaten'!$B817,", 0.000000&lt;/coordinates&gt;&lt;/Point&gt; &lt;/Placemark&gt;")))</f>
        <v/>
      </c>
    </row>
    <row r="818" spans="1:10" x14ac:dyDescent="0.25">
      <c r="A818" s="13"/>
      <c r="B818" s="14"/>
      <c r="C818" s="24"/>
      <c r="D818" s="25" t="str">
        <f t="shared" si="72"/>
        <v/>
      </c>
      <c r="E818" s="29" t="str">
        <f t="shared" si="73"/>
        <v/>
      </c>
      <c r="F818" s="17" t="str">
        <f t="shared" si="76"/>
        <v/>
      </c>
      <c r="G818" s="17" t="str">
        <f t="shared" si="74"/>
        <v/>
      </c>
      <c r="H818" s="37" t="str">
        <f t="shared" si="75"/>
        <v/>
      </c>
      <c r="I818" s="17" t="str">
        <f t="shared" si="77"/>
        <v/>
      </c>
      <c r="J818" s="1" t="str">
        <f ca="1">IF('GPS -&gt; CH Koordinaten'!$A818="","",IF(OFFSET('GPS -&gt; CH Koordinaten'!$A818,1,0)="",CONCATENATE("&lt;Placemark&gt; &lt;name&gt;Geocoding&lt;/name&gt;&lt;description&gt;",CONCATENATE('GPS -&gt; CH Koordinaten'!$F818,"-",'GPS -&gt; CH Koordinaten'!$G818,"-",'GPS -&gt; CH Koordinaten'!$E818)," &lt;/description&gt; &lt;styleUrl&gt;#ico1&lt;/styleUrl&gt;&lt;Point&gt;&lt;coordinates&gt;",'GPS -&gt; CH Koordinaten'!$A818,",",'GPS -&gt; CH Koordinaten'!$B818,", 0.000000&lt;/coordinates&gt;&lt;/Point&gt; &lt;/Placemark&gt;&lt;/Document&gt;&lt;/kml&gt;"),CONCATENATE("&lt;Placemark&gt; &lt;name&gt;Geocoding&lt;/name&gt;&lt;description&gt;",CONCATENATE('GPS -&gt; CH Koordinaten'!$F818,"-",'GPS -&gt; CH Koordinaten'!$G818,"-",'GPS -&gt; CH Koordinaten'!$E818)," &lt;/description&gt; &lt;styleUrl&gt;#ico1&lt;/styleUrl&gt;&lt;Point&gt;&lt;coordinates&gt;",'GPS -&gt; CH Koordinaten'!$A818,",",'GPS -&gt; CH Koordinaten'!$B818,", 0.000000&lt;/coordinates&gt;&lt;/Point&gt; &lt;/Placemark&gt;")))</f>
        <v/>
      </c>
    </row>
    <row r="819" spans="1:10" x14ac:dyDescent="0.25">
      <c r="A819" s="20"/>
      <c r="B819" s="21"/>
      <c r="C819" s="23"/>
      <c r="D819" s="32" t="str">
        <f t="shared" si="72"/>
        <v/>
      </c>
      <c r="E819" s="38" t="str">
        <f t="shared" si="73"/>
        <v/>
      </c>
      <c r="F819" s="33" t="str">
        <f t="shared" si="76"/>
        <v/>
      </c>
      <c r="G819" s="33" t="str">
        <f t="shared" si="74"/>
        <v/>
      </c>
      <c r="H819" s="36" t="str">
        <f t="shared" si="75"/>
        <v/>
      </c>
      <c r="I819" s="33" t="str">
        <f t="shared" si="77"/>
        <v/>
      </c>
      <c r="J819" s="1" t="str">
        <f ca="1">IF('GPS -&gt; CH Koordinaten'!$A819="","",IF(OFFSET('GPS -&gt; CH Koordinaten'!$A819,1,0)="",CONCATENATE("&lt;Placemark&gt; &lt;name&gt;Geocoding&lt;/name&gt;&lt;description&gt;",CONCATENATE('GPS -&gt; CH Koordinaten'!$F819,"-",'GPS -&gt; CH Koordinaten'!$G819,"-",'GPS -&gt; CH Koordinaten'!$E819)," &lt;/description&gt; &lt;styleUrl&gt;#ico1&lt;/styleUrl&gt;&lt;Point&gt;&lt;coordinates&gt;",'GPS -&gt; CH Koordinaten'!$A819,",",'GPS -&gt; CH Koordinaten'!$B819,", 0.000000&lt;/coordinates&gt;&lt;/Point&gt; &lt;/Placemark&gt;&lt;/Document&gt;&lt;/kml&gt;"),CONCATENATE("&lt;Placemark&gt; &lt;name&gt;Geocoding&lt;/name&gt;&lt;description&gt;",CONCATENATE('GPS -&gt; CH Koordinaten'!$F819,"-",'GPS -&gt; CH Koordinaten'!$G819,"-",'GPS -&gt; CH Koordinaten'!$E819)," &lt;/description&gt; &lt;styleUrl&gt;#ico1&lt;/styleUrl&gt;&lt;Point&gt;&lt;coordinates&gt;",'GPS -&gt; CH Koordinaten'!$A819,",",'GPS -&gt; CH Koordinaten'!$B819,", 0.000000&lt;/coordinates&gt;&lt;/Point&gt; &lt;/Placemark&gt;")))</f>
        <v/>
      </c>
    </row>
    <row r="820" spans="1:10" x14ac:dyDescent="0.25">
      <c r="A820" s="13"/>
      <c r="B820" s="14"/>
      <c r="C820" s="24"/>
      <c r="D820" s="25" t="str">
        <f t="shared" si="72"/>
        <v/>
      </c>
      <c r="E820" s="29" t="str">
        <f t="shared" si="73"/>
        <v/>
      </c>
      <c r="F820" s="17" t="str">
        <f t="shared" si="76"/>
        <v/>
      </c>
      <c r="G820" s="17" t="str">
        <f t="shared" si="74"/>
        <v/>
      </c>
      <c r="H820" s="37" t="str">
        <f t="shared" si="75"/>
        <v/>
      </c>
      <c r="I820" s="17" t="str">
        <f t="shared" si="77"/>
        <v/>
      </c>
      <c r="J820" s="1" t="str">
        <f ca="1">IF('GPS -&gt; CH Koordinaten'!$A820="","",IF(OFFSET('GPS -&gt; CH Koordinaten'!$A820,1,0)="",CONCATENATE("&lt;Placemark&gt; &lt;name&gt;Geocoding&lt;/name&gt;&lt;description&gt;",CONCATENATE('GPS -&gt; CH Koordinaten'!$F820,"-",'GPS -&gt; CH Koordinaten'!$G820,"-",'GPS -&gt; CH Koordinaten'!$E820)," &lt;/description&gt; &lt;styleUrl&gt;#ico1&lt;/styleUrl&gt;&lt;Point&gt;&lt;coordinates&gt;",'GPS -&gt; CH Koordinaten'!$A820,",",'GPS -&gt; CH Koordinaten'!$B820,", 0.000000&lt;/coordinates&gt;&lt;/Point&gt; &lt;/Placemark&gt;&lt;/Document&gt;&lt;/kml&gt;"),CONCATENATE("&lt;Placemark&gt; &lt;name&gt;Geocoding&lt;/name&gt;&lt;description&gt;",CONCATENATE('GPS -&gt; CH Koordinaten'!$F820,"-",'GPS -&gt; CH Koordinaten'!$G820,"-",'GPS -&gt; CH Koordinaten'!$E820)," &lt;/description&gt; &lt;styleUrl&gt;#ico1&lt;/styleUrl&gt;&lt;Point&gt;&lt;coordinates&gt;",'GPS -&gt; CH Koordinaten'!$A820,",",'GPS -&gt; CH Koordinaten'!$B820,", 0.000000&lt;/coordinates&gt;&lt;/Point&gt; &lt;/Placemark&gt;")))</f>
        <v/>
      </c>
    </row>
    <row r="821" spans="1:10" x14ac:dyDescent="0.25">
      <c r="A821" s="20"/>
      <c r="B821" s="21"/>
      <c r="C821" s="23"/>
      <c r="D821" s="32" t="str">
        <f t="shared" si="72"/>
        <v/>
      </c>
      <c r="E821" s="38" t="str">
        <f t="shared" si="73"/>
        <v/>
      </c>
      <c r="F821" s="33" t="str">
        <f t="shared" si="76"/>
        <v/>
      </c>
      <c r="G821" s="33" t="str">
        <f t="shared" si="74"/>
        <v/>
      </c>
      <c r="H821" s="36" t="str">
        <f t="shared" si="75"/>
        <v/>
      </c>
      <c r="I821" s="33" t="str">
        <f t="shared" si="77"/>
        <v/>
      </c>
      <c r="J821" s="1" t="str">
        <f ca="1">IF('GPS -&gt; CH Koordinaten'!$A821="","",IF(OFFSET('GPS -&gt; CH Koordinaten'!$A821,1,0)="",CONCATENATE("&lt;Placemark&gt; &lt;name&gt;Geocoding&lt;/name&gt;&lt;description&gt;",CONCATENATE('GPS -&gt; CH Koordinaten'!$F821,"-",'GPS -&gt; CH Koordinaten'!$G821,"-",'GPS -&gt; CH Koordinaten'!$E821)," &lt;/description&gt; &lt;styleUrl&gt;#ico1&lt;/styleUrl&gt;&lt;Point&gt;&lt;coordinates&gt;",'GPS -&gt; CH Koordinaten'!$A821,",",'GPS -&gt; CH Koordinaten'!$B821,", 0.000000&lt;/coordinates&gt;&lt;/Point&gt; &lt;/Placemark&gt;&lt;/Document&gt;&lt;/kml&gt;"),CONCATENATE("&lt;Placemark&gt; &lt;name&gt;Geocoding&lt;/name&gt;&lt;description&gt;",CONCATENATE('GPS -&gt; CH Koordinaten'!$F821,"-",'GPS -&gt; CH Koordinaten'!$G821,"-",'GPS -&gt; CH Koordinaten'!$E821)," &lt;/description&gt; &lt;styleUrl&gt;#ico1&lt;/styleUrl&gt;&lt;Point&gt;&lt;coordinates&gt;",'GPS -&gt; CH Koordinaten'!$A821,",",'GPS -&gt; CH Koordinaten'!$B821,", 0.000000&lt;/coordinates&gt;&lt;/Point&gt; &lt;/Placemark&gt;")))</f>
        <v/>
      </c>
    </row>
    <row r="822" spans="1:10" x14ac:dyDescent="0.25">
      <c r="A822" s="13"/>
      <c r="B822" s="14"/>
      <c r="C822" s="24"/>
      <c r="D822" s="25" t="str">
        <f t="shared" si="72"/>
        <v/>
      </c>
      <c r="E822" s="29" t="str">
        <f t="shared" si="73"/>
        <v/>
      </c>
      <c r="F822" s="17" t="str">
        <f t="shared" si="76"/>
        <v/>
      </c>
      <c r="G822" s="17" t="str">
        <f t="shared" si="74"/>
        <v/>
      </c>
      <c r="H822" s="37" t="str">
        <f t="shared" si="75"/>
        <v/>
      </c>
      <c r="I822" s="17" t="str">
        <f t="shared" si="77"/>
        <v/>
      </c>
      <c r="J822" s="1" t="str">
        <f ca="1">IF('GPS -&gt; CH Koordinaten'!$A822="","",IF(OFFSET('GPS -&gt; CH Koordinaten'!$A822,1,0)="",CONCATENATE("&lt;Placemark&gt; &lt;name&gt;Geocoding&lt;/name&gt;&lt;description&gt;",CONCATENATE('GPS -&gt; CH Koordinaten'!$F822,"-",'GPS -&gt; CH Koordinaten'!$G822,"-",'GPS -&gt; CH Koordinaten'!$E822)," &lt;/description&gt; &lt;styleUrl&gt;#ico1&lt;/styleUrl&gt;&lt;Point&gt;&lt;coordinates&gt;",'GPS -&gt; CH Koordinaten'!$A822,",",'GPS -&gt; CH Koordinaten'!$B822,", 0.000000&lt;/coordinates&gt;&lt;/Point&gt; &lt;/Placemark&gt;&lt;/Document&gt;&lt;/kml&gt;"),CONCATENATE("&lt;Placemark&gt; &lt;name&gt;Geocoding&lt;/name&gt;&lt;description&gt;",CONCATENATE('GPS -&gt; CH Koordinaten'!$F822,"-",'GPS -&gt; CH Koordinaten'!$G822,"-",'GPS -&gt; CH Koordinaten'!$E822)," &lt;/description&gt; &lt;styleUrl&gt;#ico1&lt;/styleUrl&gt;&lt;Point&gt;&lt;coordinates&gt;",'GPS -&gt; CH Koordinaten'!$A822,",",'GPS -&gt; CH Koordinaten'!$B822,", 0.000000&lt;/coordinates&gt;&lt;/Point&gt; &lt;/Placemark&gt;")))</f>
        <v/>
      </c>
    </row>
    <row r="823" spans="1:10" x14ac:dyDescent="0.25">
      <c r="A823" s="20"/>
      <c r="B823" s="21"/>
      <c r="C823" s="23"/>
      <c r="D823" s="32" t="str">
        <f t="shared" si="72"/>
        <v/>
      </c>
      <c r="E823" s="38" t="str">
        <f t="shared" si="73"/>
        <v/>
      </c>
      <c r="F823" s="33" t="str">
        <f t="shared" si="76"/>
        <v/>
      </c>
      <c r="G823" s="33" t="str">
        <f t="shared" si="74"/>
        <v/>
      </c>
      <c r="H823" s="36" t="str">
        <f t="shared" si="75"/>
        <v/>
      </c>
      <c r="I823" s="33" t="str">
        <f t="shared" si="77"/>
        <v/>
      </c>
      <c r="J823" s="1" t="str">
        <f ca="1">IF('GPS -&gt; CH Koordinaten'!$A823="","",IF(OFFSET('GPS -&gt; CH Koordinaten'!$A823,1,0)="",CONCATENATE("&lt;Placemark&gt; &lt;name&gt;Geocoding&lt;/name&gt;&lt;description&gt;",CONCATENATE('GPS -&gt; CH Koordinaten'!$F823,"-",'GPS -&gt; CH Koordinaten'!$G823,"-",'GPS -&gt; CH Koordinaten'!$E823)," &lt;/description&gt; &lt;styleUrl&gt;#ico1&lt;/styleUrl&gt;&lt;Point&gt;&lt;coordinates&gt;",'GPS -&gt; CH Koordinaten'!$A823,",",'GPS -&gt; CH Koordinaten'!$B823,", 0.000000&lt;/coordinates&gt;&lt;/Point&gt; &lt;/Placemark&gt;&lt;/Document&gt;&lt;/kml&gt;"),CONCATENATE("&lt;Placemark&gt; &lt;name&gt;Geocoding&lt;/name&gt;&lt;description&gt;",CONCATENATE('GPS -&gt; CH Koordinaten'!$F823,"-",'GPS -&gt; CH Koordinaten'!$G823,"-",'GPS -&gt; CH Koordinaten'!$E823)," &lt;/description&gt; &lt;styleUrl&gt;#ico1&lt;/styleUrl&gt;&lt;Point&gt;&lt;coordinates&gt;",'GPS -&gt; CH Koordinaten'!$A823,",",'GPS -&gt; CH Koordinaten'!$B823,", 0.000000&lt;/coordinates&gt;&lt;/Point&gt; &lt;/Placemark&gt;")))</f>
        <v/>
      </c>
    </row>
    <row r="824" spans="1:10" x14ac:dyDescent="0.25">
      <c r="A824" s="13"/>
      <c r="B824" s="14"/>
      <c r="C824" s="24"/>
      <c r="D824" s="25" t="str">
        <f t="shared" si="72"/>
        <v/>
      </c>
      <c r="E824" s="29" t="str">
        <f t="shared" si="73"/>
        <v/>
      </c>
      <c r="F824" s="17" t="str">
        <f t="shared" si="76"/>
        <v/>
      </c>
      <c r="G824" s="17" t="str">
        <f t="shared" si="74"/>
        <v/>
      </c>
      <c r="H824" s="37" t="str">
        <f t="shared" si="75"/>
        <v/>
      </c>
      <c r="I824" s="17" t="str">
        <f t="shared" si="77"/>
        <v/>
      </c>
      <c r="J824" s="1" t="str">
        <f ca="1">IF('GPS -&gt; CH Koordinaten'!$A824="","",IF(OFFSET('GPS -&gt; CH Koordinaten'!$A824,1,0)="",CONCATENATE("&lt;Placemark&gt; &lt;name&gt;Geocoding&lt;/name&gt;&lt;description&gt;",CONCATENATE('GPS -&gt; CH Koordinaten'!$F824,"-",'GPS -&gt; CH Koordinaten'!$G824,"-",'GPS -&gt; CH Koordinaten'!$E824)," &lt;/description&gt; &lt;styleUrl&gt;#ico1&lt;/styleUrl&gt;&lt;Point&gt;&lt;coordinates&gt;",'GPS -&gt; CH Koordinaten'!$A824,",",'GPS -&gt; CH Koordinaten'!$B824,", 0.000000&lt;/coordinates&gt;&lt;/Point&gt; &lt;/Placemark&gt;&lt;/Document&gt;&lt;/kml&gt;"),CONCATENATE("&lt;Placemark&gt; &lt;name&gt;Geocoding&lt;/name&gt;&lt;description&gt;",CONCATENATE('GPS -&gt; CH Koordinaten'!$F824,"-",'GPS -&gt; CH Koordinaten'!$G824,"-",'GPS -&gt; CH Koordinaten'!$E824)," &lt;/description&gt; &lt;styleUrl&gt;#ico1&lt;/styleUrl&gt;&lt;Point&gt;&lt;coordinates&gt;",'GPS -&gt; CH Koordinaten'!$A824,",",'GPS -&gt; CH Koordinaten'!$B824,", 0.000000&lt;/coordinates&gt;&lt;/Point&gt; &lt;/Placemark&gt;")))</f>
        <v/>
      </c>
    </row>
    <row r="825" spans="1:10" x14ac:dyDescent="0.25">
      <c r="A825" s="20"/>
      <c r="B825" s="21"/>
      <c r="C825" s="23"/>
      <c r="D825" s="32" t="str">
        <f t="shared" si="72"/>
        <v/>
      </c>
      <c r="E825" s="38" t="str">
        <f t="shared" si="73"/>
        <v/>
      </c>
      <c r="F825" s="33" t="str">
        <f t="shared" si="76"/>
        <v/>
      </c>
      <c r="G825" s="33" t="str">
        <f t="shared" si="74"/>
        <v/>
      </c>
      <c r="H825" s="36" t="str">
        <f t="shared" si="75"/>
        <v/>
      </c>
      <c r="I825" s="33" t="str">
        <f t="shared" si="77"/>
        <v/>
      </c>
      <c r="J825" s="1" t="str">
        <f ca="1">IF('GPS -&gt; CH Koordinaten'!$A825="","",IF(OFFSET('GPS -&gt; CH Koordinaten'!$A825,1,0)="",CONCATENATE("&lt;Placemark&gt; &lt;name&gt;Geocoding&lt;/name&gt;&lt;description&gt;",CONCATENATE('GPS -&gt; CH Koordinaten'!$F825,"-",'GPS -&gt; CH Koordinaten'!$G825,"-",'GPS -&gt; CH Koordinaten'!$E825)," &lt;/description&gt; &lt;styleUrl&gt;#ico1&lt;/styleUrl&gt;&lt;Point&gt;&lt;coordinates&gt;",'GPS -&gt; CH Koordinaten'!$A825,",",'GPS -&gt; CH Koordinaten'!$B825,", 0.000000&lt;/coordinates&gt;&lt;/Point&gt; &lt;/Placemark&gt;&lt;/Document&gt;&lt;/kml&gt;"),CONCATENATE("&lt;Placemark&gt; &lt;name&gt;Geocoding&lt;/name&gt;&lt;description&gt;",CONCATENATE('GPS -&gt; CH Koordinaten'!$F825,"-",'GPS -&gt; CH Koordinaten'!$G825,"-",'GPS -&gt; CH Koordinaten'!$E825)," &lt;/description&gt; &lt;styleUrl&gt;#ico1&lt;/styleUrl&gt;&lt;Point&gt;&lt;coordinates&gt;",'GPS -&gt; CH Koordinaten'!$A825,",",'GPS -&gt; CH Koordinaten'!$B825,", 0.000000&lt;/coordinates&gt;&lt;/Point&gt; &lt;/Placemark&gt;")))</f>
        <v/>
      </c>
    </row>
    <row r="826" spans="1:10" x14ac:dyDescent="0.25">
      <c r="A826" s="13"/>
      <c r="B826" s="14"/>
      <c r="C826" s="24"/>
      <c r="D826" s="25" t="str">
        <f t="shared" si="72"/>
        <v/>
      </c>
      <c r="E826" s="29" t="str">
        <f t="shared" si="73"/>
        <v/>
      </c>
      <c r="F826" s="17" t="str">
        <f t="shared" si="76"/>
        <v/>
      </c>
      <c r="G826" s="17" t="str">
        <f t="shared" si="74"/>
        <v/>
      </c>
      <c r="H826" s="37" t="str">
        <f t="shared" si="75"/>
        <v/>
      </c>
      <c r="I826" s="17" t="str">
        <f t="shared" si="77"/>
        <v/>
      </c>
      <c r="J826" s="1" t="str">
        <f ca="1">IF('GPS -&gt; CH Koordinaten'!$A826="","",IF(OFFSET('GPS -&gt; CH Koordinaten'!$A826,1,0)="",CONCATENATE("&lt;Placemark&gt; &lt;name&gt;Geocoding&lt;/name&gt;&lt;description&gt;",CONCATENATE('GPS -&gt; CH Koordinaten'!$F826,"-",'GPS -&gt; CH Koordinaten'!$G826,"-",'GPS -&gt; CH Koordinaten'!$E826)," &lt;/description&gt; &lt;styleUrl&gt;#ico1&lt;/styleUrl&gt;&lt;Point&gt;&lt;coordinates&gt;",'GPS -&gt; CH Koordinaten'!$A826,",",'GPS -&gt; CH Koordinaten'!$B826,", 0.000000&lt;/coordinates&gt;&lt;/Point&gt; &lt;/Placemark&gt;&lt;/Document&gt;&lt;/kml&gt;"),CONCATENATE("&lt;Placemark&gt; &lt;name&gt;Geocoding&lt;/name&gt;&lt;description&gt;",CONCATENATE('GPS -&gt; CH Koordinaten'!$F826,"-",'GPS -&gt; CH Koordinaten'!$G826,"-",'GPS -&gt; CH Koordinaten'!$E826)," &lt;/description&gt; &lt;styleUrl&gt;#ico1&lt;/styleUrl&gt;&lt;Point&gt;&lt;coordinates&gt;",'GPS -&gt; CH Koordinaten'!$A826,",",'GPS -&gt; CH Koordinaten'!$B826,", 0.000000&lt;/coordinates&gt;&lt;/Point&gt; &lt;/Placemark&gt;")))</f>
        <v/>
      </c>
    </row>
    <row r="827" spans="1:10" x14ac:dyDescent="0.25">
      <c r="A827" s="20"/>
      <c r="B827" s="21"/>
      <c r="C827" s="23"/>
      <c r="D827" s="32" t="str">
        <f t="shared" si="72"/>
        <v/>
      </c>
      <c r="E827" s="38" t="str">
        <f t="shared" si="73"/>
        <v/>
      </c>
      <c r="F827" s="33" t="str">
        <f t="shared" si="76"/>
        <v/>
      </c>
      <c r="G827" s="33" t="str">
        <f t="shared" si="74"/>
        <v/>
      </c>
      <c r="H827" s="36" t="str">
        <f t="shared" si="75"/>
        <v/>
      </c>
      <c r="I827" s="33" t="str">
        <f t="shared" si="77"/>
        <v/>
      </c>
      <c r="J827" s="1" t="str">
        <f ca="1">IF('GPS -&gt; CH Koordinaten'!$A827="","",IF(OFFSET('GPS -&gt; CH Koordinaten'!$A827,1,0)="",CONCATENATE("&lt;Placemark&gt; &lt;name&gt;Geocoding&lt;/name&gt;&lt;description&gt;",CONCATENATE('GPS -&gt; CH Koordinaten'!$F827,"-",'GPS -&gt; CH Koordinaten'!$G827,"-",'GPS -&gt; CH Koordinaten'!$E827)," &lt;/description&gt; &lt;styleUrl&gt;#ico1&lt;/styleUrl&gt;&lt;Point&gt;&lt;coordinates&gt;",'GPS -&gt; CH Koordinaten'!$A827,",",'GPS -&gt; CH Koordinaten'!$B827,", 0.000000&lt;/coordinates&gt;&lt;/Point&gt; &lt;/Placemark&gt;&lt;/Document&gt;&lt;/kml&gt;"),CONCATENATE("&lt;Placemark&gt; &lt;name&gt;Geocoding&lt;/name&gt;&lt;description&gt;",CONCATENATE('GPS -&gt; CH Koordinaten'!$F827,"-",'GPS -&gt; CH Koordinaten'!$G827,"-",'GPS -&gt; CH Koordinaten'!$E827)," &lt;/description&gt; &lt;styleUrl&gt;#ico1&lt;/styleUrl&gt;&lt;Point&gt;&lt;coordinates&gt;",'GPS -&gt; CH Koordinaten'!$A827,",",'GPS -&gt; CH Koordinaten'!$B827,", 0.000000&lt;/coordinates&gt;&lt;/Point&gt; &lt;/Placemark&gt;")))</f>
        <v/>
      </c>
    </row>
    <row r="828" spans="1:10" x14ac:dyDescent="0.25">
      <c r="A828" s="13"/>
      <c r="B828" s="14"/>
      <c r="C828" s="24"/>
      <c r="D828" s="25" t="str">
        <f t="shared" si="72"/>
        <v/>
      </c>
      <c r="E828" s="29" t="str">
        <f t="shared" si="73"/>
        <v/>
      </c>
      <c r="F828" s="17" t="str">
        <f t="shared" si="76"/>
        <v/>
      </c>
      <c r="G828" s="17" t="str">
        <f t="shared" si="74"/>
        <v/>
      </c>
      <c r="H828" s="37" t="str">
        <f t="shared" si="75"/>
        <v/>
      </c>
      <c r="I828" s="17" t="str">
        <f t="shared" si="77"/>
        <v/>
      </c>
      <c r="J828" s="1" t="str">
        <f ca="1">IF('GPS -&gt; CH Koordinaten'!$A828="","",IF(OFFSET('GPS -&gt; CH Koordinaten'!$A828,1,0)="",CONCATENATE("&lt;Placemark&gt; &lt;name&gt;Geocoding&lt;/name&gt;&lt;description&gt;",CONCATENATE('GPS -&gt; CH Koordinaten'!$F828,"-",'GPS -&gt; CH Koordinaten'!$G828,"-",'GPS -&gt; CH Koordinaten'!$E828)," &lt;/description&gt; &lt;styleUrl&gt;#ico1&lt;/styleUrl&gt;&lt;Point&gt;&lt;coordinates&gt;",'GPS -&gt; CH Koordinaten'!$A828,",",'GPS -&gt; CH Koordinaten'!$B828,", 0.000000&lt;/coordinates&gt;&lt;/Point&gt; &lt;/Placemark&gt;&lt;/Document&gt;&lt;/kml&gt;"),CONCATENATE("&lt;Placemark&gt; &lt;name&gt;Geocoding&lt;/name&gt;&lt;description&gt;",CONCATENATE('GPS -&gt; CH Koordinaten'!$F828,"-",'GPS -&gt; CH Koordinaten'!$G828,"-",'GPS -&gt; CH Koordinaten'!$E828)," &lt;/description&gt; &lt;styleUrl&gt;#ico1&lt;/styleUrl&gt;&lt;Point&gt;&lt;coordinates&gt;",'GPS -&gt; CH Koordinaten'!$A828,",",'GPS -&gt; CH Koordinaten'!$B828,", 0.000000&lt;/coordinates&gt;&lt;/Point&gt; &lt;/Placemark&gt;")))</f>
        <v/>
      </c>
    </row>
    <row r="829" spans="1:10" x14ac:dyDescent="0.25">
      <c r="A829" s="20"/>
      <c r="B829" s="21"/>
      <c r="C829" s="23"/>
      <c r="D829" s="32" t="str">
        <f t="shared" si="72"/>
        <v/>
      </c>
      <c r="E829" s="38" t="str">
        <f t="shared" si="73"/>
        <v/>
      </c>
      <c r="F829" s="33" t="str">
        <f t="shared" si="76"/>
        <v/>
      </c>
      <c r="G829" s="33" t="str">
        <f t="shared" si="74"/>
        <v/>
      </c>
      <c r="H829" s="36" t="str">
        <f t="shared" si="75"/>
        <v/>
      </c>
      <c r="I829" s="33" t="str">
        <f t="shared" si="77"/>
        <v/>
      </c>
      <c r="J829" s="1" t="str">
        <f ca="1">IF('GPS -&gt; CH Koordinaten'!$A829="","",IF(OFFSET('GPS -&gt; CH Koordinaten'!$A829,1,0)="",CONCATENATE("&lt;Placemark&gt; &lt;name&gt;Geocoding&lt;/name&gt;&lt;description&gt;",CONCATENATE('GPS -&gt; CH Koordinaten'!$F829,"-",'GPS -&gt; CH Koordinaten'!$G829,"-",'GPS -&gt; CH Koordinaten'!$E829)," &lt;/description&gt; &lt;styleUrl&gt;#ico1&lt;/styleUrl&gt;&lt;Point&gt;&lt;coordinates&gt;",'GPS -&gt; CH Koordinaten'!$A829,",",'GPS -&gt; CH Koordinaten'!$B829,", 0.000000&lt;/coordinates&gt;&lt;/Point&gt; &lt;/Placemark&gt;&lt;/Document&gt;&lt;/kml&gt;"),CONCATENATE("&lt;Placemark&gt; &lt;name&gt;Geocoding&lt;/name&gt;&lt;description&gt;",CONCATENATE('GPS -&gt; CH Koordinaten'!$F829,"-",'GPS -&gt; CH Koordinaten'!$G829,"-",'GPS -&gt; CH Koordinaten'!$E829)," &lt;/description&gt; &lt;styleUrl&gt;#ico1&lt;/styleUrl&gt;&lt;Point&gt;&lt;coordinates&gt;",'GPS -&gt; CH Koordinaten'!$A829,",",'GPS -&gt; CH Koordinaten'!$B829,", 0.000000&lt;/coordinates&gt;&lt;/Point&gt; &lt;/Placemark&gt;")))</f>
        <v/>
      </c>
    </row>
    <row r="830" spans="1:10" x14ac:dyDescent="0.25">
      <c r="A830" s="13"/>
      <c r="B830" s="14"/>
      <c r="C830" s="24"/>
      <c r="D830" s="25" t="str">
        <f t="shared" si="72"/>
        <v/>
      </c>
      <c r="E830" s="29" t="str">
        <f t="shared" si="73"/>
        <v/>
      </c>
      <c r="F830" s="17" t="str">
        <f t="shared" si="76"/>
        <v/>
      </c>
      <c r="G830" s="17" t="str">
        <f t="shared" si="74"/>
        <v/>
      </c>
      <c r="H830" s="37" t="str">
        <f t="shared" si="75"/>
        <v/>
      </c>
      <c r="I830" s="17" t="str">
        <f t="shared" si="77"/>
        <v/>
      </c>
      <c r="J830" s="1" t="str">
        <f ca="1">IF('GPS -&gt; CH Koordinaten'!$A830="","",IF(OFFSET('GPS -&gt; CH Koordinaten'!$A830,1,0)="",CONCATENATE("&lt;Placemark&gt; &lt;name&gt;Geocoding&lt;/name&gt;&lt;description&gt;",CONCATENATE('GPS -&gt; CH Koordinaten'!$F830,"-",'GPS -&gt; CH Koordinaten'!$G830,"-",'GPS -&gt; CH Koordinaten'!$E830)," &lt;/description&gt; &lt;styleUrl&gt;#ico1&lt;/styleUrl&gt;&lt;Point&gt;&lt;coordinates&gt;",'GPS -&gt; CH Koordinaten'!$A830,",",'GPS -&gt; CH Koordinaten'!$B830,", 0.000000&lt;/coordinates&gt;&lt;/Point&gt; &lt;/Placemark&gt;&lt;/Document&gt;&lt;/kml&gt;"),CONCATENATE("&lt;Placemark&gt; &lt;name&gt;Geocoding&lt;/name&gt;&lt;description&gt;",CONCATENATE('GPS -&gt; CH Koordinaten'!$F830,"-",'GPS -&gt; CH Koordinaten'!$G830,"-",'GPS -&gt; CH Koordinaten'!$E830)," &lt;/description&gt; &lt;styleUrl&gt;#ico1&lt;/styleUrl&gt;&lt;Point&gt;&lt;coordinates&gt;",'GPS -&gt; CH Koordinaten'!$A830,",",'GPS -&gt; CH Koordinaten'!$B830,", 0.000000&lt;/coordinates&gt;&lt;/Point&gt; &lt;/Placemark&gt;")))</f>
        <v/>
      </c>
    </row>
    <row r="831" spans="1:10" x14ac:dyDescent="0.25">
      <c r="A831" s="20"/>
      <c r="B831" s="21"/>
      <c r="C831" s="23"/>
      <c r="D831" s="32" t="str">
        <f t="shared" si="72"/>
        <v/>
      </c>
      <c r="E831" s="38" t="str">
        <f t="shared" si="73"/>
        <v/>
      </c>
      <c r="F831" s="33" t="str">
        <f t="shared" si="76"/>
        <v/>
      </c>
      <c r="G831" s="33" t="str">
        <f t="shared" si="74"/>
        <v/>
      </c>
      <c r="H831" s="36" t="str">
        <f t="shared" si="75"/>
        <v/>
      </c>
      <c r="I831" s="33" t="str">
        <f t="shared" si="77"/>
        <v/>
      </c>
      <c r="J831" s="1" t="str">
        <f ca="1">IF('GPS -&gt; CH Koordinaten'!$A831="","",IF(OFFSET('GPS -&gt; CH Koordinaten'!$A831,1,0)="",CONCATENATE("&lt;Placemark&gt; &lt;name&gt;Geocoding&lt;/name&gt;&lt;description&gt;",CONCATENATE('GPS -&gt; CH Koordinaten'!$F831,"-",'GPS -&gt; CH Koordinaten'!$G831,"-",'GPS -&gt; CH Koordinaten'!$E831)," &lt;/description&gt; &lt;styleUrl&gt;#ico1&lt;/styleUrl&gt;&lt;Point&gt;&lt;coordinates&gt;",'GPS -&gt; CH Koordinaten'!$A831,",",'GPS -&gt; CH Koordinaten'!$B831,", 0.000000&lt;/coordinates&gt;&lt;/Point&gt; &lt;/Placemark&gt;&lt;/Document&gt;&lt;/kml&gt;"),CONCATENATE("&lt;Placemark&gt; &lt;name&gt;Geocoding&lt;/name&gt;&lt;description&gt;",CONCATENATE('GPS -&gt; CH Koordinaten'!$F831,"-",'GPS -&gt; CH Koordinaten'!$G831,"-",'GPS -&gt; CH Koordinaten'!$E831)," &lt;/description&gt; &lt;styleUrl&gt;#ico1&lt;/styleUrl&gt;&lt;Point&gt;&lt;coordinates&gt;",'GPS -&gt; CH Koordinaten'!$A831,",",'GPS -&gt; CH Koordinaten'!$B831,", 0.000000&lt;/coordinates&gt;&lt;/Point&gt; &lt;/Placemark&gt;")))</f>
        <v/>
      </c>
    </row>
    <row r="832" spans="1:10" x14ac:dyDescent="0.25">
      <c r="A832" s="13"/>
      <c r="B832" s="14"/>
      <c r="C832" s="24"/>
      <c r="D832" s="25" t="str">
        <f t="shared" si="72"/>
        <v/>
      </c>
      <c r="E832" s="29" t="str">
        <f t="shared" si="73"/>
        <v/>
      </c>
      <c r="F832" s="17" t="str">
        <f t="shared" si="76"/>
        <v/>
      </c>
      <c r="G832" s="17" t="str">
        <f t="shared" si="74"/>
        <v/>
      </c>
      <c r="H832" s="37" t="str">
        <f t="shared" si="75"/>
        <v/>
      </c>
      <c r="I832" s="17" t="str">
        <f t="shared" si="77"/>
        <v/>
      </c>
      <c r="J832" s="1" t="str">
        <f ca="1">IF('GPS -&gt; CH Koordinaten'!$A832="","",IF(OFFSET('GPS -&gt; CH Koordinaten'!$A832,1,0)="",CONCATENATE("&lt;Placemark&gt; &lt;name&gt;Geocoding&lt;/name&gt;&lt;description&gt;",CONCATENATE('GPS -&gt; CH Koordinaten'!$F832,"-",'GPS -&gt; CH Koordinaten'!$G832,"-",'GPS -&gt; CH Koordinaten'!$E832)," &lt;/description&gt; &lt;styleUrl&gt;#ico1&lt;/styleUrl&gt;&lt;Point&gt;&lt;coordinates&gt;",'GPS -&gt; CH Koordinaten'!$A832,",",'GPS -&gt; CH Koordinaten'!$B832,", 0.000000&lt;/coordinates&gt;&lt;/Point&gt; &lt;/Placemark&gt;&lt;/Document&gt;&lt;/kml&gt;"),CONCATENATE("&lt;Placemark&gt; &lt;name&gt;Geocoding&lt;/name&gt;&lt;description&gt;",CONCATENATE('GPS -&gt; CH Koordinaten'!$F832,"-",'GPS -&gt; CH Koordinaten'!$G832,"-",'GPS -&gt; CH Koordinaten'!$E832)," &lt;/description&gt; &lt;styleUrl&gt;#ico1&lt;/styleUrl&gt;&lt;Point&gt;&lt;coordinates&gt;",'GPS -&gt; CH Koordinaten'!$A832,",",'GPS -&gt; CH Koordinaten'!$B832,", 0.000000&lt;/coordinates&gt;&lt;/Point&gt; &lt;/Placemark&gt;")))</f>
        <v/>
      </c>
    </row>
    <row r="833" spans="1:10" x14ac:dyDescent="0.25">
      <c r="A833" s="20"/>
      <c r="B833" s="21"/>
      <c r="C833" s="23"/>
      <c r="D833" s="32" t="str">
        <f t="shared" si="72"/>
        <v/>
      </c>
      <c r="E833" s="38" t="str">
        <f t="shared" si="73"/>
        <v/>
      </c>
      <c r="F833" s="33" t="str">
        <f t="shared" si="76"/>
        <v/>
      </c>
      <c r="G833" s="33" t="str">
        <f t="shared" si="74"/>
        <v/>
      </c>
      <c r="H833" s="36" t="str">
        <f t="shared" si="75"/>
        <v/>
      </c>
      <c r="I833" s="33" t="str">
        <f t="shared" si="77"/>
        <v/>
      </c>
      <c r="J833" s="1" t="str">
        <f ca="1">IF('GPS -&gt; CH Koordinaten'!$A833="","",IF(OFFSET('GPS -&gt; CH Koordinaten'!$A833,1,0)="",CONCATENATE("&lt;Placemark&gt; &lt;name&gt;Geocoding&lt;/name&gt;&lt;description&gt;",CONCATENATE('GPS -&gt; CH Koordinaten'!$F833,"-",'GPS -&gt; CH Koordinaten'!$G833,"-",'GPS -&gt; CH Koordinaten'!$E833)," &lt;/description&gt; &lt;styleUrl&gt;#ico1&lt;/styleUrl&gt;&lt;Point&gt;&lt;coordinates&gt;",'GPS -&gt; CH Koordinaten'!$A833,",",'GPS -&gt; CH Koordinaten'!$B833,", 0.000000&lt;/coordinates&gt;&lt;/Point&gt; &lt;/Placemark&gt;&lt;/Document&gt;&lt;/kml&gt;"),CONCATENATE("&lt;Placemark&gt; &lt;name&gt;Geocoding&lt;/name&gt;&lt;description&gt;",CONCATENATE('GPS -&gt; CH Koordinaten'!$F833,"-",'GPS -&gt; CH Koordinaten'!$G833,"-",'GPS -&gt; CH Koordinaten'!$E833)," &lt;/description&gt; &lt;styleUrl&gt;#ico1&lt;/styleUrl&gt;&lt;Point&gt;&lt;coordinates&gt;",'GPS -&gt; CH Koordinaten'!$A833,",",'GPS -&gt; CH Koordinaten'!$B833,", 0.000000&lt;/coordinates&gt;&lt;/Point&gt; &lt;/Placemark&gt;")))</f>
        <v/>
      </c>
    </row>
    <row r="834" spans="1:10" x14ac:dyDescent="0.25">
      <c r="A834" s="13"/>
      <c r="B834" s="14"/>
      <c r="C834" s="24"/>
      <c r="D834" s="25" t="str">
        <f t="shared" si="72"/>
        <v/>
      </c>
      <c r="E834" s="29" t="str">
        <f t="shared" si="73"/>
        <v/>
      </c>
      <c r="F834" s="17" t="str">
        <f t="shared" si="76"/>
        <v/>
      </c>
      <c r="G834" s="17" t="str">
        <f t="shared" si="74"/>
        <v/>
      </c>
      <c r="H834" s="37" t="str">
        <f t="shared" si="75"/>
        <v/>
      </c>
      <c r="I834" s="17" t="str">
        <f t="shared" si="77"/>
        <v/>
      </c>
      <c r="J834" s="1" t="str">
        <f ca="1">IF('GPS -&gt; CH Koordinaten'!$A834="","",IF(OFFSET('GPS -&gt; CH Koordinaten'!$A834,1,0)="",CONCATENATE("&lt;Placemark&gt; &lt;name&gt;Geocoding&lt;/name&gt;&lt;description&gt;",CONCATENATE('GPS -&gt; CH Koordinaten'!$F834,"-",'GPS -&gt; CH Koordinaten'!$G834,"-",'GPS -&gt; CH Koordinaten'!$E834)," &lt;/description&gt; &lt;styleUrl&gt;#ico1&lt;/styleUrl&gt;&lt;Point&gt;&lt;coordinates&gt;",'GPS -&gt; CH Koordinaten'!$A834,",",'GPS -&gt; CH Koordinaten'!$B834,", 0.000000&lt;/coordinates&gt;&lt;/Point&gt; &lt;/Placemark&gt;&lt;/Document&gt;&lt;/kml&gt;"),CONCATENATE("&lt;Placemark&gt; &lt;name&gt;Geocoding&lt;/name&gt;&lt;description&gt;",CONCATENATE('GPS -&gt; CH Koordinaten'!$F834,"-",'GPS -&gt; CH Koordinaten'!$G834,"-",'GPS -&gt; CH Koordinaten'!$E834)," &lt;/description&gt; &lt;styleUrl&gt;#ico1&lt;/styleUrl&gt;&lt;Point&gt;&lt;coordinates&gt;",'GPS -&gt; CH Koordinaten'!$A834,",",'GPS -&gt; CH Koordinaten'!$B834,", 0.000000&lt;/coordinates&gt;&lt;/Point&gt; &lt;/Placemark&gt;")))</f>
        <v/>
      </c>
    </row>
    <row r="835" spans="1:10" x14ac:dyDescent="0.25">
      <c r="A835" s="20"/>
      <c r="B835" s="21"/>
      <c r="C835" s="23"/>
      <c r="D835" s="32" t="str">
        <f t="shared" si="72"/>
        <v/>
      </c>
      <c r="E835" s="38" t="str">
        <f t="shared" si="73"/>
        <v/>
      </c>
      <c r="F835" s="33" t="str">
        <f t="shared" si="76"/>
        <v/>
      </c>
      <c r="G835" s="33" t="str">
        <f t="shared" si="74"/>
        <v/>
      </c>
      <c r="H835" s="36" t="str">
        <f t="shared" si="75"/>
        <v/>
      </c>
      <c r="I835" s="33" t="str">
        <f t="shared" si="77"/>
        <v/>
      </c>
      <c r="J835" s="1" t="str">
        <f ca="1">IF('GPS -&gt; CH Koordinaten'!$A835="","",IF(OFFSET('GPS -&gt; CH Koordinaten'!$A835,1,0)="",CONCATENATE("&lt;Placemark&gt; &lt;name&gt;Geocoding&lt;/name&gt;&lt;description&gt;",CONCATENATE('GPS -&gt; CH Koordinaten'!$F835,"-",'GPS -&gt; CH Koordinaten'!$G835,"-",'GPS -&gt; CH Koordinaten'!$E835)," &lt;/description&gt; &lt;styleUrl&gt;#ico1&lt;/styleUrl&gt;&lt;Point&gt;&lt;coordinates&gt;",'GPS -&gt; CH Koordinaten'!$A835,",",'GPS -&gt; CH Koordinaten'!$B835,", 0.000000&lt;/coordinates&gt;&lt;/Point&gt; &lt;/Placemark&gt;&lt;/Document&gt;&lt;/kml&gt;"),CONCATENATE("&lt;Placemark&gt; &lt;name&gt;Geocoding&lt;/name&gt;&lt;description&gt;",CONCATENATE('GPS -&gt; CH Koordinaten'!$F835,"-",'GPS -&gt; CH Koordinaten'!$G835,"-",'GPS -&gt; CH Koordinaten'!$E835)," &lt;/description&gt; &lt;styleUrl&gt;#ico1&lt;/styleUrl&gt;&lt;Point&gt;&lt;coordinates&gt;",'GPS -&gt; CH Koordinaten'!$A835,",",'GPS -&gt; CH Koordinaten'!$B835,", 0.000000&lt;/coordinates&gt;&lt;/Point&gt; &lt;/Placemark&gt;")))</f>
        <v/>
      </c>
    </row>
    <row r="836" spans="1:10" x14ac:dyDescent="0.25">
      <c r="A836" s="13"/>
      <c r="B836" s="14"/>
      <c r="C836" s="24"/>
      <c r="D836" s="25" t="str">
        <f t="shared" si="72"/>
        <v/>
      </c>
      <c r="E836" s="29" t="str">
        <f t="shared" si="73"/>
        <v/>
      </c>
      <c r="F836" s="17" t="str">
        <f t="shared" si="76"/>
        <v/>
      </c>
      <c r="G836" s="17" t="str">
        <f t="shared" si="74"/>
        <v/>
      </c>
      <c r="H836" s="37" t="str">
        <f t="shared" si="75"/>
        <v/>
      </c>
      <c r="I836" s="17" t="str">
        <f t="shared" si="77"/>
        <v/>
      </c>
      <c r="J836" s="1" t="str">
        <f ca="1">IF('GPS -&gt; CH Koordinaten'!$A836="","",IF(OFFSET('GPS -&gt; CH Koordinaten'!$A836,1,0)="",CONCATENATE("&lt;Placemark&gt; &lt;name&gt;Geocoding&lt;/name&gt;&lt;description&gt;",CONCATENATE('GPS -&gt; CH Koordinaten'!$F836,"-",'GPS -&gt; CH Koordinaten'!$G836,"-",'GPS -&gt; CH Koordinaten'!$E836)," &lt;/description&gt; &lt;styleUrl&gt;#ico1&lt;/styleUrl&gt;&lt;Point&gt;&lt;coordinates&gt;",'GPS -&gt; CH Koordinaten'!$A836,",",'GPS -&gt; CH Koordinaten'!$B836,", 0.000000&lt;/coordinates&gt;&lt;/Point&gt; &lt;/Placemark&gt;&lt;/Document&gt;&lt;/kml&gt;"),CONCATENATE("&lt;Placemark&gt; &lt;name&gt;Geocoding&lt;/name&gt;&lt;description&gt;",CONCATENATE('GPS -&gt; CH Koordinaten'!$F836,"-",'GPS -&gt; CH Koordinaten'!$G836,"-",'GPS -&gt; CH Koordinaten'!$E836)," &lt;/description&gt; &lt;styleUrl&gt;#ico1&lt;/styleUrl&gt;&lt;Point&gt;&lt;coordinates&gt;",'GPS -&gt; CH Koordinaten'!$A836,",",'GPS -&gt; CH Koordinaten'!$B836,", 0.000000&lt;/coordinates&gt;&lt;/Point&gt; &lt;/Placemark&gt;")))</f>
        <v/>
      </c>
    </row>
    <row r="837" spans="1:10" x14ac:dyDescent="0.25">
      <c r="A837" s="20"/>
      <c r="B837" s="21"/>
      <c r="C837" s="23"/>
      <c r="D837" s="32" t="str">
        <f t="shared" ref="D837:D900" si="78">IF(OR($A837&gt;180,$A837=""),"",_xlfn.WEBSERVICE(CONCATENATE("https://geodesy.geo.admin.ch/reframe/wgs84tolv95?easting=",$A837,"&amp;northing=",$B837,IF($C837="","",CONCATENATE("&amp;altitude=",$C837)))))</f>
        <v/>
      </c>
      <c r="E837" s="38" t="str">
        <f t="shared" ref="E837:E900" si="79">IF($C837="","",ROUND(LEFT(TRIM(RIGHT(SUBSTITUTE(TRIM(RIGHT(SUBSTITUTE($D837,",",REPT(" ",LEN($D837))),LEN($D837))),",",REPT(" ",LEN(TRIM(RIGHT(SUBSTITUTE($D837,",",REPT(" ",LEN($D837))),LEN($D837)))))),LEN(TRIM(RIGHT(SUBSTITUTE($D837,",",REPT(" ",LEN($D837))),LEN($D837)))))),7),2))</f>
        <v/>
      </c>
      <c r="F837" s="33" t="str">
        <f t="shared" si="76"/>
        <v/>
      </c>
      <c r="G837" s="33" t="str">
        <f t="shared" ref="G837:G900" si="80">IF($C837="",IF($D837="","",TRIM(MID(MID(LEFT($D837,FIND("]",$D837)-1),FIND("[",$D837)+1,LEN($D837)),FIND(",",MID(LEFT($D837,FIND("]",$D837)-1),FIND("[",$D837)+1,LEN($D837)))+1,256))),TRIM(MID(MID(LEFT($D837,FIND("]",$D837)-1),FIND("[",$D837)+1,LEN($D837)),FIND(",",MID(LEFT($D837,FIND("]",$D837)-1),FIND("[",$D837)+1,LEN($D837)))+1,FIND(",",MID(LEFT($D837,FIND("]",$D837)-1),FIND("[",$D837)+1,LEN($D837)),FIND(",",MID(LEFT($D837,FIND("]",$D837)-1),FIND("[",$D837)+1,LEN($D837)))+1)-FIND(",",MID(LEFT($D837,FIND("]",$D837)-1),FIND("[",$D837)+1,LEN($D837)))-1)))</f>
        <v/>
      </c>
      <c r="H837" s="36" t="str">
        <f t="shared" si="75"/>
        <v/>
      </c>
      <c r="I837" s="33" t="str">
        <f t="shared" si="77"/>
        <v/>
      </c>
      <c r="J837" s="1" t="str">
        <f ca="1">IF('GPS -&gt; CH Koordinaten'!$A837="","",IF(OFFSET('GPS -&gt; CH Koordinaten'!$A837,1,0)="",CONCATENATE("&lt;Placemark&gt; &lt;name&gt;Geocoding&lt;/name&gt;&lt;description&gt;",CONCATENATE('GPS -&gt; CH Koordinaten'!$F837,"-",'GPS -&gt; CH Koordinaten'!$G837,"-",'GPS -&gt; CH Koordinaten'!$E837)," &lt;/description&gt; &lt;styleUrl&gt;#ico1&lt;/styleUrl&gt;&lt;Point&gt;&lt;coordinates&gt;",'GPS -&gt; CH Koordinaten'!$A837,",",'GPS -&gt; CH Koordinaten'!$B837,", 0.000000&lt;/coordinates&gt;&lt;/Point&gt; &lt;/Placemark&gt;&lt;/Document&gt;&lt;/kml&gt;"),CONCATENATE("&lt;Placemark&gt; &lt;name&gt;Geocoding&lt;/name&gt;&lt;description&gt;",CONCATENATE('GPS -&gt; CH Koordinaten'!$F837,"-",'GPS -&gt; CH Koordinaten'!$G837,"-",'GPS -&gt; CH Koordinaten'!$E837)," &lt;/description&gt; &lt;styleUrl&gt;#ico1&lt;/styleUrl&gt;&lt;Point&gt;&lt;coordinates&gt;",'GPS -&gt; CH Koordinaten'!$A837,",",'GPS -&gt; CH Koordinaten'!$B837,", 0.000000&lt;/coordinates&gt;&lt;/Point&gt; &lt;/Placemark&gt;")))</f>
        <v/>
      </c>
    </row>
    <row r="838" spans="1:10" x14ac:dyDescent="0.25">
      <c r="A838" s="13"/>
      <c r="B838" s="14"/>
      <c r="C838" s="24"/>
      <c r="D838" s="25" t="str">
        <f t="shared" si="78"/>
        <v/>
      </c>
      <c r="E838" s="29" t="str">
        <f t="shared" si="79"/>
        <v/>
      </c>
      <c r="F838" s="17" t="str">
        <f t="shared" si="76"/>
        <v/>
      </c>
      <c r="G838" s="17" t="str">
        <f t="shared" si="80"/>
        <v/>
      </c>
      <c r="H838" s="37" t="str">
        <f t="shared" ref="H838:H901" si="81">IF($B838="","",IF(ISNUMBER(SEARCH("[]",$B838))," ",HYPERLINK(CONCATENATE("https://map.geo.admin.ch/?swisssearch=",$A838,",",$B838,"&amp;zoom=10"),"Karte")))</f>
        <v/>
      </c>
      <c r="I838" s="17" t="str">
        <f t="shared" si="77"/>
        <v/>
      </c>
      <c r="J838" s="1" t="str">
        <f ca="1">IF('GPS -&gt; CH Koordinaten'!$A838="","",IF(OFFSET('GPS -&gt; CH Koordinaten'!$A838,1,0)="",CONCATENATE("&lt;Placemark&gt; &lt;name&gt;Geocoding&lt;/name&gt;&lt;description&gt;",CONCATENATE('GPS -&gt; CH Koordinaten'!$F838,"-",'GPS -&gt; CH Koordinaten'!$G838,"-",'GPS -&gt; CH Koordinaten'!$E838)," &lt;/description&gt; &lt;styleUrl&gt;#ico1&lt;/styleUrl&gt;&lt;Point&gt;&lt;coordinates&gt;",'GPS -&gt; CH Koordinaten'!$A838,",",'GPS -&gt; CH Koordinaten'!$B838,", 0.000000&lt;/coordinates&gt;&lt;/Point&gt; &lt;/Placemark&gt;&lt;/Document&gt;&lt;/kml&gt;"),CONCATENATE("&lt;Placemark&gt; &lt;name&gt;Geocoding&lt;/name&gt;&lt;description&gt;",CONCATENATE('GPS -&gt; CH Koordinaten'!$F838,"-",'GPS -&gt; CH Koordinaten'!$G838,"-",'GPS -&gt; CH Koordinaten'!$E838)," &lt;/description&gt; &lt;styleUrl&gt;#ico1&lt;/styleUrl&gt;&lt;Point&gt;&lt;coordinates&gt;",'GPS -&gt; CH Koordinaten'!$A838,",",'GPS -&gt; CH Koordinaten'!$B838,", 0.000000&lt;/coordinates&gt;&lt;/Point&gt; &lt;/Placemark&gt;")))</f>
        <v/>
      </c>
    </row>
    <row r="839" spans="1:10" x14ac:dyDescent="0.25">
      <c r="A839" s="20"/>
      <c r="B839" s="21"/>
      <c r="C839" s="23"/>
      <c r="D839" s="32" t="str">
        <f t="shared" si="78"/>
        <v/>
      </c>
      <c r="E839" s="38" t="str">
        <f t="shared" si="79"/>
        <v/>
      </c>
      <c r="F839" s="33" t="str">
        <f t="shared" si="76"/>
        <v/>
      </c>
      <c r="G839" s="33" t="str">
        <f t="shared" si="80"/>
        <v/>
      </c>
      <c r="H839" s="36" t="str">
        <f t="shared" si="81"/>
        <v/>
      </c>
      <c r="I839" s="33" t="str">
        <f t="shared" si="77"/>
        <v/>
      </c>
      <c r="J839" s="1" t="str">
        <f ca="1">IF('GPS -&gt; CH Koordinaten'!$A839="","",IF(OFFSET('GPS -&gt; CH Koordinaten'!$A839,1,0)="",CONCATENATE("&lt;Placemark&gt; &lt;name&gt;Geocoding&lt;/name&gt;&lt;description&gt;",CONCATENATE('GPS -&gt; CH Koordinaten'!$F839,"-",'GPS -&gt; CH Koordinaten'!$G839,"-",'GPS -&gt; CH Koordinaten'!$E839)," &lt;/description&gt; &lt;styleUrl&gt;#ico1&lt;/styleUrl&gt;&lt;Point&gt;&lt;coordinates&gt;",'GPS -&gt; CH Koordinaten'!$A839,",",'GPS -&gt; CH Koordinaten'!$B839,", 0.000000&lt;/coordinates&gt;&lt;/Point&gt; &lt;/Placemark&gt;&lt;/Document&gt;&lt;/kml&gt;"),CONCATENATE("&lt;Placemark&gt; &lt;name&gt;Geocoding&lt;/name&gt;&lt;description&gt;",CONCATENATE('GPS -&gt; CH Koordinaten'!$F839,"-",'GPS -&gt; CH Koordinaten'!$G839,"-",'GPS -&gt; CH Koordinaten'!$E839)," &lt;/description&gt; &lt;styleUrl&gt;#ico1&lt;/styleUrl&gt;&lt;Point&gt;&lt;coordinates&gt;",'GPS -&gt; CH Koordinaten'!$A839,",",'GPS -&gt; CH Koordinaten'!$B839,", 0.000000&lt;/coordinates&gt;&lt;/Point&gt; &lt;/Placemark&gt;")))</f>
        <v/>
      </c>
    </row>
    <row r="840" spans="1:10" x14ac:dyDescent="0.25">
      <c r="A840" s="13"/>
      <c r="B840" s="14"/>
      <c r="C840" s="24"/>
      <c r="D840" s="25" t="str">
        <f t="shared" si="78"/>
        <v/>
      </c>
      <c r="E840" s="29" t="str">
        <f t="shared" si="79"/>
        <v/>
      </c>
      <c r="F840" s="17" t="str">
        <f t="shared" ref="F840:F903" si="82">IF($D840="","",LEFT(MID(LEFT($D840,FIND("]",$D840)-1),FIND("[",$D840)+1,LEN($D840)),(FIND(",",MID(LEFT($D840,FIND("]",$D840)-1),FIND("[",$D840)+1,LEN($D840)),1)-1)))</f>
        <v/>
      </c>
      <c r="G840" s="17" t="str">
        <f t="shared" si="80"/>
        <v/>
      </c>
      <c r="H840" s="37" t="str">
        <f t="shared" si="81"/>
        <v/>
      </c>
      <c r="I840" s="17" t="str">
        <f t="shared" ref="I840:I903" si="83">IF((LEN($D840)-LEN(SUBSTITUTE($D840,"""featureId"":","")))/LEN("""featureId"":")&gt;1,"uU mehrere Adressen","")</f>
        <v/>
      </c>
      <c r="J840" s="1" t="str">
        <f ca="1">IF('GPS -&gt; CH Koordinaten'!$A840="","",IF(OFFSET('GPS -&gt; CH Koordinaten'!$A840,1,0)="",CONCATENATE("&lt;Placemark&gt; &lt;name&gt;Geocoding&lt;/name&gt;&lt;description&gt;",CONCATENATE('GPS -&gt; CH Koordinaten'!$F840,"-",'GPS -&gt; CH Koordinaten'!$G840,"-",'GPS -&gt; CH Koordinaten'!$E840)," &lt;/description&gt; &lt;styleUrl&gt;#ico1&lt;/styleUrl&gt;&lt;Point&gt;&lt;coordinates&gt;",'GPS -&gt; CH Koordinaten'!$A840,",",'GPS -&gt; CH Koordinaten'!$B840,", 0.000000&lt;/coordinates&gt;&lt;/Point&gt; &lt;/Placemark&gt;&lt;/Document&gt;&lt;/kml&gt;"),CONCATENATE("&lt;Placemark&gt; &lt;name&gt;Geocoding&lt;/name&gt;&lt;description&gt;",CONCATENATE('GPS -&gt; CH Koordinaten'!$F840,"-",'GPS -&gt; CH Koordinaten'!$G840,"-",'GPS -&gt; CH Koordinaten'!$E840)," &lt;/description&gt; &lt;styleUrl&gt;#ico1&lt;/styleUrl&gt;&lt;Point&gt;&lt;coordinates&gt;",'GPS -&gt; CH Koordinaten'!$A840,",",'GPS -&gt; CH Koordinaten'!$B840,", 0.000000&lt;/coordinates&gt;&lt;/Point&gt; &lt;/Placemark&gt;")))</f>
        <v/>
      </c>
    </row>
    <row r="841" spans="1:10" x14ac:dyDescent="0.25">
      <c r="A841" s="20"/>
      <c r="B841" s="21"/>
      <c r="C841" s="23"/>
      <c r="D841" s="32" t="str">
        <f t="shared" si="78"/>
        <v/>
      </c>
      <c r="E841" s="38" t="str">
        <f t="shared" si="79"/>
        <v/>
      </c>
      <c r="F841" s="33" t="str">
        <f t="shared" si="82"/>
        <v/>
      </c>
      <c r="G841" s="33" t="str">
        <f t="shared" si="80"/>
        <v/>
      </c>
      <c r="H841" s="36" t="str">
        <f t="shared" si="81"/>
        <v/>
      </c>
      <c r="I841" s="33" t="str">
        <f t="shared" si="83"/>
        <v/>
      </c>
      <c r="J841" s="1" t="str">
        <f ca="1">IF('GPS -&gt; CH Koordinaten'!$A841="","",IF(OFFSET('GPS -&gt; CH Koordinaten'!$A841,1,0)="",CONCATENATE("&lt;Placemark&gt; &lt;name&gt;Geocoding&lt;/name&gt;&lt;description&gt;",CONCATENATE('GPS -&gt; CH Koordinaten'!$F841,"-",'GPS -&gt; CH Koordinaten'!$G841,"-",'GPS -&gt; CH Koordinaten'!$E841)," &lt;/description&gt; &lt;styleUrl&gt;#ico1&lt;/styleUrl&gt;&lt;Point&gt;&lt;coordinates&gt;",'GPS -&gt; CH Koordinaten'!$A841,",",'GPS -&gt; CH Koordinaten'!$B841,", 0.000000&lt;/coordinates&gt;&lt;/Point&gt; &lt;/Placemark&gt;&lt;/Document&gt;&lt;/kml&gt;"),CONCATENATE("&lt;Placemark&gt; &lt;name&gt;Geocoding&lt;/name&gt;&lt;description&gt;",CONCATENATE('GPS -&gt; CH Koordinaten'!$F841,"-",'GPS -&gt; CH Koordinaten'!$G841,"-",'GPS -&gt; CH Koordinaten'!$E841)," &lt;/description&gt; &lt;styleUrl&gt;#ico1&lt;/styleUrl&gt;&lt;Point&gt;&lt;coordinates&gt;",'GPS -&gt; CH Koordinaten'!$A841,",",'GPS -&gt; CH Koordinaten'!$B841,", 0.000000&lt;/coordinates&gt;&lt;/Point&gt; &lt;/Placemark&gt;")))</f>
        <v/>
      </c>
    </row>
    <row r="842" spans="1:10" x14ac:dyDescent="0.25">
      <c r="A842" s="13"/>
      <c r="B842" s="14"/>
      <c r="C842" s="24"/>
      <c r="D842" s="25" t="str">
        <f t="shared" si="78"/>
        <v/>
      </c>
      <c r="E842" s="29" t="str">
        <f t="shared" si="79"/>
        <v/>
      </c>
      <c r="F842" s="17" t="str">
        <f t="shared" si="82"/>
        <v/>
      </c>
      <c r="G842" s="17" t="str">
        <f t="shared" si="80"/>
        <v/>
      </c>
      <c r="H842" s="37" t="str">
        <f t="shared" si="81"/>
        <v/>
      </c>
      <c r="I842" s="17" t="str">
        <f t="shared" si="83"/>
        <v/>
      </c>
      <c r="J842" s="1" t="str">
        <f ca="1">IF('GPS -&gt; CH Koordinaten'!$A842="","",IF(OFFSET('GPS -&gt; CH Koordinaten'!$A842,1,0)="",CONCATENATE("&lt;Placemark&gt; &lt;name&gt;Geocoding&lt;/name&gt;&lt;description&gt;",CONCATENATE('GPS -&gt; CH Koordinaten'!$F842,"-",'GPS -&gt; CH Koordinaten'!$G842,"-",'GPS -&gt; CH Koordinaten'!$E842)," &lt;/description&gt; &lt;styleUrl&gt;#ico1&lt;/styleUrl&gt;&lt;Point&gt;&lt;coordinates&gt;",'GPS -&gt; CH Koordinaten'!$A842,",",'GPS -&gt; CH Koordinaten'!$B842,", 0.000000&lt;/coordinates&gt;&lt;/Point&gt; &lt;/Placemark&gt;&lt;/Document&gt;&lt;/kml&gt;"),CONCATENATE("&lt;Placemark&gt; &lt;name&gt;Geocoding&lt;/name&gt;&lt;description&gt;",CONCATENATE('GPS -&gt; CH Koordinaten'!$F842,"-",'GPS -&gt; CH Koordinaten'!$G842,"-",'GPS -&gt; CH Koordinaten'!$E842)," &lt;/description&gt; &lt;styleUrl&gt;#ico1&lt;/styleUrl&gt;&lt;Point&gt;&lt;coordinates&gt;",'GPS -&gt; CH Koordinaten'!$A842,",",'GPS -&gt; CH Koordinaten'!$B842,", 0.000000&lt;/coordinates&gt;&lt;/Point&gt; &lt;/Placemark&gt;")))</f>
        <v/>
      </c>
    </row>
    <row r="843" spans="1:10" x14ac:dyDescent="0.25">
      <c r="A843" s="20"/>
      <c r="B843" s="21"/>
      <c r="C843" s="23"/>
      <c r="D843" s="32" t="str">
        <f t="shared" si="78"/>
        <v/>
      </c>
      <c r="E843" s="38" t="str">
        <f t="shared" si="79"/>
        <v/>
      </c>
      <c r="F843" s="33" t="str">
        <f t="shared" si="82"/>
        <v/>
      </c>
      <c r="G843" s="33" t="str">
        <f t="shared" si="80"/>
        <v/>
      </c>
      <c r="H843" s="36" t="str">
        <f t="shared" si="81"/>
        <v/>
      </c>
      <c r="I843" s="33" t="str">
        <f t="shared" si="83"/>
        <v/>
      </c>
      <c r="J843" s="1" t="str">
        <f ca="1">IF('GPS -&gt; CH Koordinaten'!$A843="","",IF(OFFSET('GPS -&gt; CH Koordinaten'!$A843,1,0)="",CONCATENATE("&lt;Placemark&gt; &lt;name&gt;Geocoding&lt;/name&gt;&lt;description&gt;",CONCATENATE('GPS -&gt; CH Koordinaten'!$F843,"-",'GPS -&gt; CH Koordinaten'!$G843,"-",'GPS -&gt; CH Koordinaten'!$E843)," &lt;/description&gt; &lt;styleUrl&gt;#ico1&lt;/styleUrl&gt;&lt;Point&gt;&lt;coordinates&gt;",'GPS -&gt; CH Koordinaten'!$A843,",",'GPS -&gt; CH Koordinaten'!$B843,", 0.000000&lt;/coordinates&gt;&lt;/Point&gt; &lt;/Placemark&gt;&lt;/Document&gt;&lt;/kml&gt;"),CONCATENATE("&lt;Placemark&gt; &lt;name&gt;Geocoding&lt;/name&gt;&lt;description&gt;",CONCATENATE('GPS -&gt; CH Koordinaten'!$F843,"-",'GPS -&gt; CH Koordinaten'!$G843,"-",'GPS -&gt; CH Koordinaten'!$E843)," &lt;/description&gt; &lt;styleUrl&gt;#ico1&lt;/styleUrl&gt;&lt;Point&gt;&lt;coordinates&gt;",'GPS -&gt; CH Koordinaten'!$A843,",",'GPS -&gt; CH Koordinaten'!$B843,", 0.000000&lt;/coordinates&gt;&lt;/Point&gt; &lt;/Placemark&gt;")))</f>
        <v/>
      </c>
    </row>
    <row r="844" spans="1:10" x14ac:dyDescent="0.25">
      <c r="A844" s="13"/>
      <c r="B844" s="14"/>
      <c r="C844" s="24"/>
      <c r="D844" s="25" t="str">
        <f t="shared" si="78"/>
        <v/>
      </c>
      <c r="E844" s="29" t="str">
        <f t="shared" si="79"/>
        <v/>
      </c>
      <c r="F844" s="17" t="str">
        <f t="shared" si="82"/>
        <v/>
      </c>
      <c r="G844" s="17" t="str">
        <f t="shared" si="80"/>
        <v/>
      </c>
      <c r="H844" s="37" t="str">
        <f t="shared" si="81"/>
        <v/>
      </c>
      <c r="I844" s="17" t="str">
        <f t="shared" si="83"/>
        <v/>
      </c>
      <c r="J844" s="1" t="str">
        <f ca="1">IF('GPS -&gt; CH Koordinaten'!$A844="","",IF(OFFSET('GPS -&gt; CH Koordinaten'!$A844,1,0)="",CONCATENATE("&lt;Placemark&gt; &lt;name&gt;Geocoding&lt;/name&gt;&lt;description&gt;",CONCATENATE('GPS -&gt; CH Koordinaten'!$F844,"-",'GPS -&gt; CH Koordinaten'!$G844,"-",'GPS -&gt; CH Koordinaten'!$E844)," &lt;/description&gt; &lt;styleUrl&gt;#ico1&lt;/styleUrl&gt;&lt;Point&gt;&lt;coordinates&gt;",'GPS -&gt; CH Koordinaten'!$A844,",",'GPS -&gt; CH Koordinaten'!$B844,", 0.000000&lt;/coordinates&gt;&lt;/Point&gt; &lt;/Placemark&gt;&lt;/Document&gt;&lt;/kml&gt;"),CONCATENATE("&lt;Placemark&gt; &lt;name&gt;Geocoding&lt;/name&gt;&lt;description&gt;",CONCATENATE('GPS -&gt; CH Koordinaten'!$F844,"-",'GPS -&gt; CH Koordinaten'!$G844,"-",'GPS -&gt; CH Koordinaten'!$E844)," &lt;/description&gt; &lt;styleUrl&gt;#ico1&lt;/styleUrl&gt;&lt;Point&gt;&lt;coordinates&gt;",'GPS -&gt; CH Koordinaten'!$A844,",",'GPS -&gt; CH Koordinaten'!$B844,", 0.000000&lt;/coordinates&gt;&lt;/Point&gt; &lt;/Placemark&gt;")))</f>
        <v/>
      </c>
    </row>
    <row r="845" spans="1:10" x14ac:dyDescent="0.25">
      <c r="A845" s="20"/>
      <c r="B845" s="21"/>
      <c r="C845" s="23"/>
      <c r="D845" s="32" t="str">
        <f t="shared" si="78"/>
        <v/>
      </c>
      <c r="E845" s="38" t="str">
        <f t="shared" si="79"/>
        <v/>
      </c>
      <c r="F845" s="33" t="str">
        <f t="shared" si="82"/>
        <v/>
      </c>
      <c r="G845" s="33" t="str">
        <f t="shared" si="80"/>
        <v/>
      </c>
      <c r="H845" s="36" t="str">
        <f t="shared" si="81"/>
        <v/>
      </c>
      <c r="I845" s="33" t="str">
        <f t="shared" si="83"/>
        <v/>
      </c>
      <c r="J845" s="1" t="str">
        <f ca="1">IF('GPS -&gt; CH Koordinaten'!$A845="","",IF(OFFSET('GPS -&gt; CH Koordinaten'!$A845,1,0)="",CONCATENATE("&lt;Placemark&gt; &lt;name&gt;Geocoding&lt;/name&gt;&lt;description&gt;",CONCATENATE('GPS -&gt; CH Koordinaten'!$F845,"-",'GPS -&gt; CH Koordinaten'!$G845,"-",'GPS -&gt; CH Koordinaten'!$E845)," &lt;/description&gt; &lt;styleUrl&gt;#ico1&lt;/styleUrl&gt;&lt;Point&gt;&lt;coordinates&gt;",'GPS -&gt; CH Koordinaten'!$A845,",",'GPS -&gt; CH Koordinaten'!$B845,", 0.000000&lt;/coordinates&gt;&lt;/Point&gt; &lt;/Placemark&gt;&lt;/Document&gt;&lt;/kml&gt;"),CONCATENATE("&lt;Placemark&gt; &lt;name&gt;Geocoding&lt;/name&gt;&lt;description&gt;",CONCATENATE('GPS -&gt; CH Koordinaten'!$F845,"-",'GPS -&gt; CH Koordinaten'!$G845,"-",'GPS -&gt; CH Koordinaten'!$E845)," &lt;/description&gt; &lt;styleUrl&gt;#ico1&lt;/styleUrl&gt;&lt;Point&gt;&lt;coordinates&gt;",'GPS -&gt; CH Koordinaten'!$A845,",",'GPS -&gt; CH Koordinaten'!$B845,", 0.000000&lt;/coordinates&gt;&lt;/Point&gt; &lt;/Placemark&gt;")))</f>
        <v/>
      </c>
    </row>
    <row r="846" spans="1:10" x14ac:dyDescent="0.25">
      <c r="A846" s="13"/>
      <c r="B846" s="14"/>
      <c r="C846" s="24"/>
      <c r="D846" s="25" t="str">
        <f t="shared" si="78"/>
        <v/>
      </c>
      <c r="E846" s="29" t="str">
        <f t="shared" si="79"/>
        <v/>
      </c>
      <c r="F846" s="17" t="str">
        <f t="shared" si="82"/>
        <v/>
      </c>
      <c r="G846" s="17" t="str">
        <f t="shared" si="80"/>
        <v/>
      </c>
      <c r="H846" s="37" t="str">
        <f t="shared" si="81"/>
        <v/>
      </c>
      <c r="I846" s="17" t="str">
        <f t="shared" si="83"/>
        <v/>
      </c>
      <c r="J846" s="1" t="str">
        <f ca="1">IF('GPS -&gt; CH Koordinaten'!$A846="","",IF(OFFSET('GPS -&gt; CH Koordinaten'!$A846,1,0)="",CONCATENATE("&lt;Placemark&gt; &lt;name&gt;Geocoding&lt;/name&gt;&lt;description&gt;",CONCATENATE('GPS -&gt; CH Koordinaten'!$F846,"-",'GPS -&gt; CH Koordinaten'!$G846,"-",'GPS -&gt; CH Koordinaten'!$E846)," &lt;/description&gt; &lt;styleUrl&gt;#ico1&lt;/styleUrl&gt;&lt;Point&gt;&lt;coordinates&gt;",'GPS -&gt; CH Koordinaten'!$A846,",",'GPS -&gt; CH Koordinaten'!$B846,", 0.000000&lt;/coordinates&gt;&lt;/Point&gt; &lt;/Placemark&gt;&lt;/Document&gt;&lt;/kml&gt;"),CONCATENATE("&lt;Placemark&gt; &lt;name&gt;Geocoding&lt;/name&gt;&lt;description&gt;",CONCATENATE('GPS -&gt; CH Koordinaten'!$F846,"-",'GPS -&gt; CH Koordinaten'!$G846,"-",'GPS -&gt; CH Koordinaten'!$E846)," &lt;/description&gt; &lt;styleUrl&gt;#ico1&lt;/styleUrl&gt;&lt;Point&gt;&lt;coordinates&gt;",'GPS -&gt; CH Koordinaten'!$A846,",",'GPS -&gt; CH Koordinaten'!$B846,", 0.000000&lt;/coordinates&gt;&lt;/Point&gt; &lt;/Placemark&gt;")))</f>
        <v/>
      </c>
    </row>
    <row r="847" spans="1:10" x14ac:dyDescent="0.25">
      <c r="A847" s="20"/>
      <c r="B847" s="21"/>
      <c r="C847" s="23"/>
      <c r="D847" s="32" t="str">
        <f t="shared" si="78"/>
        <v/>
      </c>
      <c r="E847" s="38" t="str">
        <f t="shared" si="79"/>
        <v/>
      </c>
      <c r="F847" s="33" t="str">
        <f t="shared" si="82"/>
        <v/>
      </c>
      <c r="G847" s="33" t="str">
        <f t="shared" si="80"/>
        <v/>
      </c>
      <c r="H847" s="36" t="str">
        <f t="shared" si="81"/>
        <v/>
      </c>
      <c r="I847" s="33" t="str">
        <f t="shared" si="83"/>
        <v/>
      </c>
      <c r="J847" s="1" t="str">
        <f ca="1">IF('GPS -&gt; CH Koordinaten'!$A847="","",IF(OFFSET('GPS -&gt; CH Koordinaten'!$A847,1,0)="",CONCATENATE("&lt;Placemark&gt; &lt;name&gt;Geocoding&lt;/name&gt;&lt;description&gt;",CONCATENATE('GPS -&gt; CH Koordinaten'!$F847,"-",'GPS -&gt; CH Koordinaten'!$G847,"-",'GPS -&gt; CH Koordinaten'!$E847)," &lt;/description&gt; &lt;styleUrl&gt;#ico1&lt;/styleUrl&gt;&lt;Point&gt;&lt;coordinates&gt;",'GPS -&gt; CH Koordinaten'!$A847,",",'GPS -&gt; CH Koordinaten'!$B847,", 0.000000&lt;/coordinates&gt;&lt;/Point&gt; &lt;/Placemark&gt;&lt;/Document&gt;&lt;/kml&gt;"),CONCATENATE("&lt;Placemark&gt; &lt;name&gt;Geocoding&lt;/name&gt;&lt;description&gt;",CONCATENATE('GPS -&gt; CH Koordinaten'!$F847,"-",'GPS -&gt; CH Koordinaten'!$G847,"-",'GPS -&gt; CH Koordinaten'!$E847)," &lt;/description&gt; &lt;styleUrl&gt;#ico1&lt;/styleUrl&gt;&lt;Point&gt;&lt;coordinates&gt;",'GPS -&gt; CH Koordinaten'!$A847,",",'GPS -&gt; CH Koordinaten'!$B847,", 0.000000&lt;/coordinates&gt;&lt;/Point&gt; &lt;/Placemark&gt;")))</f>
        <v/>
      </c>
    </row>
    <row r="848" spans="1:10" x14ac:dyDescent="0.25">
      <c r="A848" s="13"/>
      <c r="B848" s="14"/>
      <c r="C848" s="24"/>
      <c r="D848" s="25" t="str">
        <f t="shared" si="78"/>
        <v/>
      </c>
      <c r="E848" s="29" t="str">
        <f t="shared" si="79"/>
        <v/>
      </c>
      <c r="F848" s="17" t="str">
        <f t="shared" si="82"/>
        <v/>
      </c>
      <c r="G848" s="17" t="str">
        <f t="shared" si="80"/>
        <v/>
      </c>
      <c r="H848" s="37" t="str">
        <f t="shared" si="81"/>
        <v/>
      </c>
      <c r="I848" s="17" t="str">
        <f t="shared" si="83"/>
        <v/>
      </c>
      <c r="J848" s="1" t="str">
        <f ca="1">IF('GPS -&gt; CH Koordinaten'!$A848="","",IF(OFFSET('GPS -&gt; CH Koordinaten'!$A848,1,0)="",CONCATENATE("&lt;Placemark&gt; &lt;name&gt;Geocoding&lt;/name&gt;&lt;description&gt;",CONCATENATE('GPS -&gt; CH Koordinaten'!$F848,"-",'GPS -&gt; CH Koordinaten'!$G848,"-",'GPS -&gt; CH Koordinaten'!$E848)," &lt;/description&gt; &lt;styleUrl&gt;#ico1&lt;/styleUrl&gt;&lt;Point&gt;&lt;coordinates&gt;",'GPS -&gt; CH Koordinaten'!$A848,",",'GPS -&gt; CH Koordinaten'!$B848,", 0.000000&lt;/coordinates&gt;&lt;/Point&gt; &lt;/Placemark&gt;&lt;/Document&gt;&lt;/kml&gt;"),CONCATENATE("&lt;Placemark&gt; &lt;name&gt;Geocoding&lt;/name&gt;&lt;description&gt;",CONCATENATE('GPS -&gt; CH Koordinaten'!$F848,"-",'GPS -&gt; CH Koordinaten'!$G848,"-",'GPS -&gt; CH Koordinaten'!$E848)," &lt;/description&gt; &lt;styleUrl&gt;#ico1&lt;/styleUrl&gt;&lt;Point&gt;&lt;coordinates&gt;",'GPS -&gt; CH Koordinaten'!$A848,",",'GPS -&gt; CH Koordinaten'!$B848,", 0.000000&lt;/coordinates&gt;&lt;/Point&gt; &lt;/Placemark&gt;")))</f>
        <v/>
      </c>
    </row>
    <row r="849" spans="1:10" x14ac:dyDescent="0.25">
      <c r="A849" s="20"/>
      <c r="B849" s="21"/>
      <c r="C849" s="23"/>
      <c r="D849" s="32" t="str">
        <f t="shared" si="78"/>
        <v/>
      </c>
      <c r="E849" s="38" t="str">
        <f t="shared" si="79"/>
        <v/>
      </c>
      <c r="F849" s="33" t="str">
        <f t="shared" si="82"/>
        <v/>
      </c>
      <c r="G849" s="33" t="str">
        <f t="shared" si="80"/>
        <v/>
      </c>
      <c r="H849" s="36" t="str">
        <f t="shared" si="81"/>
        <v/>
      </c>
      <c r="I849" s="33" t="str">
        <f t="shared" si="83"/>
        <v/>
      </c>
      <c r="J849" s="1" t="str">
        <f ca="1">IF('GPS -&gt; CH Koordinaten'!$A849="","",IF(OFFSET('GPS -&gt; CH Koordinaten'!$A849,1,0)="",CONCATENATE("&lt;Placemark&gt; &lt;name&gt;Geocoding&lt;/name&gt;&lt;description&gt;",CONCATENATE('GPS -&gt; CH Koordinaten'!$F849,"-",'GPS -&gt; CH Koordinaten'!$G849,"-",'GPS -&gt; CH Koordinaten'!$E849)," &lt;/description&gt; &lt;styleUrl&gt;#ico1&lt;/styleUrl&gt;&lt;Point&gt;&lt;coordinates&gt;",'GPS -&gt; CH Koordinaten'!$A849,",",'GPS -&gt; CH Koordinaten'!$B849,", 0.000000&lt;/coordinates&gt;&lt;/Point&gt; &lt;/Placemark&gt;&lt;/Document&gt;&lt;/kml&gt;"),CONCATENATE("&lt;Placemark&gt; &lt;name&gt;Geocoding&lt;/name&gt;&lt;description&gt;",CONCATENATE('GPS -&gt; CH Koordinaten'!$F849,"-",'GPS -&gt; CH Koordinaten'!$G849,"-",'GPS -&gt; CH Koordinaten'!$E849)," &lt;/description&gt; &lt;styleUrl&gt;#ico1&lt;/styleUrl&gt;&lt;Point&gt;&lt;coordinates&gt;",'GPS -&gt; CH Koordinaten'!$A849,",",'GPS -&gt; CH Koordinaten'!$B849,", 0.000000&lt;/coordinates&gt;&lt;/Point&gt; &lt;/Placemark&gt;")))</f>
        <v/>
      </c>
    </row>
    <row r="850" spans="1:10" x14ac:dyDescent="0.25">
      <c r="A850" s="13"/>
      <c r="B850" s="14"/>
      <c r="C850" s="24"/>
      <c r="D850" s="25" t="str">
        <f t="shared" si="78"/>
        <v/>
      </c>
      <c r="E850" s="29" t="str">
        <f t="shared" si="79"/>
        <v/>
      </c>
      <c r="F850" s="17" t="str">
        <f t="shared" si="82"/>
        <v/>
      </c>
      <c r="G850" s="17" t="str">
        <f t="shared" si="80"/>
        <v/>
      </c>
      <c r="H850" s="37" t="str">
        <f t="shared" si="81"/>
        <v/>
      </c>
      <c r="I850" s="17" t="str">
        <f t="shared" si="83"/>
        <v/>
      </c>
      <c r="J850" s="1" t="str">
        <f ca="1">IF('GPS -&gt; CH Koordinaten'!$A850="","",IF(OFFSET('GPS -&gt; CH Koordinaten'!$A850,1,0)="",CONCATENATE("&lt;Placemark&gt; &lt;name&gt;Geocoding&lt;/name&gt;&lt;description&gt;",CONCATENATE('GPS -&gt; CH Koordinaten'!$F850,"-",'GPS -&gt; CH Koordinaten'!$G850,"-",'GPS -&gt; CH Koordinaten'!$E850)," &lt;/description&gt; &lt;styleUrl&gt;#ico1&lt;/styleUrl&gt;&lt;Point&gt;&lt;coordinates&gt;",'GPS -&gt; CH Koordinaten'!$A850,",",'GPS -&gt; CH Koordinaten'!$B850,", 0.000000&lt;/coordinates&gt;&lt;/Point&gt; &lt;/Placemark&gt;&lt;/Document&gt;&lt;/kml&gt;"),CONCATENATE("&lt;Placemark&gt; &lt;name&gt;Geocoding&lt;/name&gt;&lt;description&gt;",CONCATENATE('GPS -&gt; CH Koordinaten'!$F850,"-",'GPS -&gt; CH Koordinaten'!$G850,"-",'GPS -&gt; CH Koordinaten'!$E850)," &lt;/description&gt; &lt;styleUrl&gt;#ico1&lt;/styleUrl&gt;&lt;Point&gt;&lt;coordinates&gt;",'GPS -&gt; CH Koordinaten'!$A850,",",'GPS -&gt; CH Koordinaten'!$B850,", 0.000000&lt;/coordinates&gt;&lt;/Point&gt; &lt;/Placemark&gt;")))</f>
        <v/>
      </c>
    </row>
    <row r="851" spans="1:10" x14ac:dyDescent="0.25">
      <c r="A851" s="20"/>
      <c r="B851" s="21"/>
      <c r="C851" s="23"/>
      <c r="D851" s="32" t="str">
        <f t="shared" si="78"/>
        <v/>
      </c>
      <c r="E851" s="38" t="str">
        <f t="shared" si="79"/>
        <v/>
      </c>
      <c r="F851" s="33" t="str">
        <f t="shared" si="82"/>
        <v/>
      </c>
      <c r="G851" s="33" t="str">
        <f t="shared" si="80"/>
        <v/>
      </c>
      <c r="H851" s="36" t="str">
        <f t="shared" si="81"/>
        <v/>
      </c>
      <c r="I851" s="33" t="str">
        <f t="shared" si="83"/>
        <v/>
      </c>
      <c r="J851" s="1" t="str">
        <f ca="1">IF('GPS -&gt; CH Koordinaten'!$A851="","",IF(OFFSET('GPS -&gt; CH Koordinaten'!$A851,1,0)="",CONCATENATE("&lt;Placemark&gt; &lt;name&gt;Geocoding&lt;/name&gt;&lt;description&gt;",CONCATENATE('GPS -&gt; CH Koordinaten'!$F851,"-",'GPS -&gt; CH Koordinaten'!$G851,"-",'GPS -&gt; CH Koordinaten'!$E851)," &lt;/description&gt; &lt;styleUrl&gt;#ico1&lt;/styleUrl&gt;&lt;Point&gt;&lt;coordinates&gt;",'GPS -&gt; CH Koordinaten'!$A851,",",'GPS -&gt; CH Koordinaten'!$B851,", 0.000000&lt;/coordinates&gt;&lt;/Point&gt; &lt;/Placemark&gt;&lt;/Document&gt;&lt;/kml&gt;"),CONCATENATE("&lt;Placemark&gt; &lt;name&gt;Geocoding&lt;/name&gt;&lt;description&gt;",CONCATENATE('GPS -&gt; CH Koordinaten'!$F851,"-",'GPS -&gt; CH Koordinaten'!$G851,"-",'GPS -&gt; CH Koordinaten'!$E851)," &lt;/description&gt; &lt;styleUrl&gt;#ico1&lt;/styleUrl&gt;&lt;Point&gt;&lt;coordinates&gt;",'GPS -&gt; CH Koordinaten'!$A851,",",'GPS -&gt; CH Koordinaten'!$B851,", 0.000000&lt;/coordinates&gt;&lt;/Point&gt; &lt;/Placemark&gt;")))</f>
        <v/>
      </c>
    </row>
    <row r="852" spans="1:10" x14ac:dyDescent="0.25">
      <c r="A852" s="13"/>
      <c r="B852" s="14"/>
      <c r="C852" s="24"/>
      <c r="D852" s="25" t="str">
        <f t="shared" si="78"/>
        <v/>
      </c>
      <c r="E852" s="29" t="str">
        <f t="shared" si="79"/>
        <v/>
      </c>
      <c r="F852" s="17" t="str">
        <f t="shared" si="82"/>
        <v/>
      </c>
      <c r="G852" s="17" t="str">
        <f t="shared" si="80"/>
        <v/>
      </c>
      <c r="H852" s="37" t="str">
        <f t="shared" si="81"/>
        <v/>
      </c>
      <c r="I852" s="17" t="str">
        <f t="shared" si="83"/>
        <v/>
      </c>
      <c r="J852" s="1" t="str">
        <f ca="1">IF('GPS -&gt; CH Koordinaten'!$A852="","",IF(OFFSET('GPS -&gt; CH Koordinaten'!$A852,1,0)="",CONCATENATE("&lt;Placemark&gt; &lt;name&gt;Geocoding&lt;/name&gt;&lt;description&gt;",CONCATENATE('GPS -&gt; CH Koordinaten'!$F852,"-",'GPS -&gt; CH Koordinaten'!$G852,"-",'GPS -&gt; CH Koordinaten'!$E852)," &lt;/description&gt; &lt;styleUrl&gt;#ico1&lt;/styleUrl&gt;&lt;Point&gt;&lt;coordinates&gt;",'GPS -&gt; CH Koordinaten'!$A852,",",'GPS -&gt; CH Koordinaten'!$B852,", 0.000000&lt;/coordinates&gt;&lt;/Point&gt; &lt;/Placemark&gt;&lt;/Document&gt;&lt;/kml&gt;"),CONCATENATE("&lt;Placemark&gt; &lt;name&gt;Geocoding&lt;/name&gt;&lt;description&gt;",CONCATENATE('GPS -&gt; CH Koordinaten'!$F852,"-",'GPS -&gt; CH Koordinaten'!$G852,"-",'GPS -&gt; CH Koordinaten'!$E852)," &lt;/description&gt; &lt;styleUrl&gt;#ico1&lt;/styleUrl&gt;&lt;Point&gt;&lt;coordinates&gt;",'GPS -&gt; CH Koordinaten'!$A852,",",'GPS -&gt; CH Koordinaten'!$B852,", 0.000000&lt;/coordinates&gt;&lt;/Point&gt; &lt;/Placemark&gt;")))</f>
        <v/>
      </c>
    </row>
    <row r="853" spans="1:10" x14ac:dyDescent="0.25">
      <c r="A853" s="20"/>
      <c r="B853" s="21"/>
      <c r="C853" s="23"/>
      <c r="D853" s="32" t="str">
        <f t="shared" si="78"/>
        <v/>
      </c>
      <c r="E853" s="38" t="str">
        <f t="shared" si="79"/>
        <v/>
      </c>
      <c r="F853" s="33" t="str">
        <f t="shared" si="82"/>
        <v/>
      </c>
      <c r="G853" s="33" t="str">
        <f t="shared" si="80"/>
        <v/>
      </c>
      <c r="H853" s="36" t="str">
        <f t="shared" si="81"/>
        <v/>
      </c>
      <c r="I853" s="33" t="str">
        <f t="shared" si="83"/>
        <v/>
      </c>
      <c r="J853" s="1" t="str">
        <f ca="1">IF('GPS -&gt; CH Koordinaten'!$A853="","",IF(OFFSET('GPS -&gt; CH Koordinaten'!$A853,1,0)="",CONCATENATE("&lt;Placemark&gt; &lt;name&gt;Geocoding&lt;/name&gt;&lt;description&gt;",CONCATENATE('GPS -&gt; CH Koordinaten'!$F853,"-",'GPS -&gt; CH Koordinaten'!$G853,"-",'GPS -&gt; CH Koordinaten'!$E853)," &lt;/description&gt; &lt;styleUrl&gt;#ico1&lt;/styleUrl&gt;&lt;Point&gt;&lt;coordinates&gt;",'GPS -&gt; CH Koordinaten'!$A853,",",'GPS -&gt; CH Koordinaten'!$B853,", 0.000000&lt;/coordinates&gt;&lt;/Point&gt; &lt;/Placemark&gt;&lt;/Document&gt;&lt;/kml&gt;"),CONCATENATE("&lt;Placemark&gt; &lt;name&gt;Geocoding&lt;/name&gt;&lt;description&gt;",CONCATENATE('GPS -&gt; CH Koordinaten'!$F853,"-",'GPS -&gt; CH Koordinaten'!$G853,"-",'GPS -&gt; CH Koordinaten'!$E853)," &lt;/description&gt; &lt;styleUrl&gt;#ico1&lt;/styleUrl&gt;&lt;Point&gt;&lt;coordinates&gt;",'GPS -&gt; CH Koordinaten'!$A853,",",'GPS -&gt; CH Koordinaten'!$B853,", 0.000000&lt;/coordinates&gt;&lt;/Point&gt; &lt;/Placemark&gt;")))</f>
        <v/>
      </c>
    </row>
    <row r="854" spans="1:10" x14ac:dyDescent="0.25">
      <c r="A854" s="13"/>
      <c r="B854" s="14"/>
      <c r="C854" s="24"/>
      <c r="D854" s="25" t="str">
        <f t="shared" si="78"/>
        <v/>
      </c>
      <c r="E854" s="29" t="str">
        <f t="shared" si="79"/>
        <v/>
      </c>
      <c r="F854" s="17" t="str">
        <f t="shared" si="82"/>
        <v/>
      </c>
      <c r="G854" s="17" t="str">
        <f t="shared" si="80"/>
        <v/>
      </c>
      <c r="H854" s="37" t="str">
        <f t="shared" si="81"/>
        <v/>
      </c>
      <c r="I854" s="17" t="str">
        <f t="shared" si="83"/>
        <v/>
      </c>
      <c r="J854" s="1" t="str">
        <f ca="1">IF('GPS -&gt; CH Koordinaten'!$A854="","",IF(OFFSET('GPS -&gt; CH Koordinaten'!$A854,1,0)="",CONCATENATE("&lt;Placemark&gt; &lt;name&gt;Geocoding&lt;/name&gt;&lt;description&gt;",CONCATENATE('GPS -&gt; CH Koordinaten'!$F854,"-",'GPS -&gt; CH Koordinaten'!$G854,"-",'GPS -&gt; CH Koordinaten'!$E854)," &lt;/description&gt; &lt;styleUrl&gt;#ico1&lt;/styleUrl&gt;&lt;Point&gt;&lt;coordinates&gt;",'GPS -&gt; CH Koordinaten'!$A854,",",'GPS -&gt; CH Koordinaten'!$B854,", 0.000000&lt;/coordinates&gt;&lt;/Point&gt; &lt;/Placemark&gt;&lt;/Document&gt;&lt;/kml&gt;"),CONCATENATE("&lt;Placemark&gt; &lt;name&gt;Geocoding&lt;/name&gt;&lt;description&gt;",CONCATENATE('GPS -&gt; CH Koordinaten'!$F854,"-",'GPS -&gt; CH Koordinaten'!$G854,"-",'GPS -&gt; CH Koordinaten'!$E854)," &lt;/description&gt; &lt;styleUrl&gt;#ico1&lt;/styleUrl&gt;&lt;Point&gt;&lt;coordinates&gt;",'GPS -&gt; CH Koordinaten'!$A854,",",'GPS -&gt; CH Koordinaten'!$B854,", 0.000000&lt;/coordinates&gt;&lt;/Point&gt; &lt;/Placemark&gt;")))</f>
        <v/>
      </c>
    </row>
    <row r="855" spans="1:10" x14ac:dyDescent="0.25">
      <c r="A855" s="20"/>
      <c r="B855" s="21"/>
      <c r="C855" s="23"/>
      <c r="D855" s="32" t="str">
        <f t="shared" si="78"/>
        <v/>
      </c>
      <c r="E855" s="38" t="str">
        <f t="shared" si="79"/>
        <v/>
      </c>
      <c r="F855" s="33" t="str">
        <f t="shared" si="82"/>
        <v/>
      </c>
      <c r="G855" s="33" t="str">
        <f t="shared" si="80"/>
        <v/>
      </c>
      <c r="H855" s="36" t="str">
        <f t="shared" si="81"/>
        <v/>
      </c>
      <c r="I855" s="33" t="str">
        <f t="shared" si="83"/>
        <v/>
      </c>
      <c r="J855" s="1" t="str">
        <f ca="1">IF('GPS -&gt; CH Koordinaten'!$A855="","",IF(OFFSET('GPS -&gt; CH Koordinaten'!$A855,1,0)="",CONCATENATE("&lt;Placemark&gt; &lt;name&gt;Geocoding&lt;/name&gt;&lt;description&gt;",CONCATENATE('GPS -&gt; CH Koordinaten'!$F855,"-",'GPS -&gt; CH Koordinaten'!$G855,"-",'GPS -&gt; CH Koordinaten'!$E855)," &lt;/description&gt; &lt;styleUrl&gt;#ico1&lt;/styleUrl&gt;&lt;Point&gt;&lt;coordinates&gt;",'GPS -&gt; CH Koordinaten'!$A855,",",'GPS -&gt; CH Koordinaten'!$B855,", 0.000000&lt;/coordinates&gt;&lt;/Point&gt; &lt;/Placemark&gt;&lt;/Document&gt;&lt;/kml&gt;"),CONCATENATE("&lt;Placemark&gt; &lt;name&gt;Geocoding&lt;/name&gt;&lt;description&gt;",CONCATENATE('GPS -&gt; CH Koordinaten'!$F855,"-",'GPS -&gt; CH Koordinaten'!$G855,"-",'GPS -&gt; CH Koordinaten'!$E855)," &lt;/description&gt; &lt;styleUrl&gt;#ico1&lt;/styleUrl&gt;&lt;Point&gt;&lt;coordinates&gt;",'GPS -&gt; CH Koordinaten'!$A855,",",'GPS -&gt; CH Koordinaten'!$B855,", 0.000000&lt;/coordinates&gt;&lt;/Point&gt; &lt;/Placemark&gt;")))</f>
        <v/>
      </c>
    </row>
    <row r="856" spans="1:10" x14ac:dyDescent="0.25">
      <c r="A856" s="13"/>
      <c r="B856" s="14"/>
      <c r="C856" s="24"/>
      <c r="D856" s="25" t="str">
        <f t="shared" si="78"/>
        <v/>
      </c>
      <c r="E856" s="29" t="str">
        <f t="shared" si="79"/>
        <v/>
      </c>
      <c r="F856" s="17" t="str">
        <f t="shared" si="82"/>
        <v/>
      </c>
      <c r="G856" s="17" t="str">
        <f t="shared" si="80"/>
        <v/>
      </c>
      <c r="H856" s="37" t="str">
        <f t="shared" si="81"/>
        <v/>
      </c>
      <c r="I856" s="17" t="str">
        <f t="shared" si="83"/>
        <v/>
      </c>
      <c r="J856" s="1" t="str">
        <f ca="1">IF('GPS -&gt; CH Koordinaten'!$A856="","",IF(OFFSET('GPS -&gt; CH Koordinaten'!$A856,1,0)="",CONCATENATE("&lt;Placemark&gt; &lt;name&gt;Geocoding&lt;/name&gt;&lt;description&gt;",CONCATENATE('GPS -&gt; CH Koordinaten'!$F856,"-",'GPS -&gt; CH Koordinaten'!$G856,"-",'GPS -&gt; CH Koordinaten'!$E856)," &lt;/description&gt; &lt;styleUrl&gt;#ico1&lt;/styleUrl&gt;&lt;Point&gt;&lt;coordinates&gt;",'GPS -&gt; CH Koordinaten'!$A856,",",'GPS -&gt; CH Koordinaten'!$B856,", 0.000000&lt;/coordinates&gt;&lt;/Point&gt; &lt;/Placemark&gt;&lt;/Document&gt;&lt;/kml&gt;"),CONCATENATE("&lt;Placemark&gt; &lt;name&gt;Geocoding&lt;/name&gt;&lt;description&gt;",CONCATENATE('GPS -&gt; CH Koordinaten'!$F856,"-",'GPS -&gt; CH Koordinaten'!$G856,"-",'GPS -&gt; CH Koordinaten'!$E856)," &lt;/description&gt; &lt;styleUrl&gt;#ico1&lt;/styleUrl&gt;&lt;Point&gt;&lt;coordinates&gt;",'GPS -&gt; CH Koordinaten'!$A856,",",'GPS -&gt; CH Koordinaten'!$B856,", 0.000000&lt;/coordinates&gt;&lt;/Point&gt; &lt;/Placemark&gt;")))</f>
        <v/>
      </c>
    </row>
    <row r="857" spans="1:10" x14ac:dyDescent="0.25">
      <c r="A857" s="20"/>
      <c r="B857" s="21"/>
      <c r="C857" s="23"/>
      <c r="D857" s="32" t="str">
        <f t="shared" si="78"/>
        <v/>
      </c>
      <c r="E857" s="38" t="str">
        <f t="shared" si="79"/>
        <v/>
      </c>
      <c r="F857" s="33" t="str">
        <f t="shared" si="82"/>
        <v/>
      </c>
      <c r="G857" s="33" t="str">
        <f t="shared" si="80"/>
        <v/>
      </c>
      <c r="H857" s="36" t="str">
        <f t="shared" si="81"/>
        <v/>
      </c>
      <c r="I857" s="33" t="str">
        <f t="shared" si="83"/>
        <v/>
      </c>
      <c r="J857" s="1" t="str">
        <f ca="1">IF('GPS -&gt; CH Koordinaten'!$A857="","",IF(OFFSET('GPS -&gt; CH Koordinaten'!$A857,1,0)="",CONCATENATE("&lt;Placemark&gt; &lt;name&gt;Geocoding&lt;/name&gt;&lt;description&gt;",CONCATENATE('GPS -&gt; CH Koordinaten'!$F857,"-",'GPS -&gt; CH Koordinaten'!$G857,"-",'GPS -&gt; CH Koordinaten'!$E857)," &lt;/description&gt; &lt;styleUrl&gt;#ico1&lt;/styleUrl&gt;&lt;Point&gt;&lt;coordinates&gt;",'GPS -&gt; CH Koordinaten'!$A857,",",'GPS -&gt; CH Koordinaten'!$B857,", 0.000000&lt;/coordinates&gt;&lt;/Point&gt; &lt;/Placemark&gt;&lt;/Document&gt;&lt;/kml&gt;"),CONCATENATE("&lt;Placemark&gt; &lt;name&gt;Geocoding&lt;/name&gt;&lt;description&gt;",CONCATENATE('GPS -&gt; CH Koordinaten'!$F857,"-",'GPS -&gt; CH Koordinaten'!$G857,"-",'GPS -&gt; CH Koordinaten'!$E857)," &lt;/description&gt; &lt;styleUrl&gt;#ico1&lt;/styleUrl&gt;&lt;Point&gt;&lt;coordinates&gt;",'GPS -&gt; CH Koordinaten'!$A857,",",'GPS -&gt; CH Koordinaten'!$B857,", 0.000000&lt;/coordinates&gt;&lt;/Point&gt; &lt;/Placemark&gt;")))</f>
        <v/>
      </c>
    </row>
    <row r="858" spans="1:10" x14ac:dyDescent="0.25">
      <c r="A858" s="13"/>
      <c r="B858" s="14"/>
      <c r="C858" s="24"/>
      <c r="D858" s="25" t="str">
        <f t="shared" si="78"/>
        <v/>
      </c>
      <c r="E858" s="29" t="str">
        <f t="shared" si="79"/>
        <v/>
      </c>
      <c r="F858" s="17" t="str">
        <f t="shared" si="82"/>
        <v/>
      </c>
      <c r="G858" s="17" t="str">
        <f t="shared" si="80"/>
        <v/>
      </c>
      <c r="H858" s="37" t="str">
        <f t="shared" si="81"/>
        <v/>
      </c>
      <c r="I858" s="17" t="str">
        <f t="shared" si="83"/>
        <v/>
      </c>
      <c r="J858" s="1" t="str">
        <f ca="1">IF('GPS -&gt; CH Koordinaten'!$A858="","",IF(OFFSET('GPS -&gt; CH Koordinaten'!$A858,1,0)="",CONCATENATE("&lt;Placemark&gt; &lt;name&gt;Geocoding&lt;/name&gt;&lt;description&gt;",CONCATENATE('GPS -&gt; CH Koordinaten'!$F858,"-",'GPS -&gt; CH Koordinaten'!$G858,"-",'GPS -&gt; CH Koordinaten'!$E858)," &lt;/description&gt; &lt;styleUrl&gt;#ico1&lt;/styleUrl&gt;&lt;Point&gt;&lt;coordinates&gt;",'GPS -&gt; CH Koordinaten'!$A858,",",'GPS -&gt; CH Koordinaten'!$B858,", 0.000000&lt;/coordinates&gt;&lt;/Point&gt; &lt;/Placemark&gt;&lt;/Document&gt;&lt;/kml&gt;"),CONCATENATE("&lt;Placemark&gt; &lt;name&gt;Geocoding&lt;/name&gt;&lt;description&gt;",CONCATENATE('GPS -&gt; CH Koordinaten'!$F858,"-",'GPS -&gt; CH Koordinaten'!$G858,"-",'GPS -&gt; CH Koordinaten'!$E858)," &lt;/description&gt; &lt;styleUrl&gt;#ico1&lt;/styleUrl&gt;&lt;Point&gt;&lt;coordinates&gt;",'GPS -&gt; CH Koordinaten'!$A858,",",'GPS -&gt; CH Koordinaten'!$B858,", 0.000000&lt;/coordinates&gt;&lt;/Point&gt; &lt;/Placemark&gt;")))</f>
        <v/>
      </c>
    </row>
    <row r="859" spans="1:10" x14ac:dyDescent="0.25">
      <c r="A859" s="20"/>
      <c r="B859" s="21"/>
      <c r="C859" s="23"/>
      <c r="D859" s="32" t="str">
        <f t="shared" si="78"/>
        <v/>
      </c>
      <c r="E859" s="38" t="str">
        <f t="shared" si="79"/>
        <v/>
      </c>
      <c r="F859" s="33" t="str">
        <f t="shared" si="82"/>
        <v/>
      </c>
      <c r="G859" s="33" t="str">
        <f t="shared" si="80"/>
        <v/>
      </c>
      <c r="H859" s="36" t="str">
        <f t="shared" si="81"/>
        <v/>
      </c>
      <c r="I859" s="33" t="str">
        <f t="shared" si="83"/>
        <v/>
      </c>
      <c r="J859" s="1" t="str">
        <f ca="1">IF('GPS -&gt; CH Koordinaten'!$A859="","",IF(OFFSET('GPS -&gt; CH Koordinaten'!$A859,1,0)="",CONCATENATE("&lt;Placemark&gt; &lt;name&gt;Geocoding&lt;/name&gt;&lt;description&gt;",CONCATENATE('GPS -&gt; CH Koordinaten'!$F859,"-",'GPS -&gt; CH Koordinaten'!$G859,"-",'GPS -&gt; CH Koordinaten'!$E859)," &lt;/description&gt; &lt;styleUrl&gt;#ico1&lt;/styleUrl&gt;&lt;Point&gt;&lt;coordinates&gt;",'GPS -&gt; CH Koordinaten'!$A859,",",'GPS -&gt; CH Koordinaten'!$B859,", 0.000000&lt;/coordinates&gt;&lt;/Point&gt; &lt;/Placemark&gt;&lt;/Document&gt;&lt;/kml&gt;"),CONCATENATE("&lt;Placemark&gt; &lt;name&gt;Geocoding&lt;/name&gt;&lt;description&gt;",CONCATENATE('GPS -&gt; CH Koordinaten'!$F859,"-",'GPS -&gt; CH Koordinaten'!$G859,"-",'GPS -&gt; CH Koordinaten'!$E859)," &lt;/description&gt; &lt;styleUrl&gt;#ico1&lt;/styleUrl&gt;&lt;Point&gt;&lt;coordinates&gt;",'GPS -&gt; CH Koordinaten'!$A859,",",'GPS -&gt; CH Koordinaten'!$B859,", 0.000000&lt;/coordinates&gt;&lt;/Point&gt; &lt;/Placemark&gt;")))</f>
        <v/>
      </c>
    </row>
    <row r="860" spans="1:10" x14ac:dyDescent="0.25">
      <c r="A860" s="13"/>
      <c r="B860" s="14"/>
      <c r="C860" s="24"/>
      <c r="D860" s="25" t="str">
        <f t="shared" si="78"/>
        <v/>
      </c>
      <c r="E860" s="29" t="str">
        <f t="shared" si="79"/>
        <v/>
      </c>
      <c r="F860" s="17" t="str">
        <f t="shared" si="82"/>
        <v/>
      </c>
      <c r="G860" s="17" t="str">
        <f t="shared" si="80"/>
        <v/>
      </c>
      <c r="H860" s="37" t="str">
        <f t="shared" si="81"/>
        <v/>
      </c>
      <c r="I860" s="17" t="str">
        <f t="shared" si="83"/>
        <v/>
      </c>
      <c r="J860" s="1" t="str">
        <f ca="1">IF('GPS -&gt; CH Koordinaten'!$A860="","",IF(OFFSET('GPS -&gt; CH Koordinaten'!$A860,1,0)="",CONCATENATE("&lt;Placemark&gt; &lt;name&gt;Geocoding&lt;/name&gt;&lt;description&gt;",CONCATENATE('GPS -&gt; CH Koordinaten'!$F860,"-",'GPS -&gt; CH Koordinaten'!$G860,"-",'GPS -&gt; CH Koordinaten'!$E860)," &lt;/description&gt; &lt;styleUrl&gt;#ico1&lt;/styleUrl&gt;&lt;Point&gt;&lt;coordinates&gt;",'GPS -&gt; CH Koordinaten'!$A860,",",'GPS -&gt; CH Koordinaten'!$B860,", 0.000000&lt;/coordinates&gt;&lt;/Point&gt; &lt;/Placemark&gt;&lt;/Document&gt;&lt;/kml&gt;"),CONCATENATE("&lt;Placemark&gt; &lt;name&gt;Geocoding&lt;/name&gt;&lt;description&gt;",CONCATENATE('GPS -&gt; CH Koordinaten'!$F860,"-",'GPS -&gt; CH Koordinaten'!$G860,"-",'GPS -&gt; CH Koordinaten'!$E860)," &lt;/description&gt; &lt;styleUrl&gt;#ico1&lt;/styleUrl&gt;&lt;Point&gt;&lt;coordinates&gt;",'GPS -&gt; CH Koordinaten'!$A860,",",'GPS -&gt; CH Koordinaten'!$B860,", 0.000000&lt;/coordinates&gt;&lt;/Point&gt; &lt;/Placemark&gt;")))</f>
        <v/>
      </c>
    </row>
    <row r="861" spans="1:10" x14ac:dyDescent="0.25">
      <c r="A861" s="20"/>
      <c r="B861" s="21"/>
      <c r="C861" s="23"/>
      <c r="D861" s="32" t="str">
        <f t="shared" si="78"/>
        <v/>
      </c>
      <c r="E861" s="38" t="str">
        <f t="shared" si="79"/>
        <v/>
      </c>
      <c r="F861" s="33" t="str">
        <f t="shared" si="82"/>
        <v/>
      </c>
      <c r="G861" s="33" t="str">
        <f t="shared" si="80"/>
        <v/>
      </c>
      <c r="H861" s="36" t="str">
        <f t="shared" si="81"/>
        <v/>
      </c>
      <c r="I861" s="33" t="str">
        <f t="shared" si="83"/>
        <v/>
      </c>
      <c r="J861" s="1" t="str">
        <f ca="1">IF('GPS -&gt; CH Koordinaten'!$A861="","",IF(OFFSET('GPS -&gt; CH Koordinaten'!$A861,1,0)="",CONCATENATE("&lt;Placemark&gt; &lt;name&gt;Geocoding&lt;/name&gt;&lt;description&gt;",CONCATENATE('GPS -&gt; CH Koordinaten'!$F861,"-",'GPS -&gt; CH Koordinaten'!$G861,"-",'GPS -&gt; CH Koordinaten'!$E861)," &lt;/description&gt; &lt;styleUrl&gt;#ico1&lt;/styleUrl&gt;&lt;Point&gt;&lt;coordinates&gt;",'GPS -&gt; CH Koordinaten'!$A861,",",'GPS -&gt; CH Koordinaten'!$B861,", 0.000000&lt;/coordinates&gt;&lt;/Point&gt; &lt;/Placemark&gt;&lt;/Document&gt;&lt;/kml&gt;"),CONCATENATE("&lt;Placemark&gt; &lt;name&gt;Geocoding&lt;/name&gt;&lt;description&gt;",CONCATENATE('GPS -&gt; CH Koordinaten'!$F861,"-",'GPS -&gt; CH Koordinaten'!$G861,"-",'GPS -&gt; CH Koordinaten'!$E861)," &lt;/description&gt; &lt;styleUrl&gt;#ico1&lt;/styleUrl&gt;&lt;Point&gt;&lt;coordinates&gt;",'GPS -&gt; CH Koordinaten'!$A861,",",'GPS -&gt; CH Koordinaten'!$B861,", 0.000000&lt;/coordinates&gt;&lt;/Point&gt; &lt;/Placemark&gt;")))</f>
        <v/>
      </c>
    </row>
    <row r="862" spans="1:10" x14ac:dyDescent="0.25">
      <c r="A862" s="13"/>
      <c r="B862" s="14"/>
      <c r="C862" s="24"/>
      <c r="D862" s="25" t="str">
        <f t="shared" si="78"/>
        <v/>
      </c>
      <c r="E862" s="29" t="str">
        <f t="shared" si="79"/>
        <v/>
      </c>
      <c r="F862" s="17" t="str">
        <f t="shared" si="82"/>
        <v/>
      </c>
      <c r="G862" s="17" t="str">
        <f t="shared" si="80"/>
        <v/>
      </c>
      <c r="H862" s="37" t="str">
        <f t="shared" si="81"/>
        <v/>
      </c>
      <c r="I862" s="17" t="str">
        <f t="shared" si="83"/>
        <v/>
      </c>
      <c r="J862" s="1" t="str">
        <f ca="1">IF('GPS -&gt; CH Koordinaten'!$A862="","",IF(OFFSET('GPS -&gt; CH Koordinaten'!$A862,1,0)="",CONCATENATE("&lt;Placemark&gt; &lt;name&gt;Geocoding&lt;/name&gt;&lt;description&gt;",CONCATENATE('GPS -&gt; CH Koordinaten'!$F862,"-",'GPS -&gt; CH Koordinaten'!$G862,"-",'GPS -&gt; CH Koordinaten'!$E862)," &lt;/description&gt; &lt;styleUrl&gt;#ico1&lt;/styleUrl&gt;&lt;Point&gt;&lt;coordinates&gt;",'GPS -&gt; CH Koordinaten'!$A862,",",'GPS -&gt; CH Koordinaten'!$B862,", 0.000000&lt;/coordinates&gt;&lt;/Point&gt; &lt;/Placemark&gt;&lt;/Document&gt;&lt;/kml&gt;"),CONCATENATE("&lt;Placemark&gt; &lt;name&gt;Geocoding&lt;/name&gt;&lt;description&gt;",CONCATENATE('GPS -&gt; CH Koordinaten'!$F862,"-",'GPS -&gt; CH Koordinaten'!$G862,"-",'GPS -&gt; CH Koordinaten'!$E862)," &lt;/description&gt; &lt;styleUrl&gt;#ico1&lt;/styleUrl&gt;&lt;Point&gt;&lt;coordinates&gt;",'GPS -&gt; CH Koordinaten'!$A862,",",'GPS -&gt; CH Koordinaten'!$B862,", 0.000000&lt;/coordinates&gt;&lt;/Point&gt; &lt;/Placemark&gt;")))</f>
        <v/>
      </c>
    </row>
    <row r="863" spans="1:10" x14ac:dyDescent="0.25">
      <c r="A863" s="20"/>
      <c r="B863" s="21"/>
      <c r="C863" s="23"/>
      <c r="D863" s="32" t="str">
        <f t="shared" si="78"/>
        <v/>
      </c>
      <c r="E863" s="38" t="str">
        <f t="shared" si="79"/>
        <v/>
      </c>
      <c r="F863" s="33" t="str">
        <f t="shared" si="82"/>
        <v/>
      </c>
      <c r="G863" s="33" t="str">
        <f t="shared" si="80"/>
        <v/>
      </c>
      <c r="H863" s="36" t="str">
        <f t="shared" si="81"/>
        <v/>
      </c>
      <c r="I863" s="33" t="str">
        <f t="shared" si="83"/>
        <v/>
      </c>
      <c r="J863" s="1" t="str">
        <f ca="1">IF('GPS -&gt; CH Koordinaten'!$A863="","",IF(OFFSET('GPS -&gt; CH Koordinaten'!$A863,1,0)="",CONCATENATE("&lt;Placemark&gt; &lt;name&gt;Geocoding&lt;/name&gt;&lt;description&gt;",CONCATENATE('GPS -&gt; CH Koordinaten'!$F863,"-",'GPS -&gt; CH Koordinaten'!$G863,"-",'GPS -&gt; CH Koordinaten'!$E863)," &lt;/description&gt; &lt;styleUrl&gt;#ico1&lt;/styleUrl&gt;&lt;Point&gt;&lt;coordinates&gt;",'GPS -&gt; CH Koordinaten'!$A863,",",'GPS -&gt; CH Koordinaten'!$B863,", 0.000000&lt;/coordinates&gt;&lt;/Point&gt; &lt;/Placemark&gt;&lt;/Document&gt;&lt;/kml&gt;"),CONCATENATE("&lt;Placemark&gt; &lt;name&gt;Geocoding&lt;/name&gt;&lt;description&gt;",CONCATENATE('GPS -&gt; CH Koordinaten'!$F863,"-",'GPS -&gt; CH Koordinaten'!$G863,"-",'GPS -&gt; CH Koordinaten'!$E863)," &lt;/description&gt; &lt;styleUrl&gt;#ico1&lt;/styleUrl&gt;&lt;Point&gt;&lt;coordinates&gt;",'GPS -&gt; CH Koordinaten'!$A863,",",'GPS -&gt; CH Koordinaten'!$B863,", 0.000000&lt;/coordinates&gt;&lt;/Point&gt; &lt;/Placemark&gt;")))</f>
        <v/>
      </c>
    </row>
    <row r="864" spans="1:10" x14ac:dyDescent="0.25">
      <c r="A864" s="13"/>
      <c r="B864" s="14"/>
      <c r="C864" s="24"/>
      <c r="D864" s="25" t="str">
        <f t="shared" si="78"/>
        <v/>
      </c>
      <c r="E864" s="29" t="str">
        <f t="shared" si="79"/>
        <v/>
      </c>
      <c r="F864" s="17" t="str">
        <f t="shared" si="82"/>
        <v/>
      </c>
      <c r="G864" s="17" t="str">
        <f t="shared" si="80"/>
        <v/>
      </c>
      <c r="H864" s="37" t="str">
        <f t="shared" si="81"/>
        <v/>
      </c>
      <c r="I864" s="17" t="str">
        <f t="shared" si="83"/>
        <v/>
      </c>
      <c r="J864" s="1" t="str">
        <f ca="1">IF('GPS -&gt; CH Koordinaten'!$A864="","",IF(OFFSET('GPS -&gt; CH Koordinaten'!$A864,1,0)="",CONCATENATE("&lt;Placemark&gt; &lt;name&gt;Geocoding&lt;/name&gt;&lt;description&gt;",CONCATENATE('GPS -&gt; CH Koordinaten'!$F864,"-",'GPS -&gt; CH Koordinaten'!$G864,"-",'GPS -&gt; CH Koordinaten'!$E864)," &lt;/description&gt; &lt;styleUrl&gt;#ico1&lt;/styleUrl&gt;&lt;Point&gt;&lt;coordinates&gt;",'GPS -&gt; CH Koordinaten'!$A864,",",'GPS -&gt; CH Koordinaten'!$B864,", 0.000000&lt;/coordinates&gt;&lt;/Point&gt; &lt;/Placemark&gt;&lt;/Document&gt;&lt;/kml&gt;"),CONCATENATE("&lt;Placemark&gt; &lt;name&gt;Geocoding&lt;/name&gt;&lt;description&gt;",CONCATENATE('GPS -&gt; CH Koordinaten'!$F864,"-",'GPS -&gt; CH Koordinaten'!$G864,"-",'GPS -&gt; CH Koordinaten'!$E864)," &lt;/description&gt; &lt;styleUrl&gt;#ico1&lt;/styleUrl&gt;&lt;Point&gt;&lt;coordinates&gt;",'GPS -&gt; CH Koordinaten'!$A864,",",'GPS -&gt; CH Koordinaten'!$B864,", 0.000000&lt;/coordinates&gt;&lt;/Point&gt; &lt;/Placemark&gt;")))</f>
        <v/>
      </c>
    </row>
    <row r="865" spans="1:10" x14ac:dyDescent="0.25">
      <c r="A865" s="20"/>
      <c r="B865" s="21"/>
      <c r="C865" s="23"/>
      <c r="D865" s="32" t="str">
        <f t="shared" si="78"/>
        <v/>
      </c>
      <c r="E865" s="38" t="str">
        <f t="shared" si="79"/>
        <v/>
      </c>
      <c r="F865" s="33" t="str">
        <f t="shared" si="82"/>
        <v/>
      </c>
      <c r="G865" s="33" t="str">
        <f t="shared" si="80"/>
        <v/>
      </c>
      <c r="H865" s="36" t="str">
        <f t="shared" si="81"/>
        <v/>
      </c>
      <c r="I865" s="33" t="str">
        <f t="shared" si="83"/>
        <v/>
      </c>
      <c r="J865" s="1" t="str">
        <f ca="1">IF('GPS -&gt; CH Koordinaten'!$A865="","",IF(OFFSET('GPS -&gt; CH Koordinaten'!$A865,1,0)="",CONCATENATE("&lt;Placemark&gt; &lt;name&gt;Geocoding&lt;/name&gt;&lt;description&gt;",CONCATENATE('GPS -&gt; CH Koordinaten'!$F865,"-",'GPS -&gt; CH Koordinaten'!$G865,"-",'GPS -&gt; CH Koordinaten'!$E865)," &lt;/description&gt; &lt;styleUrl&gt;#ico1&lt;/styleUrl&gt;&lt;Point&gt;&lt;coordinates&gt;",'GPS -&gt; CH Koordinaten'!$A865,",",'GPS -&gt; CH Koordinaten'!$B865,", 0.000000&lt;/coordinates&gt;&lt;/Point&gt; &lt;/Placemark&gt;&lt;/Document&gt;&lt;/kml&gt;"),CONCATENATE("&lt;Placemark&gt; &lt;name&gt;Geocoding&lt;/name&gt;&lt;description&gt;",CONCATENATE('GPS -&gt; CH Koordinaten'!$F865,"-",'GPS -&gt; CH Koordinaten'!$G865,"-",'GPS -&gt; CH Koordinaten'!$E865)," &lt;/description&gt; &lt;styleUrl&gt;#ico1&lt;/styleUrl&gt;&lt;Point&gt;&lt;coordinates&gt;",'GPS -&gt; CH Koordinaten'!$A865,",",'GPS -&gt; CH Koordinaten'!$B865,", 0.000000&lt;/coordinates&gt;&lt;/Point&gt; &lt;/Placemark&gt;")))</f>
        <v/>
      </c>
    </row>
    <row r="866" spans="1:10" x14ac:dyDescent="0.25">
      <c r="A866" s="13"/>
      <c r="B866" s="14"/>
      <c r="C866" s="24"/>
      <c r="D866" s="25" t="str">
        <f t="shared" si="78"/>
        <v/>
      </c>
      <c r="E866" s="29" t="str">
        <f t="shared" si="79"/>
        <v/>
      </c>
      <c r="F866" s="17" t="str">
        <f t="shared" si="82"/>
        <v/>
      </c>
      <c r="G866" s="17" t="str">
        <f t="shared" si="80"/>
        <v/>
      </c>
      <c r="H866" s="37" t="str">
        <f t="shared" si="81"/>
        <v/>
      </c>
      <c r="I866" s="17" t="str">
        <f t="shared" si="83"/>
        <v/>
      </c>
      <c r="J866" s="1" t="str">
        <f ca="1">IF('GPS -&gt; CH Koordinaten'!$A866="","",IF(OFFSET('GPS -&gt; CH Koordinaten'!$A866,1,0)="",CONCATENATE("&lt;Placemark&gt; &lt;name&gt;Geocoding&lt;/name&gt;&lt;description&gt;",CONCATENATE('GPS -&gt; CH Koordinaten'!$F866,"-",'GPS -&gt; CH Koordinaten'!$G866,"-",'GPS -&gt; CH Koordinaten'!$E866)," &lt;/description&gt; &lt;styleUrl&gt;#ico1&lt;/styleUrl&gt;&lt;Point&gt;&lt;coordinates&gt;",'GPS -&gt; CH Koordinaten'!$A866,",",'GPS -&gt; CH Koordinaten'!$B866,", 0.000000&lt;/coordinates&gt;&lt;/Point&gt; &lt;/Placemark&gt;&lt;/Document&gt;&lt;/kml&gt;"),CONCATENATE("&lt;Placemark&gt; &lt;name&gt;Geocoding&lt;/name&gt;&lt;description&gt;",CONCATENATE('GPS -&gt; CH Koordinaten'!$F866,"-",'GPS -&gt; CH Koordinaten'!$G866,"-",'GPS -&gt; CH Koordinaten'!$E866)," &lt;/description&gt; &lt;styleUrl&gt;#ico1&lt;/styleUrl&gt;&lt;Point&gt;&lt;coordinates&gt;",'GPS -&gt; CH Koordinaten'!$A866,",",'GPS -&gt; CH Koordinaten'!$B866,", 0.000000&lt;/coordinates&gt;&lt;/Point&gt; &lt;/Placemark&gt;")))</f>
        <v/>
      </c>
    </row>
    <row r="867" spans="1:10" x14ac:dyDescent="0.25">
      <c r="A867" s="20"/>
      <c r="B867" s="21"/>
      <c r="C867" s="23"/>
      <c r="D867" s="32" t="str">
        <f t="shared" si="78"/>
        <v/>
      </c>
      <c r="E867" s="38" t="str">
        <f t="shared" si="79"/>
        <v/>
      </c>
      <c r="F867" s="33" t="str">
        <f t="shared" si="82"/>
        <v/>
      </c>
      <c r="G867" s="33" t="str">
        <f t="shared" si="80"/>
        <v/>
      </c>
      <c r="H867" s="36" t="str">
        <f t="shared" si="81"/>
        <v/>
      </c>
      <c r="I867" s="33" t="str">
        <f t="shared" si="83"/>
        <v/>
      </c>
      <c r="J867" s="1" t="str">
        <f ca="1">IF('GPS -&gt; CH Koordinaten'!$A867="","",IF(OFFSET('GPS -&gt; CH Koordinaten'!$A867,1,0)="",CONCATENATE("&lt;Placemark&gt; &lt;name&gt;Geocoding&lt;/name&gt;&lt;description&gt;",CONCATENATE('GPS -&gt; CH Koordinaten'!$F867,"-",'GPS -&gt; CH Koordinaten'!$G867,"-",'GPS -&gt; CH Koordinaten'!$E867)," &lt;/description&gt; &lt;styleUrl&gt;#ico1&lt;/styleUrl&gt;&lt;Point&gt;&lt;coordinates&gt;",'GPS -&gt; CH Koordinaten'!$A867,",",'GPS -&gt; CH Koordinaten'!$B867,", 0.000000&lt;/coordinates&gt;&lt;/Point&gt; &lt;/Placemark&gt;&lt;/Document&gt;&lt;/kml&gt;"),CONCATENATE("&lt;Placemark&gt; &lt;name&gt;Geocoding&lt;/name&gt;&lt;description&gt;",CONCATENATE('GPS -&gt; CH Koordinaten'!$F867,"-",'GPS -&gt; CH Koordinaten'!$G867,"-",'GPS -&gt; CH Koordinaten'!$E867)," &lt;/description&gt; &lt;styleUrl&gt;#ico1&lt;/styleUrl&gt;&lt;Point&gt;&lt;coordinates&gt;",'GPS -&gt; CH Koordinaten'!$A867,",",'GPS -&gt; CH Koordinaten'!$B867,", 0.000000&lt;/coordinates&gt;&lt;/Point&gt; &lt;/Placemark&gt;")))</f>
        <v/>
      </c>
    </row>
    <row r="868" spans="1:10" x14ac:dyDescent="0.25">
      <c r="A868" s="13"/>
      <c r="B868" s="14"/>
      <c r="C868" s="24"/>
      <c r="D868" s="25" t="str">
        <f t="shared" si="78"/>
        <v/>
      </c>
      <c r="E868" s="29" t="str">
        <f t="shared" si="79"/>
        <v/>
      </c>
      <c r="F868" s="17" t="str">
        <f t="shared" si="82"/>
        <v/>
      </c>
      <c r="G868" s="17" t="str">
        <f t="shared" si="80"/>
        <v/>
      </c>
      <c r="H868" s="37" t="str">
        <f t="shared" si="81"/>
        <v/>
      </c>
      <c r="I868" s="17" t="str">
        <f t="shared" si="83"/>
        <v/>
      </c>
      <c r="J868" s="1" t="str">
        <f ca="1">IF('GPS -&gt; CH Koordinaten'!$A868="","",IF(OFFSET('GPS -&gt; CH Koordinaten'!$A868,1,0)="",CONCATENATE("&lt;Placemark&gt; &lt;name&gt;Geocoding&lt;/name&gt;&lt;description&gt;",CONCATENATE('GPS -&gt; CH Koordinaten'!$F868,"-",'GPS -&gt; CH Koordinaten'!$G868,"-",'GPS -&gt; CH Koordinaten'!$E868)," &lt;/description&gt; &lt;styleUrl&gt;#ico1&lt;/styleUrl&gt;&lt;Point&gt;&lt;coordinates&gt;",'GPS -&gt; CH Koordinaten'!$A868,",",'GPS -&gt; CH Koordinaten'!$B868,", 0.000000&lt;/coordinates&gt;&lt;/Point&gt; &lt;/Placemark&gt;&lt;/Document&gt;&lt;/kml&gt;"),CONCATENATE("&lt;Placemark&gt; &lt;name&gt;Geocoding&lt;/name&gt;&lt;description&gt;",CONCATENATE('GPS -&gt; CH Koordinaten'!$F868,"-",'GPS -&gt; CH Koordinaten'!$G868,"-",'GPS -&gt; CH Koordinaten'!$E868)," &lt;/description&gt; &lt;styleUrl&gt;#ico1&lt;/styleUrl&gt;&lt;Point&gt;&lt;coordinates&gt;",'GPS -&gt; CH Koordinaten'!$A868,",",'GPS -&gt; CH Koordinaten'!$B868,", 0.000000&lt;/coordinates&gt;&lt;/Point&gt; &lt;/Placemark&gt;")))</f>
        <v/>
      </c>
    </row>
    <row r="869" spans="1:10" x14ac:dyDescent="0.25">
      <c r="A869" s="20"/>
      <c r="B869" s="21"/>
      <c r="C869" s="23"/>
      <c r="D869" s="32" t="str">
        <f t="shared" si="78"/>
        <v/>
      </c>
      <c r="E869" s="38" t="str">
        <f t="shared" si="79"/>
        <v/>
      </c>
      <c r="F869" s="33" t="str">
        <f t="shared" si="82"/>
        <v/>
      </c>
      <c r="G869" s="33" t="str">
        <f t="shared" si="80"/>
        <v/>
      </c>
      <c r="H869" s="36" t="str">
        <f t="shared" si="81"/>
        <v/>
      </c>
      <c r="I869" s="33" t="str">
        <f t="shared" si="83"/>
        <v/>
      </c>
      <c r="J869" s="1" t="str">
        <f ca="1">IF('GPS -&gt; CH Koordinaten'!$A869="","",IF(OFFSET('GPS -&gt; CH Koordinaten'!$A869,1,0)="",CONCATENATE("&lt;Placemark&gt; &lt;name&gt;Geocoding&lt;/name&gt;&lt;description&gt;",CONCATENATE('GPS -&gt; CH Koordinaten'!$F869,"-",'GPS -&gt; CH Koordinaten'!$G869,"-",'GPS -&gt; CH Koordinaten'!$E869)," &lt;/description&gt; &lt;styleUrl&gt;#ico1&lt;/styleUrl&gt;&lt;Point&gt;&lt;coordinates&gt;",'GPS -&gt; CH Koordinaten'!$A869,",",'GPS -&gt; CH Koordinaten'!$B869,", 0.000000&lt;/coordinates&gt;&lt;/Point&gt; &lt;/Placemark&gt;&lt;/Document&gt;&lt;/kml&gt;"),CONCATENATE("&lt;Placemark&gt; &lt;name&gt;Geocoding&lt;/name&gt;&lt;description&gt;",CONCATENATE('GPS -&gt; CH Koordinaten'!$F869,"-",'GPS -&gt; CH Koordinaten'!$G869,"-",'GPS -&gt; CH Koordinaten'!$E869)," &lt;/description&gt; &lt;styleUrl&gt;#ico1&lt;/styleUrl&gt;&lt;Point&gt;&lt;coordinates&gt;",'GPS -&gt; CH Koordinaten'!$A869,",",'GPS -&gt; CH Koordinaten'!$B869,", 0.000000&lt;/coordinates&gt;&lt;/Point&gt; &lt;/Placemark&gt;")))</f>
        <v/>
      </c>
    </row>
    <row r="870" spans="1:10" x14ac:dyDescent="0.25">
      <c r="A870" s="13"/>
      <c r="B870" s="14"/>
      <c r="C870" s="24"/>
      <c r="D870" s="25" t="str">
        <f t="shared" si="78"/>
        <v/>
      </c>
      <c r="E870" s="29" t="str">
        <f t="shared" si="79"/>
        <v/>
      </c>
      <c r="F870" s="17" t="str">
        <f t="shared" si="82"/>
        <v/>
      </c>
      <c r="G870" s="17" t="str">
        <f t="shared" si="80"/>
        <v/>
      </c>
      <c r="H870" s="37" t="str">
        <f t="shared" si="81"/>
        <v/>
      </c>
      <c r="I870" s="17" t="str">
        <f t="shared" si="83"/>
        <v/>
      </c>
      <c r="J870" s="1" t="str">
        <f ca="1">IF('GPS -&gt; CH Koordinaten'!$A870="","",IF(OFFSET('GPS -&gt; CH Koordinaten'!$A870,1,0)="",CONCATENATE("&lt;Placemark&gt; &lt;name&gt;Geocoding&lt;/name&gt;&lt;description&gt;",CONCATENATE('GPS -&gt; CH Koordinaten'!$F870,"-",'GPS -&gt; CH Koordinaten'!$G870,"-",'GPS -&gt; CH Koordinaten'!$E870)," &lt;/description&gt; &lt;styleUrl&gt;#ico1&lt;/styleUrl&gt;&lt;Point&gt;&lt;coordinates&gt;",'GPS -&gt; CH Koordinaten'!$A870,",",'GPS -&gt; CH Koordinaten'!$B870,", 0.000000&lt;/coordinates&gt;&lt;/Point&gt; &lt;/Placemark&gt;&lt;/Document&gt;&lt;/kml&gt;"),CONCATENATE("&lt;Placemark&gt; &lt;name&gt;Geocoding&lt;/name&gt;&lt;description&gt;",CONCATENATE('GPS -&gt; CH Koordinaten'!$F870,"-",'GPS -&gt; CH Koordinaten'!$G870,"-",'GPS -&gt; CH Koordinaten'!$E870)," &lt;/description&gt; &lt;styleUrl&gt;#ico1&lt;/styleUrl&gt;&lt;Point&gt;&lt;coordinates&gt;",'GPS -&gt; CH Koordinaten'!$A870,",",'GPS -&gt; CH Koordinaten'!$B870,", 0.000000&lt;/coordinates&gt;&lt;/Point&gt; &lt;/Placemark&gt;")))</f>
        <v/>
      </c>
    </row>
    <row r="871" spans="1:10" x14ac:dyDescent="0.25">
      <c r="A871" s="20"/>
      <c r="B871" s="21"/>
      <c r="C871" s="23"/>
      <c r="D871" s="32" t="str">
        <f t="shared" si="78"/>
        <v/>
      </c>
      <c r="E871" s="38" t="str">
        <f t="shared" si="79"/>
        <v/>
      </c>
      <c r="F871" s="33" t="str">
        <f t="shared" si="82"/>
        <v/>
      </c>
      <c r="G871" s="33" t="str">
        <f t="shared" si="80"/>
        <v/>
      </c>
      <c r="H871" s="36" t="str">
        <f t="shared" si="81"/>
        <v/>
      </c>
      <c r="I871" s="33" t="str">
        <f t="shared" si="83"/>
        <v/>
      </c>
      <c r="J871" s="1" t="str">
        <f ca="1">IF('GPS -&gt; CH Koordinaten'!$A871="","",IF(OFFSET('GPS -&gt; CH Koordinaten'!$A871,1,0)="",CONCATENATE("&lt;Placemark&gt; &lt;name&gt;Geocoding&lt;/name&gt;&lt;description&gt;",CONCATENATE('GPS -&gt; CH Koordinaten'!$F871,"-",'GPS -&gt; CH Koordinaten'!$G871,"-",'GPS -&gt; CH Koordinaten'!$E871)," &lt;/description&gt; &lt;styleUrl&gt;#ico1&lt;/styleUrl&gt;&lt;Point&gt;&lt;coordinates&gt;",'GPS -&gt; CH Koordinaten'!$A871,",",'GPS -&gt; CH Koordinaten'!$B871,", 0.000000&lt;/coordinates&gt;&lt;/Point&gt; &lt;/Placemark&gt;&lt;/Document&gt;&lt;/kml&gt;"),CONCATENATE("&lt;Placemark&gt; &lt;name&gt;Geocoding&lt;/name&gt;&lt;description&gt;",CONCATENATE('GPS -&gt; CH Koordinaten'!$F871,"-",'GPS -&gt; CH Koordinaten'!$G871,"-",'GPS -&gt; CH Koordinaten'!$E871)," &lt;/description&gt; &lt;styleUrl&gt;#ico1&lt;/styleUrl&gt;&lt;Point&gt;&lt;coordinates&gt;",'GPS -&gt; CH Koordinaten'!$A871,",",'GPS -&gt; CH Koordinaten'!$B871,", 0.000000&lt;/coordinates&gt;&lt;/Point&gt; &lt;/Placemark&gt;")))</f>
        <v/>
      </c>
    </row>
    <row r="872" spans="1:10" x14ac:dyDescent="0.25">
      <c r="A872" s="13"/>
      <c r="B872" s="14"/>
      <c r="C872" s="24"/>
      <c r="D872" s="25" t="str">
        <f t="shared" si="78"/>
        <v/>
      </c>
      <c r="E872" s="29" t="str">
        <f t="shared" si="79"/>
        <v/>
      </c>
      <c r="F872" s="17" t="str">
        <f t="shared" si="82"/>
        <v/>
      </c>
      <c r="G872" s="17" t="str">
        <f t="shared" si="80"/>
        <v/>
      </c>
      <c r="H872" s="37" t="str">
        <f t="shared" si="81"/>
        <v/>
      </c>
      <c r="I872" s="17" t="str">
        <f t="shared" si="83"/>
        <v/>
      </c>
      <c r="J872" s="1" t="str">
        <f ca="1">IF('GPS -&gt; CH Koordinaten'!$A872="","",IF(OFFSET('GPS -&gt; CH Koordinaten'!$A872,1,0)="",CONCATENATE("&lt;Placemark&gt; &lt;name&gt;Geocoding&lt;/name&gt;&lt;description&gt;",CONCATENATE('GPS -&gt; CH Koordinaten'!$F872,"-",'GPS -&gt; CH Koordinaten'!$G872,"-",'GPS -&gt; CH Koordinaten'!$E872)," &lt;/description&gt; &lt;styleUrl&gt;#ico1&lt;/styleUrl&gt;&lt;Point&gt;&lt;coordinates&gt;",'GPS -&gt; CH Koordinaten'!$A872,",",'GPS -&gt; CH Koordinaten'!$B872,", 0.000000&lt;/coordinates&gt;&lt;/Point&gt; &lt;/Placemark&gt;&lt;/Document&gt;&lt;/kml&gt;"),CONCATENATE("&lt;Placemark&gt; &lt;name&gt;Geocoding&lt;/name&gt;&lt;description&gt;",CONCATENATE('GPS -&gt; CH Koordinaten'!$F872,"-",'GPS -&gt; CH Koordinaten'!$G872,"-",'GPS -&gt; CH Koordinaten'!$E872)," &lt;/description&gt; &lt;styleUrl&gt;#ico1&lt;/styleUrl&gt;&lt;Point&gt;&lt;coordinates&gt;",'GPS -&gt; CH Koordinaten'!$A872,",",'GPS -&gt; CH Koordinaten'!$B872,", 0.000000&lt;/coordinates&gt;&lt;/Point&gt; &lt;/Placemark&gt;")))</f>
        <v/>
      </c>
    </row>
    <row r="873" spans="1:10" x14ac:dyDescent="0.25">
      <c r="A873" s="20"/>
      <c r="B873" s="21"/>
      <c r="C873" s="23"/>
      <c r="D873" s="32" t="str">
        <f t="shared" si="78"/>
        <v/>
      </c>
      <c r="E873" s="38" t="str">
        <f t="shared" si="79"/>
        <v/>
      </c>
      <c r="F873" s="33" t="str">
        <f t="shared" si="82"/>
        <v/>
      </c>
      <c r="G873" s="33" t="str">
        <f t="shared" si="80"/>
        <v/>
      </c>
      <c r="H873" s="36" t="str">
        <f t="shared" si="81"/>
        <v/>
      </c>
      <c r="I873" s="33" t="str">
        <f t="shared" si="83"/>
        <v/>
      </c>
      <c r="J873" s="1" t="str">
        <f ca="1">IF('GPS -&gt; CH Koordinaten'!$A873="","",IF(OFFSET('GPS -&gt; CH Koordinaten'!$A873,1,0)="",CONCATENATE("&lt;Placemark&gt; &lt;name&gt;Geocoding&lt;/name&gt;&lt;description&gt;",CONCATENATE('GPS -&gt; CH Koordinaten'!$F873,"-",'GPS -&gt; CH Koordinaten'!$G873,"-",'GPS -&gt; CH Koordinaten'!$E873)," &lt;/description&gt; &lt;styleUrl&gt;#ico1&lt;/styleUrl&gt;&lt;Point&gt;&lt;coordinates&gt;",'GPS -&gt; CH Koordinaten'!$A873,",",'GPS -&gt; CH Koordinaten'!$B873,", 0.000000&lt;/coordinates&gt;&lt;/Point&gt; &lt;/Placemark&gt;&lt;/Document&gt;&lt;/kml&gt;"),CONCATENATE("&lt;Placemark&gt; &lt;name&gt;Geocoding&lt;/name&gt;&lt;description&gt;",CONCATENATE('GPS -&gt; CH Koordinaten'!$F873,"-",'GPS -&gt; CH Koordinaten'!$G873,"-",'GPS -&gt; CH Koordinaten'!$E873)," &lt;/description&gt; &lt;styleUrl&gt;#ico1&lt;/styleUrl&gt;&lt;Point&gt;&lt;coordinates&gt;",'GPS -&gt; CH Koordinaten'!$A873,",",'GPS -&gt; CH Koordinaten'!$B873,", 0.000000&lt;/coordinates&gt;&lt;/Point&gt; &lt;/Placemark&gt;")))</f>
        <v/>
      </c>
    </row>
    <row r="874" spans="1:10" x14ac:dyDescent="0.25">
      <c r="A874" s="13"/>
      <c r="B874" s="14"/>
      <c r="C874" s="24"/>
      <c r="D874" s="25" t="str">
        <f t="shared" si="78"/>
        <v/>
      </c>
      <c r="E874" s="29" t="str">
        <f t="shared" si="79"/>
        <v/>
      </c>
      <c r="F874" s="17" t="str">
        <f t="shared" si="82"/>
        <v/>
      </c>
      <c r="G874" s="17" t="str">
        <f t="shared" si="80"/>
        <v/>
      </c>
      <c r="H874" s="37" t="str">
        <f t="shared" si="81"/>
        <v/>
      </c>
      <c r="I874" s="17" t="str">
        <f t="shared" si="83"/>
        <v/>
      </c>
      <c r="J874" s="1" t="str">
        <f ca="1">IF('GPS -&gt; CH Koordinaten'!$A874="","",IF(OFFSET('GPS -&gt; CH Koordinaten'!$A874,1,0)="",CONCATENATE("&lt;Placemark&gt; &lt;name&gt;Geocoding&lt;/name&gt;&lt;description&gt;",CONCATENATE('GPS -&gt; CH Koordinaten'!$F874,"-",'GPS -&gt; CH Koordinaten'!$G874,"-",'GPS -&gt; CH Koordinaten'!$E874)," &lt;/description&gt; &lt;styleUrl&gt;#ico1&lt;/styleUrl&gt;&lt;Point&gt;&lt;coordinates&gt;",'GPS -&gt; CH Koordinaten'!$A874,",",'GPS -&gt; CH Koordinaten'!$B874,", 0.000000&lt;/coordinates&gt;&lt;/Point&gt; &lt;/Placemark&gt;&lt;/Document&gt;&lt;/kml&gt;"),CONCATENATE("&lt;Placemark&gt; &lt;name&gt;Geocoding&lt;/name&gt;&lt;description&gt;",CONCATENATE('GPS -&gt; CH Koordinaten'!$F874,"-",'GPS -&gt; CH Koordinaten'!$G874,"-",'GPS -&gt; CH Koordinaten'!$E874)," &lt;/description&gt; &lt;styleUrl&gt;#ico1&lt;/styleUrl&gt;&lt;Point&gt;&lt;coordinates&gt;",'GPS -&gt; CH Koordinaten'!$A874,",",'GPS -&gt; CH Koordinaten'!$B874,", 0.000000&lt;/coordinates&gt;&lt;/Point&gt; &lt;/Placemark&gt;")))</f>
        <v/>
      </c>
    </row>
    <row r="875" spans="1:10" x14ac:dyDescent="0.25">
      <c r="A875" s="20"/>
      <c r="B875" s="21"/>
      <c r="C875" s="23"/>
      <c r="D875" s="32" t="str">
        <f t="shared" si="78"/>
        <v/>
      </c>
      <c r="E875" s="38" t="str">
        <f t="shared" si="79"/>
        <v/>
      </c>
      <c r="F875" s="33" t="str">
        <f t="shared" si="82"/>
        <v/>
      </c>
      <c r="G875" s="33" t="str">
        <f t="shared" si="80"/>
        <v/>
      </c>
      <c r="H875" s="36" t="str">
        <f t="shared" si="81"/>
        <v/>
      </c>
      <c r="I875" s="33" t="str">
        <f t="shared" si="83"/>
        <v/>
      </c>
      <c r="J875" s="1" t="str">
        <f ca="1">IF('GPS -&gt; CH Koordinaten'!$A875="","",IF(OFFSET('GPS -&gt; CH Koordinaten'!$A875,1,0)="",CONCATENATE("&lt;Placemark&gt; &lt;name&gt;Geocoding&lt;/name&gt;&lt;description&gt;",CONCATENATE('GPS -&gt; CH Koordinaten'!$F875,"-",'GPS -&gt; CH Koordinaten'!$G875,"-",'GPS -&gt; CH Koordinaten'!$E875)," &lt;/description&gt; &lt;styleUrl&gt;#ico1&lt;/styleUrl&gt;&lt;Point&gt;&lt;coordinates&gt;",'GPS -&gt; CH Koordinaten'!$A875,",",'GPS -&gt; CH Koordinaten'!$B875,", 0.000000&lt;/coordinates&gt;&lt;/Point&gt; &lt;/Placemark&gt;&lt;/Document&gt;&lt;/kml&gt;"),CONCATENATE("&lt;Placemark&gt; &lt;name&gt;Geocoding&lt;/name&gt;&lt;description&gt;",CONCATENATE('GPS -&gt; CH Koordinaten'!$F875,"-",'GPS -&gt; CH Koordinaten'!$G875,"-",'GPS -&gt; CH Koordinaten'!$E875)," &lt;/description&gt; &lt;styleUrl&gt;#ico1&lt;/styleUrl&gt;&lt;Point&gt;&lt;coordinates&gt;",'GPS -&gt; CH Koordinaten'!$A875,",",'GPS -&gt; CH Koordinaten'!$B875,", 0.000000&lt;/coordinates&gt;&lt;/Point&gt; &lt;/Placemark&gt;")))</f>
        <v/>
      </c>
    </row>
    <row r="876" spans="1:10" x14ac:dyDescent="0.25">
      <c r="A876" s="13"/>
      <c r="B876" s="14"/>
      <c r="C876" s="24"/>
      <c r="D876" s="25" t="str">
        <f t="shared" si="78"/>
        <v/>
      </c>
      <c r="E876" s="29" t="str">
        <f t="shared" si="79"/>
        <v/>
      </c>
      <c r="F876" s="17" t="str">
        <f t="shared" si="82"/>
        <v/>
      </c>
      <c r="G876" s="17" t="str">
        <f t="shared" si="80"/>
        <v/>
      </c>
      <c r="H876" s="37" t="str">
        <f t="shared" si="81"/>
        <v/>
      </c>
      <c r="I876" s="17" t="str">
        <f t="shared" si="83"/>
        <v/>
      </c>
      <c r="J876" s="1" t="str">
        <f ca="1">IF('GPS -&gt; CH Koordinaten'!$A876="","",IF(OFFSET('GPS -&gt; CH Koordinaten'!$A876,1,0)="",CONCATENATE("&lt;Placemark&gt; &lt;name&gt;Geocoding&lt;/name&gt;&lt;description&gt;",CONCATENATE('GPS -&gt; CH Koordinaten'!$F876,"-",'GPS -&gt; CH Koordinaten'!$G876,"-",'GPS -&gt; CH Koordinaten'!$E876)," &lt;/description&gt; &lt;styleUrl&gt;#ico1&lt;/styleUrl&gt;&lt;Point&gt;&lt;coordinates&gt;",'GPS -&gt; CH Koordinaten'!$A876,",",'GPS -&gt; CH Koordinaten'!$B876,", 0.000000&lt;/coordinates&gt;&lt;/Point&gt; &lt;/Placemark&gt;&lt;/Document&gt;&lt;/kml&gt;"),CONCATENATE("&lt;Placemark&gt; &lt;name&gt;Geocoding&lt;/name&gt;&lt;description&gt;",CONCATENATE('GPS -&gt; CH Koordinaten'!$F876,"-",'GPS -&gt; CH Koordinaten'!$G876,"-",'GPS -&gt; CH Koordinaten'!$E876)," &lt;/description&gt; &lt;styleUrl&gt;#ico1&lt;/styleUrl&gt;&lt;Point&gt;&lt;coordinates&gt;",'GPS -&gt; CH Koordinaten'!$A876,",",'GPS -&gt; CH Koordinaten'!$B876,", 0.000000&lt;/coordinates&gt;&lt;/Point&gt; &lt;/Placemark&gt;")))</f>
        <v/>
      </c>
    </row>
    <row r="877" spans="1:10" x14ac:dyDescent="0.25">
      <c r="A877" s="20"/>
      <c r="B877" s="21"/>
      <c r="C877" s="23"/>
      <c r="D877" s="32" t="str">
        <f t="shared" si="78"/>
        <v/>
      </c>
      <c r="E877" s="38" t="str">
        <f t="shared" si="79"/>
        <v/>
      </c>
      <c r="F877" s="33" t="str">
        <f t="shared" si="82"/>
        <v/>
      </c>
      <c r="G877" s="33" t="str">
        <f t="shared" si="80"/>
        <v/>
      </c>
      <c r="H877" s="36" t="str">
        <f t="shared" si="81"/>
        <v/>
      </c>
      <c r="I877" s="33" t="str">
        <f t="shared" si="83"/>
        <v/>
      </c>
      <c r="J877" s="1" t="str">
        <f ca="1">IF('GPS -&gt; CH Koordinaten'!$A877="","",IF(OFFSET('GPS -&gt; CH Koordinaten'!$A877,1,0)="",CONCATENATE("&lt;Placemark&gt; &lt;name&gt;Geocoding&lt;/name&gt;&lt;description&gt;",CONCATENATE('GPS -&gt; CH Koordinaten'!$F877,"-",'GPS -&gt; CH Koordinaten'!$G877,"-",'GPS -&gt; CH Koordinaten'!$E877)," &lt;/description&gt; &lt;styleUrl&gt;#ico1&lt;/styleUrl&gt;&lt;Point&gt;&lt;coordinates&gt;",'GPS -&gt; CH Koordinaten'!$A877,",",'GPS -&gt; CH Koordinaten'!$B877,", 0.000000&lt;/coordinates&gt;&lt;/Point&gt; &lt;/Placemark&gt;&lt;/Document&gt;&lt;/kml&gt;"),CONCATENATE("&lt;Placemark&gt; &lt;name&gt;Geocoding&lt;/name&gt;&lt;description&gt;",CONCATENATE('GPS -&gt; CH Koordinaten'!$F877,"-",'GPS -&gt; CH Koordinaten'!$G877,"-",'GPS -&gt; CH Koordinaten'!$E877)," &lt;/description&gt; &lt;styleUrl&gt;#ico1&lt;/styleUrl&gt;&lt;Point&gt;&lt;coordinates&gt;",'GPS -&gt; CH Koordinaten'!$A877,",",'GPS -&gt; CH Koordinaten'!$B877,", 0.000000&lt;/coordinates&gt;&lt;/Point&gt; &lt;/Placemark&gt;")))</f>
        <v/>
      </c>
    </row>
    <row r="878" spans="1:10" x14ac:dyDescent="0.25">
      <c r="A878" s="13"/>
      <c r="B878" s="14"/>
      <c r="C878" s="24"/>
      <c r="D878" s="25" t="str">
        <f t="shared" si="78"/>
        <v/>
      </c>
      <c r="E878" s="29" t="str">
        <f t="shared" si="79"/>
        <v/>
      </c>
      <c r="F878" s="17" t="str">
        <f t="shared" si="82"/>
        <v/>
      </c>
      <c r="G878" s="17" t="str">
        <f t="shared" si="80"/>
        <v/>
      </c>
      <c r="H878" s="37" t="str">
        <f t="shared" si="81"/>
        <v/>
      </c>
      <c r="I878" s="17" t="str">
        <f t="shared" si="83"/>
        <v/>
      </c>
      <c r="J878" s="1" t="str">
        <f ca="1">IF('GPS -&gt; CH Koordinaten'!$A878="","",IF(OFFSET('GPS -&gt; CH Koordinaten'!$A878,1,0)="",CONCATENATE("&lt;Placemark&gt; &lt;name&gt;Geocoding&lt;/name&gt;&lt;description&gt;",CONCATENATE('GPS -&gt; CH Koordinaten'!$F878,"-",'GPS -&gt; CH Koordinaten'!$G878,"-",'GPS -&gt; CH Koordinaten'!$E878)," &lt;/description&gt; &lt;styleUrl&gt;#ico1&lt;/styleUrl&gt;&lt;Point&gt;&lt;coordinates&gt;",'GPS -&gt; CH Koordinaten'!$A878,",",'GPS -&gt; CH Koordinaten'!$B878,", 0.000000&lt;/coordinates&gt;&lt;/Point&gt; &lt;/Placemark&gt;&lt;/Document&gt;&lt;/kml&gt;"),CONCATENATE("&lt;Placemark&gt; &lt;name&gt;Geocoding&lt;/name&gt;&lt;description&gt;",CONCATENATE('GPS -&gt; CH Koordinaten'!$F878,"-",'GPS -&gt; CH Koordinaten'!$G878,"-",'GPS -&gt; CH Koordinaten'!$E878)," &lt;/description&gt; &lt;styleUrl&gt;#ico1&lt;/styleUrl&gt;&lt;Point&gt;&lt;coordinates&gt;",'GPS -&gt; CH Koordinaten'!$A878,",",'GPS -&gt; CH Koordinaten'!$B878,", 0.000000&lt;/coordinates&gt;&lt;/Point&gt; &lt;/Placemark&gt;")))</f>
        <v/>
      </c>
    </row>
    <row r="879" spans="1:10" x14ac:dyDescent="0.25">
      <c r="A879" s="20"/>
      <c r="B879" s="21"/>
      <c r="C879" s="23"/>
      <c r="D879" s="32" t="str">
        <f t="shared" si="78"/>
        <v/>
      </c>
      <c r="E879" s="38" t="str">
        <f t="shared" si="79"/>
        <v/>
      </c>
      <c r="F879" s="33" t="str">
        <f t="shared" si="82"/>
        <v/>
      </c>
      <c r="G879" s="33" t="str">
        <f t="shared" si="80"/>
        <v/>
      </c>
      <c r="H879" s="36" t="str">
        <f t="shared" si="81"/>
        <v/>
      </c>
      <c r="I879" s="33" t="str">
        <f t="shared" si="83"/>
        <v/>
      </c>
      <c r="J879" s="1" t="str">
        <f ca="1">IF('GPS -&gt; CH Koordinaten'!$A879="","",IF(OFFSET('GPS -&gt; CH Koordinaten'!$A879,1,0)="",CONCATENATE("&lt;Placemark&gt; &lt;name&gt;Geocoding&lt;/name&gt;&lt;description&gt;",CONCATENATE('GPS -&gt; CH Koordinaten'!$F879,"-",'GPS -&gt; CH Koordinaten'!$G879,"-",'GPS -&gt; CH Koordinaten'!$E879)," &lt;/description&gt; &lt;styleUrl&gt;#ico1&lt;/styleUrl&gt;&lt;Point&gt;&lt;coordinates&gt;",'GPS -&gt; CH Koordinaten'!$A879,",",'GPS -&gt; CH Koordinaten'!$B879,", 0.000000&lt;/coordinates&gt;&lt;/Point&gt; &lt;/Placemark&gt;&lt;/Document&gt;&lt;/kml&gt;"),CONCATENATE("&lt;Placemark&gt; &lt;name&gt;Geocoding&lt;/name&gt;&lt;description&gt;",CONCATENATE('GPS -&gt; CH Koordinaten'!$F879,"-",'GPS -&gt; CH Koordinaten'!$G879,"-",'GPS -&gt; CH Koordinaten'!$E879)," &lt;/description&gt; &lt;styleUrl&gt;#ico1&lt;/styleUrl&gt;&lt;Point&gt;&lt;coordinates&gt;",'GPS -&gt; CH Koordinaten'!$A879,",",'GPS -&gt; CH Koordinaten'!$B879,", 0.000000&lt;/coordinates&gt;&lt;/Point&gt; &lt;/Placemark&gt;")))</f>
        <v/>
      </c>
    </row>
    <row r="880" spans="1:10" x14ac:dyDescent="0.25">
      <c r="A880" s="13"/>
      <c r="B880" s="14"/>
      <c r="C880" s="24"/>
      <c r="D880" s="25" t="str">
        <f t="shared" si="78"/>
        <v/>
      </c>
      <c r="E880" s="29" t="str">
        <f t="shared" si="79"/>
        <v/>
      </c>
      <c r="F880" s="17" t="str">
        <f t="shared" si="82"/>
        <v/>
      </c>
      <c r="G880" s="17" t="str">
        <f t="shared" si="80"/>
        <v/>
      </c>
      <c r="H880" s="37" t="str">
        <f t="shared" si="81"/>
        <v/>
      </c>
      <c r="I880" s="17" t="str">
        <f t="shared" si="83"/>
        <v/>
      </c>
      <c r="J880" s="1" t="str">
        <f ca="1">IF('GPS -&gt; CH Koordinaten'!$A880="","",IF(OFFSET('GPS -&gt; CH Koordinaten'!$A880,1,0)="",CONCATENATE("&lt;Placemark&gt; &lt;name&gt;Geocoding&lt;/name&gt;&lt;description&gt;",CONCATENATE('GPS -&gt; CH Koordinaten'!$F880,"-",'GPS -&gt; CH Koordinaten'!$G880,"-",'GPS -&gt; CH Koordinaten'!$E880)," &lt;/description&gt; &lt;styleUrl&gt;#ico1&lt;/styleUrl&gt;&lt;Point&gt;&lt;coordinates&gt;",'GPS -&gt; CH Koordinaten'!$A880,",",'GPS -&gt; CH Koordinaten'!$B880,", 0.000000&lt;/coordinates&gt;&lt;/Point&gt; &lt;/Placemark&gt;&lt;/Document&gt;&lt;/kml&gt;"),CONCATENATE("&lt;Placemark&gt; &lt;name&gt;Geocoding&lt;/name&gt;&lt;description&gt;",CONCATENATE('GPS -&gt; CH Koordinaten'!$F880,"-",'GPS -&gt; CH Koordinaten'!$G880,"-",'GPS -&gt; CH Koordinaten'!$E880)," &lt;/description&gt; &lt;styleUrl&gt;#ico1&lt;/styleUrl&gt;&lt;Point&gt;&lt;coordinates&gt;",'GPS -&gt; CH Koordinaten'!$A880,",",'GPS -&gt; CH Koordinaten'!$B880,", 0.000000&lt;/coordinates&gt;&lt;/Point&gt; &lt;/Placemark&gt;")))</f>
        <v/>
      </c>
    </row>
    <row r="881" spans="1:10" x14ac:dyDescent="0.25">
      <c r="A881" s="20"/>
      <c r="B881" s="21"/>
      <c r="C881" s="23"/>
      <c r="D881" s="32" t="str">
        <f t="shared" si="78"/>
        <v/>
      </c>
      <c r="E881" s="38" t="str">
        <f t="shared" si="79"/>
        <v/>
      </c>
      <c r="F881" s="33" t="str">
        <f t="shared" si="82"/>
        <v/>
      </c>
      <c r="G881" s="33" t="str">
        <f t="shared" si="80"/>
        <v/>
      </c>
      <c r="H881" s="36" t="str">
        <f t="shared" si="81"/>
        <v/>
      </c>
      <c r="I881" s="33" t="str">
        <f t="shared" si="83"/>
        <v/>
      </c>
      <c r="J881" s="1" t="str">
        <f ca="1">IF('GPS -&gt; CH Koordinaten'!$A881="","",IF(OFFSET('GPS -&gt; CH Koordinaten'!$A881,1,0)="",CONCATENATE("&lt;Placemark&gt; &lt;name&gt;Geocoding&lt;/name&gt;&lt;description&gt;",CONCATENATE('GPS -&gt; CH Koordinaten'!$F881,"-",'GPS -&gt; CH Koordinaten'!$G881,"-",'GPS -&gt; CH Koordinaten'!$E881)," &lt;/description&gt; &lt;styleUrl&gt;#ico1&lt;/styleUrl&gt;&lt;Point&gt;&lt;coordinates&gt;",'GPS -&gt; CH Koordinaten'!$A881,",",'GPS -&gt; CH Koordinaten'!$B881,", 0.000000&lt;/coordinates&gt;&lt;/Point&gt; &lt;/Placemark&gt;&lt;/Document&gt;&lt;/kml&gt;"),CONCATENATE("&lt;Placemark&gt; &lt;name&gt;Geocoding&lt;/name&gt;&lt;description&gt;",CONCATENATE('GPS -&gt; CH Koordinaten'!$F881,"-",'GPS -&gt; CH Koordinaten'!$G881,"-",'GPS -&gt; CH Koordinaten'!$E881)," &lt;/description&gt; &lt;styleUrl&gt;#ico1&lt;/styleUrl&gt;&lt;Point&gt;&lt;coordinates&gt;",'GPS -&gt; CH Koordinaten'!$A881,",",'GPS -&gt; CH Koordinaten'!$B881,", 0.000000&lt;/coordinates&gt;&lt;/Point&gt; &lt;/Placemark&gt;")))</f>
        <v/>
      </c>
    </row>
    <row r="882" spans="1:10" x14ac:dyDescent="0.25">
      <c r="A882" s="13"/>
      <c r="B882" s="14"/>
      <c r="C882" s="24"/>
      <c r="D882" s="25" t="str">
        <f t="shared" si="78"/>
        <v/>
      </c>
      <c r="E882" s="29" t="str">
        <f t="shared" si="79"/>
        <v/>
      </c>
      <c r="F882" s="17" t="str">
        <f t="shared" si="82"/>
        <v/>
      </c>
      <c r="G882" s="17" t="str">
        <f t="shared" si="80"/>
        <v/>
      </c>
      <c r="H882" s="37" t="str">
        <f t="shared" si="81"/>
        <v/>
      </c>
      <c r="I882" s="17" t="str">
        <f t="shared" si="83"/>
        <v/>
      </c>
      <c r="J882" s="1" t="str">
        <f ca="1">IF('GPS -&gt; CH Koordinaten'!$A882="","",IF(OFFSET('GPS -&gt; CH Koordinaten'!$A882,1,0)="",CONCATENATE("&lt;Placemark&gt; &lt;name&gt;Geocoding&lt;/name&gt;&lt;description&gt;",CONCATENATE('GPS -&gt; CH Koordinaten'!$F882,"-",'GPS -&gt; CH Koordinaten'!$G882,"-",'GPS -&gt; CH Koordinaten'!$E882)," &lt;/description&gt; &lt;styleUrl&gt;#ico1&lt;/styleUrl&gt;&lt;Point&gt;&lt;coordinates&gt;",'GPS -&gt; CH Koordinaten'!$A882,",",'GPS -&gt; CH Koordinaten'!$B882,", 0.000000&lt;/coordinates&gt;&lt;/Point&gt; &lt;/Placemark&gt;&lt;/Document&gt;&lt;/kml&gt;"),CONCATENATE("&lt;Placemark&gt; &lt;name&gt;Geocoding&lt;/name&gt;&lt;description&gt;",CONCATENATE('GPS -&gt; CH Koordinaten'!$F882,"-",'GPS -&gt; CH Koordinaten'!$G882,"-",'GPS -&gt; CH Koordinaten'!$E882)," &lt;/description&gt; &lt;styleUrl&gt;#ico1&lt;/styleUrl&gt;&lt;Point&gt;&lt;coordinates&gt;",'GPS -&gt; CH Koordinaten'!$A882,",",'GPS -&gt; CH Koordinaten'!$B882,", 0.000000&lt;/coordinates&gt;&lt;/Point&gt; &lt;/Placemark&gt;")))</f>
        <v/>
      </c>
    </row>
    <row r="883" spans="1:10" x14ac:dyDescent="0.25">
      <c r="A883" s="20"/>
      <c r="B883" s="21"/>
      <c r="C883" s="23"/>
      <c r="D883" s="32" t="str">
        <f t="shared" si="78"/>
        <v/>
      </c>
      <c r="E883" s="38" t="str">
        <f t="shared" si="79"/>
        <v/>
      </c>
      <c r="F883" s="33" t="str">
        <f t="shared" si="82"/>
        <v/>
      </c>
      <c r="G883" s="33" t="str">
        <f t="shared" si="80"/>
        <v/>
      </c>
      <c r="H883" s="36" t="str">
        <f t="shared" si="81"/>
        <v/>
      </c>
      <c r="I883" s="33" t="str">
        <f t="shared" si="83"/>
        <v/>
      </c>
      <c r="J883" s="1" t="str">
        <f ca="1">IF('GPS -&gt; CH Koordinaten'!$A883="","",IF(OFFSET('GPS -&gt; CH Koordinaten'!$A883,1,0)="",CONCATENATE("&lt;Placemark&gt; &lt;name&gt;Geocoding&lt;/name&gt;&lt;description&gt;",CONCATENATE('GPS -&gt; CH Koordinaten'!$F883,"-",'GPS -&gt; CH Koordinaten'!$G883,"-",'GPS -&gt; CH Koordinaten'!$E883)," &lt;/description&gt; &lt;styleUrl&gt;#ico1&lt;/styleUrl&gt;&lt;Point&gt;&lt;coordinates&gt;",'GPS -&gt; CH Koordinaten'!$A883,",",'GPS -&gt; CH Koordinaten'!$B883,", 0.000000&lt;/coordinates&gt;&lt;/Point&gt; &lt;/Placemark&gt;&lt;/Document&gt;&lt;/kml&gt;"),CONCATENATE("&lt;Placemark&gt; &lt;name&gt;Geocoding&lt;/name&gt;&lt;description&gt;",CONCATENATE('GPS -&gt; CH Koordinaten'!$F883,"-",'GPS -&gt; CH Koordinaten'!$G883,"-",'GPS -&gt; CH Koordinaten'!$E883)," &lt;/description&gt; &lt;styleUrl&gt;#ico1&lt;/styleUrl&gt;&lt;Point&gt;&lt;coordinates&gt;",'GPS -&gt; CH Koordinaten'!$A883,",",'GPS -&gt; CH Koordinaten'!$B883,", 0.000000&lt;/coordinates&gt;&lt;/Point&gt; &lt;/Placemark&gt;")))</f>
        <v/>
      </c>
    </row>
    <row r="884" spans="1:10" x14ac:dyDescent="0.25">
      <c r="A884" s="13"/>
      <c r="B884" s="14"/>
      <c r="C884" s="24"/>
      <c r="D884" s="25" t="str">
        <f t="shared" si="78"/>
        <v/>
      </c>
      <c r="E884" s="29" t="str">
        <f t="shared" si="79"/>
        <v/>
      </c>
      <c r="F884" s="17" t="str">
        <f t="shared" si="82"/>
        <v/>
      </c>
      <c r="G884" s="17" t="str">
        <f t="shared" si="80"/>
        <v/>
      </c>
      <c r="H884" s="37" t="str">
        <f t="shared" si="81"/>
        <v/>
      </c>
      <c r="I884" s="17" t="str">
        <f t="shared" si="83"/>
        <v/>
      </c>
      <c r="J884" s="1" t="str">
        <f ca="1">IF('GPS -&gt; CH Koordinaten'!$A884="","",IF(OFFSET('GPS -&gt; CH Koordinaten'!$A884,1,0)="",CONCATENATE("&lt;Placemark&gt; &lt;name&gt;Geocoding&lt;/name&gt;&lt;description&gt;",CONCATENATE('GPS -&gt; CH Koordinaten'!$F884,"-",'GPS -&gt; CH Koordinaten'!$G884,"-",'GPS -&gt; CH Koordinaten'!$E884)," &lt;/description&gt; &lt;styleUrl&gt;#ico1&lt;/styleUrl&gt;&lt;Point&gt;&lt;coordinates&gt;",'GPS -&gt; CH Koordinaten'!$A884,",",'GPS -&gt; CH Koordinaten'!$B884,", 0.000000&lt;/coordinates&gt;&lt;/Point&gt; &lt;/Placemark&gt;&lt;/Document&gt;&lt;/kml&gt;"),CONCATENATE("&lt;Placemark&gt; &lt;name&gt;Geocoding&lt;/name&gt;&lt;description&gt;",CONCATENATE('GPS -&gt; CH Koordinaten'!$F884,"-",'GPS -&gt; CH Koordinaten'!$G884,"-",'GPS -&gt; CH Koordinaten'!$E884)," &lt;/description&gt; &lt;styleUrl&gt;#ico1&lt;/styleUrl&gt;&lt;Point&gt;&lt;coordinates&gt;",'GPS -&gt; CH Koordinaten'!$A884,",",'GPS -&gt; CH Koordinaten'!$B884,", 0.000000&lt;/coordinates&gt;&lt;/Point&gt; &lt;/Placemark&gt;")))</f>
        <v/>
      </c>
    </row>
    <row r="885" spans="1:10" x14ac:dyDescent="0.25">
      <c r="A885" s="20"/>
      <c r="B885" s="21"/>
      <c r="C885" s="23"/>
      <c r="D885" s="32" t="str">
        <f t="shared" si="78"/>
        <v/>
      </c>
      <c r="E885" s="38" t="str">
        <f t="shared" si="79"/>
        <v/>
      </c>
      <c r="F885" s="33" t="str">
        <f t="shared" si="82"/>
        <v/>
      </c>
      <c r="G885" s="33" t="str">
        <f t="shared" si="80"/>
        <v/>
      </c>
      <c r="H885" s="36" t="str">
        <f t="shared" si="81"/>
        <v/>
      </c>
      <c r="I885" s="33" t="str">
        <f t="shared" si="83"/>
        <v/>
      </c>
      <c r="J885" s="1" t="str">
        <f ca="1">IF('GPS -&gt; CH Koordinaten'!$A885="","",IF(OFFSET('GPS -&gt; CH Koordinaten'!$A885,1,0)="",CONCATENATE("&lt;Placemark&gt; &lt;name&gt;Geocoding&lt;/name&gt;&lt;description&gt;",CONCATENATE('GPS -&gt; CH Koordinaten'!$F885,"-",'GPS -&gt; CH Koordinaten'!$G885,"-",'GPS -&gt; CH Koordinaten'!$E885)," &lt;/description&gt; &lt;styleUrl&gt;#ico1&lt;/styleUrl&gt;&lt;Point&gt;&lt;coordinates&gt;",'GPS -&gt; CH Koordinaten'!$A885,",",'GPS -&gt; CH Koordinaten'!$B885,", 0.000000&lt;/coordinates&gt;&lt;/Point&gt; &lt;/Placemark&gt;&lt;/Document&gt;&lt;/kml&gt;"),CONCATENATE("&lt;Placemark&gt; &lt;name&gt;Geocoding&lt;/name&gt;&lt;description&gt;",CONCATENATE('GPS -&gt; CH Koordinaten'!$F885,"-",'GPS -&gt; CH Koordinaten'!$G885,"-",'GPS -&gt; CH Koordinaten'!$E885)," &lt;/description&gt; &lt;styleUrl&gt;#ico1&lt;/styleUrl&gt;&lt;Point&gt;&lt;coordinates&gt;",'GPS -&gt; CH Koordinaten'!$A885,",",'GPS -&gt; CH Koordinaten'!$B885,", 0.000000&lt;/coordinates&gt;&lt;/Point&gt; &lt;/Placemark&gt;")))</f>
        <v/>
      </c>
    </row>
    <row r="886" spans="1:10" x14ac:dyDescent="0.25">
      <c r="A886" s="13"/>
      <c r="B886" s="14"/>
      <c r="C886" s="24"/>
      <c r="D886" s="25" t="str">
        <f t="shared" si="78"/>
        <v/>
      </c>
      <c r="E886" s="29" t="str">
        <f t="shared" si="79"/>
        <v/>
      </c>
      <c r="F886" s="17" t="str">
        <f t="shared" si="82"/>
        <v/>
      </c>
      <c r="G886" s="17" t="str">
        <f t="shared" si="80"/>
        <v/>
      </c>
      <c r="H886" s="37" t="str">
        <f t="shared" si="81"/>
        <v/>
      </c>
      <c r="I886" s="17" t="str">
        <f t="shared" si="83"/>
        <v/>
      </c>
      <c r="J886" s="1" t="str">
        <f ca="1">IF('GPS -&gt; CH Koordinaten'!$A886="","",IF(OFFSET('GPS -&gt; CH Koordinaten'!$A886,1,0)="",CONCATENATE("&lt;Placemark&gt; &lt;name&gt;Geocoding&lt;/name&gt;&lt;description&gt;",CONCATENATE('GPS -&gt; CH Koordinaten'!$F886,"-",'GPS -&gt; CH Koordinaten'!$G886,"-",'GPS -&gt; CH Koordinaten'!$E886)," &lt;/description&gt; &lt;styleUrl&gt;#ico1&lt;/styleUrl&gt;&lt;Point&gt;&lt;coordinates&gt;",'GPS -&gt; CH Koordinaten'!$A886,",",'GPS -&gt; CH Koordinaten'!$B886,", 0.000000&lt;/coordinates&gt;&lt;/Point&gt; &lt;/Placemark&gt;&lt;/Document&gt;&lt;/kml&gt;"),CONCATENATE("&lt;Placemark&gt; &lt;name&gt;Geocoding&lt;/name&gt;&lt;description&gt;",CONCATENATE('GPS -&gt; CH Koordinaten'!$F886,"-",'GPS -&gt; CH Koordinaten'!$G886,"-",'GPS -&gt; CH Koordinaten'!$E886)," &lt;/description&gt; &lt;styleUrl&gt;#ico1&lt;/styleUrl&gt;&lt;Point&gt;&lt;coordinates&gt;",'GPS -&gt; CH Koordinaten'!$A886,",",'GPS -&gt; CH Koordinaten'!$B886,", 0.000000&lt;/coordinates&gt;&lt;/Point&gt; &lt;/Placemark&gt;")))</f>
        <v/>
      </c>
    </row>
    <row r="887" spans="1:10" x14ac:dyDescent="0.25">
      <c r="A887" s="20"/>
      <c r="B887" s="21"/>
      <c r="C887" s="23"/>
      <c r="D887" s="32" t="str">
        <f t="shared" si="78"/>
        <v/>
      </c>
      <c r="E887" s="38" t="str">
        <f t="shared" si="79"/>
        <v/>
      </c>
      <c r="F887" s="33" t="str">
        <f t="shared" si="82"/>
        <v/>
      </c>
      <c r="G887" s="33" t="str">
        <f t="shared" si="80"/>
        <v/>
      </c>
      <c r="H887" s="36" t="str">
        <f t="shared" si="81"/>
        <v/>
      </c>
      <c r="I887" s="33" t="str">
        <f t="shared" si="83"/>
        <v/>
      </c>
      <c r="J887" s="1" t="str">
        <f ca="1">IF('GPS -&gt; CH Koordinaten'!$A887="","",IF(OFFSET('GPS -&gt; CH Koordinaten'!$A887,1,0)="",CONCATENATE("&lt;Placemark&gt; &lt;name&gt;Geocoding&lt;/name&gt;&lt;description&gt;",CONCATENATE('GPS -&gt; CH Koordinaten'!$F887,"-",'GPS -&gt; CH Koordinaten'!$G887,"-",'GPS -&gt; CH Koordinaten'!$E887)," &lt;/description&gt; &lt;styleUrl&gt;#ico1&lt;/styleUrl&gt;&lt;Point&gt;&lt;coordinates&gt;",'GPS -&gt; CH Koordinaten'!$A887,",",'GPS -&gt; CH Koordinaten'!$B887,", 0.000000&lt;/coordinates&gt;&lt;/Point&gt; &lt;/Placemark&gt;&lt;/Document&gt;&lt;/kml&gt;"),CONCATENATE("&lt;Placemark&gt; &lt;name&gt;Geocoding&lt;/name&gt;&lt;description&gt;",CONCATENATE('GPS -&gt; CH Koordinaten'!$F887,"-",'GPS -&gt; CH Koordinaten'!$G887,"-",'GPS -&gt; CH Koordinaten'!$E887)," &lt;/description&gt; &lt;styleUrl&gt;#ico1&lt;/styleUrl&gt;&lt;Point&gt;&lt;coordinates&gt;",'GPS -&gt; CH Koordinaten'!$A887,",",'GPS -&gt; CH Koordinaten'!$B887,", 0.000000&lt;/coordinates&gt;&lt;/Point&gt; &lt;/Placemark&gt;")))</f>
        <v/>
      </c>
    </row>
    <row r="888" spans="1:10" x14ac:dyDescent="0.25">
      <c r="A888" s="13"/>
      <c r="B888" s="14"/>
      <c r="C888" s="24"/>
      <c r="D888" s="25" t="str">
        <f t="shared" si="78"/>
        <v/>
      </c>
      <c r="E888" s="29" t="str">
        <f t="shared" si="79"/>
        <v/>
      </c>
      <c r="F888" s="17" t="str">
        <f t="shared" si="82"/>
        <v/>
      </c>
      <c r="G888" s="17" t="str">
        <f t="shared" si="80"/>
        <v/>
      </c>
      <c r="H888" s="37" t="str">
        <f t="shared" si="81"/>
        <v/>
      </c>
      <c r="I888" s="17" t="str">
        <f t="shared" si="83"/>
        <v/>
      </c>
      <c r="J888" s="1" t="str">
        <f ca="1">IF('GPS -&gt; CH Koordinaten'!$A888="","",IF(OFFSET('GPS -&gt; CH Koordinaten'!$A888,1,0)="",CONCATENATE("&lt;Placemark&gt; &lt;name&gt;Geocoding&lt;/name&gt;&lt;description&gt;",CONCATENATE('GPS -&gt; CH Koordinaten'!$F888,"-",'GPS -&gt; CH Koordinaten'!$G888,"-",'GPS -&gt; CH Koordinaten'!$E888)," &lt;/description&gt; &lt;styleUrl&gt;#ico1&lt;/styleUrl&gt;&lt;Point&gt;&lt;coordinates&gt;",'GPS -&gt; CH Koordinaten'!$A888,",",'GPS -&gt; CH Koordinaten'!$B888,", 0.000000&lt;/coordinates&gt;&lt;/Point&gt; &lt;/Placemark&gt;&lt;/Document&gt;&lt;/kml&gt;"),CONCATENATE("&lt;Placemark&gt; &lt;name&gt;Geocoding&lt;/name&gt;&lt;description&gt;",CONCATENATE('GPS -&gt; CH Koordinaten'!$F888,"-",'GPS -&gt; CH Koordinaten'!$G888,"-",'GPS -&gt; CH Koordinaten'!$E888)," &lt;/description&gt; &lt;styleUrl&gt;#ico1&lt;/styleUrl&gt;&lt;Point&gt;&lt;coordinates&gt;",'GPS -&gt; CH Koordinaten'!$A888,",",'GPS -&gt; CH Koordinaten'!$B888,", 0.000000&lt;/coordinates&gt;&lt;/Point&gt; &lt;/Placemark&gt;")))</f>
        <v/>
      </c>
    </row>
    <row r="889" spans="1:10" x14ac:dyDescent="0.25">
      <c r="A889" s="20"/>
      <c r="B889" s="21"/>
      <c r="C889" s="23"/>
      <c r="D889" s="32" t="str">
        <f t="shared" si="78"/>
        <v/>
      </c>
      <c r="E889" s="38" t="str">
        <f t="shared" si="79"/>
        <v/>
      </c>
      <c r="F889" s="33" t="str">
        <f t="shared" si="82"/>
        <v/>
      </c>
      <c r="G889" s="33" t="str">
        <f t="shared" si="80"/>
        <v/>
      </c>
      <c r="H889" s="36" t="str">
        <f t="shared" si="81"/>
        <v/>
      </c>
      <c r="I889" s="33" t="str">
        <f t="shared" si="83"/>
        <v/>
      </c>
      <c r="J889" s="1" t="str">
        <f ca="1">IF('GPS -&gt; CH Koordinaten'!$A889="","",IF(OFFSET('GPS -&gt; CH Koordinaten'!$A889,1,0)="",CONCATENATE("&lt;Placemark&gt; &lt;name&gt;Geocoding&lt;/name&gt;&lt;description&gt;",CONCATENATE('GPS -&gt; CH Koordinaten'!$F889,"-",'GPS -&gt; CH Koordinaten'!$G889,"-",'GPS -&gt; CH Koordinaten'!$E889)," &lt;/description&gt; &lt;styleUrl&gt;#ico1&lt;/styleUrl&gt;&lt;Point&gt;&lt;coordinates&gt;",'GPS -&gt; CH Koordinaten'!$A889,",",'GPS -&gt; CH Koordinaten'!$B889,", 0.000000&lt;/coordinates&gt;&lt;/Point&gt; &lt;/Placemark&gt;&lt;/Document&gt;&lt;/kml&gt;"),CONCATENATE("&lt;Placemark&gt; &lt;name&gt;Geocoding&lt;/name&gt;&lt;description&gt;",CONCATENATE('GPS -&gt; CH Koordinaten'!$F889,"-",'GPS -&gt; CH Koordinaten'!$G889,"-",'GPS -&gt; CH Koordinaten'!$E889)," &lt;/description&gt; &lt;styleUrl&gt;#ico1&lt;/styleUrl&gt;&lt;Point&gt;&lt;coordinates&gt;",'GPS -&gt; CH Koordinaten'!$A889,",",'GPS -&gt; CH Koordinaten'!$B889,", 0.000000&lt;/coordinates&gt;&lt;/Point&gt; &lt;/Placemark&gt;")))</f>
        <v/>
      </c>
    </row>
    <row r="890" spans="1:10" x14ac:dyDescent="0.25">
      <c r="A890" s="13"/>
      <c r="B890" s="14"/>
      <c r="C890" s="24"/>
      <c r="D890" s="25" t="str">
        <f t="shared" si="78"/>
        <v/>
      </c>
      <c r="E890" s="29" t="str">
        <f t="shared" si="79"/>
        <v/>
      </c>
      <c r="F890" s="17" t="str">
        <f t="shared" si="82"/>
        <v/>
      </c>
      <c r="G890" s="17" t="str">
        <f t="shared" si="80"/>
        <v/>
      </c>
      <c r="H890" s="37" t="str">
        <f t="shared" si="81"/>
        <v/>
      </c>
      <c r="I890" s="17" t="str">
        <f t="shared" si="83"/>
        <v/>
      </c>
      <c r="J890" s="1" t="str">
        <f ca="1">IF('GPS -&gt; CH Koordinaten'!$A890="","",IF(OFFSET('GPS -&gt; CH Koordinaten'!$A890,1,0)="",CONCATENATE("&lt;Placemark&gt; &lt;name&gt;Geocoding&lt;/name&gt;&lt;description&gt;",CONCATENATE('GPS -&gt; CH Koordinaten'!$F890,"-",'GPS -&gt; CH Koordinaten'!$G890,"-",'GPS -&gt; CH Koordinaten'!$E890)," &lt;/description&gt; &lt;styleUrl&gt;#ico1&lt;/styleUrl&gt;&lt;Point&gt;&lt;coordinates&gt;",'GPS -&gt; CH Koordinaten'!$A890,",",'GPS -&gt; CH Koordinaten'!$B890,", 0.000000&lt;/coordinates&gt;&lt;/Point&gt; &lt;/Placemark&gt;&lt;/Document&gt;&lt;/kml&gt;"),CONCATENATE("&lt;Placemark&gt; &lt;name&gt;Geocoding&lt;/name&gt;&lt;description&gt;",CONCATENATE('GPS -&gt; CH Koordinaten'!$F890,"-",'GPS -&gt; CH Koordinaten'!$G890,"-",'GPS -&gt; CH Koordinaten'!$E890)," &lt;/description&gt; &lt;styleUrl&gt;#ico1&lt;/styleUrl&gt;&lt;Point&gt;&lt;coordinates&gt;",'GPS -&gt; CH Koordinaten'!$A890,",",'GPS -&gt; CH Koordinaten'!$B890,", 0.000000&lt;/coordinates&gt;&lt;/Point&gt; &lt;/Placemark&gt;")))</f>
        <v/>
      </c>
    </row>
    <row r="891" spans="1:10" x14ac:dyDescent="0.25">
      <c r="A891" s="20"/>
      <c r="B891" s="21"/>
      <c r="C891" s="23"/>
      <c r="D891" s="32" t="str">
        <f t="shared" si="78"/>
        <v/>
      </c>
      <c r="E891" s="38" t="str">
        <f t="shared" si="79"/>
        <v/>
      </c>
      <c r="F891" s="33" t="str">
        <f t="shared" si="82"/>
        <v/>
      </c>
      <c r="G891" s="33" t="str">
        <f t="shared" si="80"/>
        <v/>
      </c>
      <c r="H891" s="36" t="str">
        <f t="shared" si="81"/>
        <v/>
      </c>
      <c r="I891" s="33" t="str">
        <f t="shared" si="83"/>
        <v/>
      </c>
      <c r="J891" s="1" t="str">
        <f ca="1">IF('GPS -&gt; CH Koordinaten'!$A891="","",IF(OFFSET('GPS -&gt; CH Koordinaten'!$A891,1,0)="",CONCATENATE("&lt;Placemark&gt; &lt;name&gt;Geocoding&lt;/name&gt;&lt;description&gt;",CONCATENATE('GPS -&gt; CH Koordinaten'!$F891,"-",'GPS -&gt; CH Koordinaten'!$G891,"-",'GPS -&gt; CH Koordinaten'!$E891)," &lt;/description&gt; &lt;styleUrl&gt;#ico1&lt;/styleUrl&gt;&lt;Point&gt;&lt;coordinates&gt;",'GPS -&gt; CH Koordinaten'!$A891,",",'GPS -&gt; CH Koordinaten'!$B891,", 0.000000&lt;/coordinates&gt;&lt;/Point&gt; &lt;/Placemark&gt;&lt;/Document&gt;&lt;/kml&gt;"),CONCATENATE("&lt;Placemark&gt; &lt;name&gt;Geocoding&lt;/name&gt;&lt;description&gt;",CONCATENATE('GPS -&gt; CH Koordinaten'!$F891,"-",'GPS -&gt; CH Koordinaten'!$G891,"-",'GPS -&gt; CH Koordinaten'!$E891)," &lt;/description&gt; &lt;styleUrl&gt;#ico1&lt;/styleUrl&gt;&lt;Point&gt;&lt;coordinates&gt;",'GPS -&gt; CH Koordinaten'!$A891,",",'GPS -&gt; CH Koordinaten'!$B891,", 0.000000&lt;/coordinates&gt;&lt;/Point&gt; &lt;/Placemark&gt;")))</f>
        <v/>
      </c>
    </row>
    <row r="892" spans="1:10" x14ac:dyDescent="0.25">
      <c r="A892" s="13"/>
      <c r="B892" s="14"/>
      <c r="C892" s="24"/>
      <c r="D892" s="25" t="str">
        <f t="shared" si="78"/>
        <v/>
      </c>
      <c r="E892" s="29" t="str">
        <f t="shared" si="79"/>
        <v/>
      </c>
      <c r="F892" s="17" t="str">
        <f t="shared" si="82"/>
        <v/>
      </c>
      <c r="G892" s="17" t="str">
        <f t="shared" si="80"/>
        <v/>
      </c>
      <c r="H892" s="37" t="str">
        <f t="shared" si="81"/>
        <v/>
      </c>
      <c r="I892" s="17" t="str">
        <f t="shared" si="83"/>
        <v/>
      </c>
      <c r="J892" s="1" t="str">
        <f ca="1">IF('GPS -&gt; CH Koordinaten'!$A892="","",IF(OFFSET('GPS -&gt; CH Koordinaten'!$A892,1,0)="",CONCATENATE("&lt;Placemark&gt; &lt;name&gt;Geocoding&lt;/name&gt;&lt;description&gt;",CONCATENATE('GPS -&gt; CH Koordinaten'!$F892,"-",'GPS -&gt; CH Koordinaten'!$G892,"-",'GPS -&gt; CH Koordinaten'!$E892)," &lt;/description&gt; &lt;styleUrl&gt;#ico1&lt;/styleUrl&gt;&lt;Point&gt;&lt;coordinates&gt;",'GPS -&gt; CH Koordinaten'!$A892,",",'GPS -&gt; CH Koordinaten'!$B892,", 0.000000&lt;/coordinates&gt;&lt;/Point&gt; &lt;/Placemark&gt;&lt;/Document&gt;&lt;/kml&gt;"),CONCATENATE("&lt;Placemark&gt; &lt;name&gt;Geocoding&lt;/name&gt;&lt;description&gt;",CONCATENATE('GPS -&gt; CH Koordinaten'!$F892,"-",'GPS -&gt; CH Koordinaten'!$G892,"-",'GPS -&gt; CH Koordinaten'!$E892)," &lt;/description&gt; &lt;styleUrl&gt;#ico1&lt;/styleUrl&gt;&lt;Point&gt;&lt;coordinates&gt;",'GPS -&gt; CH Koordinaten'!$A892,",",'GPS -&gt; CH Koordinaten'!$B892,", 0.000000&lt;/coordinates&gt;&lt;/Point&gt; &lt;/Placemark&gt;")))</f>
        <v/>
      </c>
    </row>
    <row r="893" spans="1:10" x14ac:dyDescent="0.25">
      <c r="A893" s="20"/>
      <c r="B893" s="21"/>
      <c r="C893" s="23"/>
      <c r="D893" s="32" t="str">
        <f t="shared" si="78"/>
        <v/>
      </c>
      <c r="E893" s="38" t="str">
        <f t="shared" si="79"/>
        <v/>
      </c>
      <c r="F893" s="33" t="str">
        <f t="shared" si="82"/>
        <v/>
      </c>
      <c r="G893" s="33" t="str">
        <f t="shared" si="80"/>
        <v/>
      </c>
      <c r="H893" s="36" t="str">
        <f t="shared" si="81"/>
        <v/>
      </c>
      <c r="I893" s="33" t="str">
        <f t="shared" si="83"/>
        <v/>
      </c>
      <c r="J893" s="1" t="str">
        <f ca="1">IF('GPS -&gt; CH Koordinaten'!$A893="","",IF(OFFSET('GPS -&gt; CH Koordinaten'!$A893,1,0)="",CONCATENATE("&lt;Placemark&gt; &lt;name&gt;Geocoding&lt;/name&gt;&lt;description&gt;",CONCATENATE('GPS -&gt; CH Koordinaten'!$F893,"-",'GPS -&gt; CH Koordinaten'!$G893,"-",'GPS -&gt; CH Koordinaten'!$E893)," &lt;/description&gt; &lt;styleUrl&gt;#ico1&lt;/styleUrl&gt;&lt;Point&gt;&lt;coordinates&gt;",'GPS -&gt; CH Koordinaten'!$A893,",",'GPS -&gt; CH Koordinaten'!$B893,", 0.000000&lt;/coordinates&gt;&lt;/Point&gt; &lt;/Placemark&gt;&lt;/Document&gt;&lt;/kml&gt;"),CONCATENATE("&lt;Placemark&gt; &lt;name&gt;Geocoding&lt;/name&gt;&lt;description&gt;",CONCATENATE('GPS -&gt; CH Koordinaten'!$F893,"-",'GPS -&gt; CH Koordinaten'!$G893,"-",'GPS -&gt; CH Koordinaten'!$E893)," &lt;/description&gt; &lt;styleUrl&gt;#ico1&lt;/styleUrl&gt;&lt;Point&gt;&lt;coordinates&gt;",'GPS -&gt; CH Koordinaten'!$A893,",",'GPS -&gt; CH Koordinaten'!$B893,", 0.000000&lt;/coordinates&gt;&lt;/Point&gt; &lt;/Placemark&gt;")))</f>
        <v/>
      </c>
    </row>
    <row r="894" spans="1:10" x14ac:dyDescent="0.25">
      <c r="A894" s="13"/>
      <c r="B894" s="14"/>
      <c r="C894" s="24"/>
      <c r="D894" s="25" t="str">
        <f t="shared" si="78"/>
        <v/>
      </c>
      <c r="E894" s="29" t="str">
        <f t="shared" si="79"/>
        <v/>
      </c>
      <c r="F894" s="17" t="str">
        <f t="shared" si="82"/>
        <v/>
      </c>
      <c r="G894" s="17" t="str">
        <f t="shared" si="80"/>
        <v/>
      </c>
      <c r="H894" s="37" t="str">
        <f t="shared" si="81"/>
        <v/>
      </c>
      <c r="I894" s="17" t="str">
        <f t="shared" si="83"/>
        <v/>
      </c>
      <c r="J894" s="1" t="str">
        <f ca="1">IF('GPS -&gt; CH Koordinaten'!$A894="","",IF(OFFSET('GPS -&gt; CH Koordinaten'!$A894,1,0)="",CONCATENATE("&lt;Placemark&gt; &lt;name&gt;Geocoding&lt;/name&gt;&lt;description&gt;",CONCATENATE('GPS -&gt; CH Koordinaten'!$F894,"-",'GPS -&gt; CH Koordinaten'!$G894,"-",'GPS -&gt; CH Koordinaten'!$E894)," &lt;/description&gt; &lt;styleUrl&gt;#ico1&lt;/styleUrl&gt;&lt;Point&gt;&lt;coordinates&gt;",'GPS -&gt; CH Koordinaten'!$A894,",",'GPS -&gt; CH Koordinaten'!$B894,", 0.000000&lt;/coordinates&gt;&lt;/Point&gt; &lt;/Placemark&gt;&lt;/Document&gt;&lt;/kml&gt;"),CONCATENATE("&lt;Placemark&gt; &lt;name&gt;Geocoding&lt;/name&gt;&lt;description&gt;",CONCATENATE('GPS -&gt; CH Koordinaten'!$F894,"-",'GPS -&gt; CH Koordinaten'!$G894,"-",'GPS -&gt; CH Koordinaten'!$E894)," &lt;/description&gt; &lt;styleUrl&gt;#ico1&lt;/styleUrl&gt;&lt;Point&gt;&lt;coordinates&gt;",'GPS -&gt; CH Koordinaten'!$A894,",",'GPS -&gt; CH Koordinaten'!$B894,", 0.000000&lt;/coordinates&gt;&lt;/Point&gt; &lt;/Placemark&gt;")))</f>
        <v/>
      </c>
    </row>
    <row r="895" spans="1:10" x14ac:dyDescent="0.25">
      <c r="A895" s="20"/>
      <c r="B895" s="21"/>
      <c r="C895" s="23"/>
      <c r="D895" s="32" t="str">
        <f t="shared" si="78"/>
        <v/>
      </c>
      <c r="E895" s="38" t="str">
        <f t="shared" si="79"/>
        <v/>
      </c>
      <c r="F895" s="33" t="str">
        <f t="shared" si="82"/>
        <v/>
      </c>
      <c r="G895" s="33" t="str">
        <f t="shared" si="80"/>
        <v/>
      </c>
      <c r="H895" s="36" t="str">
        <f t="shared" si="81"/>
        <v/>
      </c>
      <c r="I895" s="33" t="str">
        <f t="shared" si="83"/>
        <v/>
      </c>
      <c r="J895" s="1" t="str">
        <f ca="1">IF('GPS -&gt; CH Koordinaten'!$A895="","",IF(OFFSET('GPS -&gt; CH Koordinaten'!$A895,1,0)="",CONCATENATE("&lt;Placemark&gt; &lt;name&gt;Geocoding&lt;/name&gt;&lt;description&gt;",CONCATENATE('GPS -&gt; CH Koordinaten'!$F895,"-",'GPS -&gt; CH Koordinaten'!$G895,"-",'GPS -&gt; CH Koordinaten'!$E895)," &lt;/description&gt; &lt;styleUrl&gt;#ico1&lt;/styleUrl&gt;&lt;Point&gt;&lt;coordinates&gt;",'GPS -&gt; CH Koordinaten'!$A895,",",'GPS -&gt; CH Koordinaten'!$B895,", 0.000000&lt;/coordinates&gt;&lt;/Point&gt; &lt;/Placemark&gt;&lt;/Document&gt;&lt;/kml&gt;"),CONCATENATE("&lt;Placemark&gt; &lt;name&gt;Geocoding&lt;/name&gt;&lt;description&gt;",CONCATENATE('GPS -&gt; CH Koordinaten'!$F895,"-",'GPS -&gt; CH Koordinaten'!$G895,"-",'GPS -&gt; CH Koordinaten'!$E895)," &lt;/description&gt; &lt;styleUrl&gt;#ico1&lt;/styleUrl&gt;&lt;Point&gt;&lt;coordinates&gt;",'GPS -&gt; CH Koordinaten'!$A895,",",'GPS -&gt; CH Koordinaten'!$B895,", 0.000000&lt;/coordinates&gt;&lt;/Point&gt; &lt;/Placemark&gt;")))</f>
        <v/>
      </c>
    </row>
    <row r="896" spans="1:10" x14ac:dyDescent="0.25">
      <c r="A896" s="13"/>
      <c r="B896" s="14"/>
      <c r="C896" s="24"/>
      <c r="D896" s="25" t="str">
        <f t="shared" si="78"/>
        <v/>
      </c>
      <c r="E896" s="29" t="str">
        <f t="shared" si="79"/>
        <v/>
      </c>
      <c r="F896" s="17" t="str">
        <f t="shared" si="82"/>
        <v/>
      </c>
      <c r="G896" s="17" t="str">
        <f t="shared" si="80"/>
        <v/>
      </c>
      <c r="H896" s="37" t="str">
        <f t="shared" si="81"/>
        <v/>
      </c>
      <c r="I896" s="17" t="str">
        <f t="shared" si="83"/>
        <v/>
      </c>
      <c r="J896" s="1" t="str">
        <f ca="1">IF('GPS -&gt; CH Koordinaten'!$A896="","",IF(OFFSET('GPS -&gt; CH Koordinaten'!$A896,1,0)="",CONCATENATE("&lt;Placemark&gt; &lt;name&gt;Geocoding&lt;/name&gt;&lt;description&gt;",CONCATENATE('GPS -&gt; CH Koordinaten'!$F896,"-",'GPS -&gt; CH Koordinaten'!$G896,"-",'GPS -&gt; CH Koordinaten'!$E896)," &lt;/description&gt; &lt;styleUrl&gt;#ico1&lt;/styleUrl&gt;&lt;Point&gt;&lt;coordinates&gt;",'GPS -&gt; CH Koordinaten'!$A896,",",'GPS -&gt; CH Koordinaten'!$B896,", 0.000000&lt;/coordinates&gt;&lt;/Point&gt; &lt;/Placemark&gt;&lt;/Document&gt;&lt;/kml&gt;"),CONCATENATE("&lt;Placemark&gt; &lt;name&gt;Geocoding&lt;/name&gt;&lt;description&gt;",CONCATENATE('GPS -&gt; CH Koordinaten'!$F896,"-",'GPS -&gt; CH Koordinaten'!$G896,"-",'GPS -&gt; CH Koordinaten'!$E896)," &lt;/description&gt; &lt;styleUrl&gt;#ico1&lt;/styleUrl&gt;&lt;Point&gt;&lt;coordinates&gt;",'GPS -&gt; CH Koordinaten'!$A896,",",'GPS -&gt; CH Koordinaten'!$B896,", 0.000000&lt;/coordinates&gt;&lt;/Point&gt; &lt;/Placemark&gt;")))</f>
        <v/>
      </c>
    </row>
    <row r="897" spans="1:10" x14ac:dyDescent="0.25">
      <c r="A897" s="20"/>
      <c r="B897" s="21"/>
      <c r="C897" s="23"/>
      <c r="D897" s="32" t="str">
        <f t="shared" si="78"/>
        <v/>
      </c>
      <c r="E897" s="38" t="str">
        <f t="shared" si="79"/>
        <v/>
      </c>
      <c r="F897" s="33" t="str">
        <f t="shared" si="82"/>
        <v/>
      </c>
      <c r="G897" s="33" t="str">
        <f t="shared" si="80"/>
        <v/>
      </c>
      <c r="H897" s="36" t="str">
        <f t="shared" si="81"/>
        <v/>
      </c>
      <c r="I897" s="33" t="str">
        <f t="shared" si="83"/>
        <v/>
      </c>
      <c r="J897" s="1" t="str">
        <f ca="1">IF('GPS -&gt; CH Koordinaten'!$A897="","",IF(OFFSET('GPS -&gt; CH Koordinaten'!$A897,1,0)="",CONCATENATE("&lt;Placemark&gt; &lt;name&gt;Geocoding&lt;/name&gt;&lt;description&gt;",CONCATENATE('GPS -&gt; CH Koordinaten'!$F897,"-",'GPS -&gt; CH Koordinaten'!$G897,"-",'GPS -&gt; CH Koordinaten'!$E897)," &lt;/description&gt; &lt;styleUrl&gt;#ico1&lt;/styleUrl&gt;&lt;Point&gt;&lt;coordinates&gt;",'GPS -&gt; CH Koordinaten'!$A897,",",'GPS -&gt; CH Koordinaten'!$B897,", 0.000000&lt;/coordinates&gt;&lt;/Point&gt; &lt;/Placemark&gt;&lt;/Document&gt;&lt;/kml&gt;"),CONCATENATE("&lt;Placemark&gt; &lt;name&gt;Geocoding&lt;/name&gt;&lt;description&gt;",CONCATENATE('GPS -&gt; CH Koordinaten'!$F897,"-",'GPS -&gt; CH Koordinaten'!$G897,"-",'GPS -&gt; CH Koordinaten'!$E897)," &lt;/description&gt; &lt;styleUrl&gt;#ico1&lt;/styleUrl&gt;&lt;Point&gt;&lt;coordinates&gt;",'GPS -&gt; CH Koordinaten'!$A897,",",'GPS -&gt; CH Koordinaten'!$B897,", 0.000000&lt;/coordinates&gt;&lt;/Point&gt; &lt;/Placemark&gt;")))</f>
        <v/>
      </c>
    </row>
    <row r="898" spans="1:10" x14ac:dyDescent="0.25">
      <c r="A898" s="13"/>
      <c r="B898" s="14"/>
      <c r="C898" s="24"/>
      <c r="D898" s="25" t="str">
        <f t="shared" si="78"/>
        <v/>
      </c>
      <c r="E898" s="29" t="str">
        <f t="shared" si="79"/>
        <v/>
      </c>
      <c r="F898" s="17" t="str">
        <f t="shared" si="82"/>
        <v/>
      </c>
      <c r="G898" s="17" t="str">
        <f t="shared" si="80"/>
        <v/>
      </c>
      <c r="H898" s="37" t="str">
        <f t="shared" si="81"/>
        <v/>
      </c>
      <c r="I898" s="17" t="str">
        <f t="shared" si="83"/>
        <v/>
      </c>
      <c r="J898" s="1" t="str">
        <f ca="1">IF('GPS -&gt; CH Koordinaten'!$A898="","",IF(OFFSET('GPS -&gt; CH Koordinaten'!$A898,1,0)="",CONCATENATE("&lt;Placemark&gt; &lt;name&gt;Geocoding&lt;/name&gt;&lt;description&gt;",CONCATENATE('GPS -&gt; CH Koordinaten'!$F898,"-",'GPS -&gt; CH Koordinaten'!$G898,"-",'GPS -&gt; CH Koordinaten'!$E898)," &lt;/description&gt; &lt;styleUrl&gt;#ico1&lt;/styleUrl&gt;&lt;Point&gt;&lt;coordinates&gt;",'GPS -&gt; CH Koordinaten'!$A898,",",'GPS -&gt; CH Koordinaten'!$B898,", 0.000000&lt;/coordinates&gt;&lt;/Point&gt; &lt;/Placemark&gt;&lt;/Document&gt;&lt;/kml&gt;"),CONCATENATE("&lt;Placemark&gt; &lt;name&gt;Geocoding&lt;/name&gt;&lt;description&gt;",CONCATENATE('GPS -&gt; CH Koordinaten'!$F898,"-",'GPS -&gt; CH Koordinaten'!$G898,"-",'GPS -&gt; CH Koordinaten'!$E898)," &lt;/description&gt; &lt;styleUrl&gt;#ico1&lt;/styleUrl&gt;&lt;Point&gt;&lt;coordinates&gt;",'GPS -&gt; CH Koordinaten'!$A898,",",'GPS -&gt; CH Koordinaten'!$B898,", 0.000000&lt;/coordinates&gt;&lt;/Point&gt; &lt;/Placemark&gt;")))</f>
        <v/>
      </c>
    </row>
    <row r="899" spans="1:10" x14ac:dyDescent="0.25">
      <c r="A899" s="20"/>
      <c r="B899" s="21"/>
      <c r="C899" s="23"/>
      <c r="D899" s="32" t="str">
        <f t="shared" si="78"/>
        <v/>
      </c>
      <c r="E899" s="38" t="str">
        <f t="shared" si="79"/>
        <v/>
      </c>
      <c r="F899" s="33" t="str">
        <f t="shared" si="82"/>
        <v/>
      </c>
      <c r="G899" s="33" t="str">
        <f t="shared" si="80"/>
        <v/>
      </c>
      <c r="H899" s="36" t="str">
        <f t="shared" si="81"/>
        <v/>
      </c>
      <c r="I899" s="33" t="str">
        <f t="shared" si="83"/>
        <v/>
      </c>
      <c r="J899" s="1" t="str">
        <f ca="1">IF('GPS -&gt; CH Koordinaten'!$A899="","",IF(OFFSET('GPS -&gt; CH Koordinaten'!$A899,1,0)="",CONCATENATE("&lt;Placemark&gt; &lt;name&gt;Geocoding&lt;/name&gt;&lt;description&gt;",CONCATENATE('GPS -&gt; CH Koordinaten'!$F899,"-",'GPS -&gt; CH Koordinaten'!$G899,"-",'GPS -&gt; CH Koordinaten'!$E899)," &lt;/description&gt; &lt;styleUrl&gt;#ico1&lt;/styleUrl&gt;&lt;Point&gt;&lt;coordinates&gt;",'GPS -&gt; CH Koordinaten'!$A899,",",'GPS -&gt; CH Koordinaten'!$B899,", 0.000000&lt;/coordinates&gt;&lt;/Point&gt; &lt;/Placemark&gt;&lt;/Document&gt;&lt;/kml&gt;"),CONCATENATE("&lt;Placemark&gt; &lt;name&gt;Geocoding&lt;/name&gt;&lt;description&gt;",CONCATENATE('GPS -&gt; CH Koordinaten'!$F899,"-",'GPS -&gt; CH Koordinaten'!$G899,"-",'GPS -&gt; CH Koordinaten'!$E899)," &lt;/description&gt; &lt;styleUrl&gt;#ico1&lt;/styleUrl&gt;&lt;Point&gt;&lt;coordinates&gt;",'GPS -&gt; CH Koordinaten'!$A899,",",'GPS -&gt; CH Koordinaten'!$B899,", 0.000000&lt;/coordinates&gt;&lt;/Point&gt; &lt;/Placemark&gt;")))</f>
        <v/>
      </c>
    </row>
    <row r="900" spans="1:10" x14ac:dyDescent="0.25">
      <c r="A900" s="13"/>
      <c r="B900" s="14"/>
      <c r="C900" s="24"/>
      <c r="D900" s="25" t="str">
        <f t="shared" si="78"/>
        <v/>
      </c>
      <c r="E900" s="29" t="str">
        <f t="shared" si="79"/>
        <v/>
      </c>
      <c r="F900" s="17" t="str">
        <f t="shared" si="82"/>
        <v/>
      </c>
      <c r="G900" s="17" t="str">
        <f t="shared" si="80"/>
        <v/>
      </c>
      <c r="H900" s="37" t="str">
        <f t="shared" si="81"/>
        <v/>
      </c>
      <c r="I900" s="17" t="str">
        <f t="shared" si="83"/>
        <v/>
      </c>
      <c r="J900" s="1" t="str">
        <f ca="1">IF('GPS -&gt; CH Koordinaten'!$A900="","",IF(OFFSET('GPS -&gt; CH Koordinaten'!$A900,1,0)="",CONCATENATE("&lt;Placemark&gt; &lt;name&gt;Geocoding&lt;/name&gt;&lt;description&gt;",CONCATENATE('GPS -&gt; CH Koordinaten'!$F900,"-",'GPS -&gt; CH Koordinaten'!$G900,"-",'GPS -&gt; CH Koordinaten'!$E900)," &lt;/description&gt; &lt;styleUrl&gt;#ico1&lt;/styleUrl&gt;&lt;Point&gt;&lt;coordinates&gt;",'GPS -&gt; CH Koordinaten'!$A900,",",'GPS -&gt; CH Koordinaten'!$B900,", 0.000000&lt;/coordinates&gt;&lt;/Point&gt; &lt;/Placemark&gt;&lt;/Document&gt;&lt;/kml&gt;"),CONCATENATE("&lt;Placemark&gt; &lt;name&gt;Geocoding&lt;/name&gt;&lt;description&gt;",CONCATENATE('GPS -&gt; CH Koordinaten'!$F900,"-",'GPS -&gt; CH Koordinaten'!$G900,"-",'GPS -&gt; CH Koordinaten'!$E900)," &lt;/description&gt; &lt;styleUrl&gt;#ico1&lt;/styleUrl&gt;&lt;Point&gt;&lt;coordinates&gt;",'GPS -&gt; CH Koordinaten'!$A900,",",'GPS -&gt; CH Koordinaten'!$B900,", 0.000000&lt;/coordinates&gt;&lt;/Point&gt; &lt;/Placemark&gt;")))</f>
        <v/>
      </c>
    </row>
    <row r="901" spans="1:10" x14ac:dyDescent="0.25">
      <c r="A901" s="20"/>
      <c r="B901" s="21"/>
      <c r="C901" s="23"/>
      <c r="D901" s="32" t="str">
        <f t="shared" ref="D901:D964" si="84">IF(OR($A901&gt;180,$A901=""),"",_xlfn.WEBSERVICE(CONCATENATE("https://geodesy.geo.admin.ch/reframe/wgs84tolv95?easting=",$A901,"&amp;northing=",$B901,IF($C901="","",CONCATENATE("&amp;altitude=",$C901)))))</f>
        <v/>
      </c>
      <c r="E901" s="38" t="str">
        <f t="shared" ref="E901:E964" si="85">IF($C901="","",ROUND(LEFT(TRIM(RIGHT(SUBSTITUTE(TRIM(RIGHT(SUBSTITUTE($D901,",",REPT(" ",LEN($D901))),LEN($D901))),",",REPT(" ",LEN(TRIM(RIGHT(SUBSTITUTE($D901,",",REPT(" ",LEN($D901))),LEN($D901)))))),LEN(TRIM(RIGHT(SUBSTITUTE($D901,",",REPT(" ",LEN($D901))),LEN($D901)))))),7),2))</f>
        <v/>
      </c>
      <c r="F901" s="33" t="str">
        <f t="shared" si="82"/>
        <v/>
      </c>
      <c r="G901" s="33" t="str">
        <f t="shared" ref="G901:G964" si="86">IF($C901="",IF($D901="","",TRIM(MID(MID(LEFT($D901,FIND("]",$D901)-1),FIND("[",$D901)+1,LEN($D901)),FIND(",",MID(LEFT($D901,FIND("]",$D901)-1),FIND("[",$D901)+1,LEN($D901)))+1,256))),TRIM(MID(MID(LEFT($D901,FIND("]",$D901)-1),FIND("[",$D901)+1,LEN($D901)),FIND(",",MID(LEFT($D901,FIND("]",$D901)-1),FIND("[",$D901)+1,LEN($D901)))+1,FIND(",",MID(LEFT($D901,FIND("]",$D901)-1),FIND("[",$D901)+1,LEN($D901)),FIND(",",MID(LEFT($D901,FIND("]",$D901)-1),FIND("[",$D901)+1,LEN($D901)))+1)-FIND(",",MID(LEFT($D901,FIND("]",$D901)-1),FIND("[",$D901)+1,LEN($D901)))-1)))</f>
        <v/>
      </c>
      <c r="H901" s="36" t="str">
        <f t="shared" si="81"/>
        <v/>
      </c>
      <c r="I901" s="33" t="str">
        <f t="shared" si="83"/>
        <v/>
      </c>
      <c r="J901" s="1" t="str">
        <f ca="1">IF('GPS -&gt; CH Koordinaten'!$A901="","",IF(OFFSET('GPS -&gt; CH Koordinaten'!$A901,1,0)="",CONCATENATE("&lt;Placemark&gt; &lt;name&gt;Geocoding&lt;/name&gt;&lt;description&gt;",CONCATENATE('GPS -&gt; CH Koordinaten'!$F901,"-",'GPS -&gt; CH Koordinaten'!$G901,"-",'GPS -&gt; CH Koordinaten'!$E901)," &lt;/description&gt; &lt;styleUrl&gt;#ico1&lt;/styleUrl&gt;&lt;Point&gt;&lt;coordinates&gt;",'GPS -&gt; CH Koordinaten'!$A901,",",'GPS -&gt; CH Koordinaten'!$B901,", 0.000000&lt;/coordinates&gt;&lt;/Point&gt; &lt;/Placemark&gt;&lt;/Document&gt;&lt;/kml&gt;"),CONCATENATE("&lt;Placemark&gt; &lt;name&gt;Geocoding&lt;/name&gt;&lt;description&gt;",CONCATENATE('GPS -&gt; CH Koordinaten'!$F901,"-",'GPS -&gt; CH Koordinaten'!$G901,"-",'GPS -&gt; CH Koordinaten'!$E901)," &lt;/description&gt; &lt;styleUrl&gt;#ico1&lt;/styleUrl&gt;&lt;Point&gt;&lt;coordinates&gt;",'GPS -&gt; CH Koordinaten'!$A901,",",'GPS -&gt; CH Koordinaten'!$B901,", 0.000000&lt;/coordinates&gt;&lt;/Point&gt; &lt;/Placemark&gt;")))</f>
        <v/>
      </c>
    </row>
    <row r="902" spans="1:10" x14ac:dyDescent="0.25">
      <c r="A902" s="13"/>
      <c r="B902" s="14"/>
      <c r="C902" s="24"/>
      <c r="D902" s="25" t="str">
        <f t="shared" si="84"/>
        <v/>
      </c>
      <c r="E902" s="29" t="str">
        <f t="shared" si="85"/>
        <v/>
      </c>
      <c r="F902" s="17" t="str">
        <f t="shared" si="82"/>
        <v/>
      </c>
      <c r="G902" s="17" t="str">
        <f t="shared" si="86"/>
        <v/>
      </c>
      <c r="H902" s="37" t="str">
        <f t="shared" ref="H902:H965" si="87">IF($B902="","",IF(ISNUMBER(SEARCH("[]",$B902))," ",HYPERLINK(CONCATENATE("https://map.geo.admin.ch/?swisssearch=",$A902,",",$B902,"&amp;zoom=10"),"Karte")))</f>
        <v/>
      </c>
      <c r="I902" s="17" t="str">
        <f t="shared" si="83"/>
        <v/>
      </c>
      <c r="J902" s="1" t="str">
        <f ca="1">IF('GPS -&gt; CH Koordinaten'!$A902="","",IF(OFFSET('GPS -&gt; CH Koordinaten'!$A902,1,0)="",CONCATENATE("&lt;Placemark&gt; &lt;name&gt;Geocoding&lt;/name&gt;&lt;description&gt;",CONCATENATE('GPS -&gt; CH Koordinaten'!$F902,"-",'GPS -&gt; CH Koordinaten'!$G902,"-",'GPS -&gt; CH Koordinaten'!$E902)," &lt;/description&gt; &lt;styleUrl&gt;#ico1&lt;/styleUrl&gt;&lt;Point&gt;&lt;coordinates&gt;",'GPS -&gt; CH Koordinaten'!$A902,",",'GPS -&gt; CH Koordinaten'!$B902,", 0.000000&lt;/coordinates&gt;&lt;/Point&gt; &lt;/Placemark&gt;&lt;/Document&gt;&lt;/kml&gt;"),CONCATENATE("&lt;Placemark&gt; &lt;name&gt;Geocoding&lt;/name&gt;&lt;description&gt;",CONCATENATE('GPS -&gt; CH Koordinaten'!$F902,"-",'GPS -&gt; CH Koordinaten'!$G902,"-",'GPS -&gt; CH Koordinaten'!$E902)," &lt;/description&gt; &lt;styleUrl&gt;#ico1&lt;/styleUrl&gt;&lt;Point&gt;&lt;coordinates&gt;",'GPS -&gt; CH Koordinaten'!$A902,",",'GPS -&gt; CH Koordinaten'!$B902,", 0.000000&lt;/coordinates&gt;&lt;/Point&gt; &lt;/Placemark&gt;")))</f>
        <v/>
      </c>
    </row>
    <row r="903" spans="1:10" x14ac:dyDescent="0.25">
      <c r="A903" s="20"/>
      <c r="B903" s="21"/>
      <c r="C903" s="23"/>
      <c r="D903" s="32" t="str">
        <f t="shared" si="84"/>
        <v/>
      </c>
      <c r="E903" s="38" t="str">
        <f t="shared" si="85"/>
        <v/>
      </c>
      <c r="F903" s="33" t="str">
        <f t="shared" si="82"/>
        <v/>
      </c>
      <c r="G903" s="33" t="str">
        <f t="shared" si="86"/>
        <v/>
      </c>
      <c r="H903" s="36" t="str">
        <f t="shared" si="87"/>
        <v/>
      </c>
      <c r="I903" s="33" t="str">
        <f t="shared" si="83"/>
        <v/>
      </c>
      <c r="J903" s="1" t="str">
        <f ca="1">IF('GPS -&gt; CH Koordinaten'!$A903="","",IF(OFFSET('GPS -&gt; CH Koordinaten'!$A903,1,0)="",CONCATENATE("&lt;Placemark&gt; &lt;name&gt;Geocoding&lt;/name&gt;&lt;description&gt;",CONCATENATE('GPS -&gt; CH Koordinaten'!$F903,"-",'GPS -&gt; CH Koordinaten'!$G903,"-",'GPS -&gt; CH Koordinaten'!$E903)," &lt;/description&gt; &lt;styleUrl&gt;#ico1&lt;/styleUrl&gt;&lt;Point&gt;&lt;coordinates&gt;",'GPS -&gt; CH Koordinaten'!$A903,",",'GPS -&gt; CH Koordinaten'!$B903,", 0.000000&lt;/coordinates&gt;&lt;/Point&gt; &lt;/Placemark&gt;&lt;/Document&gt;&lt;/kml&gt;"),CONCATENATE("&lt;Placemark&gt; &lt;name&gt;Geocoding&lt;/name&gt;&lt;description&gt;",CONCATENATE('GPS -&gt; CH Koordinaten'!$F903,"-",'GPS -&gt; CH Koordinaten'!$G903,"-",'GPS -&gt; CH Koordinaten'!$E903)," &lt;/description&gt; &lt;styleUrl&gt;#ico1&lt;/styleUrl&gt;&lt;Point&gt;&lt;coordinates&gt;",'GPS -&gt; CH Koordinaten'!$A903,",",'GPS -&gt; CH Koordinaten'!$B903,", 0.000000&lt;/coordinates&gt;&lt;/Point&gt; &lt;/Placemark&gt;")))</f>
        <v/>
      </c>
    </row>
    <row r="904" spans="1:10" x14ac:dyDescent="0.25">
      <c r="A904" s="13"/>
      <c r="B904" s="14"/>
      <c r="C904" s="24"/>
      <c r="D904" s="25" t="str">
        <f t="shared" si="84"/>
        <v/>
      </c>
      <c r="E904" s="29" t="str">
        <f t="shared" si="85"/>
        <v/>
      </c>
      <c r="F904" s="17" t="str">
        <f t="shared" ref="F904:F967" si="88">IF($D904="","",LEFT(MID(LEFT($D904,FIND("]",$D904)-1),FIND("[",$D904)+1,LEN($D904)),(FIND(",",MID(LEFT($D904,FIND("]",$D904)-1),FIND("[",$D904)+1,LEN($D904)),1)-1)))</f>
        <v/>
      </c>
      <c r="G904" s="17" t="str">
        <f t="shared" si="86"/>
        <v/>
      </c>
      <c r="H904" s="37" t="str">
        <f t="shared" si="87"/>
        <v/>
      </c>
      <c r="I904" s="17" t="str">
        <f t="shared" ref="I904:I967" si="89">IF((LEN($D904)-LEN(SUBSTITUTE($D904,"""featureId"":","")))/LEN("""featureId"":")&gt;1,"uU mehrere Adressen","")</f>
        <v/>
      </c>
      <c r="J904" s="1" t="str">
        <f ca="1">IF('GPS -&gt; CH Koordinaten'!$A904="","",IF(OFFSET('GPS -&gt; CH Koordinaten'!$A904,1,0)="",CONCATENATE("&lt;Placemark&gt; &lt;name&gt;Geocoding&lt;/name&gt;&lt;description&gt;",CONCATENATE('GPS -&gt; CH Koordinaten'!$F904,"-",'GPS -&gt; CH Koordinaten'!$G904,"-",'GPS -&gt; CH Koordinaten'!$E904)," &lt;/description&gt; &lt;styleUrl&gt;#ico1&lt;/styleUrl&gt;&lt;Point&gt;&lt;coordinates&gt;",'GPS -&gt; CH Koordinaten'!$A904,",",'GPS -&gt; CH Koordinaten'!$B904,", 0.000000&lt;/coordinates&gt;&lt;/Point&gt; &lt;/Placemark&gt;&lt;/Document&gt;&lt;/kml&gt;"),CONCATENATE("&lt;Placemark&gt; &lt;name&gt;Geocoding&lt;/name&gt;&lt;description&gt;",CONCATENATE('GPS -&gt; CH Koordinaten'!$F904,"-",'GPS -&gt; CH Koordinaten'!$G904,"-",'GPS -&gt; CH Koordinaten'!$E904)," &lt;/description&gt; &lt;styleUrl&gt;#ico1&lt;/styleUrl&gt;&lt;Point&gt;&lt;coordinates&gt;",'GPS -&gt; CH Koordinaten'!$A904,",",'GPS -&gt; CH Koordinaten'!$B904,", 0.000000&lt;/coordinates&gt;&lt;/Point&gt; &lt;/Placemark&gt;")))</f>
        <v/>
      </c>
    </row>
    <row r="905" spans="1:10" x14ac:dyDescent="0.25">
      <c r="A905" s="20"/>
      <c r="B905" s="21"/>
      <c r="C905" s="23"/>
      <c r="D905" s="32" t="str">
        <f t="shared" si="84"/>
        <v/>
      </c>
      <c r="E905" s="38" t="str">
        <f t="shared" si="85"/>
        <v/>
      </c>
      <c r="F905" s="33" t="str">
        <f t="shared" si="88"/>
        <v/>
      </c>
      <c r="G905" s="33" t="str">
        <f t="shared" si="86"/>
        <v/>
      </c>
      <c r="H905" s="36" t="str">
        <f t="shared" si="87"/>
        <v/>
      </c>
      <c r="I905" s="33" t="str">
        <f t="shared" si="89"/>
        <v/>
      </c>
      <c r="J905" s="1" t="str">
        <f ca="1">IF('GPS -&gt; CH Koordinaten'!$A905="","",IF(OFFSET('GPS -&gt; CH Koordinaten'!$A905,1,0)="",CONCATENATE("&lt;Placemark&gt; &lt;name&gt;Geocoding&lt;/name&gt;&lt;description&gt;",CONCATENATE('GPS -&gt; CH Koordinaten'!$F905,"-",'GPS -&gt; CH Koordinaten'!$G905,"-",'GPS -&gt; CH Koordinaten'!$E905)," &lt;/description&gt; &lt;styleUrl&gt;#ico1&lt;/styleUrl&gt;&lt;Point&gt;&lt;coordinates&gt;",'GPS -&gt; CH Koordinaten'!$A905,",",'GPS -&gt; CH Koordinaten'!$B905,", 0.000000&lt;/coordinates&gt;&lt;/Point&gt; &lt;/Placemark&gt;&lt;/Document&gt;&lt;/kml&gt;"),CONCATENATE("&lt;Placemark&gt; &lt;name&gt;Geocoding&lt;/name&gt;&lt;description&gt;",CONCATENATE('GPS -&gt; CH Koordinaten'!$F905,"-",'GPS -&gt; CH Koordinaten'!$G905,"-",'GPS -&gt; CH Koordinaten'!$E905)," &lt;/description&gt; &lt;styleUrl&gt;#ico1&lt;/styleUrl&gt;&lt;Point&gt;&lt;coordinates&gt;",'GPS -&gt; CH Koordinaten'!$A905,",",'GPS -&gt; CH Koordinaten'!$B905,", 0.000000&lt;/coordinates&gt;&lt;/Point&gt; &lt;/Placemark&gt;")))</f>
        <v/>
      </c>
    </row>
    <row r="906" spans="1:10" x14ac:dyDescent="0.25">
      <c r="A906" s="13"/>
      <c r="B906" s="14"/>
      <c r="C906" s="24"/>
      <c r="D906" s="25" t="str">
        <f t="shared" si="84"/>
        <v/>
      </c>
      <c r="E906" s="29" t="str">
        <f t="shared" si="85"/>
        <v/>
      </c>
      <c r="F906" s="17" t="str">
        <f t="shared" si="88"/>
        <v/>
      </c>
      <c r="G906" s="17" t="str">
        <f t="shared" si="86"/>
        <v/>
      </c>
      <c r="H906" s="37" t="str">
        <f t="shared" si="87"/>
        <v/>
      </c>
      <c r="I906" s="17" t="str">
        <f t="shared" si="89"/>
        <v/>
      </c>
      <c r="J906" s="1" t="str">
        <f ca="1">IF('GPS -&gt; CH Koordinaten'!$A906="","",IF(OFFSET('GPS -&gt; CH Koordinaten'!$A906,1,0)="",CONCATENATE("&lt;Placemark&gt; &lt;name&gt;Geocoding&lt;/name&gt;&lt;description&gt;",CONCATENATE('GPS -&gt; CH Koordinaten'!$F906,"-",'GPS -&gt; CH Koordinaten'!$G906,"-",'GPS -&gt; CH Koordinaten'!$E906)," &lt;/description&gt; &lt;styleUrl&gt;#ico1&lt;/styleUrl&gt;&lt;Point&gt;&lt;coordinates&gt;",'GPS -&gt; CH Koordinaten'!$A906,",",'GPS -&gt; CH Koordinaten'!$B906,", 0.000000&lt;/coordinates&gt;&lt;/Point&gt; &lt;/Placemark&gt;&lt;/Document&gt;&lt;/kml&gt;"),CONCATENATE("&lt;Placemark&gt; &lt;name&gt;Geocoding&lt;/name&gt;&lt;description&gt;",CONCATENATE('GPS -&gt; CH Koordinaten'!$F906,"-",'GPS -&gt; CH Koordinaten'!$G906,"-",'GPS -&gt; CH Koordinaten'!$E906)," &lt;/description&gt; &lt;styleUrl&gt;#ico1&lt;/styleUrl&gt;&lt;Point&gt;&lt;coordinates&gt;",'GPS -&gt; CH Koordinaten'!$A906,",",'GPS -&gt; CH Koordinaten'!$B906,", 0.000000&lt;/coordinates&gt;&lt;/Point&gt; &lt;/Placemark&gt;")))</f>
        <v/>
      </c>
    </row>
    <row r="907" spans="1:10" x14ac:dyDescent="0.25">
      <c r="A907" s="20"/>
      <c r="B907" s="21"/>
      <c r="C907" s="23"/>
      <c r="D907" s="32" t="str">
        <f t="shared" si="84"/>
        <v/>
      </c>
      <c r="E907" s="38" t="str">
        <f t="shared" si="85"/>
        <v/>
      </c>
      <c r="F907" s="33" t="str">
        <f t="shared" si="88"/>
        <v/>
      </c>
      <c r="G907" s="33" t="str">
        <f t="shared" si="86"/>
        <v/>
      </c>
      <c r="H907" s="36" t="str">
        <f t="shared" si="87"/>
        <v/>
      </c>
      <c r="I907" s="33" t="str">
        <f t="shared" si="89"/>
        <v/>
      </c>
      <c r="J907" s="1" t="str">
        <f ca="1">IF('GPS -&gt; CH Koordinaten'!$A907="","",IF(OFFSET('GPS -&gt; CH Koordinaten'!$A907,1,0)="",CONCATENATE("&lt;Placemark&gt; &lt;name&gt;Geocoding&lt;/name&gt;&lt;description&gt;",CONCATENATE('GPS -&gt; CH Koordinaten'!$F907,"-",'GPS -&gt; CH Koordinaten'!$G907,"-",'GPS -&gt; CH Koordinaten'!$E907)," &lt;/description&gt; &lt;styleUrl&gt;#ico1&lt;/styleUrl&gt;&lt;Point&gt;&lt;coordinates&gt;",'GPS -&gt; CH Koordinaten'!$A907,",",'GPS -&gt; CH Koordinaten'!$B907,", 0.000000&lt;/coordinates&gt;&lt;/Point&gt; &lt;/Placemark&gt;&lt;/Document&gt;&lt;/kml&gt;"),CONCATENATE("&lt;Placemark&gt; &lt;name&gt;Geocoding&lt;/name&gt;&lt;description&gt;",CONCATENATE('GPS -&gt; CH Koordinaten'!$F907,"-",'GPS -&gt; CH Koordinaten'!$G907,"-",'GPS -&gt; CH Koordinaten'!$E907)," &lt;/description&gt; &lt;styleUrl&gt;#ico1&lt;/styleUrl&gt;&lt;Point&gt;&lt;coordinates&gt;",'GPS -&gt; CH Koordinaten'!$A907,",",'GPS -&gt; CH Koordinaten'!$B907,", 0.000000&lt;/coordinates&gt;&lt;/Point&gt; &lt;/Placemark&gt;")))</f>
        <v/>
      </c>
    </row>
    <row r="908" spans="1:10" x14ac:dyDescent="0.25">
      <c r="A908" s="13"/>
      <c r="B908" s="14"/>
      <c r="C908" s="24"/>
      <c r="D908" s="25" t="str">
        <f t="shared" si="84"/>
        <v/>
      </c>
      <c r="E908" s="29" t="str">
        <f t="shared" si="85"/>
        <v/>
      </c>
      <c r="F908" s="17" t="str">
        <f t="shared" si="88"/>
        <v/>
      </c>
      <c r="G908" s="17" t="str">
        <f t="shared" si="86"/>
        <v/>
      </c>
      <c r="H908" s="37" t="str">
        <f t="shared" si="87"/>
        <v/>
      </c>
      <c r="I908" s="17" t="str">
        <f t="shared" si="89"/>
        <v/>
      </c>
      <c r="J908" s="1" t="str">
        <f ca="1">IF('GPS -&gt; CH Koordinaten'!$A908="","",IF(OFFSET('GPS -&gt; CH Koordinaten'!$A908,1,0)="",CONCATENATE("&lt;Placemark&gt; &lt;name&gt;Geocoding&lt;/name&gt;&lt;description&gt;",CONCATENATE('GPS -&gt; CH Koordinaten'!$F908,"-",'GPS -&gt; CH Koordinaten'!$G908,"-",'GPS -&gt; CH Koordinaten'!$E908)," &lt;/description&gt; &lt;styleUrl&gt;#ico1&lt;/styleUrl&gt;&lt;Point&gt;&lt;coordinates&gt;",'GPS -&gt; CH Koordinaten'!$A908,",",'GPS -&gt; CH Koordinaten'!$B908,", 0.000000&lt;/coordinates&gt;&lt;/Point&gt; &lt;/Placemark&gt;&lt;/Document&gt;&lt;/kml&gt;"),CONCATENATE("&lt;Placemark&gt; &lt;name&gt;Geocoding&lt;/name&gt;&lt;description&gt;",CONCATENATE('GPS -&gt; CH Koordinaten'!$F908,"-",'GPS -&gt; CH Koordinaten'!$G908,"-",'GPS -&gt; CH Koordinaten'!$E908)," &lt;/description&gt; &lt;styleUrl&gt;#ico1&lt;/styleUrl&gt;&lt;Point&gt;&lt;coordinates&gt;",'GPS -&gt; CH Koordinaten'!$A908,",",'GPS -&gt; CH Koordinaten'!$B908,", 0.000000&lt;/coordinates&gt;&lt;/Point&gt; &lt;/Placemark&gt;")))</f>
        <v/>
      </c>
    </row>
    <row r="909" spans="1:10" x14ac:dyDescent="0.25">
      <c r="A909" s="20"/>
      <c r="B909" s="21"/>
      <c r="C909" s="23"/>
      <c r="D909" s="32" t="str">
        <f t="shared" si="84"/>
        <v/>
      </c>
      <c r="E909" s="38" t="str">
        <f t="shared" si="85"/>
        <v/>
      </c>
      <c r="F909" s="33" t="str">
        <f t="shared" si="88"/>
        <v/>
      </c>
      <c r="G909" s="33" t="str">
        <f t="shared" si="86"/>
        <v/>
      </c>
      <c r="H909" s="36" t="str">
        <f t="shared" si="87"/>
        <v/>
      </c>
      <c r="I909" s="33" t="str">
        <f t="shared" si="89"/>
        <v/>
      </c>
      <c r="J909" s="1" t="str">
        <f ca="1">IF('GPS -&gt; CH Koordinaten'!$A909="","",IF(OFFSET('GPS -&gt; CH Koordinaten'!$A909,1,0)="",CONCATENATE("&lt;Placemark&gt; &lt;name&gt;Geocoding&lt;/name&gt;&lt;description&gt;",CONCATENATE('GPS -&gt; CH Koordinaten'!$F909,"-",'GPS -&gt; CH Koordinaten'!$G909,"-",'GPS -&gt; CH Koordinaten'!$E909)," &lt;/description&gt; &lt;styleUrl&gt;#ico1&lt;/styleUrl&gt;&lt;Point&gt;&lt;coordinates&gt;",'GPS -&gt; CH Koordinaten'!$A909,",",'GPS -&gt; CH Koordinaten'!$B909,", 0.000000&lt;/coordinates&gt;&lt;/Point&gt; &lt;/Placemark&gt;&lt;/Document&gt;&lt;/kml&gt;"),CONCATENATE("&lt;Placemark&gt; &lt;name&gt;Geocoding&lt;/name&gt;&lt;description&gt;",CONCATENATE('GPS -&gt; CH Koordinaten'!$F909,"-",'GPS -&gt; CH Koordinaten'!$G909,"-",'GPS -&gt; CH Koordinaten'!$E909)," &lt;/description&gt; &lt;styleUrl&gt;#ico1&lt;/styleUrl&gt;&lt;Point&gt;&lt;coordinates&gt;",'GPS -&gt; CH Koordinaten'!$A909,",",'GPS -&gt; CH Koordinaten'!$B909,", 0.000000&lt;/coordinates&gt;&lt;/Point&gt; &lt;/Placemark&gt;")))</f>
        <v/>
      </c>
    </row>
    <row r="910" spans="1:10" x14ac:dyDescent="0.25">
      <c r="A910" s="13"/>
      <c r="B910" s="14"/>
      <c r="C910" s="24"/>
      <c r="D910" s="25" t="str">
        <f t="shared" si="84"/>
        <v/>
      </c>
      <c r="E910" s="29" t="str">
        <f t="shared" si="85"/>
        <v/>
      </c>
      <c r="F910" s="17" t="str">
        <f t="shared" si="88"/>
        <v/>
      </c>
      <c r="G910" s="17" t="str">
        <f t="shared" si="86"/>
        <v/>
      </c>
      <c r="H910" s="37" t="str">
        <f t="shared" si="87"/>
        <v/>
      </c>
      <c r="I910" s="17" t="str">
        <f t="shared" si="89"/>
        <v/>
      </c>
      <c r="J910" s="1" t="str">
        <f ca="1">IF('GPS -&gt; CH Koordinaten'!$A910="","",IF(OFFSET('GPS -&gt; CH Koordinaten'!$A910,1,0)="",CONCATENATE("&lt;Placemark&gt; &lt;name&gt;Geocoding&lt;/name&gt;&lt;description&gt;",CONCATENATE('GPS -&gt; CH Koordinaten'!$F910,"-",'GPS -&gt; CH Koordinaten'!$G910,"-",'GPS -&gt; CH Koordinaten'!$E910)," &lt;/description&gt; &lt;styleUrl&gt;#ico1&lt;/styleUrl&gt;&lt;Point&gt;&lt;coordinates&gt;",'GPS -&gt; CH Koordinaten'!$A910,",",'GPS -&gt; CH Koordinaten'!$B910,", 0.000000&lt;/coordinates&gt;&lt;/Point&gt; &lt;/Placemark&gt;&lt;/Document&gt;&lt;/kml&gt;"),CONCATENATE("&lt;Placemark&gt; &lt;name&gt;Geocoding&lt;/name&gt;&lt;description&gt;",CONCATENATE('GPS -&gt; CH Koordinaten'!$F910,"-",'GPS -&gt; CH Koordinaten'!$G910,"-",'GPS -&gt; CH Koordinaten'!$E910)," &lt;/description&gt; &lt;styleUrl&gt;#ico1&lt;/styleUrl&gt;&lt;Point&gt;&lt;coordinates&gt;",'GPS -&gt; CH Koordinaten'!$A910,",",'GPS -&gt; CH Koordinaten'!$B910,", 0.000000&lt;/coordinates&gt;&lt;/Point&gt; &lt;/Placemark&gt;")))</f>
        <v/>
      </c>
    </row>
    <row r="911" spans="1:10" x14ac:dyDescent="0.25">
      <c r="A911" s="20"/>
      <c r="B911" s="21"/>
      <c r="C911" s="23"/>
      <c r="D911" s="32" t="str">
        <f t="shared" si="84"/>
        <v/>
      </c>
      <c r="E911" s="38" t="str">
        <f t="shared" si="85"/>
        <v/>
      </c>
      <c r="F911" s="33" t="str">
        <f t="shared" si="88"/>
        <v/>
      </c>
      <c r="G911" s="33" t="str">
        <f t="shared" si="86"/>
        <v/>
      </c>
      <c r="H911" s="36" t="str">
        <f t="shared" si="87"/>
        <v/>
      </c>
      <c r="I911" s="33" t="str">
        <f t="shared" si="89"/>
        <v/>
      </c>
      <c r="J911" s="1" t="str">
        <f ca="1">IF('GPS -&gt; CH Koordinaten'!$A911="","",IF(OFFSET('GPS -&gt; CH Koordinaten'!$A911,1,0)="",CONCATENATE("&lt;Placemark&gt; &lt;name&gt;Geocoding&lt;/name&gt;&lt;description&gt;",CONCATENATE('GPS -&gt; CH Koordinaten'!$F911,"-",'GPS -&gt; CH Koordinaten'!$G911,"-",'GPS -&gt; CH Koordinaten'!$E911)," &lt;/description&gt; &lt;styleUrl&gt;#ico1&lt;/styleUrl&gt;&lt;Point&gt;&lt;coordinates&gt;",'GPS -&gt; CH Koordinaten'!$A911,",",'GPS -&gt; CH Koordinaten'!$B911,", 0.000000&lt;/coordinates&gt;&lt;/Point&gt; &lt;/Placemark&gt;&lt;/Document&gt;&lt;/kml&gt;"),CONCATENATE("&lt;Placemark&gt; &lt;name&gt;Geocoding&lt;/name&gt;&lt;description&gt;",CONCATENATE('GPS -&gt; CH Koordinaten'!$F911,"-",'GPS -&gt; CH Koordinaten'!$G911,"-",'GPS -&gt; CH Koordinaten'!$E911)," &lt;/description&gt; &lt;styleUrl&gt;#ico1&lt;/styleUrl&gt;&lt;Point&gt;&lt;coordinates&gt;",'GPS -&gt; CH Koordinaten'!$A911,",",'GPS -&gt; CH Koordinaten'!$B911,", 0.000000&lt;/coordinates&gt;&lt;/Point&gt; &lt;/Placemark&gt;")))</f>
        <v/>
      </c>
    </row>
    <row r="912" spans="1:10" x14ac:dyDescent="0.25">
      <c r="A912" s="13"/>
      <c r="B912" s="14"/>
      <c r="C912" s="24"/>
      <c r="D912" s="25" t="str">
        <f t="shared" si="84"/>
        <v/>
      </c>
      <c r="E912" s="29" t="str">
        <f t="shared" si="85"/>
        <v/>
      </c>
      <c r="F912" s="17" t="str">
        <f t="shared" si="88"/>
        <v/>
      </c>
      <c r="G912" s="17" t="str">
        <f t="shared" si="86"/>
        <v/>
      </c>
      <c r="H912" s="37" t="str">
        <f t="shared" si="87"/>
        <v/>
      </c>
      <c r="I912" s="17" t="str">
        <f t="shared" si="89"/>
        <v/>
      </c>
      <c r="J912" s="1" t="str">
        <f ca="1">IF('GPS -&gt; CH Koordinaten'!$A912="","",IF(OFFSET('GPS -&gt; CH Koordinaten'!$A912,1,0)="",CONCATENATE("&lt;Placemark&gt; &lt;name&gt;Geocoding&lt;/name&gt;&lt;description&gt;",CONCATENATE('GPS -&gt; CH Koordinaten'!$F912,"-",'GPS -&gt; CH Koordinaten'!$G912,"-",'GPS -&gt; CH Koordinaten'!$E912)," &lt;/description&gt; &lt;styleUrl&gt;#ico1&lt;/styleUrl&gt;&lt;Point&gt;&lt;coordinates&gt;",'GPS -&gt; CH Koordinaten'!$A912,",",'GPS -&gt; CH Koordinaten'!$B912,", 0.000000&lt;/coordinates&gt;&lt;/Point&gt; &lt;/Placemark&gt;&lt;/Document&gt;&lt;/kml&gt;"),CONCATENATE("&lt;Placemark&gt; &lt;name&gt;Geocoding&lt;/name&gt;&lt;description&gt;",CONCATENATE('GPS -&gt; CH Koordinaten'!$F912,"-",'GPS -&gt; CH Koordinaten'!$G912,"-",'GPS -&gt; CH Koordinaten'!$E912)," &lt;/description&gt; &lt;styleUrl&gt;#ico1&lt;/styleUrl&gt;&lt;Point&gt;&lt;coordinates&gt;",'GPS -&gt; CH Koordinaten'!$A912,",",'GPS -&gt; CH Koordinaten'!$B912,", 0.000000&lt;/coordinates&gt;&lt;/Point&gt; &lt;/Placemark&gt;")))</f>
        <v/>
      </c>
    </row>
    <row r="913" spans="1:10" x14ac:dyDescent="0.25">
      <c r="A913" s="20"/>
      <c r="B913" s="21"/>
      <c r="C913" s="23"/>
      <c r="D913" s="32" t="str">
        <f t="shared" si="84"/>
        <v/>
      </c>
      <c r="E913" s="38" t="str">
        <f t="shared" si="85"/>
        <v/>
      </c>
      <c r="F913" s="33" t="str">
        <f t="shared" si="88"/>
        <v/>
      </c>
      <c r="G913" s="33" t="str">
        <f t="shared" si="86"/>
        <v/>
      </c>
      <c r="H913" s="36" t="str">
        <f t="shared" si="87"/>
        <v/>
      </c>
      <c r="I913" s="33" t="str">
        <f t="shared" si="89"/>
        <v/>
      </c>
      <c r="J913" s="1" t="str">
        <f ca="1">IF('GPS -&gt; CH Koordinaten'!$A913="","",IF(OFFSET('GPS -&gt; CH Koordinaten'!$A913,1,0)="",CONCATENATE("&lt;Placemark&gt; &lt;name&gt;Geocoding&lt;/name&gt;&lt;description&gt;",CONCATENATE('GPS -&gt; CH Koordinaten'!$F913,"-",'GPS -&gt; CH Koordinaten'!$G913,"-",'GPS -&gt; CH Koordinaten'!$E913)," &lt;/description&gt; &lt;styleUrl&gt;#ico1&lt;/styleUrl&gt;&lt;Point&gt;&lt;coordinates&gt;",'GPS -&gt; CH Koordinaten'!$A913,",",'GPS -&gt; CH Koordinaten'!$B913,", 0.000000&lt;/coordinates&gt;&lt;/Point&gt; &lt;/Placemark&gt;&lt;/Document&gt;&lt;/kml&gt;"),CONCATENATE("&lt;Placemark&gt; &lt;name&gt;Geocoding&lt;/name&gt;&lt;description&gt;",CONCATENATE('GPS -&gt; CH Koordinaten'!$F913,"-",'GPS -&gt; CH Koordinaten'!$G913,"-",'GPS -&gt; CH Koordinaten'!$E913)," &lt;/description&gt; &lt;styleUrl&gt;#ico1&lt;/styleUrl&gt;&lt;Point&gt;&lt;coordinates&gt;",'GPS -&gt; CH Koordinaten'!$A913,",",'GPS -&gt; CH Koordinaten'!$B913,", 0.000000&lt;/coordinates&gt;&lt;/Point&gt; &lt;/Placemark&gt;")))</f>
        <v/>
      </c>
    </row>
    <row r="914" spans="1:10" x14ac:dyDescent="0.25">
      <c r="A914" s="13"/>
      <c r="B914" s="14"/>
      <c r="C914" s="24"/>
      <c r="D914" s="25" t="str">
        <f t="shared" si="84"/>
        <v/>
      </c>
      <c r="E914" s="29" t="str">
        <f t="shared" si="85"/>
        <v/>
      </c>
      <c r="F914" s="17" t="str">
        <f t="shared" si="88"/>
        <v/>
      </c>
      <c r="G914" s="17" t="str">
        <f t="shared" si="86"/>
        <v/>
      </c>
      <c r="H914" s="37" t="str">
        <f t="shared" si="87"/>
        <v/>
      </c>
      <c r="I914" s="17" t="str">
        <f t="shared" si="89"/>
        <v/>
      </c>
      <c r="J914" s="1" t="str">
        <f ca="1">IF('GPS -&gt; CH Koordinaten'!$A914="","",IF(OFFSET('GPS -&gt; CH Koordinaten'!$A914,1,0)="",CONCATENATE("&lt;Placemark&gt; &lt;name&gt;Geocoding&lt;/name&gt;&lt;description&gt;",CONCATENATE('GPS -&gt; CH Koordinaten'!$F914,"-",'GPS -&gt; CH Koordinaten'!$G914,"-",'GPS -&gt; CH Koordinaten'!$E914)," &lt;/description&gt; &lt;styleUrl&gt;#ico1&lt;/styleUrl&gt;&lt;Point&gt;&lt;coordinates&gt;",'GPS -&gt; CH Koordinaten'!$A914,",",'GPS -&gt; CH Koordinaten'!$B914,", 0.000000&lt;/coordinates&gt;&lt;/Point&gt; &lt;/Placemark&gt;&lt;/Document&gt;&lt;/kml&gt;"),CONCATENATE("&lt;Placemark&gt; &lt;name&gt;Geocoding&lt;/name&gt;&lt;description&gt;",CONCATENATE('GPS -&gt; CH Koordinaten'!$F914,"-",'GPS -&gt; CH Koordinaten'!$G914,"-",'GPS -&gt; CH Koordinaten'!$E914)," &lt;/description&gt; &lt;styleUrl&gt;#ico1&lt;/styleUrl&gt;&lt;Point&gt;&lt;coordinates&gt;",'GPS -&gt; CH Koordinaten'!$A914,",",'GPS -&gt; CH Koordinaten'!$B914,", 0.000000&lt;/coordinates&gt;&lt;/Point&gt; &lt;/Placemark&gt;")))</f>
        <v/>
      </c>
    </row>
    <row r="915" spans="1:10" x14ac:dyDescent="0.25">
      <c r="A915" s="20"/>
      <c r="B915" s="21"/>
      <c r="C915" s="23"/>
      <c r="D915" s="32" t="str">
        <f t="shared" si="84"/>
        <v/>
      </c>
      <c r="E915" s="38" t="str">
        <f t="shared" si="85"/>
        <v/>
      </c>
      <c r="F915" s="33" t="str">
        <f t="shared" si="88"/>
        <v/>
      </c>
      <c r="G915" s="33" t="str">
        <f t="shared" si="86"/>
        <v/>
      </c>
      <c r="H915" s="36" t="str">
        <f t="shared" si="87"/>
        <v/>
      </c>
      <c r="I915" s="33" t="str">
        <f t="shared" si="89"/>
        <v/>
      </c>
      <c r="J915" s="1" t="str">
        <f ca="1">IF('GPS -&gt; CH Koordinaten'!$A915="","",IF(OFFSET('GPS -&gt; CH Koordinaten'!$A915,1,0)="",CONCATENATE("&lt;Placemark&gt; &lt;name&gt;Geocoding&lt;/name&gt;&lt;description&gt;",CONCATENATE('GPS -&gt; CH Koordinaten'!$F915,"-",'GPS -&gt; CH Koordinaten'!$G915,"-",'GPS -&gt; CH Koordinaten'!$E915)," &lt;/description&gt; &lt;styleUrl&gt;#ico1&lt;/styleUrl&gt;&lt;Point&gt;&lt;coordinates&gt;",'GPS -&gt; CH Koordinaten'!$A915,",",'GPS -&gt; CH Koordinaten'!$B915,", 0.000000&lt;/coordinates&gt;&lt;/Point&gt; &lt;/Placemark&gt;&lt;/Document&gt;&lt;/kml&gt;"),CONCATENATE("&lt;Placemark&gt; &lt;name&gt;Geocoding&lt;/name&gt;&lt;description&gt;",CONCATENATE('GPS -&gt; CH Koordinaten'!$F915,"-",'GPS -&gt; CH Koordinaten'!$G915,"-",'GPS -&gt; CH Koordinaten'!$E915)," &lt;/description&gt; &lt;styleUrl&gt;#ico1&lt;/styleUrl&gt;&lt;Point&gt;&lt;coordinates&gt;",'GPS -&gt; CH Koordinaten'!$A915,",",'GPS -&gt; CH Koordinaten'!$B915,", 0.000000&lt;/coordinates&gt;&lt;/Point&gt; &lt;/Placemark&gt;")))</f>
        <v/>
      </c>
    </row>
    <row r="916" spans="1:10" x14ac:dyDescent="0.25">
      <c r="A916" s="13"/>
      <c r="B916" s="14"/>
      <c r="C916" s="24"/>
      <c r="D916" s="25" t="str">
        <f t="shared" si="84"/>
        <v/>
      </c>
      <c r="E916" s="29" t="str">
        <f t="shared" si="85"/>
        <v/>
      </c>
      <c r="F916" s="17" t="str">
        <f t="shared" si="88"/>
        <v/>
      </c>
      <c r="G916" s="17" t="str">
        <f t="shared" si="86"/>
        <v/>
      </c>
      <c r="H916" s="37" t="str">
        <f t="shared" si="87"/>
        <v/>
      </c>
      <c r="I916" s="17" t="str">
        <f t="shared" si="89"/>
        <v/>
      </c>
      <c r="J916" s="1" t="str">
        <f ca="1">IF('GPS -&gt; CH Koordinaten'!$A916="","",IF(OFFSET('GPS -&gt; CH Koordinaten'!$A916,1,0)="",CONCATENATE("&lt;Placemark&gt; &lt;name&gt;Geocoding&lt;/name&gt;&lt;description&gt;",CONCATENATE('GPS -&gt; CH Koordinaten'!$F916,"-",'GPS -&gt; CH Koordinaten'!$G916,"-",'GPS -&gt; CH Koordinaten'!$E916)," &lt;/description&gt; &lt;styleUrl&gt;#ico1&lt;/styleUrl&gt;&lt;Point&gt;&lt;coordinates&gt;",'GPS -&gt; CH Koordinaten'!$A916,",",'GPS -&gt; CH Koordinaten'!$B916,", 0.000000&lt;/coordinates&gt;&lt;/Point&gt; &lt;/Placemark&gt;&lt;/Document&gt;&lt;/kml&gt;"),CONCATENATE("&lt;Placemark&gt; &lt;name&gt;Geocoding&lt;/name&gt;&lt;description&gt;",CONCATENATE('GPS -&gt; CH Koordinaten'!$F916,"-",'GPS -&gt; CH Koordinaten'!$G916,"-",'GPS -&gt; CH Koordinaten'!$E916)," &lt;/description&gt; &lt;styleUrl&gt;#ico1&lt;/styleUrl&gt;&lt;Point&gt;&lt;coordinates&gt;",'GPS -&gt; CH Koordinaten'!$A916,",",'GPS -&gt; CH Koordinaten'!$B916,", 0.000000&lt;/coordinates&gt;&lt;/Point&gt; &lt;/Placemark&gt;")))</f>
        <v/>
      </c>
    </row>
    <row r="917" spans="1:10" x14ac:dyDescent="0.25">
      <c r="A917" s="20"/>
      <c r="B917" s="21"/>
      <c r="C917" s="23"/>
      <c r="D917" s="32" t="str">
        <f t="shared" si="84"/>
        <v/>
      </c>
      <c r="E917" s="38" t="str">
        <f t="shared" si="85"/>
        <v/>
      </c>
      <c r="F917" s="33" t="str">
        <f t="shared" si="88"/>
        <v/>
      </c>
      <c r="G917" s="33" t="str">
        <f t="shared" si="86"/>
        <v/>
      </c>
      <c r="H917" s="36" t="str">
        <f t="shared" si="87"/>
        <v/>
      </c>
      <c r="I917" s="33" t="str">
        <f t="shared" si="89"/>
        <v/>
      </c>
      <c r="J917" s="1" t="str">
        <f ca="1">IF('GPS -&gt; CH Koordinaten'!$A917="","",IF(OFFSET('GPS -&gt; CH Koordinaten'!$A917,1,0)="",CONCATENATE("&lt;Placemark&gt; &lt;name&gt;Geocoding&lt;/name&gt;&lt;description&gt;",CONCATENATE('GPS -&gt; CH Koordinaten'!$F917,"-",'GPS -&gt; CH Koordinaten'!$G917,"-",'GPS -&gt; CH Koordinaten'!$E917)," &lt;/description&gt; &lt;styleUrl&gt;#ico1&lt;/styleUrl&gt;&lt;Point&gt;&lt;coordinates&gt;",'GPS -&gt; CH Koordinaten'!$A917,",",'GPS -&gt; CH Koordinaten'!$B917,", 0.000000&lt;/coordinates&gt;&lt;/Point&gt; &lt;/Placemark&gt;&lt;/Document&gt;&lt;/kml&gt;"),CONCATENATE("&lt;Placemark&gt; &lt;name&gt;Geocoding&lt;/name&gt;&lt;description&gt;",CONCATENATE('GPS -&gt; CH Koordinaten'!$F917,"-",'GPS -&gt; CH Koordinaten'!$G917,"-",'GPS -&gt; CH Koordinaten'!$E917)," &lt;/description&gt; &lt;styleUrl&gt;#ico1&lt;/styleUrl&gt;&lt;Point&gt;&lt;coordinates&gt;",'GPS -&gt; CH Koordinaten'!$A917,",",'GPS -&gt; CH Koordinaten'!$B917,", 0.000000&lt;/coordinates&gt;&lt;/Point&gt; &lt;/Placemark&gt;")))</f>
        <v/>
      </c>
    </row>
    <row r="918" spans="1:10" x14ac:dyDescent="0.25">
      <c r="A918" s="13"/>
      <c r="B918" s="14"/>
      <c r="C918" s="24"/>
      <c r="D918" s="25" t="str">
        <f t="shared" si="84"/>
        <v/>
      </c>
      <c r="E918" s="29" t="str">
        <f t="shared" si="85"/>
        <v/>
      </c>
      <c r="F918" s="17" t="str">
        <f t="shared" si="88"/>
        <v/>
      </c>
      <c r="G918" s="17" t="str">
        <f t="shared" si="86"/>
        <v/>
      </c>
      <c r="H918" s="37" t="str">
        <f t="shared" si="87"/>
        <v/>
      </c>
      <c r="I918" s="17" t="str">
        <f t="shared" si="89"/>
        <v/>
      </c>
      <c r="J918" s="1" t="str">
        <f ca="1">IF('GPS -&gt; CH Koordinaten'!$A918="","",IF(OFFSET('GPS -&gt; CH Koordinaten'!$A918,1,0)="",CONCATENATE("&lt;Placemark&gt; &lt;name&gt;Geocoding&lt;/name&gt;&lt;description&gt;",CONCATENATE('GPS -&gt; CH Koordinaten'!$F918,"-",'GPS -&gt; CH Koordinaten'!$G918,"-",'GPS -&gt; CH Koordinaten'!$E918)," &lt;/description&gt; &lt;styleUrl&gt;#ico1&lt;/styleUrl&gt;&lt;Point&gt;&lt;coordinates&gt;",'GPS -&gt; CH Koordinaten'!$A918,",",'GPS -&gt; CH Koordinaten'!$B918,", 0.000000&lt;/coordinates&gt;&lt;/Point&gt; &lt;/Placemark&gt;&lt;/Document&gt;&lt;/kml&gt;"),CONCATENATE("&lt;Placemark&gt; &lt;name&gt;Geocoding&lt;/name&gt;&lt;description&gt;",CONCATENATE('GPS -&gt; CH Koordinaten'!$F918,"-",'GPS -&gt; CH Koordinaten'!$G918,"-",'GPS -&gt; CH Koordinaten'!$E918)," &lt;/description&gt; &lt;styleUrl&gt;#ico1&lt;/styleUrl&gt;&lt;Point&gt;&lt;coordinates&gt;",'GPS -&gt; CH Koordinaten'!$A918,",",'GPS -&gt; CH Koordinaten'!$B918,", 0.000000&lt;/coordinates&gt;&lt;/Point&gt; &lt;/Placemark&gt;")))</f>
        <v/>
      </c>
    </row>
    <row r="919" spans="1:10" x14ac:dyDescent="0.25">
      <c r="A919" s="20"/>
      <c r="B919" s="21"/>
      <c r="C919" s="23"/>
      <c r="D919" s="32" t="str">
        <f t="shared" si="84"/>
        <v/>
      </c>
      <c r="E919" s="38" t="str">
        <f t="shared" si="85"/>
        <v/>
      </c>
      <c r="F919" s="33" t="str">
        <f t="shared" si="88"/>
        <v/>
      </c>
      <c r="G919" s="33" t="str">
        <f t="shared" si="86"/>
        <v/>
      </c>
      <c r="H919" s="36" t="str">
        <f t="shared" si="87"/>
        <v/>
      </c>
      <c r="I919" s="33" t="str">
        <f t="shared" si="89"/>
        <v/>
      </c>
      <c r="J919" s="1" t="str">
        <f ca="1">IF('GPS -&gt; CH Koordinaten'!$A919="","",IF(OFFSET('GPS -&gt; CH Koordinaten'!$A919,1,0)="",CONCATENATE("&lt;Placemark&gt; &lt;name&gt;Geocoding&lt;/name&gt;&lt;description&gt;",CONCATENATE('GPS -&gt; CH Koordinaten'!$F919,"-",'GPS -&gt; CH Koordinaten'!$G919,"-",'GPS -&gt; CH Koordinaten'!$E919)," &lt;/description&gt; &lt;styleUrl&gt;#ico1&lt;/styleUrl&gt;&lt;Point&gt;&lt;coordinates&gt;",'GPS -&gt; CH Koordinaten'!$A919,",",'GPS -&gt; CH Koordinaten'!$B919,", 0.000000&lt;/coordinates&gt;&lt;/Point&gt; &lt;/Placemark&gt;&lt;/Document&gt;&lt;/kml&gt;"),CONCATENATE("&lt;Placemark&gt; &lt;name&gt;Geocoding&lt;/name&gt;&lt;description&gt;",CONCATENATE('GPS -&gt; CH Koordinaten'!$F919,"-",'GPS -&gt; CH Koordinaten'!$G919,"-",'GPS -&gt; CH Koordinaten'!$E919)," &lt;/description&gt; &lt;styleUrl&gt;#ico1&lt;/styleUrl&gt;&lt;Point&gt;&lt;coordinates&gt;",'GPS -&gt; CH Koordinaten'!$A919,",",'GPS -&gt; CH Koordinaten'!$B919,", 0.000000&lt;/coordinates&gt;&lt;/Point&gt; &lt;/Placemark&gt;")))</f>
        <v/>
      </c>
    </row>
    <row r="920" spans="1:10" x14ac:dyDescent="0.25">
      <c r="A920" s="13"/>
      <c r="B920" s="14"/>
      <c r="C920" s="24"/>
      <c r="D920" s="25" t="str">
        <f t="shared" si="84"/>
        <v/>
      </c>
      <c r="E920" s="29" t="str">
        <f t="shared" si="85"/>
        <v/>
      </c>
      <c r="F920" s="17" t="str">
        <f t="shared" si="88"/>
        <v/>
      </c>
      <c r="G920" s="17" t="str">
        <f t="shared" si="86"/>
        <v/>
      </c>
      <c r="H920" s="37" t="str">
        <f t="shared" si="87"/>
        <v/>
      </c>
      <c r="I920" s="17" t="str">
        <f t="shared" si="89"/>
        <v/>
      </c>
      <c r="J920" s="1" t="str">
        <f ca="1">IF('GPS -&gt; CH Koordinaten'!$A920="","",IF(OFFSET('GPS -&gt; CH Koordinaten'!$A920,1,0)="",CONCATENATE("&lt;Placemark&gt; &lt;name&gt;Geocoding&lt;/name&gt;&lt;description&gt;",CONCATENATE('GPS -&gt; CH Koordinaten'!$F920,"-",'GPS -&gt; CH Koordinaten'!$G920,"-",'GPS -&gt; CH Koordinaten'!$E920)," &lt;/description&gt; &lt;styleUrl&gt;#ico1&lt;/styleUrl&gt;&lt;Point&gt;&lt;coordinates&gt;",'GPS -&gt; CH Koordinaten'!$A920,",",'GPS -&gt; CH Koordinaten'!$B920,", 0.000000&lt;/coordinates&gt;&lt;/Point&gt; &lt;/Placemark&gt;&lt;/Document&gt;&lt;/kml&gt;"),CONCATENATE("&lt;Placemark&gt; &lt;name&gt;Geocoding&lt;/name&gt;&lt;description&gt;",CONCATENATE('GPS -&gt; CH Koordinaten'!$F920,"-",'GPS -&gt; CH Koordinaten'!$G920,"-",'GPS -&gt; CH Koordinaten'!$E920)," &lt;/description&gt; &lt;styleUrl&gt;#ico1&lt;/styleUrl&gt;&lt;Point&gt;&lt;coordinates&gt;",'GPS -&gt; CH Koordinaten'!$A920,",",'GPS -&gt; CH Koordinaten'!$B920,", 0.000000&lt;/coordinates&gt;&lt;/Point&gt; &lt;/Placemark&gt;")))</f>
        <v/>
      </c>
    </row>
    <row r="921" spans="1:10" x14ac:dyDescent="0.25">
      <c r="A921" s="20"/>
      <c r="B921" s="21"/>
      <c r="C921" s="23"/>
      <c r="D921" s="32" t="str">
        <f t="shared" si="84"/>
        <v/>
      </c>
      <c r="E921" s="38" t="str">
        <f t="shared" si="85"/>
        <v/>
      </c>
      <c r="F921" s="33" t="str">
        <f t="shared" si="88"/>
        <v/>
      </c>
      <c r="G921" s="33" t="str">
        <f t="shared" si="86"/>
        <v/>
      </c>
      <c r="H921" s="36" t="str">
        <f t="shared" si="87"/>
        <v/>
      </c>
      <c r="I921" s="33" t="str">
        <f t="shared" si="89"/>
        <v/>
      </c>
      <c r="J921" s="1" t="str">
        <f ca="1">IF('GPS -&gt; CH Koordinaten'!$A921="","",IF(OFFSET('GPS -&gt; CH Koordinaten'!$A921,1,0)="",CONCATENATE("&lt;Placemark&gt; &lt;name&gt;Geocoding&lt;/name&gt;&lt;description&gt;",CONCATENATE('GPS -&gt; CH Koordinaten'!$F921,"-",'GPS -&gt; CH Koordinaten'!$G921,"-",'GPS -&gt; CH Koordinaten'!$E921)," &lt;/description&gt; &lt;styleUrl&gt;#ico1&lt;/styleUrl&gt;&lt;Point&gt;&lt;coordinates&gt;",'GPS -&gt; CH Koordinaten'!$A921,",",'GPS -&gt; CH Koordinaten'!$B921,", 0.000000&lt;/coordinates&gt;&lt;/Point&gt; &lt;/Placemark&gt;&lt;/Document&gt;&lt;/kml&gt;"),CONCATENATE("&lt;Placemark&gt; &lt;name&gt;Geocoding&lt;/name&gt;&lt;description&gt;",CONCATENATE('GPS -&gt; CH Koordinaten'!$F921,"-",'GPS -&gt; CH Koordinaten'!$G921,"-",'GPS -&gt; CH Koordinaten'!$E921)," &lt;/description&gt; &lt;styleUrl&gt;#ico1&lt;/styleUrl&gt;&lt;Point&gt;&lt;coordinates&gt;",'GPS -&gt; CH Koordinaten'!$A921,",",'GPS -&gt; CH Koordinaten'!$B921,", 0.000000&lt;/coordinates&gt;&lt;/Point&gt; &lt;/Placemark&gt;")))</f>
        <v/>
      </c>
    </row>
    <row r="922" spans="1:10" x14ac:dyDescent="0.25">
      <c r="A922" s="13"/>
      <c r="B922" s="14"/>
      <c r="C922" s="24"/>
      <c r="D922" s="25" t="str">
        <f t="shared" si="84"/>
        <v/>
      </c>
      <c r="E922" s="29" t="str">
        <f t="shared" si="85"/>
        <v/>
      </c>
      <c r="F922" s="17" t="str">
        <f t="shared" si="88"/>
        <v/>
      </c>
      <c r="G922" s="17" t="str">
        <f t="shared" si="86"/>
        <v/>
      </c>
      <c r="H922" s="37" t="str">
        <f t="shared" si="87"/>
        <v/>
      </c>
      <c r="I922" s="17" t="str">
        <f t="shared" si="89"/>
        <v/>
      </c>
      <c r="J922" s="1" t="str">
        <f ca="1">IF('GPS -&gt; CH Koordinaten'!$A922="","",IF(OFFSET('GPS -&gt; CH Koordinaten'!$A922,1,0)="",CONCATENATE("&lt;Placemark&gt; &lt;name&gt;Geocoding&lt;/name&gt;&lt;description&gt;",CONCATENATE('GPS -&gt; CH Koordinaten'!$F922,"-",'GPS -&gt; CH Koordinaten'!$G922,"-",'GPS -&gt; CH Koordinaten'!$E922)," &lt;/description&gt; &lt;styleUrl&gt;#ico1&lt;/styleUrl&gt;&lt;Point&gt;&lt;coordinates&gt;",'GPS -&gt; CH Koordinaten'!$A922,",",'GPS -&gt; CH Koordinaten'!$B922,", 0.000000&lt;/coordinates&gt;&lt;/Point&gt; &lt;/Placemark&gt;&lt;/Document&gt;&lt;/kml&gt;"),CONCATENATE("&lt;Placemark&gt; &lt;name&gt;Geocoding&lt;/name&gt;&lt;description&gt;",CONCATENATE('GPS -&gt; CH Koordinaten'!$F922,"-",'GPS -&gt; CH Koordinaten'!$G922,"-",'GPS -&gt; CH Koordinaten'!$E922)," &lt;/description&gt; &lt;styleUrl&gt;#ico1&lt;/styleUrl&gt;&lt;Point&gt;&lt;coordinates&gt;",'GPS -&gt; CH Koordinaten'!$A922,",",'GPS -&gt; CH Koordinaten'!$B922,", 0.000000&lt;/coordinates&gt;&lt;/Point&gt; &lt;/Placemark&gt;")))</f>
        <v/>
      </c>
    </row>
    <row r="923" spans="1:10" x14ac:dyDescent="0.25">
      <c r="A923" s="20"/>
      <c r="B923" s="21"/>
      <c r="C923" s="23"/>
      <c r="D923" s="32" t="str">
        <f t="shared" si="84"/>
        <v/>
      </c>
      <c r="E923" s="38" t="str">
        <f t="shared" si="85"/>
        <v/>
      </c>
      <c r="F923" s="33" t="str">
        <f t="shared" si="88"/>
        <v/>
      </c>
      <c r="G923" s="33" t="str">
        <f t="shared" si="86"/>
        <v/>
      </c>
      <c r="H923" s="36" t="str">
        <f t="shared" si="87"/>
        <v/>
      </c>
      <c r="I923" s="33" t="str">
        <f t="shared" si="89"/>
        <v/>
      </c>
      <c r="J923" s="1" t="str">
        <f ca="1">IF('GPS -&gt; CH Koordinaten'!$A923="","",IF(OFFSET('GPS -&gt; CH Koordinaten'!$A923,1,0)="",CONCATENATE("&lt;Placemark&gt; &lt;name&gt;Geocoding&lt;/name&gt;&lt;description&gt;",CONCATENATE('GPS -&gt; CH Koordinaten'!$F923,"-",'GPS -&gt; CH Koordinaten'!$G923,"-",'GPS -&gt; CH Koordinaten'!$E923)," &lt;/description&gt; &lt;styleUrl&gt;#ico1&lt;/styleUrl&gt;&lt;Point&gt;&lt;coordinates&gt;",'GPS -&gt; CH Koordinaten'!$A923,",",'GPS -&gt; CH Koordinaten'!$B923,", 0.000000&lt;/coordinates&gt;&lt;/Point&gt; &lt;/Placemark&gt;&lt;/Document&gt;&lt;/kml&gt;"),CONCATENATE("&lt;Placemark&gt; &lt;name&gt;Geocoding&lt;/name&gt;&lt;description&gt;",CONCATENATE('GPS -&gt; CH Koordinaten'!$F923,"-",'GPS -&gt; CH Koordinaten'!$G923,"-",'GPS -&gt; CH Koordinaten'!$E923)," &lt;/description&gt; &lt;styleUrl&gt;#ico1&lt;/styleUrl&gt;&lt;Point&gt;&lt;coordinates&gt;",'GPS -&gt; CH Koordinaten'!$A923,",",'GPS -&gt; CH Koordinaten'!$B923,", 0.000000&lt;/coordinates&gt;&lt;/Point&gt; &lt;/Placemark&gt;")))</f>
        <v/>
      </c>
    </row>
    <row r="924" spans="1:10" x14ac:dyDescent="0.25">
      <c r="A924" s="13"/>
      <c r="B924" s="14"/>
      <c r="C924" s="24"/>
      <c r="D924" s="25" t="str">
        <f t="shared" si="84"/>
        <v/>
      </c>
      <c r="E924" s="29" t="str">
        <f t="shared" si="85"/>
        <v/>
      </c>
      <c r="F924" s="17" t="str">
        <f t="shared" si="88"/>
        <v/>
      </c>
      <c r="G924" s="17" t="str">
        <f t="shared" si="86"/>
        <v/>
      </c>
      <c r="H924" s="37" t="str">
        <f t="shared" si="87"/>
        <v/>
      </c>
      <c r="I924" s="17" t="str">
        <f t="shared" si="89"/>
        <v/>
      </c>
      <c r="J924" s="1" t="str">
        <f ca="1">IF('GPS -&gt; CH Koordinaten'!$A924="","",IF(OFFSET('GPS -&gt; CH Koordinaten'!$A924,1,0)="",CONCATENATE("&lt;Placemark&gt; &lt;name&gt;Geocoding&lt;/name&gt;&lt;description&gt;",CONCATENATE('GPS -&gt; CH Koordinaten'!$F924,"-",'GPS -&gt; CH Koordinaten'!$G924,"-",'GPS -&gt; CH Koordinaten'!$E924)," &lt;/description&gt; &lt;styleUrl&gt;#ico1&lt;/styleUrl&gt;&lt;Point&gt;&lt;coordinates&gt;",'GPS -&gt; CH Koordinaten'!$A924,",",'GPS -&gt; CH Koordinaten'!$B924,", 0.000000&lt;/coordinates&gt;&lt;/Point&gt; &lt;/Placemark&gt;&lt;/Document&gt;&lt;/kml&gt;"),CONCATENATE("&lt;Placemark&gt; &lt;name&gt;Geocoding&lt;/name&gt;&lt;description&gt;",CONCATENATE('GPS -&gt; CH Koordinaten'!$F924,"-",'GPS -&gt; CH Koordinaten'!$G924,"-",'GPS -&gt; CH Koordinaten'!$E924)," &lt;/description&gt; &lt;styleUrl&gt;#ico1&lt;/styleUrl&gt;&lt;Point&gt;&lt;coordinates&gt;",'GPS -&gt; CH Koordinaten'!$A924,",",'GPS -&gt; CH Koordinaten'!$B924,", 0.000000&lt;/coordinates&gt;&lt;/Point&gt; &lt;/Placemark&gt;")))</f>
        <v/>
      </c>
    </row>
    <row r="925" spans="1:10" x14ac:dyDescent="0.25">
      <c r="A925" s="20"/>
      <c r="B925" s="21"/>
      <c r="C925" s="23"/>
      <c r="D925" s="32" t="str">
        <f t="shared" si="84"/>
        <v/>
      </c>
      <c r="E925" s="38" t="str">
        <f t="shared" si="85"/>
        <v/>
      </c>
      <c r="F925" s="33" t="str">
        <f t="shared" si="88"/>
        <v/>
      </c>
      <c r="G925" s="33" t="str">
        <f t="shared" si="86"/>
        <v/>
      </c>
      <c r="H925" s="36" t="str">
        <f t="shared" si="87"/>
        <v/>
      </c>
      <c r="I925" s="33" t="str">
        <f t="shared" si="89"/>
        <v/>
      </c>
      <c r="J925" s="1" t="str">
        <f ca="1">IF('GPS -&gt; CH Koordinaten'!$A925="","",IF(OFFSET('GPS -&gt; CH Koordinaten'!$A925,1,0)="",CONCATENATE("&lt;Placemark&gt; &lt;name&gt;Geocoding&lt;/name&gt;&lt;description&gt;",CONCATENATE('GPS -&gt; CH Koordinaten'!$F925,"-",'GPS -&gt; CH Koordinaten'!$G925,"-",'GPS -&gt; CH Koordinaten'!$E925)," &lt;/description&gt; &lt;styleUrl&gt;#ico1&lt;/styleUrl&gt;&lt;Point&gt;&lt;coordinates&gt;",'GPS -&gt; CH Koordinaten'!$A925,",",'GPS -&gt; CH Koordinaten'!$B925,", 0.000000&lt;/coordinates&gt;&lt;/Point&gt; &lt;/Placemark&gt;&lt;/Document&gt;&lt;/kml&gt;"),CONCATENATE("&lt;Placemark&gt; &lt;name&gt;Geocoding&lt;/name&gt;&lt;description&gt;",CONCATENATE('GPS -&gt; CH Koordinaten'!$F925,"-",'GPS -&gt; CH Koordinaten'!$G925,"-",'GPS -&gt; CH Koordinaten'!$E925)," &lt;/description&gt; &lt;styleUrl&gt;#ico1&lt;/styleUrl&gt;&lt;Point&gt;&lt;coordinates&gt;",'GPS -&gt; CH Koordinaten'!$A925,",",'GPS -&gt; CH Koordinaten'!$B925,", 0.000000&lt;/coordinates&gt;&lt;/Point&gt; &lt;/Placemark&gt;")))</f>
        <v/>
      </c>
    </row>
    <row r="926" spans="1:10" x14ac:dyDescent="0.25">
      <c r="A926" s="13"/>
      <c r="B926" s="14"/>
      <c r="C926" s="24"/>
      <c r="D926" s="25" t="str">
        <f t="shared" si="84"/>
        <v/>
      </c>
      <c r="E926" s="29" t="str">
        <f t="shared" si="85"/>
        <v/>
      </c>
      <c r="F926" s="17" t="str">
        <f t="shared" si="88"/>
        <v/>
      </c>
      <c r="G926" s="17" t="str">
        <f t="shared" si="86"/>
        <v/>
      </c>
      <c r="H926" s="37" t="str">
        <f t="shared" si="87"/>
        <v/>
      </c>
      <c r="I926" s="17" t="str">
        <f t="shared" si="89"/>
        <v/>
      </c>
      <c r="J926" s="1" t="str">
        <f ca="1">IF('GPS -&gt; CH Koordinaten'!$A926="","",IF(OFFSET('GPS -&gt; CH Koordinaten'!$A926,1,0)="",CONCATENATE("&lt;Placemark&gt; &lt;name&gt;Geocoding&lt;/name&gt;&lt;description&gt;",CONCATENATE('GPS -&gt; CH Koordinaten'!$F926,"-",'GPS -&gt; CH Koordinaten'!$G926,"-",'GPS -&gt; CH Koordinaten'!$E926)," &lt;/description&gt; &lt;styleUrl&gt;#ico1&lt;/styleUrl&gt;&lt;Point&gt;&lt;coordinates&gt;",'GPS -&gt; CH Koordinaten'!$A926,",",'GPS -&gt; CH Koordinaten'!$B926,", 0.000000&lt;/coordinates&gt;&lt;/Point&gt; &lt;/Placemark&gt;&lt;/Document&gt;&lt;/kml&gt;"),CONCATENATE("&lt;Placemark&gt; &lt;name&gt;Geocoding&lt;/name&gt;&lt;description&gt;",CONCATENATE('GPS -&gt; CH Koordinaten'!$F926,"-",'GPS -&gt; CH Koordinaten'!$G926,"-",'GPS -&gt; CH Koordinaten'!$E926)," &lt;/description&gt; &lt;styleUrl&gt;#ico1&lt;/styleUrl&gt;&lt;Point&gt;&lt;coordinates&gt;",'GPS -&gt; CH Koordinaten'!$A926,",",'GPS -&gt; CH Koordinaten'!$B926,", 0.000000&lt;/coordinates&gt;&lt;/Point&gt; &lt;/Placemark&gt;")))</f>
        <v/>
      </c>
    </row>
    <row r="927" spans="1:10" x14ac:dyDescent="0.25">
      <c r="A927" s="20"/>
      <c r="B927" s="21"/>
      <c r="C927" s="23"/>
      <c r="D927" s="32" t="str">
        <f t="shared" si="84"/>
        <v/>
      </c>
      <c r="E927" s="38" t="str">
        <f t="shared" si="85"/>
        <v/>
      </c>
      <c r="F927" s="33" t="str">
        <f t="shared" si="88"/>
        <v/>
      </c>
      <c r="G927" s="33" t="str">
        <f t="shared" si="86"/>
        <v/>
      </c>
      <c r="H927" s="36" t="str">
        <f t="shared" si="87"/>
        <v/>
      </c>
      <c r="I927" s="33" t="str">
        <f t="shared" si="89"/>
        <v/>
      </c>
      <c r="J927" s="1" t="str">
        <f ca="1">IF('GPS -&gt; CH Koordinaten'!$A927="","",IF(OFFSET('GPS -&gt; CH Koordinaten'!$A927,1,0)="",CONCATENATE("&lt;Placemark&gt; &lt;name&gt;Geocoding&lt;/name&gt;&lt;description&gt;",CONCATENATE('GPS -&gt; CH Koordinaten'!$F927,"-",'GPS -&gt; CH Koordinaten'!$G927,"-",'GPS -&gt; CH Koordinaten'!$E927)," &lt;/description&gt; &lt;styleUrl&gt;#ico1&lt;/styleUrl&gt;&lt;Point&gt;&lt;coordinates&gt;",'GPS -&gt; CH Koordinaten'!$A927,",",'GPS -&gt; CH Koordinaten'!$B927,", 0.000000&lt;/coordinates&gt;&lt;/Point&gt; &lt;/Placemark&gt;&lt;/Document&gt;&lt;/kml&gt;"),CONCATENATE("&lt;Placemark&gt; &lt;name&gt;Geocoding&lt;/name&gt;&lt;description&gt;",CONCATENATE('GPS -&gt; CH Koordinaten'!$F927,"-",'GPS -&gt; CH Koordinaten'!$G927,"-",'GPS -&gt; CH Koordinaten'!$E927)," &lt;/description&gt; &lt;styleUrl&gt;#ico1&lt;/styleUrl&gt;&lt;Point&gt;&lt;coordinates&gt;",'GPS -&gt; CH Koordinaten'!$A927,",",'GPS -&gt; CH Koordinaten'!$B927,", 0.000000&lt;/coordinates&gt;&lt;/Point&gt; &lt;/Placemark&gt;")))</f>
        <v/>
      </c>
    </row>
    <row r="928" spans="1:10" x14ac:dyDescent="0.25">
      <c r="A928" s="13"/>
      <c r="B928" s="14"/>
      <c r="C928" s="24"/>
      <c r="D928" s="25" t="str">
        <f t="shared" si="84"/>
        <v/>
      </c>
      <c r="E928" s="29" t="str">
        <f t="shared" si="85"/>
        <v/>
      </c>
      <c r="F928" s="17" t="str">
        <f t="shared" si="88"/>
        <v/>
      </c>
      <c r="G928" s="17" t="str">
        <f t="shared" si="86"/>
        <v/>
      </c>
      <c r="H928" s="37" t="str">
        <f t="shared" si="87"/>
        <v/>
      </c>
      <c r="I928" s="17" t="str">
        <f t="shared" si="89"/>
        <v/>
      </c>
      <c r="J928" s="1" t="str">
        <f ca="1">IF('GPS -&gt; CH Koordinaten'!$A928="","",IF(OFFSET('GPS -&gt; CH Koordinaten'!$A928,1,0)="",CONCATENATE("&lt;Placemark&gt; &lt;name&gt;Geocoding&lt;/name&gt;&lt;description&gt;",CONCATENATE('GPS -&gt; CH Koordinaten'!$F928,"-",'GPS -&gt; CH Koordinaten'!$G928,"-",'GPS -&gt; CH Koordinaten'!$E928)," &lt;/description&gt; &lt;styleUrl&gt;#ico1&lt;/styleUrl&gt;&lt;Point&gt;&lt;coordinates&gt;",'GPS -&gt; CH Koordinaten'!$A928,",",'GPS -&gt; CH Koordinaten'!$B928,", 0.000000&lt;/coordinates&gt;&lt;/Point&gt; &lt;/Placemark&gt;&lt;/Document&gt;&lt;/kml&gt;"),CONCATENATE("&lt;Placemark&gt; &lt;name&gt;Geocoding&lt;/name&gt;&lt;description&gt;",CONCATENATE('GPS -&gt; CH Koordinaten'!$F928,"-",'GPS -&gt; CH Koordinaten'!$G928,"-",'GPS -&gt; CH Koordinaten'!$E928)," &lt;/description&gt; &lt;styleUrl&gt;#ico1&lt;/styleUrl&gt;&lt;Point&gt;&lt;coordinates&gt;",'GPS -&gt; CH Koordinaten'!$A928,",",'GPS -&gt; CH Koordinaten'!$B928,", 0.000000&lt;/coordinates&gt;&lt;/Point&gt; &lt;/Placemark&gt;")))</f>
        <v/>
      </c>
    </row>
    <row r="929" spans="1:10" x14ac:dyDescent="0.25">
      <c r="A929" s="20"/>
      <c r="B929" s="21"/>
      <c r="C929" s="23"/>
      <c r="D929" s="32" t="str">
        <f t="shared" si="84"/>
        <v/>
      </c>
      <c r="E929" s="38" t="str">
        <f t="shared" si="85"/>
        <v/>
      </c>
      <c r="F929" s="33" t="str">
        <f t="shared" si="88"/>
        <v/>
      </c>
      <c r="G929" s="33" t="str">
        <f t="shared" si="86"/>
        <v/>
      </c>
      <c r="H929" s="36" t="str">
        <f t="shared" si="87"/>
        <v/>
      </c>
      <c r="I929" s="33" t="str">
        <f t="shared" si="89"/>
        <v/>
      </c>
      <c r="J929" s="1" t="str">
        <f ca="1">IF('GPS -&gt; CH Koordinaten'!$A929="","",IF(OFFSET('GPS -&gt; CH Koordinaten'!$A929,1,0)="",CONCATENATE("&lt;Placemark&gt; &lt;name&gt;Geocoding&lt;/name&gt;&lt;description&gt;",CONCATENATE('GPS -&gt; CH Koordinaten'!$F929,"-",'GPS -&gt; CH Koordinaten'!$G929,"-",'GPS -&gt; CH Koordinaten'!$E929)," &lt;/description&gt; &lt;styleUrl&gt;#ico1&lt;/styleUrl&gt;&lt;Point&gt;&lt;coordinates&gt;",'GPS -&gt; CH Koordinaten'!$A929,",",'GPS -&gt; CH Koordinaten'!$B929,", 0.000000&lt;/coordinates&gt;&lt;/Point&gt; &lt;/Placemark&gt;&lt;/Document&gt;&lt;/kml&gt;"),CONCATENATE("&lt;Placemark&gt; &lt;name&gt;Geocoding&lt;/name&gt;&lt;description&gt;",CONCATENATE('GPS -&gt; CH Koordinaten'!$F929,"-",'GPS -&gt; CH Koordinaten'!$G929,"-",'GPS -&gt; CH Koordinaten'!$E929)," &lt;/description&gt; &lt;styleUrl&gt;#ico1&lt;/styleUrl&gt;&lt;Point&gt;&lt;coordinates&gt;",'GPS -&gt; CH Koordinaten'!$A929,",",'GPS -&gt; CH Koordinaten'!$B929,", 0.000000&lt;/coordinates&gt;&lt;/Point&gt; &lt;/Placemark&gt;")))</f>
        <v/>
      </c>
    </row>
    <row r="930" spans="1:10" x14ac:dyDescent="0.25">
      <c r="A930" s="13"/>
      <c r="B930" s="14"/>
      <c r="C930" s="24"/>
      <c r="D930" s="25" t="str">
        <f t="shared" si="84"/>
        <v/>
      </c>
      <c r="E930" s="29" t="str">
        <f t="shared" si="85"/>
        <v/>
      </c>
      <c r="F930" s="17" t="str">
        <f t="shared" si="88"/>
        <v/>
      </c>
      <c r="G930" s="17" t="str">
        <f t="shared" si="86"/>
        <v/>
      </c>
      <c r="H930" s="37" t="str">
        <f t="shared" si="87"/>
        <v/>
      </c>
      <c r="I930" s="17" t="str">
        <f t="shared" si="89"/>
        <v/>
      </c>
      <c r="J930" s="1" t="str">
        <f ca="1">IF('GPS -&gt; CH Koordinaten'!$A930="","",IF(OFFSET('GPS -&gt; CH Koordinaten'!$A930,1,0)="",CONCATENATE("&lt;Placemark&gt; &lt;name&gt;Geocoding&lt;/name&gt;&lt;description&gt;",CONCATENATE('GPS -&gt; CH Koordinaten'!$F930,"-",'GPS -&gt; CH Koordinaten'!$G930,"-",'GPS -&gt; CH Koordinaten'!$E930)," &lt;/description&gt; &lt;styleUrl&gt;#ico1&lt;/styleUrl&gt;&lt;Point&gt;&lt;coordinates&gt;",'GPS -&gt; CH Koordinaten'!$A930,",",'GPS -&gt; CH Koordinaten'!$B930,", 0.000000&lt;/coordinates&gt;&lt;/Point&gt; &lt;/Placemark&gt;&lt;/Document&gt;&lt;/kml&gt;"),CONCATENATE("&lt;Placemark&gt; &lt;name&gt;Geocoding&lt;/name&gt;&lt;description&gt;",CONCATENATE('GPS -&gt; CH Koordinaten'!$F930,"-",'GPS -&gt; CH Koordinaten'!$G930,"-",'GPS -&gt; CH Koordinaten'!$E930)," &lt;/description&gt; &lt;styleUrl&gt;#ico1&lt;/styleUrl&gt;&lt;Point&gt;&lt;coordinates&gt;",'GPS -&gt; CH Koordinaten'!$A930,",",'GPS -&gt; CH Koordinaten'!$B930,", 0.000000&lt;/coordinates&gt;&lt;/Point&gt; &lt;/Placemark&gt;")))</f>
        <v/>
      </c>
    </row>
    <row r="931" spans="1:10" x14ac:dyDescent="0.25">
      <c r="A931" s="20"/>
      <c r="B931" s="21"/>
      <c r="C931" s="23"/>
      <c r="D931" s="32" t="str">
        <f t="shared" si="84"/>
        <v/>
      </c>
      <c r="E931" s="38" t="str">
        <f t="shared" si="85"/>
        <v/>
      </c>
      <c r="F931" s="33" t="str">
        <f t="shared" si="88"/>
        <v/>
      </c>
      <c r="G931" s="33" t="str">
        <f t="shared" si="86"/>
        <v/>
      </c>
      <c r="H931" s="36" t="str">
        <f t="shared" si="87"/>
        <v/>
      </c>
      <c r="I931" s="33" t="str">
        <f t="shared" si="89"/>
        <v/>
      </c>
      <c r="J931" s="1" t="str">
        <f ca="1">IF('GPS -&gt; CH Koordinaten'!$A931="","",IF(OFFSET('GPS -&gt; CH Koordinaten'!$A931,1,0)="",CONCATENATE("&lt;Placemark&gt; &lt;name&gt;Geocoding&lt;/name&gt;&lt;description&gt;",CONCATENATE('GPS -&gt; CH Koordinaten'!$F931,"-",'GPS -&gt; CH Koordinaten'!$G931,"-",'GPS -&gt; CH Koordinaten'!$E931)," &lt;/description&gt; &lt;styleUrl&gt;#ico1&lt;/styleUrl&gt;&lt;Point&gt;&lt;coordinates&gt;",'GPS -&gt; CH Koordinaten'!$A931,",",'GPS -&gt; CH Koordinaten'!$B931,", 0.000000&lt;/coordinates&gt;&lt;/Point&gt; &lt;/Placemark&gt;&lt;/Document&gt;&lt;/kml&gt;"),CONCATENATE("&lt;Placemark&gt; &lt;name&gt;Geocoding&lt;/name&gt;&lt;description&gt;",CONCATENATE('GPS -&gt; CH Koordinaten'!$F931,"-",'GPS -&gt; CH Koordinaten'!$G931,"-",'GPS -&gt; CH Koordinaten'!$E931)," &lt;/description&gt; &lt;styleUrl&gt;#ico1&lt;/styleUrl&gt;&lt;Point&gt;&lt;coordinates&gt;",'GPS -&gt; CH Koordinaten'!$A931,",",'GPS -&gt; CH Koordinaten'!$B931,", 0.000000&lt;/coordinates&gt;&lt;/Point&gt; &lt;/Placemark&gt;")))</f>
        <v/>
      </c>
    </row>
    <row r="932" spans="1:10" x14ac:dyDescent="0.25">
      <c r="A932" s="13"/>
      <c r="B932" s="14"/>
      <c r="C932" s="24"/>
      <c r="D932" s="25" t="str">
        <f t="shared" si="84"/>
        <v/>
      </c>
      <c r="E932" s="29" t="str">
        <f t="shared" si="85"/>
        <v/>
      </c>
      <c r="F932" s="17" t="str">
        <f t="shared" si="88"/>
        <v/>
      </c>
      <c r="G932" s="17" t="str">
        <f t="shared" si="86"/>
        <v/>
      </c>
      <c r="H932" s="37" t="str">
        <f t="shared" si="87"/>
        <v/>
      </c>
      <c r="I932" s="17" t="str">
        <f t="shared" si="89"/>
        <v/>
      </c>
      <c r="J932" s="1" t="str">
        <f ca="1">IF('GPS -&gt; CH Koordinaten'!$A932="","",IF(OFFSET('GPS -&gt; CH Koordinaten'!$A932,1,0)="",CONCATENATE("&lt;Placemark&gt; &lt;name&gt;Geocoding&lt;/name&gt;&lt;description&gt;",CONCATENATE('GPS -&gt; CH Koordinaten'!$F932,"-",'GPS -&gt; CH Koordinaten'!$G932,"-",'GPS -&gt; CH Koordinaten'!$E932)," &lt;/description&gt; &lt;styleUrl&gt;#ico1&lt;/styleUrl&gt;&lt;Point&gt;&lt;coordinates&gt;",'GPS -&gt; CH Koordinaten'!$A932,",",'GPS -&gt; CH Koordinaten'!$B932,", 0.000000&lt;/coordinates&gt;&lt;/Point&gt; &lt;/Placemark&gt;&lt;/Document&gt;&lt;/kml&gt;"),CONCATENATE("&lt;Placemark&gt; &lt;name&gt;Geocoding&lt;/name&gt;&lt;description&gt;",CONCATENATE('GPS -&gt; CH Koordinaten'!$F932,"-",'GPS -&gt; CH Koordinaten'!$G932,"-",'GPS -&gt; CH Koordinaten'!$E932)," &lt;/description&gt; &lt;styleUrl&gt;#ico1&lt;/styleUrl&gt;&lt;Point&gt;&lt;coordinates&gt;",'GPS -&gt; CH Koordinaten'!$A932,",",'GPS -&gt; CH Koordinaten'!$B932,", 0.000000&lt;/coordinates&gt;&lt;/Point&gt; &lt;/Placemark&gt;")))</f>
        <v/>
      </c>
    </row>
    <row r="933" spans="1:10" x14ac:dyDescent="0.25">
      <c r="A933" s="20"/>
      <c r="B933" s="21"/>
      <c r="C933" s="23"/>
      <c r="D933" s="32" t="str">
        <f t="shared" si="84"/>
        <v/>
      </c>
      <c r="E933" s="38" t="str">
        <f t="shared" si="85"/>
        <v/>
      </c>
      <c r="F933" s="33" t="str">
        <f t="shared" si="88"/>
        <v/>
      </c>
      <c r="G933" s="33" t="str">
        <f t="shared" si="86"/>
        <v/>
      </c>
      <c r="H933" s="36" t="str">
        <f t="shared" si="87"/>
        <v/>
      </c>
      <c r="I933" s="33" t="str">
        <f t="shared" si="89"/>
        <v/>
      </c>
      <c r="J933" s="1" t="str">
        <f ca="1">IF('GPS -&gt; CH Koordinaten'!$A933="","",IF(OFFSET('GPS -&gt; CH Koordinaten'!$A933,1,0)="",CONCATENATE("&lt;Placemark&gt; &lt;name&gt;Geocoding&lt;/name&gt;&lt;description&gt;",CONCATENATE('GPS -&gt; CH Koordinaten'!$F933,"-",'GPS -&gt; CH Koordinaten'!$G933,"-",'GPS -&gt; CH Koordinaten'!$E933)," &lt;/description&gt; &lt;styleUrl&gt;#ico1&lt;/styleUrl&gt;&lt;Point&gt;&lt;coordinates&gt;",'GPS -&gt; CH Koordinaten'!$A933,",",'GPS -&gt; CH Koordinaten'!$B933,", 0.000000&lt;/coordinates&gt;&lt;/Point&gt; &lt;/Placemark&gt;&lt;/Document&gt;&lt;/kml&gt;"),CONCATENATE("&lt;Placemark&gt; &lt;name&gt;Geocoding&lt;/name&gt;&lt;description&gt;",CONCATENATE('GPS -&gt; CH Koordinaten'!$F933,"-",'GPS -&gt; CH Koordinaten'!$G933,"-",'GPS -&gt; CH Koordinaten'!$E933)," &lt;/description&gt; &lt;styleUrl&gt;#ico1&lt;/styleUrl&gt;&lt;Point&gt;&lt;coordinates&gt;",'GPS -&gt; CH Koordinaten'!$A933,",",'GPS -&gt; CH Koordinaten'!$B933,", 0.000000&lt;/coordinates&gt;&lt;/Point&gt; &lt;/Placemark&gt;")))</f>
        <v/>
      </c>
    </row>
    <row r="934" spans="1:10" x14ac:dyDescent="0.25">
      <c r="A934" s="13"/>
      <c r="B934" s="14"/>
      <c r="C934" s="24"/>
      <c r="D934" s="25" t="str">
        <f t="shared" si="84"/>
        <v/>
      </c>
      <c r="E934" s="29" t="str">
        <f t="shared" si="85"/>
        <v/>
      </c>
      <c r="F934" s="17" t="str">
        <f t="shared" si="88"/>
        <v/>
      </c>
      <c r="G934" s="17" t="str">
        <f t="shared" si="86"/>
        <v/>
      </c>
      <c r="H934" s="37" t="str">
        <f t="shared" si="87"/>
        <v/>
      </c>
      <c r="I934" s="17" t="str">
        <f t="shared" si="89"/>
        <v/>
      </c>
      <c r="J934" s="1" t="str">
        <f ca="1">IF('GPS -&gt; CH Koordinaten'!$A934="","",IF(OFFSET('GPS -&gt; CH Koordinaten'!$A934,1,0)="",CONCATENATE("&lt;Placemark&gt; &lt;name&gt;Geocoding&lt;/name&gt;&lt;description&gt;",CONCATENATE('GPS -&gt; CH Koordinaten'!$F934,"-",'GPS -&gt; CH Koordinaten'!$G934,"-",'GPS -&gt; CH Koordinaten'!$E934)," &lt;/description&gt; &lt;styleUrl&gt;#ico1&lt;/styleUrl&gt;&lt;Point&gt;&lt;coordinates&gt;",'GPS -&gt; CH Koordinaten'!$A934,",",'GPS -&gt; CH Koordinaten'!$B934,", 0.000000&lt;/coordinates&gt;&lt;/Point&gt; &lt;/Placemark&gt;&lt;/Document&gt;&lt;/kml&gt;"),CONCATENATE("&lt;Placemark&gt; &lt;name&gt;Geocoding&lt;/name&gt;&lt;description&gt;",CONCATENATE('GPS -&gt; CH Koordinaten'!$F934,"-",'GPS -&gt; CH Koordinaten'!$G934,"-",'GPS -&gt; CH Koordinaten'!$E934)," &lt;/description&gt; &lt;styleUrl&gt;#ico1&lt;/styleUrl&gt;&lt;Point&gt;&lt;coordinates&gt;",'GPS -&gt; CH Koordinaten'!$A934,",",'GPS -&gt; CH Koordinaten'!$B934,", 0.000000&lt;/coordinates&gt;&lt;/Point&gt; &lt;/Placemark&gt;")))</f>
        <v/>
      </c>
    </row>
    <row r="935" spans="1:10" x14ac:dyDescent="0.25">
      <c r="A935" s="20"/>
      <c r="B935" s="21"/>
      <c r="C935" s="23"/>
      <c r="D935" s="32" t="str">
        <f t="shared" si="84"/>
        <v/>
      </c>
      <c r="E935" s="38" t="str">
        <f t="shared" si="85"/>
        <v/>
      </c>
      <c r="F935" s="33" t="str">
        <f t="shared" si="88"/>
        <v/>
      </c>
      <c r="G935" s="33" t="str">
        <f t="shared" si="86"/>
        <v/>
      </c>
      <c r="H935" s="36" t="str">
        <f t="shared" si="87"/>
        <v/>
      </c>
      <c r="I935" s="33" t="str">
        <f t="shared" si="89"/>
        <v/>
      </c>
      <c r="J935" s="1" t="str">
        <f ca="1">IF('GPS -&gt; CH Koordinaten'!$A935="","",IF(OFFSET('GPS -&gt; CH Koordinaten'!$A935,1,0)="",CONCATENATE("&lt;Placemark&gt; &lt;name&gt;Geocoding&lt;/name&gt;&lt;description&gt;",CONCATENATE('GPS -&gt; CH Koordinaten'!$F935,"-",'GPS -&gt; CH Koordinaten'!$G935,"-",'GPS -&gt; CH Koordinaten'!$E935)," &lt;/description&gt; &lt;styleUrl&gt;#ico1&lt;/styleUrl&gt;&lt;Point&gt;&lt;coordinates&gt;",'GPS -&gt; CH Koordinaten'!$A935,",",'GPS -&gt; CH Koordinaten'!$B935,", 0.000000&lt;/coordinates&gt;&lt;/Point&gt; &lt;/Placemark&gt;&lt;/Document&gt;&lt;/kml&gt;"),CONCATENATE("&lt;Placemark&gt; &lt;name&gt;Geocoding&lt;/name&gt;&lt;description&gt;",CONCATENATE('GPS -&gt; CH Koordinaten'!$F935,"-",'GPS -&gt; CH Koordinaten'!$G935,"-",'GPS -&gt; CH Koordinaten'!$E935)," &lt;/description&gt; &lt;styleUrl&gt;#ico1&lt;/styleUrl&gt;&lt;Point&gt;&lt;coordinates&gt;",'GPS -&gt; CH Koordinaten'!$A935,",",'GPS -&gt; CH Koordinaten'!$B935,", 0.000000&lt;/coordinates&gt;&lt;/Point&gt; &lt;/Placemark&gt;")))</f>
        <v/>
      </c>
    </row>
    <row r="936" spans="1:10" x14ac:dyDescent="0.25">
      <c r="A936" s="13"/>
      <c r="B936" s="14"/>
      <c r="C936" s="24"/>
      <c r="D936" s="25" t="str">
        <f t="shared" si="84"/>
        <v/>
      </c>
      <c r="E936" s="29" t="str">
        <f t="shared" si="85"/>
        <v/>
      </c>
      <c r="F936" s="17" t="str">
        <f t="shared" si="88"/>
        <v/>
      </c>
      <c r="G936" s="17" t="str">
        <f t="shared" si="86"/>
        <v/>
      </c>
      <c r="H936" s="37" t="str">
        <f t="shared" si="87"/>
        <v/>
      </c>
      <c r="I936" s="17" t="str">
        <f t="shared" si="89"/>
        <v/>
      </c>
      <c r="J936" s="1" t="str">
        <f ca="1">IF('GPS -&gt; CH Koordinaten'!$A936="","",IF(OFFSET('GPS -&gt; CH Koordinaten'!$A936,1,0)="",CONCATENATE("&lt;Placemark&gt; &lt;name&gt;Geocoding&lt;/name&gt;&lt;description&gt;",CONCATENATE('GPS -&gt; CH Koordinaten'!$F936,"-",'GPS -&gt; CH Koordinaten'!$G936,"-",'GPS -&gt; CH Koordinaten'!$E936)," &lt;/description&gt; &lt;styleUrl&gt;#ico1&lt;/styleUrl&gt;&lt;Point&gt;&lt;coordinates&gt;",'GPS -&gt; CH Koordinaten'!$A936,",",'GPS -&gt; CH Koordinaten'!$B936,", 0.000000&lt;/coordinates&gt;&lt;/Point&gt; &lt;/Placemark&gt;&lt;/Document&gt;&lt;/kml&gt;"),CONCATENATE("&lt;Placemark&gt; &lt;name&gt;Geocoding&lt;/name&gt;&lt;description&gt;",CONCATENATE('GPS -&gt; CH Koordinaten'!$F936,"-",'GPS -&gt; CH Koordinaten'!$G936,"-",'GPS -&gt; CH Koordinaten'!$E936)," &lt;/description&gt; &lt;styleUrl&gt;#ico1&lt;/styleUrl&gt;&lt;Point&gt;&lt;coordinates&gt;",'GPS -&gt; CH Koordinaten'!$A936,",",'GPS -&gt; CH Koordinaten'!$B936,", 0.000000&lt;/coordinates&gt;&lt;/Point&gt; &lt;/Placemark&gt;")))</f>
        <v/>
      </c>
    </row>
    <row r="937" spans="1:10" x14ac:dyDescent="0.25">
      <c r="A937" s="20"/>
      <c r="B937" s="21"/>
      <c r="C937" s="23"/>
      <c r="D937" s="32" t="str">
        <f t="shared" si="84"/>
        <v/>
      </c>
      <c r="E937" s="38" t="str">
        <f t="shared" si="85"/>
        <v/>
      </c>
      <c r="F937" s="33" t="str">
        <f t="shared" si="88"/>
        <v/>
      </c>
      <c r="G937" s="33" t="str">
        <f t="shared" si="86"/>
        <v/>
      </c>
      <c r="H937" s="36" t="str">
        <f t="shared" si="87"/>
        <v/>
      </c>
      <c r="I937" s="33" t="str">
        <f t="shared" si="89"/>
        <v/>
      </c>
      <c r="J937" s="1" t="str">
        <f ca="1">IF('GPS -&gt; CH Koordinaten'!$A937="","",IF(OFFSET('GPS -&gt; CH Koordinaten'!$A937,1,0)="",CONCATENATE("&lt;Placemark&gt; &lt;name&gt;Geocoding&lt;/name&gt;&lt;description&gt;",CONCATENATE('GPS -&gt; CH Koordinaten'!$F937,"-",'GPS -&gt; CH Koordinaten'!$G937,"-",'GPS -&gt; CH Koordinaten'!$E937)," &lt;/description&gt; &lt;styleUrl&gt;#ico1&lt;/styleUrl&gt;&lt;Point&gt;&lt;coordinates&gt;",'GPS -&gt; CH Koordinaten'!$A937,",",'GPS -&gt; CH Koordinaten'!$B937,", 0.000000&lt;/coordinates&gt;&lt;/Point&gt; &lt;/Placemark&gt;&lt;/Document&gt;&lt;/kml&gt;"),CONCATENATE("&lt;Placemark&gt; &lt;name&gt;Geocoding&lt;/name&gt;&lt;description&gt;",CONCATENATE('GPS -&gt; CH Koordinaten'!$F937,"-",'GPS -&gt; CH Koordinaten'!$G937,"-",'GPS -&gt; CH Koordinaten'!$E937)," &lt;/description&gt; &lt;styleUrl&gt;#ico1&lt;/styleUrl&gt;&lt;Point&gt;&lt;coordinates&gt;",'GPS -&gt; CH Koordinaten'!$A937,",",'GPS -&gt; CH Koordinaten'!$B937,", 0.000000&lt;/coordinates&gt;&lt;/Point&gt; &lt;/Placemark&gt;")))</f>
        <v/>
      </c>
    </row>
    <row r="938" spans="1:10" x14ac:dyDescent="0.25">
      <c r="A938" s="13"/>
      <c r="B938" s="14"/>
      <c r="C938" s="24"/>
      <c r="D938" s="25" t="str">
        <f t="shared" si="84"/>
        <v/>
      </c>
      <c r="E938" s="29" t="str">
        <f t="shared" si="85"/>
        <v/>
      </c>
      <c r="F938" s="17" t="str">
        <f t="shared" si="88"/>
        <v/>
      </c>
      <c r="G938" s="17" t="str">
        <f t="shared" si="86"/>
        <v/>
      </c>
      <c r="H938" s="37" t="str">
        <f t="shared" si="87"/>
        <v/>
      </c>
      <c r="I938" s="17" t="str">
        <f t="shared" si="89"/>
        <v/>
      </c>
      <c r="J938" s="1" t="str">
        <f ca="1">IF('GPS -&gt; CH Koordinaten'!$A938="","",IF(OFFSET('GPS -&gt; CH Koordinaten'!$A938,1,0)="",CONCATENATE("&lt;Placemark&gt; &lt;name&gt;Geocoding&lt;/name&gt;&lt;description&gt;",CONCATENATE('GPS -&gt; CH Koordinaten'!$F938,"-",'GPS -&gt; CH Koordinaten'!$G938,"-",'GPS -&gt; CH Koordinaten'!$E938)," &lt;/description&gt; &lt;styleUrl&gt;#ico1&lt;/styleUrl&gt;&lt;Point&gt;&lt;coordinates&gt;",'GPS -&gt; CH Koordinaten'!$A938,",",'GPS -&gt; CH Koordinaten'!$B938,", 0.000000&lt;/coordinates&gt;&lt;/Point&gt; &lt;/Placemark&gt;&lt;/Document&gt;&lt;/kml&gt;"),CONCATENATE("&lt;Placemark&gt; &lt;name&gt;Geocoding&lt;/name&gt;&lt;description&gt;",CONCATENATE('GPS -&gt; CH Koordinaten'!$F938,"-",'GPS -&gt; CH Koordinaten'!$G938,"-",'GPS -&gt; CH Koordinaten'!$E938)," &lt;/description&gt; &lt;styleUrl&gt;#ico1&lt;/styleUrl&gt;&lt;Point&gt;&lt;coordinates&gt;",'GPS -&gt; CH Koordinaten'!$A938,",",'GPS -&gt; CH Koordinaten'!$B938,", 0.000000&lt;/coordinates&gt;&lt;/Point&gt; &lt;/Placemark&gt;")))</f>
        <v/>
      </c>
    </row>
    <row r="939" spans="1:10" x14ac:dyDescent="0.25">
      <c r="A939" s="20"/>
      <c r="B939" s="21"/>
      <c r="C939" s="23"/>
      <c r="D939" s="32" t="str">
        <f t="shared" si="84"/>
        <v/>
      </c>
      <c r="E939" s="38" t="str">
        <f t="shared" si="85"/>
        <v/>
      </c>
      <c r="F939" s="33" t="str">
        <f t="shared" si="88"/>
        <v/>
      </c>
      <c r="G939" s="33" t="str">
        <f t="shared" si="86"/>
        <v/>
      </c>
      <c r="H939" s="36" t="str">
        <f t="shared" si="87"/>
        <v/>
      </c>
      <c r="I939" s="33" t="str">
        <f t="shared" si="89"/>
        <v/>
      </c>
      <c r="J939" s="1" t="str">
        <f ca="1">IF('GPS -&gt; CH Koordinaten'!$A939="","",IF(OFFSET('GPS -&gt; CH Koordinaten'!$A939,1,0)="",CONCATENATE("&lt;Placemark&gt; &lt;name&gt;Geocoding&lt;/name&gt;&lt;description&gt;",CONCATENATE('GPS -&gt; CH Koordinaten'!$F939,"-",'GPS -&gt; CH Koordinaten'!$G939,"-",'GPS -&gt; CH Koordinaten'!$E939)," &lt;/description&gt; &lt;styleUrl&gt;#ico1&lt;/styleUrl&gt;&lt;Point&gt;&lt;coordinates&gt;",'GPS -&gt; CH Koordinaten'!$A939,",",'GPS -&gt; CH Koordinaten'!$B939,", 0.000000&lt;/coordinates&gt;&lt;/Point&gt; &lt;/Placemark&gt;&lt;/Document&gt;&lt;/kml&gt;"),CONCATENATE("&lt;Placemark&gt; &lt;name&gt;Geocoding&lt;/name&gt;&lt;description&gt;",CONCATENATE('GPS -&gt; CH Koordinaten'!$F939,"-",'GPS -&gt; CH Koordinaten'!$G939,"-",'GPS -&gt; CH Koordinaten'!$E939)," &lt;/description&gt; &lt;styleUrl&gt;#ico1&lt;/styleUrl&gt;&lt;Point&gt;&lt;coordinates&gt;",'GPS -&gt; CH Koordinaten'!$A939,",",'GPS -&gt; CH Koordinaten'!$B939,", 0.000000&lt;/coordinates&gt;&lt;/Point&gt; &lt;/Placemark&gt;")))</f>
        <v/>
      </c>
    </row>
    <row r="940" spans="1:10" x14ac:dyDescent="0.25">
      <c r="A940" s="13"/>
      <c r="B940" s="14"/>
      <c r="C940" s="24"/>
      <c r="D940" s="25" t="str">
        <f t="shared" si="84"/>
        <v/>
      </c>
      <c r="E940" s="29" t="str">
        <f t="shared" si="85"/>
        <v/>
      </c>
      <c r="F940" s="17" t="str">
        <f t="shared" si="88"/>
        <v/>
      </c>
      <c r="G940" s="17" t="str">
        <f t="shared" si="86"/>
        <v/>
      </c>
      <c r="H940" s="37" t="str">
        <f t="shared" si="87"/>
        <v/>
      </c>
      <c r="I940" s="17" t="str">
        <f t="shared" si="89"/>
        <v/>
      </c>
      <c r="J940" s="1" t="str">
        <f ca="1">IF('GPS -&gt; CH Koordinaten'!$A940="","",IF(OFFSET('GPS -&gt; CH Koordinaten'!$A940,1,0)="",CONCATENATE("&lt;Placemark&gt; &lt;name&gt;Geocoding&lt;/name&gt;&lt;description&gt;",CONCATENATE('GPS -&gt; CH Koordinaten'!$F940,"-",'GPS -&gt; CH Koordinaten'!$G940,"-",'GPS -&gt; CH Koordinaten'!$E940)," &lt;/description&gt; &lt;styleUrl&gt;#ico1&lt;/styleUrl&gt;&lt;Point&gt;&lt;coordinates&gt;",'GPS -&gt; CH Koordinaten'!$A940,",",'GPS -&gt; CH Koordinaten'!$B940,", 0.000000&lt;/coordinates&gt;&lt;/Point&gt; &lt;/Placemark&gt;&lt;/Document&gt;&lt;/kml&gt;"),CONCATENATE("&lt;Placemark&gt; &lt;name&gt;Geocoding&lt;/name&gt;&lt;description&gt;",CONCATENATE('GPS -&gt; CH Koordinaten'!$F940,"-",'GPS -&gt; CH Koordinaten'!$G940,"-",'GPS -&gt; CH Koordinaten'!$E940)," &lt;/description&gt; &lt;styleUrl&gt;#ico1&lt;/styleUrl&gt;&lt;Point&gt;&lt;coordinates&gt;",'GPS -&gt; CH Koordinaten'!$A940,",",'GPS -&gt; CH Koordinaten'!$B940,", 0.000000&lt;/coordinates&gt;&lt;/Point&gt; &lt;/Placemark&gt;")))</f>
        <v/>
      </c>
    </row>
    <row r="941" spans="1:10" x14ac:dyDescent="0.25">
      <c r="A941" s="20"/>
      <c r="B941" s="21"/>
      <c r="C941" s="23"/>
      <c r="D941" s="32" t="str">
        <f t="shared" si="84"/>
        <v/>
      </c>
      <c r="E941" s="38" t="str">
        <f t="shared" si="85"/>
        <v/>
      </c>
      <c r="F941" s="33" t="str">
        <f t="shared" si="88"/>
        <v/>
      </c>
      <c r="G941" s="33" t="str">
        <f t="shared" si="86"/>
        <v/>
      </c>
      <c r="H941" s="36" t="str">
        <f t="shared" si="87"/>
        <v/>
      </c>
      <c r="I941" s="33" t="str">
        <f t="shared" si="89"/>
        <v/>
      </c>
      <c r="J941" s="1" t="str">
        <f ca="1">IF('GPS -&gt; CH Koordinaten'!$A941="","",IF(OFFSET('GPS -&gt; CH Koordinaten'!$A941,1,0)="",CONCATENATE("&lt;Placemark&gt; &lt;name&gt;Geocoding&lt;/name&gt;&lt;description&gt;",CONCATENATE('GPS -&gt; CH Koordinaten'!$F941,"-",'GPS -&gt; CH Koordinaten'!$G941,"-",'GPS -&gt; CH Koordinaten'!$E941)," &lt;/description&gt; &lt;styleUrl&gt;#ico1&lt;/styleUrl&gt;&lt;Point&gt;&lt;coordinates&gt;",'GPS -&gt; CH Koordinaten'!$A941,",",'GPS -&gt; CH Koordinaten'!$B941,", 0.000000&lt;/coordinates&gt;&lt;/Point&gt; &lt;/Placemark&gt;&lt;/Document&gt;&lt;/kml&gt;"),CONCATENATE("&lt;Placemark&gt; &lt;name&gt;Geocoding&lt;/name&gt;&lt;description&gt;",CONCATENATE('GPS -&gt; CH Koordinaten'!$F941,"-",'GPS -&gt; CH Koordinaten'!$G941,"-",'GPS -&gt; CH Koordinaten'!$E941)," &lt;/description&gt; &lt;styleUrl&gt;#ico1&lt;/styleUrl&gt;&lt;Point&gt;&lt;coordinates&gt;",'GPS -&gt; CH Koordinaten'!$A941,",",'GPS -&gt; CH Koordinaten'!$B941,", 0.000000&lt;/coordinates&gt;&lt;/Point&gt; &lt;/Placemark&gt;")))</f>
        <v/>
      </c>
    </row>
    <row r="942" spans="1:10" x14ac:dyDescent="0.25">
      <c r="A942" s="13"/>
      <c r="B942" s="14"/>
      <c r="C942" s="24"/>
      <c r="D942" s="25" t="str">
        <f t="shared" si="84"/>
        <v/>
      </c>
      <c r="E942" s="29" t="str">
        <f t="shared" si="85"/>
        <v/>
      </c>
      <c r="F942" s="17" t="str">
        <f t="shared" si="88"/>
        <v/>
      </c>
      <c r="G942" s="17" t="str">
        <f t="shared" si="86"/>
        <v/>
      </c>
      <c r="H942" s="37" t="str">
        <f t="shared" si="87"/>
        <v/>
      </c>
      <c r="I942" s="17" t="str">
        <f t="shared" si="89"/>
        <v/>
      </c>
      <c r="J942" s="1" t="str">
        <f ca="1">IF('GPS -&gt; CH Koordinaten'!$A942="","",IF(OFFSET('GPS -&gt; CH Koordinaten'!$A942,1,0)="",CONCATENATE("&lt;Placemark&gt; &lt;name&gt;Geocoding&lt;/name&gt;&lt;description&gt;",CONCATENATE('GPS -&gt; CH Koordinaten'!$F942,"-",'GPS -&gt; CH Koordinaten'!$G942,"-",'GPS -&gt; CH Koordinaten'!$E942)," &lt;/description&gt; &lt;styleUrl&gt;#ico1&lt;/styleUrl&gt;&lt;Point&gt;&lt;coordinates&gt;",'GPS -&gt; CH Koordinaten'!$A942,",",'GPS -&gt; CH Koordinaten'!$B942,", 0.000000&lt;/coordinates&gt;&lt;/Point&gt; &lt;/Placemark&gt;&lt;/Document&gt;&lt;/kml&gt;"),CONCATENATE("&lt;Placemark&gt; &lt;name&gt;Geocoding&lt;/name&gt;&lt;description&gt;",CONCATENATE('GPS -&gt; CH Koordinaten'!$F942,"-",'GPS -&gt; CH Koordinaten'!$G942,"-",'GPS -&gt; CH Koordinaten'!$E942)," &lt;/description&gt; &lt;styleUrl&gt;#ico1&lt;/styleUrl&gt;&lt;Point&gt;&lt;coordinates&gt;",'GPS -&gt; CH Koordinaten'!$A942,",",'GPS -&gt; CH Koordinaten'!$B942,", 0.000000&lt;/coordinates&gt;&lt;/Point&gt; &lt;/Placemark&gt;")))</f>
        <v/>
      </c>
    </row>
    <row r="943" spans="1:10" x14ac:dyDescent="0.25">
      <c r="A943" s="20"/>
      <c r="B943" s="21"/>
      <c r="C943" s="23"/>
      <c r="D943" s="32" t="str">
        <f t="shared" si="84"/>
        <v/>
      </c>
      <c r="E943" s="38" t="str">
        <f t="shared" si="85"/>
        <v/>
      </c>
      <c r="F943" s="33" t="str">
        <f t="shared" si="88"/>
        <v/>
      </c>
      <c r="G943" s="33" t="str">
        <f t="shared" si="86"/>
        <v/>
      </c>
      <c r="H943" s="36" t="str">
        <f t="shared" si="87"/>
        <v/>
      </c>
      <c r="I943" s="33" t="str">
        <f t="shared" si="89"/>
        <v/>
      </c>
      <c r="J943" s="1" t="str">
        <f ca="1">IF('GPS -&gt; CH Koordinaten'!$A943="","",IF(OFFSET('GPS -&gt; CH Koordinaten'!$A943,1,0)="",CONCATENATE("&lt;Placemark&gt; &lt;name&gt;Geocoding&lt;/name&gt;&lt;description&gt;",CONCATENATE('GPS -&gt; CH Koordinaten'!$F943,"-",'GPS -&gt; CH Koordinaten'!$G943,"-",'GPS -&gt; CH Koordinaten'!$E943)," &lt;/description&gt; &lt;styleUrl&gt;#ico1&lt;/styleUrl&gt;&lt;Point&gt;&lt;coordinates&gt;",'GPS -&gt; CH Koordinaten'!$A943,",",'GPS -&gt; CH Koordinaten'!$B943,", 0.000000&lt;/coordinates&gt;&lt;/Point&gt; &lt;/Placemark&gt;&lt;/Document&gt;&lt;/kml&gt;"),CONCATENATE("&lt;Placemark&gt; &lt;name&gt;Geocoding&lt;/name&gt;&lt;description&gt;",CONCATENATE('GPS -&gt; CH Koordinaten'!$F943,"-",'GPS -&gt; CH Koordinaten'!$G943,"-",'GPS -&gt; CH Koordinaten'!$E943)," &lt;/description&gt; &lt;styleUrl&gt;#ico1&lt;/styleUrl&gt;&lt;Point&gt;&lt;coordinates&gt;",'GPS -&gt; CH Koordinaten'!$A943,",",'GPS -&gt; CH Koordinaten'!$B943,", 0.000000&lt;/coordinates&gt;&lt;/Point&gt; &lt;/Placemark&gt;")))</f>
        <v/>
      </c>
    </row>
    <row r="944" spans="1:10" x14ac:dyDescent="0.25">
      <c r="A944" s="13"/>
      <c r="B944" s="14"/>
      <c r="C944" s="24"/>
      <c r="D944" s="25" t="str">
        <f t="shared" si="84"/>
        <v/>
      </c>
      <c r="E944" s="29" t="str">
        <f t="shared" si="85"/>
        <v/>
      </c>
      <c r="F944" s="17" t="str">
        <f t="shared" si="88"/>
        <v/>
      </c>
      <c r="G944" s="17" t="str">
        <f t="shared" si="86"/>
        <v/>
      </c>
      <c r="H944" s="37" t="str">
        <f t="shared" si="87"/>
        <v/>
      </c>
      <c r="I944" s="17" t="str">
        <f t="shared" si="89"/>
        <v/>
      </c>
      <c r="J944" s="1" t="str">
        <f ca="1">IF('GPS -&gt; CH Koordinaten'!$A944="","",IF(OFFSET('GPS -&gt; CH Koordinaten'!$A944,1,0)="",CONCATENATE("&lt;Placemark&gt; &lt;name&gt;Geocoding&lt;/name&gt;&lt;description&gt;",CONCATENATE('GPS -&gt; CH Koordinaten'!$F944,"-",'GPS -&gt; CH Koordinaten'!$G944,"-",'GPS -&gt; CH Koordinaten'!$E944)," &lt;/description&gt; &lt;styleUrl&gt;#ico1&lt;/styleUrl&gt;&lt;Point&gt;&lt;coordinates&gt;",'GPS -&gt; CH Koordinaten'!$A944,",",'GPS -&gt; CH Koordinaten'!$B944,", 0.000000&lt;/coordinates&gt;&lt;/Point&gt; &lt;/Placemark&gt;&lt;/Document&gt;&lt;/kml&gt;"),CONCATENATE("&lt;Placemark&gt; &lt;name&gt;Geocoding&lt;/name&gt;&lt;description&gt;",CONCATENATE('GPS -&gt; CH Koordinaten'!$F944,"-",'GPS -&gt; CH Koordinaten'!$G944,"-",'GPS -&gt; CH Koordinaten'!$E944)," &lt;/description&gt; &lt;styleUrl&gt;#ico1&lt;/styleUrl&gt;&lt;Point&gt;&lt;coordinates&gt;",'GPS -&gt; CH Koordinaten'!$A944,",",'GPS -&gt; CH Koordinaten'!$B944,", 0.000000&lt;/coordinates&gt;&lt;/Point&gt; &lt;/Placemark&gt;")))</f>
        <v/>
      </c>
    </row>
    <row r="945" spans="1:10" x14ac:dyDescent="0.25">
      <c r="A945" s="20"/>
      <c r="B945" s="21"/>
      <c r="C945" s="23"/>
      <c r="D945" s="32" t="str">
        <f t="shared" si="84"/>
        <v/>
      </c>
      <c r="E945" s="38" t="str">
        <f t="shared" si="85"/>
        <v/>
      </c>
      <c r="F945" s="33" t="str">
        <f t="shared" si="88"/>
        <v/>
      </c>
      <c r="G945" s="33" t="str">
        <f t="shared" si="86"/>
        <v/>
      </c>
      <c r="H945" s="36" t="str">
        <f t="shared" si="87"/>
        <v/>
      </c>
      <c r="I945" s="33" t="str">
        <f t="shared" si="89"/>
        <v/>
      </c>
      <c r="J945" s="1" t="str">
        <f ca="1">IF('GPS -&gt; CH Koordinaten'!$A945="","",IF(OFFSET('GPS -&gt; CH Koordinaten'!$A945,1,0)="",CONCATENATE("&lt;Placemark&gt; &lt;name&gt;Geocoding&lt;/name&gt;&lt;description&gt;",CONCATENATE('GPS -&gt; CH Koordinaten'!$F945,"-",'GPS -&gt; CH Koordinaten'!$G945,"-",'GPS -&gt; CH Koordinaten'!$E945)," &lt;/description&gt; &lt;styleUrl&gt;#ico1&lt;/styleUrl&gt;&lt;Point&gt;&lt;coordinates&gt;",'GPS -&gt; CH Koordinaten'!$A945,",",'GPS -&gt; CH Koordinaten'!$B945,", 0.000000&lt;/coordinates&gt;&lt;/Point&gt; &lt;/Placemark&gt;&lt;/Document&gt;&lt;/kml&gt;"),CONCATENATE("&lt;Placemark&gt; &lt;name&gt;Geocoding&lt;/name&gt;&lt;description&gt;",CONCATENATE('GPS -&gt; CH Koordinaten'!$F945,"-",'GPS -&gt; CH Koordinaten'!$G945,"-",'GPS -&gt; CH Koordinaten'!$E945)," &lt;/description&gt; &lt;styleUrl&gt;#ico1&lt;/styleUrl&gt;&lt;Point&gt;&lt;coordinates&gt;",'GPS -&gt; CH Koordinaten'!$A945,",",'GPS -&gt; CH Koordinaten'!$B945,", 0.000000&lt;/coordinates&gt;&lt;/Point&gt; &lt;/Placemark&gt;")))</f>
        <v/>
      </c>
    </row>
    <row r="946" spans="1:10" x14ac:dyDescent="0.25">
      <c r="A946" s="13"/>
      <c r="B946" s="14"/>
      <c r="C946" s="24"/>
      <c r="D946" s="25" t="str">
        <f t="shared" si="84"/>
        <v/>
      </c>
      <c r="E946" s="29" t="str">
        <f t="shared" si="85"/>
        <v/>
      </c>
      <c r="F946" s="17" t="str">
        <f t="shared" si="88"/>
        <v/>
      </c>
      <c r="G946" s="17" t="str">
        <f t="shared" si="86"/>
        <v/>
      </c>
      <c r="H946" s="37" t="str">
        <f t="shared" si="87"/>
        <v/>
      </c>
      <c r="I946" s="17" t="str">
        <f t="shared" si="89"/>
        <v/>
      </c>
      <c r="J946" s="1" t="str">
        <f ca="1">IF('GPS -&gt; CH Koordinaten'!$A946="","",IF(OFFSET('GPS -&gt; CH Koordinaten'!$A946,1,0)="",CONCATENATE("&lt;Placemark&gt; &lt;name&gt;Geocoding&lt;/name&gt;&lt;description&gt;",CONCATENATE('GPS -&gt; CH Koordinaten'!$F946,"-",'GPS -&gt; CH Koordinaten'!$G946,"-",'GPS -&gt; CH Koordinaten'!$E946)," &lt;/description&gt; &lt;styleUrl&gt;#ico1&lt;/styleUrl&gt;&lt;Point&gt;&lt;coordinates&gt;",'GPS -&gt; CH Koordinaten'!$A946,",",'GPS -&gt; CH Koordinaten'!$B946,", 0.000000&lt;/coordinates&gt;&lt;/Point&gt; &lt;/Placemark&gt;&lt;/Document&gt;&lt;/kml&gt;"),CONCATENATE("&lt;Placemark&gt; &lt;name&gt;Geocoding&lt;/name&gt;&lt;description&gt;",CONCATENATE('GPS -&gt; CH Koordinaten'!$F946,"-",'GPS -&gt; CH Koordinaten'!$G946,"-",'GPS -&gt; CH Koordinaten'!$E946)," &lt;/description&gt; &lt;styleUrl&gt;#ico1&lt;/styleUrl&gt;&lt;Point&gt;&lt;coordinates&gt;",'GPS -&gt; CH Koordinaten'!$A946,",",'GPS -&gt; CH Koordinaten'!$B946,", 0.000000&lt;/coordinates&gt;&lt;/Point&gt; &lt;/Placemark&gt;")))</f>
        <v/>
      </c>
    </row>
    <row r="947" spans="1:10" x14ac:dyDescent="0.25">
      <c r="A947" s="20"/>
      <c r="B947" s="21"/>
      <c r="C947" s="23"/>
      <c r="D947" s="32" t="str">
        <f t="shared" si="84"/>
        <v/>
      </c>
      <c r="E947" s="38" t="str">
        <f t="shared" si="85"/>
        <v/>
      </c>
      <c r="F947" s="33" t="str">
        <f t="shared" si="88"/>
        <v/>
      </c>
      <c r="G947" s="33" t="str">
        <f t="shared" si="86"/>
        <v/>
      </c>
      <c r="H947" s="36" t="str">
        <f t="shared" si="87"/>
        <v/>
      </c>
      <c r="I947" s="33" t="str">
        <f t="shared" si="89"/>
        <v/>
      </c>
      <c r="J947" s="1" t="str">
        <f ca="1">IF('GPS -&gt; CH Koordinaten'!$A947="","",IF(OFFSET('GPS -&gt; CH Koordinaten'!$A947,1,0)="",CONCATENATE("&lt;Placemark&gt; &lt;name&gt;Geocoding&lt;/name&gt;&lt;description&gt;",CONCATENATE('GPS -&gt; CH Koordinaten'!$F947,"-",'GPS -&gt; CH Koordinaten'!$G947,"-",'GPS -&gt; CH Koordinaten'!$E947)," &lt;/description&gt; &lt;styleUrl&gt;#ico1&lt;/styleUrl&gt;&lt;Point&gt;&lt;coordinates&gt;",'GPS -&gt; CH Koordinaten'!$A947,",",'GPS -&gt; CH Koordinaten'!$B947,", 0.000000&lt;/coordinates&gt;&lt;/Point&gt; &lt;/Placemark&gt;&lt;/Document&gt;&lt;/kml&gt;"),CONCATENATE("&lt;Placemark&gt; &lt;name&gt;Geocoding&lt;/name&gt;&lt;description&gt;",CONCATENATE('GPS -&gt; CH Koordinaten'!$F947,"-",'GPS -&gt; CH Koordinaten'!$G947,"-",'GPS -&gt; CH Koordinaten'!$E947)," &lt;/description&gt; &lt;styleUrl&gt;#ico1&lt;/styleUrl&gt;&lt;Point&gt;&lt;coordinates&gt;",'GPS -&gt; CH Koordinaten'!$A947,",",'GPS -&gt; CH Koordinaten'!$B947,", 0.000000&lt;/coordinates&gt;&lt;/Point&gt; &lt;/Placemark&gt;")))</f>
        <v/>
      </c>
    </row>
    <row r="948" spans="1:10" x14ac:dyDescent="0.25">
      <c r="A948" s="13"/>
      <c r="B948" s="14"/>
      <c r="C948" s="24"/>
      <c r="D948" s="25" t="str">
        <f t="shared" si="84"/>
        <v/>
      </c>
      <c r="E948" s="29" t="str">
        <f t="shared" si="85"/>
        <v/>
      </c>
      <c r="F948" s="17" t="str">
        <f t="shared" si="88"/>
        <v/>
      </c>
      <c r="G948" s="17" t="str">
        <f t="shared" si="86"/>
        <v/>
      </c>
      <c r="H948" s="37" t="str">
        <f t="shared" si="87"/>
        <v/>
      </c>
      <c r="I948" s="17" t="str">
        <f t="shared" si="89"/>
        <v/>
      </c>
      <c r="J948" s="1" t="str">
        <f ca="1">IF('GPS -&gt; CH Koordinaten'!$A948="","",IF(OFFSET('GPS -&gt; CH Koordinaten'!$A948,1,0)="",CONCATENATE("&lt;Placemark&gt; &lt;name&gt;Geocoding&lt;/name&gt;&lt;description&gt;",CONCATENATE('GPS -&gt; CH Koordinaten'!$F948,"-",'GPS -&gt; CH Koordinaten'!$G948,"-",'GPS -&gt; CH Koordinaten'!$E948)," &lt;/description&gt; &lt;styleUrl&gt;#ico1&lt;/styleUrl&gt;&lt;Point&gt;&lt;coordinates&gt;",'GPS -&gt; CH Koordinaten'!$A948,",",'GPS -&gt; CH Koordinaten'!$B948,", 0.000000&lt;/coordinates&gt;&lt;/Point&gt; &lt;/Placemark&gt;&lt;/Document&gt;&lt;/kml&gt;"),CONCATENATE("&lt;Placemark&gt; &lt;name&gt;Geocoding&lt;/name&gt;&lt;description&gt;",CONCATENATE('GPS -&gt; CH Koordinaten'!$F948,"-",'GPS -&gt; CH Koordinaten'!$G948,"-",'GPS -&gt; CH Koordinaten'!$E948)," &lt;/description&gt; &lt;styleUrl&gt;#ico1&lt;/styleUrl&gt;&lt;Point&gt;&lt;coordinates&gt;",'GPS -&gt; CH Koordinaten'!$A948,",",'GPS -&gt; CH Koordinaten'!$B948,", 0.000000&lt;/coordinates&gt;&lt;/Point&gt; &lt;/Placemark&gt;")))</f>
        <v/>
      </c>
    </row>
    <row r="949" spans="1:10" x14ac:dyDescent="0.25">
      <c r="A949" s="20"/>
      <c r="B949" s="21"/>
      <c r="C949" s="23"/>
      <c r="D949" s="32" t="str">
        <f t="shared" si="84"/>
        <v/>
      </c>
      <c r="E949" s="38" t="str">
        <f t="shared" si="85"/>
        <v/>
      </c>
      <c r="F949" s="33" t="str">
        <f t="shared" si="88"/>
        <v/>
      </c>
      <c r="G949" s="33" t="str">
        <f t="shared" si="86"/>
        <v/>
      </c>
      <c r="H949" s="36" t="str">
        <f t="shared" si="87"/>
        <v/>
      </c>
      <c r="I949" s="33" t="str">
        <f t="shared" si="89"/>
        <v/>
      </c>
      <c r="J949" s="1" t="str">
        <f ca="1">IF('GPS -&gt; CH Koordinaten'!$A949="","",IF(OFFSET('GPS -&gt; CH Koordinaten'!$A949,1,0)="",CONCATENATE("&lt;Placemark&gt; &lt;name&gt;Geocoding&lt;/name&gt;&lt;description&gt;",CONCATENATE('GPS -&gt; CH Koordinaten'!$F949,"-",'GPS -&gt; CH Koordinaten'!$G949,"-",'GPS -&gt; CH Koordinaten'!$E949)," &lt;/description&gt; &lt;styleUrl&gt;#ico1&lt;/styleUrl&gt;&lt;Point&gt;&lt;coordinates&gt;",'GPS -&gt; CH Koordinaten'!$A949,",",'GPS -&gt; CH Koordinaten'!$B949,", 0.000000&lt;/coordinates&gt;&lt;/Point&gt; &lt;/Placemark&gt;&lt;/Document&gt;&lt;/kml&gt;"),CONCATENATE("&lt;Placemark&gt; &lt;name&gt;Geocoding&lt;/name&gt;&lt;description&gt;",CONCATENATE('GPS -&gt; CH Koordinaten'!$F949,"-",'GPS -&gt; CH Koordinaten'!$G949,"-",'GPS -&gt; CH Koordinaten'!$E949)," &lt;/description&gt; &lt;styleUrl&gt;#ico1&lt;/styleUrl&gt;&lt;Point&gt;&lt;coordinates&gt;",'GPS -&gt; CH Koordinaten'!$A949,",",'GPS -&gt; CH Koordinaten'!$B949,", 0.000000&lt;/coordinates&gt;&lt;/Point&gt; &lt;/Placemark&gt;")))</f>
        <v/>
      </c>
    </row>
    <row r="950" spans="1:10" x14ac:dyDescent="0.25">
      <c r="A950" s="13"/>
      <c r="B950" s="14"/>
      <c r="C950" s="24"/>
      <c r="D950" s="25" t="str">
        <f t="shared" si="84"/>
        <v/>
      </c>
      <c r="E950" s="29" t="str">
        <f t="shared" si="85"/>
        <v/>
      </c>
      <c r="F950" s="17" t="str">
        <f t="shared" si="88"/>
        <v/>
      </c>
      <c r="G950" s="17" t="str">
        <f t="shared" si="86"/>
        <v/>
      </c>
      <c r="H950" s="37" t="str">
        <f t="shared" si="87"/>
        <v/>
      </c>
      <c r="I950" s="17" t="str">
        <f t="shared" si="89"/>
        <v/>
      </c>
      <c r="J950" s="1" t="str">
        <f ca="1">IF('GPS -&gt; CH Koordinaten'!$A950="","",IF(OFFSET('GPS -&gt; CH Koordinaten'!$A950,1,0)="",CONCATENATE("&lt;Placemark&gt; &lt;name&gt;Geocoding&lt;/name&gt;&lt;description&gt;",CONCATENATE('GPS -&gt; CH Koordinaten'!$F950,"-",'GPS -&gt; CH Koordinaten'!$G950,"-",'GPS -&gt; CH Koordinaten'!$E950)," &lt;/description&gt; &lt;styleUrl&gt;#ico1&lt;/styleUrl&gt;&lt;Point&gt;&lt;coordinates&gt;",'GPS -&gt; CH Koordinaten'!$A950,",",'GPS -&gt; CH Koordinaten'!$B950,", 0.000000&lt;/coordinates&gt;&lt;/Point&gt; &lt;/Placemark&gt;&lt;/Document&gt;&lt;/kml&gt;"),CONCATENATE("&lt;Placemark&gt; &lt;name&gt;Geocoding&lt;/name&gt;&lt;description&gt;",CONCATENATE('GPS -&gt; CH Koordinaten'!$F950,"-",'GPS -&gt; CH Koordinaten'!$G950,"-",'GPS -&gt; CH Koordinaten'!$E950)," &lt;/description&gt; &lt;styleUrl&gt;#ico1&lt;/styleUrl&gt;&lt;Point&gt;&lt;coordinates&gt;",'GPS -&gt; CH Koordinaten'!$A950,",",'GPS -&gt; CH Koordinaten'!$B950,", 0.000000&lt;/coordinates&gt;&lt;/Point&gt; &lt;/Placemark&gt;")))</f>
        <v/>
      </c>
    </row>
    <row r="951" spans="1:10" x14ac:dyDescent="0.25">
      <c r="A951" s="20"/>
      <c r="B951" s="21"/>
      <c r="C951" s="23"/>
      <c r="D951" s="32" t="str">
        <f t="shared" si="84"/>
        <v/>
      </c>
      <c r="E951" s="38" t="str">
        <f t="shared" si="85"/>
        <v/>
      </c>
      <c r="F951" s="33" t="str">
        <f t="shared" si="88"/>
        <v/>
      </c>
      <c r="G951" s="33" t="str">
        <f t="shared" si="86"/>
        <v/>
      </c>
      <c r="H951" s="36" t="str">
        <f t="shared" si="87"/>
        <v/>
      </c>
      <c r="I951" s="33" t="str">
        <f t="shared" si="89"/>
        <v/>
      </c>
      <c r="J951" s="1" t="str">
        <f ca="1">IF('GPS -&gt; CH Koordinaten'!$A951="","",IF(OFFSET('GPS -&gt; CH Koordinaten'!$A951,1,0)="",CONCATENATE("&lt;Placemark&gt; &lt;name&gt;Geocoding&lt;/name&gt;&lt;description&gt;",CONCATENATE('GPS -&gt; CH Koordinaten'!$F951,"-",'GPS -&gt; CH Koordinaten'!$G951,"-",'GPS -&gt; CH Koordinaten'!$E951)," &lt;/description&gt; &lt;styleUrl&gt;#ico1&lt;/styleUrl&gt;&lt;Point&gt;&lt;coordinates&gt;",'GPS -&gt; CH Koordinaten'!$A951,",",'GPS -&gt; CH Koordinaten'!$B951,", 0.000000&lt;/coordinates&gt;&lt;/Point&gt; &lt;/Placemark&gt;&lt;/Document&gt;&lt;/kml&gt;"),CONCATENATE("&lt;Placemark&gt; &lt;name&gt;Geocoding&lt;/name&gt;&lt;description&gt;",CONCATENATE('GPS -&gt; CH Koordinaten'!$F951,"-",'GPS -&gt; CH Koordinaten'!$G951,"-",'GPS -&gt; CH Koordinaten'!$E951)," &lt;/description&gt; &lt;styleUrl&gt;#ico1&lt;/styleUrl&gt;&lt;Point&gt;&lt;coordinates&gt;",'GPS -&gt; CH Koordinaten'!$A951,",",'GPS -&gt; CH Koordinaten'!$B951,", 0.000000&lt;/coordinates&gt;&lt;/Point&gt; &lt;/Placemark&gt;")))</f>
        <v/>
      </c>
    </row>
    <row r="952" spans="1:10" x14ac:dyDescent="0.25">
      <c r="A952" s="13"/>
      <c r="B952" s="14"/>
      <c r="C952" s="24"/>
      <c r="D952" s="25" t="str">
        <f t="shared" si="84"/>
        <v/>
      </c>
      <c r="E952" s="29" t="str">
        <f t="shared" si="85"/>
        <v/>
      </c>
      <c r="F952" s="17" t="str">
        <f t="shared" si="88"/>
        <v/>
      </c>
      <c r="G952" s="17" t="str">
        <f t="shared" si="86"/>
        <v/>
      </c>
      <c r="H952" s="37" t="str">
        <f t="shared" si="87"/>
        <v/>
      </c>
      <c r="I952" s="17" t="str">
        <f t="shared" si="89"/>
        <v/>
      </c>
      <c r="J952" s="1" t="str">
        <f ca="1">IF('GPS -&gt; CH Koordinaten'!$A952="","",IF(OFFSET('GPS -&gt; CH Koordinaten'!$A952,1,0)="",CONCATENATE("&lt;Placemark&gt; &lt;name&gt;Geocoding&lt;/name&gt;&lt;description&gt;",CONCATENATE('GPS -&gt; CH Koordinaten'!$F952,"-",'GPS -&gt; CH Koordinaten'!$G952,"-",'GPS -&gt; CH Koordinaten'!$E952)," &lt;/description&gt; &lt;styleUrl&gt;#ico1&lt;/styleUrl&gt;&lt;Point&gt;&lt;coordinates&gt;",'GPS -&gt; CH Koordinaten'!$A952,",",'GPS -&gt; CH Koordinaten'!$B952,", 0.000000&lt;/coordinates&gt;&lt;/Point&gt; &lt;/Placemark&gt;&lt;/Document&gt;&lt;/kml&gt;"),CONCATENATE("&lt;Placemark&gt; &lt;name&gt;Geocoding&lt;/name&gt;&lt;description&gt;",CONCATENATE('GPS -&gt; CH Koordinaten'!$F952,"-",'GPS -&gt; CH Koordinaten'!$G952,"-",'GPS -&gt; CH Koordinaten'!$E952)," &lt;/description&gt; &lt;styleUrl&gt;#ico1&lt;/styleUrl&gt;&lt;Point&gt;&lt;coordinates&gt;",'GPS -&gt; CH Koordinaten'!$A952,",",'GPS -&gt; CH Koordinaten'!$B952,", 0.000000&lt;/coordinates&gt;&lt;/Point&gt; &lt;/Placemark&gt;")))</f>
        <v/>
      </c>
    </row>
    <row r="953" spans="1:10" x14ac:dyDescent="0.25">
      <c r="A953" s="20"/>
      <c r="B953" s="21"/>
      <c r="C953" s="23"/>
      <c r="D953" s="32" t="str">
        <f t="shared" si="84"/>
        <v/>
      </c>
      <c r="E953" s="38" t="str">
        <f t="shared" si="85"/>
        <v/>
      </c>
      <c r="F953" s="33" t="str">
        <f t="shared" si="88"/>
        <v/>
      </c>
      <c r="G953" s="33" t="str">
        <f t="shared" si="86"/>
        <v/>
      </c>
      <c r="H953" s="36" t="str">
        <f t="shared" si="87"/>
        <v/>
      </c>
      <c r="I953" s="33" t="str">
        <f t="shared" si="89"/>
        <v/>
      </c>
      <c r="J953" s="1" t="str">
        <f ca="1">IF('GPS -&gt; CH Koordinaten'!$A953="","",IF(OFFSET('GPS -&gt; CH Koordinaten'!$A953,1,0)="",CONCATENATE("&lt;Placemark&gt; &lt;name&gt;Geocoding&lt;/name&gt;&lt;description&gt;",CONCATENATE('GPS -&gt; CH Koordinaten'!$F953,"-",'GPS -&gt; CH Koordinaten'!$G953,"-",'GPS -&gt; CH Koordinaten'!$E953)," &lt;/description&gt; &lt;styleUrl&gt;#ico1&lt;/styleUrl&gt;&lt;Point&gt;&lt;coordinates&gt;",'GPS -&gt; CH Koordinaten'!$A953,",",'GPS -&gt; CH Koordinaten'!$B953,", 0.000000&lt;/coordinates&gt;&lt;/Point&gt; &lt;/Placemark&gt;&lt;/Document&gt;&lt;/kml&gt;"),CONCATENATE("&lt;Placemark&gt; &lt;name&gt;Geocoding&lt;/name&gt;&lt;description&gt;",CONCATENATE('GPS -&gt; CH Koordinaten'!$F953,"-",'GPS -&gt; CH Koordinaten'!$G953,"-",'GPS -&gt; CH Koordinaten'!$E953)," &lt;/description&gt; &lt;styleUrl&gt;#ico1&lt;/styleUrl&gt;&lt;Point&gt;&lt;coordinates&gt;",'GPS -&gt; CH Koordinaten'!$A953,",",'GPS -&gt; CH Koordinaten'!$B953,", 0.000000&lt;/coordinates&gt;&lt;/Point&gt; &lt;/Placemark&gt;")))</f>
        <v/>
      </c>
    </row>
    <row r="954" spans="1:10" x14ac:dyDescent="0.25">
      <c r="A954" s="13"/>
      <c r="B954" s="14"/>
      <c r="C954" s="24"/>
      <c r="D954" s="25" t="str">
        <f t="shared" si="84"/>
        <v/>
      </c>
      <c r="E954" s="29" t="str">
        <f t="shared" si="85"/>
        <v/>
      </c>
      <c r="F954" s="17" t="str">
        <f t="shared" si="88"/>
        <v/>
      </c>
      <c r="G954" s="17" t="str">
        <f t="shared" si="86"/>
        <v/>
      </c>
      <c r="H954" s="37" t="str">
        <f t="shared" si="87"/>
        <v/>
      </c>
      <c r="I954" s="17" t="str">
        <f t="shared" si="89"/>
        <v/>
      </c>
      <c r="J954" s="1" t="str">
        <f ca="1">IF('GPS -&gt; CH Koordinaten'!$A954="","",IF(OFFSET('GPS -&gt; CH Koordinaten'!$A954,1,0)="",CONCATENATE("&lt;Placemark&gt; &lt;name&gt;Geocoding&lt;/name&gt;&lt;description&gt;",CONCATENATE('GPS -&gt; CH Koordinaten'!$F954,"-",'GPS -&gt; CH Koordinaten'!$G954,"-",'GPS -&gt; CH Koordinaten'!$E954)," &lt;/description&gt; &lt;styleUrl&gt;#ico1&lt;/styleUrl&gt;&lt;Point&gt;&lt;coordinates&gt;",'GPS -&gt; CH Koordinaten'!$A954,",",'GPS -&gt; CH Koordinaten'!$B954,", 0.000000&lt;/coordinates&gt;&lt;/Point&gt; &lt;/Placemark&gt;&lt;/Document&gt;&lt;/kml&gt;"),CONCATENATE("&lt;Placemark&gt; &lt;name&gt;Geocoding&lt;/name&gt;&lt;description&gt;",CONCATENATE('GPS -&gt; CH Koordinaten'!$F954,"-",'GPS -&gt; CH Koordinaten'!$G954,"-",'GPS -&gt; CH Koordinaten'!$E954)," &lt;/description&gt; &lt;styleUrl&gt;#ico1&lt;/styleUrl&gt;&lt;Point&gt;&lt;coordinates&gt;",'GPS -&gt; CH Koordinaten'!$A954,",",'GPS -&gt; CH Koordinaten'!$B954,", 0.000000&lt;/coordinates&gt;&lt;/Point&gt; &lt;/Placemark&gt;")))</f>
        <v/>
      </c>
    </row>
    <row r="955" spans="1:10" x14ac:dyDescent="0.25">
      <c r="A955" s="20"/>
      <c r="B955" s="21"/>
      <c r="C955" s="23"/>
      <c r="D955" s="32" t="str">
        <f t="shared" si="84"/>
        <v/>
      </c>
      <c r="E955" s="38" t="str">
        <f t="shared" si="85"/>
        <v/>
      </c>
      <c r="F955" s="33" t="str">
        <f t="shared" si="88"/>
        <v/>
      </c>
      <c r="G955" s="33" t="str">
        <f t="shared" si="86"/>
        <v/>
      </c>
      <c r="H955" s="36" t="str">
        <f t="shared" si="87"/>
        <v/>
      </c>
      <c r="I955" s="33" t="str">
        <f t="shared" si="89"/>
        <v/>
      </c>
      <c r="J955" s="1" t="str">
        <f ca="1">IF('GPS -&gt; CH Koordinaten'!$A955="","",IF(OFFSET('GPS -&gt; CH Koordinaten'!$A955,1,0)="",CONCATENATE("&lt;Placemark&gt; &lt;name&gt;Geocoding&lt;/name&gt;&lt;description&gt;",CONCATENATE('GPS -&gt; CH Koordinaten'!$F955,"-",'GPS -&gt; CH Koordinaten'!$G955,"-",'GPS -&gt; CH Koordinaten'!$E955)," &lt;/description&gt; &lt;styleUrl&gt;#ico1&lt;/styleUrl&gt;&lt;Point&gt;&lt;coordinates&gt;",'GPS -&gt; CH Koordinaten'!$A955,",",'GPS -&gt; CH Koordinaten'!$B955,", 0.000000&lt;/coordinates&gt;&lt;/Point&gt; &lt;/Placemark&gt;&lt;/Document&gt;&lt;/kml&gt;"),CONCATENATE("&lt;Placemark&gt; &lt;name&gt;Geocoding&lt;/name&gt;&lt;description&gt;",CONCATENATE('GPS -&gt; CH Koordinaten'!$F955,"-",'GPS -&gt; CH Koordinaten'!$G955,"-",'GPS -&gt; CH Koordinaten'!$E955)," &lt;/description&gt; &lt;styleUrl&gt;#ico1&lt;/styleUrl&gt;&lt;Point&gt;&lt;coordinates&gt;",'GPS -&gt; CH Koordinaten'!$A955,",",'GPS -&gt; CH Koordinaten'!$B955,", 0.000000&lt;/coordinates&gt;&lt;/Point&gt; &lt;/Placemark&gt;")))</f>
        <v/>
      </c>
    </row>
    <row r="956" spans="1:10" x14ac:dyDescent="0.25">
      <c r="A956" s="13"/>
      <c r="B956" s="14"/>
      <c r="C956" s="24"/>
      <c r="D956" s="25" t="str">
        <f t="shared" si="84"/>
        <v/>
      </c>
      <c r="E956" s="29" t="str">
        <f t="shared" si="85"/>
        <v/>
      </c>
      <c r="F956" s="17" t="str">
        <f t="shared" si="88"/>
        <v/>
      </c>
      <c r="G956" s="17" t="str">
        <f t="shared" si="86"/>
        <v/>
      </c>
      <c r="H956" s="37" t="str">
        <f t="shared" si="87"/>
        <v/>
      </c>
      <c r="I956" s="17" t="str">
        <f t="shared" si="89"/>
        <v/>
      </c>
      <c r="J956" s="1" t="str">
        <f ca="1">IF('GPS -&gt; CH Koordinaten'!$A956="","",IF(OFFSET('GPS -&gt; CH Koordinaten'!$A956,1,0)="",CONCATENATE("&lt;Placemark&gt; &lt;name&gt;Geocoding&lt;/name&gt;&lt;description&gt;",CONCATENATE('GPS -&gt; CH Koordinaten'!$F956,"-",'GPS -&gt; CH Koordinaten'!$G956,"-",'GPS -&gt; CH Koordinaten'!$E956)," &lt;/description&gt; &lt;styleUrl&gt;#ico1&lt;/styleUrl&gt;&lt;Point&gt;&lt;coordinates&gt;",'GPS -&gt; CH Koordinaten'!$A956,",",'GPS -&gt; CH Koordinaten'!$B956,", 0.000000&lt;/coordinates&gt;&lt;/Point&gt; &lt;/Placemark&gt;&lt;/Document&gt;&lt;/kml&gt;"),CONCATENATE("&lt;Placemark&gt; &lt;name&gt;Geocoding&lt;/name&gt;&lt;description&gt;",CONCATENATE('GPS -&gt; CH Koordinaten'!$F956,"-",'GPS -&gt; CH Koordinaten'!$G956,"-",'GPS -&gt; CH Koordinaten'!$E956)," &lt;/description&gt; &lt;styleUrl&gt;#ico1&lt;/styleUrl&gt;&lt;Point&gt;&lt;coordinates&gt;",'GPS -&gt; CH Koordinaten'!$A956,",",'GPS -&gt; CH Koordinaten'!$B956,", 0.000000&lt;/coordinates&gt;&lt;/Point&gt; &lt;/Placemark&gt;")))</f>
        <v/>
      </c>
    </row>
    <row r="957" spans="1:10" x14ac:dyDescent="0.25">
      <c r="A957" s="20"/>
      <c r="B957" s="21"/>
      <c r="C957" s="23"/>
      <c r="D957" s="32" t="str">
        <f t="shared" si="84"/>
        <v/>
      </c>
      <c r="E957" s="38" t="str">
        <f t="shared" si="85"/>
        <v/>
      </c>
      <c r="F957" s="33" t="str">
        <f t="shared" si="88"/>
        <v/>
      </c>
      <c r="G957" s="33" t="str">
        <f t="shared" si="86"/>
        <v/>
      </c>
      <c r="H957" s="36" t="str">
        <f t="shared" si="87"/>
        <v/>
      </c>
      <c r="I957" s="33" t="str">
        <f t="shared" si="89"/>
        <v/>
      </c>
      <c r="J957" s="1" t="str">
        <f ca="1">IF('GPS -&gt; CH Koordinaten'!$A957="","",IF(OFFSET('GPS -&gt; CH Koordinaten'!$A957,1,0)="",CONCATENATE("&lt;Placemark&gt; &lt;name&gt;Geocoding&lt;/name&gt;&lt;description&gt;",CONCATENATE('GPS -&gt; CH Koordinaten'!$F957,"-",'GPS -&gt; CH Koordinaten'!$G957,"-",'GPS -&gt; CH Koordinaten'!$E957)," &lt;/description&gt; &lt;styleUrl&gt;#ico1&lt;/styleUrl&gt;&lt;Point&gt;&lt;coordinates&gt;",'GPS -&gt; CH Koordinaten'!$A957,",",'GPS -&gt; CH Koordinaten'!$B957,", 0.000000&lt;/coordinates&gt;&lt;/Point&gt; &lt;/Placemark&gt;&lt;/Document&gt;&lt;/kml&gt;"),CONCATENATE("&lt;Placemark&gt; &lt;name&gt;Geocoding&lt;/name&gt;&lt;description&gt;",CONCATENATE('GPS -&gt; CH Koordinaten'!$F957,"-",'GPS -&gt; CH Koordinaten'!$G957,"-",'GPS -&gt; CH Koordinaten'!$E957)," &lt;/description&gt; &lt;styleUrl&gt;#ico1&lt;/styleUrl&gt;&lt;Point&gt;&lt;coordinates&gt;",'GPS -&gt; CH Koordinaten'!$A957,",",'GPS -&gt; CH Koordinaten'!$B957,", 0.000000&lt;/coordinates&gt;&lt;/Point&gt; &lt;/Placemark&gt;")))</f>
        <v/>
      </c>
    </row>
    <row r="958" spans="1:10" x14ac:dyDescent="0.25">
      <c r="A958" s="13"/>
      <c r="B958" s="14"/>
      <c r="C958" s="24"/>
      <c r="D958" s="25" t="str">
        <f t="shared" si="84"/>
        <v/>
      </c>
      <c r="E958" s="29" t="str">
        <f t="shared" si="85"/>
        <v/>
      </c>
      <c r="F958" s="17" t="str">
        <f t="shared" si="88"/>
        <v/>
      </c>
      <c r="G958" s="17" t="str">
        <f t="shared" si="86"/>
        <v/>
      </c>
      <c r="H958" s="37" t="str">
        <f t="shared" si="87"/>
        <v/>
      </c>
      <c r="I958" s="17" t="str">
        <f t="shared" si="89"/>
        <v/>
      </c>
      <c r="J958" s="1" t="str">
        <f ca="1">IF('GPS -&gt; CH Koordinaten'!$A958="","",IF(OFFSET('GPS -&gt; CH Koordinaten'!$A958,1,0)="",CONCATENATE("&lt;Placemark&gt; &lt;name&gt;Geocoding&lt;/name&gt;&lt;description&gt;",CONCATENATE('GPS -&gt; CH Koordinaten'!$F958,"-",'GPS -&gt; CH Koordinaten'!$G958,"-",'GPS -&gt; CH Koordinaten'!$E958)," &lt;/description&gt; &lt;styleUrl&gt;#ico1&lt;/styleUrl&gt;&lt;Point&gt;&lt;coordinates&gt;",'GPS -&gt; CH Koordinaten'!$A958,",",'GPS -&gt; CH Koordinaten'!$B958,", 0.000000&lt;/coordinates&gt;&lt;/Point&gt; &lt;/Placemark&gt;&lt;/Document&gt;&lt;/kml&gt;"),CONCATENATE("&lt;Placemark&gt; &lt;name&gt;Geocoding&lt;/name&gt;&lt;description&gt;",CONCATENATE('GPS -&gt; CH Koordinaten'!$F958,"-",'GPS -&gt; CH Koordinaten'!$G958,"-",'GPS -&gt; CH Koordinaten'!$E958)," &lt;/description&gt; &lt;styleUrl&gt;#ico1&lt;/styleUrl&gt;&lt;Point&gt;&lt;coordinates&gt;",'GPS -&gt; CH Koordinaten'!$A958,",",'GPS -&gt; CH Koordinaten'!$B958,", 0.000000&lt;/coordinates&gt;&lt;/Point&gt; &lt;/Placemark&gt;")))</f>
        <v/>
      </c>
    </row>
    <row r="959" spans="1:10" x14ac:dyDescent="0.25">
      <c r="A959" s="20"/>
      <c r="B959" s="21"/>
      <c r="C959" s="23"/>
      <c r="D959" s="32" t="str">
        <f t="shared" si="84"/>
        <v/>
      </c>
      <c r="E959" s="38" t="str">
        <f t="shared" si="85"/>
        <v/>
      </c>
      <c r="F959" s="33" t="str">
        <f t="shared" si="88"/>
        <v/>
      </c>
      <c r="G959" s="33" t="str">
        <f t="shared" si="86"/>
        <v/>
      </c>
      <c r="H959" s="36" t="str">
        <f t="shared" si="87"/>
        <v/>
      </c>
      <c r="I959" s="33" t="str">
        <f t="shared" si="89"/>
        <v/>
      </c>
      <c r="J959" s="1" t="str">
        <f ca="1">IF('GPS -&gt; CH Koordinaten'!$A959="","",IF(OFFSET('GPS -&gt; CH Koordinaten'!$A959,1,0)="",CONCATENATE("&lt;Placemark&gt; &lt;name&gt;Geocoding&lt;/name&gt;&lt;description&gt;",CONCATENATE('GPS -&gt; CH Koordinaten'!$F959,"-",'GPS -&gt; CH Koordinaten'!$G959,"-",'GPS -&gt; CH Koordinaten'!$E959)," &lt;/description&gt; &lt;styleUrl&gt;#ico1&lt;/styleUrl&gt;&lt;Point&gt;&lt;coordinates&gt;",'GPS -&gt; CH Koordinaten'!$A959,",",'GPS -&gt; CH Koordinaten'!$B959,", 0.000000&lt;/coordinates&gt;&lt;/Point&gt; &lt;/Placemark&gt;&lt;/Document&gt;&lt;/kml&gt;"),CONCATENATE("&lt;Placemark&gt; &lt;name&gt;Geocoding&lt;/name&gt;&lt;description&gt;",CONCATENATE('GPS -&gt; CH Koordinaten'!$F959,"-",'GPS -&gt; CH Koordinaten'!$G959,"-",'GPS -&gt; CH Koordinaten'!$E959)," &lt;/description&gt; &lt;styleUrl&gt;#ico1&lt;/styleUrl&gt;&lt;Point&gt;&lt;coordinates&gt;",'GPS -&gt; CH Koordinaten'!$A959,",",'GPS -&gt; CH Koordinaten'!$B959,", 0.000000&lt;/coordinates&gt;&lt;/Point&gt; &lt;/Placemark&gt;")))</f>
        <v/>
      </c>
    </row>
    <row r="960" spans="1:10" x14ac:dyDescent="0.25">
      <c r="A960" s="13"/>
      <c r="B960" s="14"/>
      <c r="C960" s="24"/>
      <c r="D960" s="25" t="str">
        <f t="shared" si="84"/>
        <v/>
      </c>
      <c r="E960" s="29" t="str">
        <f t="shared" si="85"/>
        <v/>
      </c>
      <c r="F960" s="17" t="str">
        <f t="shared" si="88"/>
        <v/>
      </c>
      <c r="G960" s="17" t="str">
        <f t="shared" si="86"/>
        <v/>
      </c>
      <c r="H960" s="37" t="str">
        <f t="shared" si="87"/>
        <v/>
      </c>
      <c r="I960" s="17" t="str">
        <f t="shared" si="89"/>
        <v/>
      </c>
      <c r="J960" s="1" t="str">
        <f ca="1">IF('GPS -&gt; CH Koordinaten'!$A960="","",IF(OFFSET('GPS -&gt; CH Koordinaten'!$A960,1,0)="",CONCATENATE("&lt;Placemark&gt; &lt;name&gt;Geocoding&lt;/name&gt;&lt;description&gt;",CONCATENATE('GPS -&gt; CH Koordinaten'!$F960,"-",'GPS -&gt; CH Koordinaten'!$G960,"-",'GPS -&gt; CH Koordinaten'!$E960)," &lt;/description&gt; &lt;styleUrl&gt;#ico1&lt;/styleUrl&gt;&lt;Point&gt;&lt;coordinates&gt;",'GPS -&gt; CH Koordinaten'!$A960,",",'GPS -&gt; CH Koordinaten'!$B960,", 0.000000&lt;/coordinates&gt;&lt;/Point&gt; &lt;/Placemark&gt;&lt;/Document&gt;&lt;/kml&gt;"),CONCATENATE("&lt;Placemark&gt; &lt;name&gt;Geocoding&lt;/name&gt;&lt;description&gt;",CONCATENATE('GPS -&gt; CH Koordinaten'!$F960,"-",'GPS -&gt; CH Koordinaten'!$G960,"-",'GPS -&gt; CH Koordinaten'!$E960)," &lt;/description&gt; &lt;styleUrl&gt;#ico1&lt;/styleUrl&gt;&lt;Point&gt;&lt;coordinates&gt;",'GPS -&gt; CH Koordinaten'!$A960,",",'GPS -&gt; CH Koordinaten'!$B960,", 0.000000&lt;/coordinates&gt;&lt;/Point&gt; &lt;/Placemark&gt;")))</f>
        <v/>
      </c>
    </row>
    <row r="961" spans="1:10" x14ac:dyDescent="0.25">
      <c r="A961" s="20"/>
      <c r="B961" s="21"/>
      <c r="C961" s="23"/>
      <c r="D961" s="32" t="str">
        <f t="shared" si="84"/>
        <v/>
      </c>
      <c r="E961" s="38" t="str">
        <f t="shared" si="85"/>
        <v/>
      </c>
      <c r="F961" s="33" t="str">
        <f t="shared" si="88"/>
        <v/>
      </c>
      <c r="G961" s="33" t="str">
        <f t="shared" si="86"/>
        <v/>
      </c>
      <c r="H961" s="36" t="str">
        <f t="shared" si="87"/>
        <v/>
      </c>
      <c r="I961" s="33" t="str">
        <f t="shared" si="89"/>
        <v/>
      </c>
      <c r="J961" s="1" t="str">
        <f ca="1">IF('GPS -&gt; CH Koordinaten'!$A961="","",IF(OFFSET('GPS -&gt; CH Koordinaten'!$A961,1,0)="",CONCATENATE("&lt;Placemark&gt; &lt;name&gt;Geocoding&lt;/name&gt;&lt;description&gt;",CONCATENATE('GPS -&gt; CH Koordinaten'!$F961,"-",'GPS -&gt; CH Koordinaten'!$G961,"-",'GPS -&gt; CH Koordinaten'!$E961)," &lt;/description&gt; &lt;styleUrl&gt;#ico1&lt;/styleUrl&gt;&lt;Point&gt;&lt;coordinates&gt;",'GPS -&gt; CH Koordinaten'!$A961,",",'GPS -&gt; CH Koordinaten'!$B961,", 0.000000&lt;/coordinates&gt;&lt;/Point&gt; &lt;/Placemark&gt;&lt;/Document&gt;&lt;/kml&gt;"),CONCATENATE("&lt;Placemark&gt; &lt;name&gt;Geocoding&lt;/name&gt;&lt;description&gt;",CONCATENATE('GPS -&gt; CH Koordinaten'!$F961,"-",'GPS -&gt; CH Koordinaten'!$G961,"-",'GPS -&gt; CH Koordinaten'!$E961)," &lt;/description&gt; &lt;styleUrl&gt;#ico1&lt;/styleUrl&gt;&lt;Point&gt;&lt;coordinates&gt;",'GPS -&gt; CH Koordinaten'!$A961,",",'GPS -&gt; CH Koordinaten'!$B961,", 0.000000&lt;/coordinates&gt;&lt;/Point&gt; &lt;/Placemark&gt;")))</f>
        <v/>
      </c>
    </row>
    <row r="962" spans="1:10" x14ac:dyDescent="0.25">
      <c r="A962" s="13"/>
      <c r="B962" s="14"/>
      <c r="C962" s="24"/>
      <c r="D962" s="25" t="str">
        <f t="shared" si="84"/>
        <v/>
      </c>
      <c r="E962" s="29" t="str">
        <f t="shared" si="85"/>
        <v/>
      </c>
      <c r="F962" s="17" t="str">
        <f t="shared" si="88"/>
        <v/>
      </c>
      <c r="G962" s="17" t="str">
        <f t="shared" si="86"/>
        <v/>
      </c>
      <c r="H962" s="37" t="str">
        <f t="shared" si="87"/>
        <v/>
      </c>
      <c r="I962" s="17" t="str">
        <f t="shared" si="89"/>
        <v/>
      </c>
      <c r="J962" s="1" t="str">
        <f ca="1">IF('GPS -&gt; CH Koordinaten'!$A962="","",IF(OFFSET('GPS -&gt; CH Koordinaten'!$A962,1,0)="",CONCATENATE("&lt;Placemark&gt; &lt;name&gt;Geocoding&lt;/name&gt;&lt;description&gt;",CONCATENATE('GPS -&gt; CH Koordinaten'!$F962,"-",'GPS -&gt; CH Koordinaten'!$G962,"-",'GPS -&gt; CH Koordinaten'!$E962)," &lt;/description&gt; &lt;styleUrl&gt;#ico1&lt;/styleUrl&gt;&lt;Point&gt;&lt;coordinates&gt;",'GPS -&gt; CH Koordinaten'!$A962,",",'GPS -&gt; CH Koordinaten'!$B962,", 0.000000&lt;/coordinates&gt;&lt;/Point&gt; &lt;/Placemark&gt;&lt;/Document&gt;&lt;/kml&gt;"),CONCATENATE("&lt;Placemark&gt; &lt;name&gt;Geocoding&lt;/name&gt;&lt;description&gt;",CONCATENATE('GPS -&gt; CH Koordinaten'!$F962,"-",'GPS -&gt; CH Koordinaten'!$G962,"-",'GPS -&gt; CH Koordinaten'!$E962)," &lt;/description&gt; &lt;styleUrl&gt;#ico1&lt;/styleUrl&gt;&lt;Point&gt;&lt;coordinates&gt;",'GPS -&gt; CH Koordinaten'!$A962,",",'GPS -&gt; CH Koordinaten'!$B962,", 0.000000&lt;/coordinates&gt;&lt;/Point&gt; &lt;/Placemark&gt;")))</f>
        <v/>
      </c>
    </row>
    <row r="963" spans="1:10" x14ac:dyDescent="0.25">
      <c r="A963" s="20"/>
      <c r="B963" s="21"/>
      <c r="C963" s="23"/>
      <c r="D963" s="32" t="str">
        <f t="shared" si="84"/>
        <v/>
      </c>
      <c r="E963" s="38" t="str">
        <f t="shared" si="85"/>
        <v/>
      </c>
      <c r="F963" s="33" t="str">
        <f t="shared" si="88"/>
        <v/>
      </c>
      <c r="G963" s="33" t="str">
        <f t="shared" si="86"/>
        <v/>
      </c>
      <c r="H963" s="36" t="str">
        <f t="shared" si="87"/>
        <v/>
      </c>
      <c r="I963" s="33" t="str">
        <f t="shared" si="89"/>
        <v/>
      </c>
      <c r="J963" s="1" t="str">
        <f ca="1">IF('GPS -&gt; CH Koordinaten'!$A963="","",IF(OFFSET('GPS -&gt; CH Koordinaten'!$A963,1,0)="",CONCATENATE("&lt;Placemark&gt; &lt;name&gt;Geocoding&lt;/name&gt;&lt;description&gt;",CONCATENATE('GPS -&gt; CH Koordinaten'!$F963,"-",'GPS -&gt; CH Koordinaten'!$G963,"-",'GPS -&gt; CH Koordinaten'!$E963)," &lt;/description&gt; &lt;styleUrl&gt;#ico1&lt;/styleUrl&gt;&lt;Point&gt;&lt;coordinates&gt;",'GPS -&gt; CH Koordinaten'!$A963,",",'GPS -&gt; CH Koordinaten'!$B963,", 0.000000&lt;/coordinates&gt;&lt;/Point&gt; &lt;/Placemark&gt;&lt;/Document&gt;&lt;/kml&gt;"),CONCATENATE("&lt;Placemark&gt; &lt;name&gt;Geocoding&lt;/name&gt;&lt;description&gt;",CONCATENATE('GPS -&gt; CH Koordinaten'!$F963,"-",'GPS -&gt; CH Koordinaten'!$G963,"-",'GPS -&gt; CH Koordinaten'!$E963)," &lt;/description&gt; &lt;styleUrl&gt;#ico1&lt;/styleUrl&gt;&lt;Point&gt;&lt;coordinates&gt;",'GPS -&gt; CH Koordinaten'!$A963,",",'GPS -&gt; CH Koordinaten'!$B963,", 0.000000&lt;/coordinates&gt;&lt;/Point&gt; &lt;/Placemark&gt;")))</f>
        <v/>
      </c>
    </row>
    <row r="964" spans="1:10" x14ac:dyDescent="0.25">
      <c r="A964" s="13"/>
      <c r="B964" s="14"/>
      <c r="C964" s="24"/>
      <c r="D964" s="25" t="str">
        <f t="shared" si="84"/>
        <v/>
      </c>
      <c r="E964" s="29" t="str">
        <f t="shared" si="85"/>
        <v/>
      </c>
      <c r="F964" s="17" t="str">
        <f t="shared" si="88"/>
        <v/>
      </c>
      <c r="G964" s="17" t="str">
        <f t="shared" si="86"/>
        <v/>
      </c>
      <c r="H964" s="37" t="str">
        <f t="shared" si="87"/>
        <v/>
      </c>
      <c r="I964" s="17" t="str">
        <f t="shared" si="89"/>
        <v/>
      </c>
      <c r="J964" s="1" t="str">
        <f ca="1">IF('GPS -&gt; CH Koordinaten'!$A964="","",IF(OFFSET('GPS -&gt; CH Koordinaten'!$A964,1,0)="",CONCATENATE("&lt;Placemark&gt; &lt;name&gt;Geocoding&lt;/name&gt;&lt;description&gt;",CONCATENATE('GPS -&gt; CH Koordinaten'!$F964,"-",'GPS -&gt; CH Koordinaten'!$G964,"-",'GPS -&gt; CH Koordinaten'!$E964)," &lt;/description&gt; &lt;styleUrl&gt;#ico1&lt;/styleUrl&gt;&lt;Point&gt;&lt;coordinates&gt;",'GPS -&gt; CH Koordinaten'!$A964,",",'GPS -&gt; CH Koordinaten'!$B964,", 0.000000&lt;/coordinates&gt;&lt;/Point&gt; &lt;/Placemark&gt;&lt;/Document&gt;&lt;/kml&gt;"),CONCATENATE("&lt;Placemark&gt; &lt;name&gt;Geocoding&lt;/name&gt;&lt;description&gt;",CONCATENATE('GPS -&gt; CH Koordinaten'!$F964,"-",'GPS -&gt; CH Koordinaten'!$G964,"-",'GPS -&gt; CH Koordinaten'!$E964)," &lt;/description&gt; &lt;styleUrl&gt;#ico1&lt;/styleUrl&gt;&lt;Point&gt;&lt;coordinates&gt;",'GPS -&gt; CH Koordinaten'!$A964,",",'GPS -&gt; CH Koordinaten'!$B964,", 0.000000&lt;/coordinates&gt;&lt;/Point&gt; &lt;/Placemark&gt;")))</f>
        <v/>
      </c>
    </row>
    <row r="965" spans="1:10" x14ac:dyDescent="0.25">
      <c r="A965" s="20"/>
      <c r="B965" s="21"/>
      <c r="C965" s="23"/>
      <c r="D965" s="32" t="str">
        <f t="shared" ref="D965:D1000" si="90">IF(OR($A965&gt;180,$A965=""),"",_xlfn.WEBSERVICE(CONCATENATE("https://geodesy.geo.admin.ch/reframe/wgs84tolv95?easting=",$A965,"&amp;northing=",$B965,IF($C965="","",CONCATENATE("&amp;altitude=",$C965)))))</f>
        <v/>
      </c>
      <c r="E965" s="38" t="str">
        <f t="shared" ref="E965:E1000" si="91">IF($C965="","",ROUND(LEFT(TRIM(RIGHT(SUBSTITUTE(TRIM(RIGHT(SUBSTITUTE($D965,",",REPT(" ",LEN($D965))),LEN($D965))),",",REPT(" ",LEN(TRIM(RIGHT(SUBSTITUTE($D965,",",REPT(" ",LEN($D965))),LEN($D965)))))),LEN(TRIM(RIGHT(SUBSTITUTE($D965,",",REPT(" ",LEN($D965))),LEN($D965)))))),7),2))</f>
        <v/>
      </c>
      <c r="F965" s="33" t="str">
        <f t="shared" si="88"/>
        <v/>
      </c>
      <c r="G965" s="33" t="str">
        <f t="shared" ref="G965:G1000" si="92">IF($C965="",IF($D965="","",TRIM(MID(MID(LEFT($D965,FIND("]",$D965)-1),FIND("[",$D965)+1,LEN($D965)),FIND(",",MID(LEFT($D965,FIND("]",$D965)-1),FIND("[",$D965)+1,LEN($D965)))+1,256))),TRIM(MID(MID(LEFT($D965,FIND("]",$D965)-1),FIND("[",$D965)+1,LEN($D965)),FIND(",",MID(LEFT($D965,FIND("]",$D965)-1),FIND("[",$D965)+1,LEN($D965)))+1,FIND(",",MID(LEFT($D965,FIND("]",$D965)-1),FIND("[",$D965)+1,LEN($D965)),FIND(",",MID(LEFT($D965,FIND("]",$D965)-1),FIND("[",$D965)+1,LEN($D965)))+1)-FIND(",",MID(LEFT($D965,FIND("]",$D965)-1),FIND("[",$D965)+1,LEN($D965)))-1)))</f>
        <v/>
      </c>
      <c r="H965" s="36" t="str">
        <f t="shared" si="87"/>
        <v/>
      </c>
      <c r="I965" s="33" t="str">
        <f t="shared" si="89"/>
        <v/>
      </c>
      <c r="J965" s="1" t="str">
        <f ca="1">IF('GPS -&gt; CH Koordinaten'!$A965="","",IF(OFFSET('GPS -&gt; CH Koordinaten'!$A965,1,0)="",CONCATENATE("&lt;Placemark&gt; &lt;name&gt;Geocoding&lt;/name&gt;&lt;description&gt;",CONCATENATE('GPS -&gt; CH Koordinaten'!$F965,"-",'GPS -&gt; CH Koordinaten'!$G965,"-",'GPS -&gt; CH Koordinaten'!$E965)," &lt;/description&gt; &lt;styleUrl&gt;#ico1&lt;/styleUrl&gt;&lt;Point&gt;&lt;coordinates&gt;",'GPS -&gt; CH Koordinaten'!$A965,",",'GPS -&gt; CH Koordinaten'!$B965,", 0.000000&lt;/coordinates&gt;&lt;/Point&gt; &lt;/Placemark&gt;&lt;/Document&gt;&lt;/kml&gt;"),CONCATENATE("&lt;Placemark&gt; &lt;name&gt;Geocoding&lt;/name&gt;&lt;description&gt;",CONCATENATE('GPS -&gt; CH Koordinaten'!$F965,"-",'GPS -&gt; CH Koordinaten'!$G965,"-",'GPS -&gt; CH Koordinaten'!$E965)," &lt;/description&gt; &lt;styleUrl&gt;#ico1&lt;/styleUrl&gt;&lt;Point&gt;&lt;coordinates&gt;",'GPS -&gt; CH Koordinaten'!$A965,",",'GPS -&gt; CH Koordinaten'!$B965,", 0.000000&lt;/coordinates&gt;&lt;/Point&gt; &lt;/Placemark&gt;")))</f>
        <v/>
      </c>
    </row>
    <row r="966" spans="1:10" x14ac:dyDescent="0.25">
      <c r="A966" s="13"/>
      <c r="B966" s="14"/>
      <c r="C966" s="24"/>
      <c r="D966" s="25" t="str">
        <f t="shared" si="90"/>
        <v/>
      </c>
      <c r="E966" s="29" t="str">
        <f t="shared" si="91"/>
        <v/>
      </c>
      <c r="F966" s="17" t="str">
        <f t="shared" si="88"/>
        <v/>
      </c>
      <c r="G966" s="17" t="str">
        <f t="shared" si="92"/>
        <v/>
      </c>
      <c r="H966" s="37" t="str">
        <f t="shared" ref="H966:H1000" si="93">IF($B966="","",IF(ISNUMBER(SEARCH("[]",$B966))," ",HYPERLINK(CONCATENATE("https://map.geo.admin.ch/?swisssearch=",$A966,",",$B966,"&amp;zoom=10"),"Karte")))</f>
        <v/>
      </c>
      <c r="I966" s="17" t="str">
        <f t="shared" si="89"/>
        <v/>
      </c>
      <c r="J966" s="1" t="str">
        <f ca="1">IF('GPS -&gt; CH Koordinaten'!$A966="","",IF(OFFSET('GPS -&gt; CH Koordinaten'!$A966,1,0)="",CONCATENATE("&lt;Placemark&gt; &lt;name&gt;Geocoding&lt;/name&gt;&lt;description&gt;",CONCATENATE('GPS -&gt; CH Koordinaten'!$F966,"-",'GPS -&gt; CH Koordinaten'!$G966,"-",'GPS -&gt; CH Koordinaten'!$E966)," &lt;/description&gt; &lt;styleUrl&gt;#ico1&lt;/styleUrl&gt;&lt;Point&gt;&lt;coordinates&gt;",'GPS -&gt; CH Koordinaten'!$A966,",",'GPS -&gt; CH Koordinaten'!$B966,", 0.000000&lt;/coordinates&gt;&lt;/Point&gt; &lt;/Placemark&gt;&lt;/Document&gt;&lt;/kml&gt;"),CONCATENATE("&lt;Placemark&gt; &lt;name&gt;Geocoding&lt;/name&gt;&lt;description&gt;",CONCATENATE('GPS -&gt; CH Koordinaten'!$F966,"-",'GPS -&gt; CH Koordinaten'!$G966,"-",'GPS -&gt; CH Koordinaten'!$E966)," &lt;/description&gt; &lt;styleUrl&gt;#ico1&lt;/styleUrl&gt;&lt;Point&gt;&lt;coordinates&gt;",'GPS -&gt; CH Koordinaten'!$A966,",",'GPS -&gt; CH Koordinaten'!$B966,", 0.000000&lt;/coordinates&gt;&lt;/Point&gt; &lt;/Placemark&gt;")))</f>
        <v/>
      </c>
    </row>
    <row r="967" spans="1:10" x14ac:dyDescent="0.25">
      <c r="A967" s="20"/>
      <c r="B967" s="21"/>
      <c r="C967" s="23"/>
      <c r="D967" s="32" t="str">
        <f t="shared" si="90"/>
        <v/>
      </c>
      <c r="E967" s="38" t="str">
        <f t="shared" si="91"/>
        <v/>
      </c>
      <c r="F967" s="33" t="str">
        <f t="shared" si="88"/>
        <v/>
      </c>
      <c r="G967" s="33" t="str">
        <f t="shared" si="92"/>
        <v/>
      </c>
      <c r="H967" s="36" t="str">
        <f t="shared" si="93"/>
        <v/>
      </c>
      <c r="I967" s="33" t="str">
        <f t="shared" si="89"/>
        <v/>
      </c>
      <c r="J967" s="1" t="str">
        <f ca="1">IF('GPS -&gt; CH Koordinaten'!$A967="","",IF(OFFSET('GPS -&gt; CH Koordinaten'!$A967,1,0)="",CONCATENATE("&lt;Placemark&gt; &lt;name&gt;Geocoding&lt;/name&gt;&lt;description&gt;",CONCATENATE('GPS -&gt; CH Koordinaten'!$F967,"-",'GPS -&gt; CH Koordinaten'!$G967,"-",'GPS -&gt; CH Koordinaten'!$E967)," &lt;/description&gt; &lt;styleUrl&gt;#ico1&lt;/styleUrl&gt;&lt;Point&gt;&lt;coordinates&gt;",'GPS -&gt; CH Koordinaten'!$A967,",",'GPS -&gt; CH Koordinaten'!$B967,", 0.000000&lt;/coordinates&gt;&lt;/Point&gt; &lt;/Placemark&gt;&lt;/Document&gt;&lt;/kml&gt;"),CONCATENATE("&lt;Placemark&gt; &lt;name&gt;Geocoding&lt;/name&gt;&lt;description&gt;",CONCATENATE('GPS -&gt; CH Koordinaten'!$F967,"-",'GPS -&gt; CH Koordinaten'!$G967,"-",'GPS -&gt; CH Koordinaten'!$E967)," &lt;/description&gt; &lt;styleUrl&gt;#ico1&lt;/styleUrl&gt;&lt;Point&gt;&lt;coordinates&gt;",'GPS -&gt; CH Koordinaten'!$A967,",",'GPS -&gt; CH Koordinaten'!$B967,", 0.000000&lt;/coordinates&gt;&lt;/Point&gt; &lt;/Placemark&gt;")))</f>
        <v/>
      </c>
    </row>
    <row r="968" spans="1:10" x14ac:dyDescent="0.25">
      <c r="A968" s="13"/>
      <c r="B968" s="14"/>
      <c r="C968" s="24"/>
      <c r="D968" s="25" t="str">
        <f t="shared" si="90"/>
        <v/>
      </c>
      <c r="E968" s="29" t="str">
        <f t="shared" si="91"/>
        <v/>
      </c>
      <c r="F968" s="17" t="str">
        <f t="shared" ref="F968:F1000" si="94">IF($D968="","",LEFT(MID(LEFT($D968,FIND("]",$D968)-1),FIND("[",$D968)+1,LEN($D968)),(FIND(",",MID(LEFT($D968,FIND("]",$D968)-1),FIND("[",$D968)+1,LEN($D968)),1)-1)))</f>
        <v/>
      </c>
      <c r="G968" s="17" t="str">
        <f t="shared" si="92"/>
        <v/>
      </c>
      <c r="H968" s="37" t="str">
        <f t="shared" si="93"/>
        <v/>
      </c>
      <c r="I968" s="17" t="str">
        <f t="shared" ref="I968:I1000" si="95">IF((LEN($D968)-LEN(SUBSTITUTE($D968,"""featureId"":","")))/LEN("""featureId"":")&gt;1,"uU mehrere Adressen","")</f>
        <v/>
      </c>
      <c r="J968" s="1" t="str">
        <f ca="1">IF('GPS -&gt; CH Koordinaten'!$A968="","",IF(OFFSET('GPS -&gt; CH Koordinaten'!$A968,1,0)="",CONCATENATE("&lt;Placemark&gt; &lt;name&gt;Geocoding&lt;/name&gt;&lt;description&gt;",CONCATENATE('GPS -&gt; CH Koordinaten'!$F968,"-",'GPS -&gt; CH Koordinaten'!$G968,"-",'GPS -&gt; CH Koordinaten'!$E968)," &lt;/description&gt; &lt;styleUrl&gt;#ico1&lt;/styleUrl&gt;&lt;Point&gt;&lt;coordinates&gt;",'GPS -&gt; CH Koordinaten'!$A968,",",'GPS -&gt; CH Koordinaten'!$B968,", 0.000000&lt;/coordinates&gt;&lt;/Point&gt; &lt;/Placemark&gt;&lt;/Document&gt;&lt;/kml&gt;"),CONCATENATE("&lt;Placemark&gt; &lt;name&gt;Geocoding&lt;/name&gt;&lt;description&gt;",CONCATENATE('GPS -&gt; CH Koordinaten'!$F968,"-",'GPS -&gt; CH Koordinaten'!$G968,"-",'GPS -&gt; CH Koordinaten'!$E968)," &lt;/description&gt; &lt;styleUrl&gt;#ico1&lt;/styleUrl&gt;&lt;Point&gt;&lt;coordinates&gt;",'GPS -&gt; CH Koordinaten'!$A968,",",'GPS -&gt; CH Koordinaten'!$B968,", 0.000000&lt;/coordinates&gt;&lt;/Point&gt; &lt;/Placemark&gt;")))</f>
        <v/>
      </c>
    </row>
    <row r="969" spans="1:10" x14ac:dyDescent="0.25">
      <c r="A969" s="20"/>
      <c r="B969" s="21"/>
      <c r="C969" s="23"/>
      <c r="D969" s="32" t="str">
        <f t="shared" si="90"/>
        <v/>
      </c>
      <c r="E969" s="38" t="str">
        <f t="shared" si="91"/>
        <v/>
      </c>
      <c r="F969" s="33" t="str">
        <f t="shared" si="94"/>
        <v/>
      </c>
      <c r="G969" s="33" t="str">
        <f t="shared" si="92"/>
        <v/>
      </c>
      <c r="H969" s="36" t="str">
        <f t="shared" si="93"/>
        <v/>
      </c>
      <c r="I969" s="33" t="str">
        <f t="shared" si="95"/>
        <v/>
      </c>
      <c r="J969" s="1" t="str">
        <f ca="1">IF('GPS -&gt; CH Koordinaten'!$A969="","",IF(OFFSET('GPS -&gt; CH Koordinaten'!$A969,1,0)="",CONCATENATE("&lt;Placemark&gt; &lt;name&gt;Geocoding&lt;/name&gt;&lt;description&gt;",CONCATENATE('GPS -&gt; CH Koordinaten'!$F969,"-",'GPS -&gt; CH Koordinaten'!$G969,"-",'GPS -&gt; CH Koordinaten'!$E969)," &lt;/description&gt; &lt;styleUrl&gt;#ico1&lt;/styleUrl&gt;&lt;Point&gt;&lt;coordinates&gt;",'GPS -&gt; CH Koordinaten'!$A969,",",'GPS -&gt; CH Koordinaten'!$B969,", 0.000000&lt;/coordinates&gt;&lt;/Point&gt; &lt;/Placemark&gt;&lt;/Document&gt;&lt;/kml&gt;"),CONCATENATE("&lt;Placemark&gt; &lt;name&gt;Geocoding&lt;/name&gt;&lt;description&gt;",CONCATENATE('GPS -&gt; CH Koordinaten'!$F969,"-",'GPS -&gt; CH Koordinaten'!$G969,"-",'GPS -&gt; CH Koordinaten'!$E969)," &lt;/description&gt; &lt;styleUrl&gt;#ico1&lt;/styleUrl&gt;&lt;Point&gt;&lt;coordinates&gt;",'GPS -&gt; CH Koordinaten'!$A969,",",'GPS -&gt; CH Koordinaten'!$B969,", 0.000000&lt;/coordinates&gt;&lt;/Point&gt; &lt;/Placemark&gt;")))</f>
        <v/>
      </c>
    </row>
    <row r="970" spans="1:10" x14ac:dyDescent="0.25">
      <c r="A970" s="13"/>
      <c r="B970" s="14"/>
      <c r="C970" s="24"/>
      <c r="D970" s="25" t="str">
        <f t="shared" si="90"/>
        <v/>
      </c>
      <c r="E970" s="29" t="str">
        <f t="shared" si="91"/>
        <v/>
      </c>
      <c r="F970" s="17" t="str">
        <f t="shared" si="94"/>
        <v/>
      </c>
      <c r="G970" s="17" t="str">
        <f t="shared" si="92"/>
        <v/>
      </c>
      <c r="H970" s="37" t="str">
        <f t="shared" si="93"/>
        <v/>
      </c>
      <c r="I970" s="17" t="str">
        <f t="shared" si="95"/>
        <v/>
      </c>
      <c r="J970" s="1" t="str">
        <f ca="1">IF('GPS -&gt; CH Koordinaten'!$A970="","",IF(OFFSET('GPS -&gt; CH Koordinaten'!$A970,1,0)="",CONCATENATE("&lt;Placemark&gt; &lt;name&gt;Geocoding&lt;/name&gt;&lt;description&gt;",CONCATENATE('GPS -&gt; CH Koordinaten'!$F970,"-",'GPS -&gt; CH Koordinaten'!$G970,"-",'GPS -&gt; CH Koordinaten'!$E970)," &lt;/description&gt; &lt;styleUrl&gt;#ico1&lt;/styleUrl&gt;&lt;Point&gt;&lt;coordinates&gt;",'GPS -&gt; CH Koordinaten'!$A970,",",'GPS -&gt; CH Koordinaten'!$B970,", 0.000000&lt;/coordinates&gt;&lt;/Point&gt; &lt;/Placemark&gt;&lt;/Document&gt;&lt;/kml&gt;"),CONCATENATE("&lt;Placemark&gt; &lt;name&gt;Geocoding&lt;/name&gt;&lt;description&gt;",CONCATENATE('GPS -&gt; CH Koordinaten'!$F970,"-",'GPS -&gt; CH Koordinaten'!$G970,"-",'GPS -&gt; CH Koordinaten'!$E970)," &lt;/description&gt; &lt;styleUrl&gt;#ico1&lt;/styleUrl&gt;&lt;Point&gt;&lt;coordinates&gt;",'GPS -&gt; CH Koordinaten'!$A970,",",'GPS -&gt; CH Koordinaten'!$B970,", 0.000000&lt;/coordinates&gt;&lt;/Point&gt; &lt;/Placemark&gt;")))</f>
        <v/>
      </c>
    </row>
    <row r="971" spans="1:10" x14ac:dyDescent="0.25">
      <c r="A971" s="20"/>
      <c r="B971" s="21"/>
      <c r="C971" s="23"/>
      <c r="D971" s="32" t="str">
        <f t="shared" si="90"/>
        <v/>
      </c>
      <c r="E971" s="38" t="str">
        <f t="shared" si="91"/>
        <v/>
      </c>
      <c r="F971" s="33" t="str">
        <f t="shared" si="94"/>
        <v/>
      </c>
      <c r="G971" s="33" t="str">
        <f t="shared" si="92"/>
        <v/>
      </c>
      <c r="H971" s="36" t="str">
        <f t="shared" si="93"/>
        <v/>
      </c>
      <c r="I971" s="33" t="str">
        <f t="shared" si="95"/>
        <v/>
      </c>
      <c r="J971" s="1" t="str">
        <f ca="1">IF('GPS -&gt; CH Koordinaten'!$A971="","",IF(OFFSET('GPS -&gt; CH Koordinaten'!$A971,1,0)="",CONCATENATE("&lt;Placemark&gt; &lt;name&gt;Geocoding&lt;/name&gt;&lt;description&gt;",CONCATENATE('GPS -&gt; CH Koordinaten'!$F971,"-",'GPS -&gt; CH Koordinaten'!$G971,"-",'GPS -&gt; CH Koordinaten'!$E971)," &lt;/description&gt; &lt;styleUrl&gt;#ico1&lt;/styleUrl&gt;&lt;Point&gt;&lt;coordinates&gt;",'GPS -&gt; CH Koordinaten'!$A971,",",'GPS -&gt; CH Koordinaten'!$B971,", 0.000000&lt;/coordinates&gt;&lt;/Point&gt; &lt;/Placemark&gt;&lt;/Document&gt;&lt;/kml&gt;"),CONCATENATE("&lt;Placemark&gt; &lt;name&gt;Geocoding&lt;/name&gt;&lt;description&gt;",CONCATENATE('GPS -&gt; CH Koordinaten'!$F971,"-",'GPS -&gt; CH Koordinaten'!$G971,"-",'GPS -&gt; CH Koordinaten'!$E971)," &lt;/description&gt; &lt;styleUrl&gt;#ico1&lt;/styleUrl&gt;&lt;Point&gt;&lt;coordinates&gt;",'GPS -&gt; CH Koordinaten'!$A971,",",'GPS -&gt; CH Koordinaten'!$B971,", 0.000000&lt;/coordinates&gt;&lt;/Point&gt; &lt;/Placemark&gt;")))</f>
        <v/>
      </c>
    </row>
    <row r="972" spans="1:10" x14ac:dyDescent="0.25">
      <c r="A972" s="13"/>
      <c r="B972" s="14"/>
      <c r="C972" s="24"/>
      <c r="D972" s="25" t="str">
        <f t="shared" si="90"/>
        <v/>
      </c>
      <c r="E972" s="29" t="str">
        <f t="shared" si="91"/>
        <v/>
      </c>
      <c r="F972" s="17" t="str">
        <f t="shared" si="94"/>
        <v/>
      </c>
      <c r="G972" s="17" t="str">
        <f t="shared" si="92"/>
        <v/>
      </c>
      <c r="H972" s="37" t="str">
        <f t="shared" si="93"/>
        <v/>
      </c>
      <c r="I972" s="17" t="str">
        <f t="shared" si="95"/>
        <v/>
      </c>
      <c r="J972" s="1" t="str">
        <f ca="1">IF('GPS -&gt; CH Koordinaten'!$A972="","",IF(OFFSET('GPS -&gt; CH Koordinaten'!$A972,1,0)="",CONCATENATE("&lt;Placemark&gt; &lt;name&gt;Geocoding&lt;/name&gt;&lt;description&gt;",CONCATENATE('GPS -&gt; CH Koordinaten'!$F972,"-",'GPS -&gt; CH Koordinaten'!$G972,"-",'GPS -&gt; CH Koordinaten'!$E972)," &lt;/description&gt; &lt;styleUrl&gt;#ico1&lt;/styleUrl&gt;&lt;Point&gt;&lt;coordinates&gt;",'GPS -&gt; CH Koordinaten'!$A972,",",'GPS -&gt; CH Koordinaten'!$B972,", 0.000000&lt;/coordinates&gt;&lt;/Point&gt; &lt;/Placemark&gt;&lt;/Document&gt;&lt;/kml&gt;"),CONCATENATE("&lt;Placemark&gt; &lt;name&gt;Geocoding&lt;/name&gt;&lt;description&gt;",CONCATENATE('GPS -&gt; CH Koordinaten'!$F972,"-",'GPS -&gt; CH Koordinaten'!$G972,"-",'GPS -&gt; CH Koordinaten'!$E972)," &lt;/description&gt; &lt;styleUrl&gt;#ico1&lt;/styleUrl&gt;&lt;Point&gt;&lt;coordinates&gt;",'GPS -&gt; CH Koordinaten'!$A972,",",'GPS -&gt; CH Koordinaten'!$B972,", 0.000000&lt;/coordinates&gt;&lt;/Point&gt; &lt;/Placemark&gt;")))</f>
        <v/>
      </c>
    </row>
    <row r="973" spans="1:10" x14ac:dyDescent="0.25">
      <c r="A973" s="20"/>
      <c r="B973" s="21"/>
      <c r="C973" s="23"/>
      <c r="D973" s="32" t="str">
        <f t="shared" si="90"/>
        <v/>
      </c>
      <c r="E973" s="38" t="str">
        <f t="shared" si="91"/>
        <v/>
      </c>
      <c r="F973" s="33" t="str">
        <f t="shared" si="94"/>
        <v/>
      </c>
      <c r="G973" s="33" t="str">
        <f t="shared" si="92"/>
        <v/>
      </c>
      <c r="H973" s="36" t="str">
        <f t="shared" si="93"/>
        <v/>
      </c>
      <c r="I973" s="33" t="str">
        <f t="shared" si="95"/>
        <v/>
      </c>
      <c r="J973" s="1" t="str">
        <f ca="1">IF('GPS -&gt; CH Koordinaten'!$A973="","",IF(OFFSET('GPS -&gt; CH Koordinaten'!$A973,1,0)="",CONCATENATE("&lt;Placemark&gt; &lt;name&gt;Geocoding&lt;/name&gt;&lt;description&gt;",CONCATENATE('GPS -&gt; CH Koordinaten'!$F973,"-",'GPS -&gt; CH Koordinaten'!$G973,"-",'GPS -&gt; CH Koordinaten'!$E973)," &lt;/description&gt; &lt;styleUrl&gt;#ico1&lt;/styleUrl&gt;&lt;Point&gt;&lt;coordinates&gt;",'GPS -&gt; CH Koordinaten'!$A973,",",'GPS -&gt; CH Koordinaten'!$B973,", 0.000000&lt;/coordinates&gt;&lt;/Point&gt; &lt;/Placemark&gt;&lt;/Document&gt;&lt;/kml&gt;"),CONCATENATE("&lt;Placemark&gt; &lt;name&gt;Geocoding&lt;/name&gt;&lt;description&gt;",CONCATENATE('GPS -&gt; CH Koordinaten'!$F973,"-",'GPS -&gt; CH Koordinaten'!$G973,"-",'GPS -&gt; CH Koordinaten'!$E973)," &lt;/description&gt; &lt;styleUrl&gt;#ico1&lt;/styleUrl&gt;&lt;Point&gt;&lt;coordinates&gt;",'GPS -&gt; CH Koordinaten'!$A973,",",'GPS -&gt; CH Koordinaten'!$B973,", 0.000000&lt;/coordinates&gt;&lt;/Point&gt; &lt;/Placemark&gt;")))</f>
        <v/>
      </c>
    </row>
    <row r="974" spans="1:10" x14ac:dyDescent="0.25">
      <c r="A974" s="13"/>
      <c r="B974" s="14"/>
      <c r="C974" s="24"/>
      <c r="D974" s="25" t="str">
        <f t="shared" si="90"/>
        <v/>
      </c>
      <c r="E974" s="29" t="str">
        <f t="shared" si="91"/>
        <v/>
      </c>
      <c r="F974" s="17" t="str">
        <f t="shared" si="94"/>
        <v/>
      </c>
      <c r="G974" s="17" t="str">
        <f t="shared" si="92"/>
        <v/>
      </c>
      <c r="H974" s="37" t="str">
        <f t="shared" si="93"/>
        <v/>
      </c>
      <c r="I974" s="17" t="str">
        <f t="shared" si="95"/>
        <v/>
      </c>
      <c r="J974" s="1" t="str">
        <f ca="1">IF('GPS -&gt; CH Koordinaten'!$A974="","",IF(OFFSET('GPS -&gt; CH Koordinaten'!$A974,1,0)="",CONCATENATE("&lt;Placemark&gt; &lt;name&gt;Geocoding&lt;/name&gt;&lt;description&gt;",CONCATENATE('GPS -&gt; CH Koordinaten'!$F974,"-",'GPS -&gt; CH Koordinaten'!$G974,"-",'GPS -&gt; CH Koordinaten'!$E974)," &lt;/description&gt; &lt;styleUrl&gt;#ico1&lt;/styleUrl&gt;&lt;Point&gt;&lt;coordinates&gt;",'GPS -&gt; CH Koordinaten'!$A974,",",'GPS -&gt; CH Koordinaten'!$B974,", 0.000000&lt;/coordinates&gt;&lt;/Point&gt; &lt;/Placemark&gt;&lt;/Document&gt;&lt;/kml&gt;"),CONCATENATE("&lt;Placemark&gt; &lt;name&gt;Geocoding&lt;/name&gt;&lt;description&gt;",CONCATENATE('GPS -&gt; CH Koordinaten'!$F974,"-",'GPS -&gt; CH Koordinaten'!$G974,"-",'GPS -&gt; CH Koordinaten'!$E974)," &lt;/description&gt; &lt;styleUrl&gt;#ico1&lt;/styleUrl&gt;&lt;Point&gt;&lt;coordinates&gt;",'GPS -&gt; CH Koordinaten'!$A974,",",'GPS -&gt; CH Koordinaten'!$B974,", 0.000000&lt;/coordinates&gt;&lt;/Point&gt; &lt;/Placemark&gt;")))</f>
        <v/>
      </c>
    </row>
    <row r="975" spans="1:10" x14ac:dyDescent="0.25">
      <c r="A975" s="20"/>
      <c r="B975" s="21"/>
      <c r="C975" s="23"/>
      <c r="D975" s="32" t="str">
        <f t="shared" si="90"/>
        <v/>
      </c>
      <c r="E975" s="38" t="str">
        <f t="shared" si="91"/>
        <v/>
      </c>
      <c r="F975" s="33" t="str">
        <f t="shared" si="94"/>
        <v/>
      </c>
      <c r="G975" s="33" t="str">
        <f t="shared" si="92"/>
        <v/>
      </c>
      <c r="H975" s="36" t="str">
        <f t="shared" si="93"/>
        <v/>
      </c>
      <c r="I975" s="33" t="str">
        <f t="shared" si="95"/>
        <v/>
      </c>
      <c r="J975" s="1" t="str">
        <f ca="1">IF('GPS -&gt; CH Koordinaten'!$A975="","",IF(OFFSET('GPS -&gt; CH Koordinaten'!$A975,1,0)="",CONCATENATE("&lt;Placemark&gt; &lt;name&gt;Geocoding&lt;/name&gt;&lt;description&gt;",CONCATENATE('GPS -&gt; CH Koordinaten'!$F975,"-",'GPS -&gt; CH Koordinaten'!$G975,"-",'GPS -&gt; CH Koordinaten'!$E975)," &lt;/description&gt; &lt;styleUrl&gt;#ico1&lt;/styleUrl&gt;&lt;Point&gt;&lt;coordinates&gt;",'GPS -&gt; CH Koordinaten'!$A975,",",'GPS -&gt; CH Koordinaten'!$B975,", 0.000000&lt;/coordinates&gt;&lt;/Point&gt; &lt;/Placemark&gt;&lt;/Document&gt;&lt;/kml&gt;"),CONCATENATE("&lt;Placemark&gt; &lt;name&gt;Geocoding&lt;/name&gt;&lt;description&gt;",CONCATENATE('GPS -&gt; CH Koordinaten'!$F975,"-",'GPS -&gt; CH Koordinaten'!$G975,"-",'GPS -&gt; CH Koordinaten'!$E975)," &lt;/description&gt; &lt;styleUrl&gt;#ico1&lt;/styleUrl&gt;&lt;Point&gt;&lt;coordinates&gt;",'GPS -&gt; CH Koordinaten'!$A975,",",'GPS -&gt; CH Koordinaten'!$B975,", 0.000000&lt;/coordinates&gt;&lt;/Point&gt; &lt;/Placemark&gt;")))</f>
        <v/>
      </c>
    </row>
    <row r="976" spans="1:10" x14ac:dyDescent="0.25">
      <c r="A976" s="13"/>
      <c r="B976" s="14"/>
      <c r="C976" s="24"/>
      <c r="D976" s="25" t="str">
        <f t="shared" si="90"/>
        <v/>
      </c>
      <c r="E976" s="29" t="str">
        <f t="shared" si="91"/>
        <v/>
      </c>
      <c r="F976" s="17" t="str">
        <f t="shared" si="94"/>
        <v/>
      </c>
      <c r="G976" s="17" t="str">
        <f t="shared" si="92"/>
        <v/>
      </c>
      <c r="H976" s="37" t="str">
        <f t="shared" si="93"/>
        <v/>
      </c>
      <c r="I976" s="17" t="str">
        <f t="shared" si="95"/>
        <v/>
      </c>
      <c r="J976" s="1" t="str">
        <f ca="1">IF('GPS -&gt; CH Koordinaten'!$A976="","",IF(OFFSET('GPS -&gt; CH Koordinaten'!$A976,1,0)="",CONCATENATE("&lt;Placemark&gt; &lt;name&gt;Geocoding&lt;/name&gt;&lt;description&gt;",CONCATENATE('GPS -&gt; CH Koordinaten'!$F976,"-",'GPS -&gt; CH Koordinaten'!$G976,"-",'GPS -&gt; CH Koordinaten'!$E976)," &lt;/description&gt; &lt;styleUrl&gt;#ico1&lt;/styleUrl&gt;&lt;Point&gt;&lt;coordinates&gt;",'GPS -&gt; CH Koordinaten'!$A976,",",'GPS -&gt; CH Koordinaten'!$B976,", 0.000000&lt;/coordinates&gt;&lt;/Point&gt; &lt;/Placemark&gt;&lt;/Document&gt;&lt;/kml&gt;"),CONCATENATE("&lt;Placemark&gt; &lt;name&gt;Geocoding&lt;/name&gt;&lt;description&gt;",CONCATENATE('GPS -&gt; CH Koordinaten'!$F976,"-",'GPS -&gt; CH Koordinaten'!$G976,"-",'GPS -&gt; CH Koordinaten'!$E976)," &lt;/description&gt; &lt;styleUrl&gt;#ico1&lt;/styleUrl&gt;&lt;Point&gt;&lt;coordinates&gt;",'GPS -&gt; CH Koordinaten'!$A976,",",'GPS -&gt; CH Koordinaten'!$B976,", 0.000000&lt;/coordinates&gt;&lt;/Point&gt; &lt;/Placemark&gt;")))</f>
        <v/>
      </c>
    </row>
    <row r="977" spans="1:10" x14ac:dyDescent="0.25">
      <c r="A977" s="20"/>
      <c r="B977" s="21"/>
      <c r="C977" s="23"/>
      <c r="D977" s="32" t="str">
        <f t="shared" si="90"/>
        <v/>
      </c>
      <c r="E977" s="38" t="str">
        <f t="shared" si="91"/>
        <v/>
      </c>
      <c r="F977" s="33" t="str">
        <f t="shared" si="94"/>
        <v/>
      </c>
      <c r="G977" s="33" t="str">
        <f t="shared" si="92"/>
        <v/>
      </c>
      <c r="H977" s="36" t="str">
        <f t="shared" si="93"/>
        <v/>
      </c>
      <c r="I977" s="33" t="str">
        <f t="shared" si="95"/>
        <v/>
      </c>
      <c r="J977" s="1" t="str">
        <f ca="1">IF('GPS -&gt; CH Koordinaten'!$A977="","",IF(OFFSET('GPS -&gt; CH Koordinaten'!$A977,1,0)="",CONCATENATE("&lt;Placemark&gt; &lt;name&gt;Geocoding&lt;/name&gt;&lt;description&gt;",CONCATENATE('GPS -&gt; CH Koordinaten'!$F977,"-",'GPS -&gt; CH Koordinaten'!$G977,"-",'GPS -&gt; CH Koordinaten'!$E977)," &lt;/description&gt; &lt;styleUrl&gt;#ico1&lt;/styleUrl&gt;&lt;Point&gt;&lt;coordinates&gt;",'GPS -&gt; CH Koordinaten'!$A977,",",'GPS -&gt; CH Koordinaten'!$B977,", 0.000000&lt;/coordinates&gt;&lt;/Point&gt; &lt;/Placemark&gt;&lt;/Document&gt;&lt;/kml&gt;"),CONCATENATE("&lt;Placemark&gt; &lt;name&gt;Geocoding&lt;/name&gt;&lt;description&gt;",CONCATENATE('GPS -&gt; CH Koordinaten'!$F977,"-",'GPS -&gt; CH Koordinaten'!$G977,"-",'GPS -&gt; CH Koordinaten'!$E977)," &lt;/description&gt; &lt;styleUrl&gt;#ico1&lt;/styleUrl&gt;&lt;Point&gt;&lt;coordinates&gt;",'GPS -&gt; CH Koordinaten'!$A977,",",'GPS -&gt; CH Koordinaten'!$B977,", 0.000000&lt;/coordinates&gt;&lt;/Point&gt; &lt;/Placemark&gt;")))</f>
        <v/>
      </c>
    </row>
    <row r="978" spans="1:10" x14ac:dyDescent="0.25">
      <c r="A978" s="13"/>
      <c r="B978" s="14"/>
      <c r="C978" s="24"/>
      <c r="D978" s="25" t="str">
        <f t="shared" si="90"/>
        <v/>
      </c>
      <c r="E978" s="29" t="str">
        <f t="shared" si="91"/>
        <v/>
      </c>
      <c r="F978" s="17" t="str">
        <f t="shared" si="94"/>
        <v/>
      </c>
      <c r="G978" s="17" t="str">
        <f t="shared" si="92"/>
        <v/>
      </c>
      <c r="H978" s="37" t="str">
        <f t="shared" si="93"/>
        <v/>
      </c>
      <c r="I978" s="17" t="str">
        <f t="shared" si="95"/>
        <v/>
      </c>
      <c r="J978" s="1" t="str">
        <f ca="1">IF('GPS -&gt; CH Koordinaten'!$A978="","",IF(OFFSET('GPS -&gt; CH Koordinaten'!$A978,1,0)="",CONCATENATE("&lt;Placemark&gt; &lt;name&gt;Geocoding&lt;/name&gt;&lt;description&gt;",CONCATENATE('GPS -&gt; CH Koordinaten'!$F978,"-",'GPS -&gt; CH Koordinaten'!$G978,"-",'GPS -&gt; CH Koordinaten'!$E978)," &lt;/description&gt; &lt;styleUrl&gt;#ico1&lt;/styleUrl&gt;&lt;Point&gt;&lt;coordinates&gt;",'GPS -&gt; CH Koordinaten'!$A978,",",'GPS -&gt; CH Koordinaten'!$B978,", 0.000000&lt;/coordinates&gt;&lt;/Point&gt; &lt;/Placemark&gt;&lt;/Document&gt;&lt;/kml&gt;"),CONCATENATE("&lt;Placemark&gt; &lt;name&gt;Geocoding&lt;/name&gt;&lt;description&gt;",CONCATENATE('GPS -&gt; CH Koordinaten'!$F978,"-",'GPS -&gt; CH Koordinaten'!$G978,"-",'GPS -&gt; CH Koordinaten'!$E978)," &lt;/description&gt; &lt;styleUrl&gt;#ico1&lt;/styleUrl&gt;&lt;Point&gt;&lt;coordinates&gt;",'GPS -&gt; CH Koordinaten'!$A978,",",'GPS -&gt; CH Koordinaten'!$B978,", 0.000000&lt;/coordinates&gt;&lt;/Point&gt; &lt;/Placemark&gt;")))</f>
        <v/>
      </c>
    </row>
    <row r="979" spans="1:10" x14ac:dyDescent="0.25">
      <c r="A979" s="20"/>
      <c r="B979" s="21"/>
      <c r="C979" s="23"/>
      <c r="D979" s="32" t="str">
        <f t="shared" si="90"/>
        <v/>
      </c>
      <c r="E979" s="38" t="str">
        <f t="shared" si="91"/>
        <v/>
      </c>
      <c r="F979" s="33" t="str">
        <f t="shared" si="94"/>
        <v/>
      </c>
      <c r="G979" s="33" t="str">
        <f t="shared" si="92"/>
        <v/>
      </c>
      <c r="H979" s="36" t="str">
        <f t="shared" si="93"/>
        <v/>
      </c>
      <c r="I979" s="33" t="str">
        <f t="shared" si="95"/>
        <v/>
      </c>
      <c r="J979" s="1" t="str">
        <f ca="1">IF('GPS -&gt; CH Koordinaten'!$A979="","",IF(OFFSET('GPS -&gt; CH Koordinaten'!$A979,1,0)="",CONCATENATE("&lt;Placemark&gt; &lt;name&gt;Geocoding&lt;/name&gt;&lt;description&gt;",CONCATENATE('GPS -&gt; CH Koordinaten'!$F979,"-",'GPS -&gt; CH Koordinaten'!$G979,"-",'GPS -&gt; CH Koordinaten'!$E979)," &lt;/description&gt; &lt;styleUrl&gt;#ico1&lt;/styleUrl&gt;&lt;Point&gt;&lt;coordinates&gt;",'GPS -&gt; CH Koordinaten'!$A979,",",'GPS -&gt; CH Koordinaten'!$B979,", 0.000000&lt;/coordinates&gt;&lt;/Point&gt; &lt;/Placemark&gt;&lt;/Document&gt;&lt;/kml&gt;"),CONCATENATE("&lt;Placemark&gt; &lt;name&gt;Geocoding&lt;/name&gt;&lt;description&gt;",CONCATENATE('GPS -&gt; CH Koordinaten'!$F979,"-",'GPS -&gt; CH Koordinaten'!$G979,"-",'GPS -&gt; CH Koordinaten'!$E979)," &lt;/description&gt; &lt;styleUrl&gt;#ico1&lt;/styleUrl&gt;&lt;Point&gt;&lt;coordinates&gt;",'GPS -&gt; CH Koordinaten'!$A979,",",'GPS -&gt; CH Koordinaten'!$B979,", 0.000000&lt;/coordinates&gt;&lt;/Point&gt; &lt;/Placemark&gt;")))</f>
        <v/>
      </c>
    </row>
    <row r="980" spans="1:10" x14ac:dyDescent="0.25">
      <c r="A980" s="13"/>
      <c r="B980" s="14"/>
      <c r="C980" s="24"/>
      <c r="D980" s="25" t="str">
        <f t="shared" si="90"/>
        <v/>
      </c>
      <c r="E980" s="29" t="str">
        <f t="shared" si="91"/>
        <v/>
      </c>
      <c r="F980" s="17" t="str">
        <f t="shared" si="94"/>
        <v/>
      </c>
      <c r="G980" s="17" t="str">
        <f t="shared" si="92"/>
        <v/>
      </c>
      <c r="H980" s="37" t="str">
        <f t="shared" si="93"/>
        <v/>
      </c>
      <c r="I980" s="17" t="str">
        <f t="shared" si="95"/>
        <v/>
      </c>
      <c r="J980" s="1" t="str">
        <f ca="1">IF('GPS -&gt; CH Koordinaten'!$A980="","",IF(OFFSET('GPS -&gt; CH Koordinaten'!$A980,1,0)="",CONCATENATE("&lt;Placemark&gt; &lt;name&gt;Geocoding&lt;/name&gt;&lt;description&gt;",CONCATENATE('GPS -&gt; CH Koordinaten'!$F980,"-",'GPS -&gt; CH Koordinaten'!$G980,"-",'GPS -&gt; CH Koordinaten'!$E980)," &lt;/description&gt; &lt;styleUrl&gt;#ico1&lt;/styleUrl&gt;&lt;Point&gt;&lt;coordinates&gt;",'GPS -&gt; CH Koordinaten'!$A980,",",'GPS -&gt; CH Koordinaten'!$B980,", 0.000000&lt;/coordinates&gt;&lt;/Point&gt; &lt;/Placemark&gt;&lt;/Document&gt;&lt;/kml&gt;"),CONCATENATE("&lt;Placemark&gt; &lt;name&gt;Geocoding&lt;/name&gt;&lt;description&gt;",CONCATENATE('GPS -&gt; CH Koordinaten'!$F980,"-",'GPS -&gt; CH Koordinaten'!$G980,"-",'GPS -&gt; CH Koordinaten'!$E980)," &lt;/description&gt; &lt;styleUrl&gt;#ico1&lt;/styleUrl&gt;&lt;Point&gt;&lt;coordinates&gt;",'GPS -&gt; CH Koordinaten'!$A980,",",'GPS -&gt; CH Koordinaten'!$B980,", 0.000000&lt;/coordinates&gt;&lt;/Point&gt; &lt;/Placemark&gt;")))</f>
        <v/>
      </c>
    </row>
    <row r="981" spans="1:10" x14ac:dyDescent="0.25">
      <c r="A981" s="20"/>
      <c r="B981" s="21"/>
      <c r="C981" s="23"/>
      <c r="D981" s="32" t="str">
        <f t="shared" si="90"/>
        <v/>
      </c>
      <c r="E981" s="38" t="str">
        <f t="shared" si="91"/>
        <v/>
      </c>
      <c r="F981" s="33" t="str">
        <f t="shared" si="94"/>
        <v/>
      </c>
      <c r="G981" s="33" t="str">
        <f t="shared" si="92"/>
        <v/>
      </c>
      <c r="H981" s="36" t="str">
        <f t="shared" si="93"/>
        <v/>
      </c>
      <c r="I981" s="33" t="str">
        <f t="shared" si="95"/>
        <v/>
      </c>
      <c r="J981" s="1" t="str">
        <f ca="1">IF('GPS -&gt; CH Koordinaten'!$A981="","",IF(OFFSET('GPS -&gt; CH Koordinaten'!$A981,1,0)="",CONCATENATE("&lt;Placemark&gt; &lt;name&gt;Geocoding&lt;/name&gt;&lt;description&gt;",CONCATENATE('GPS -&gt; CH Koordinaten'!$F981,"-",'GPS -&gt; CH Koordinaten'!$G981,"-",'GPS -&gt; CH Koordinaten'!$E981)," &lt;/description&gt; &lt;styleUrl&gt;#ico1&lt;/styleUrl&gt;&lt;Point&gt;&lt;coordinates&gt;",'GPS -&gt; CH Koordinaten'!$A981,",",'GPS -&gt; CH Koordinaten'!$B981,", 0.000000&lt;/coordinates&gt;&lt;/Point&gt; &lt;/Placemark&gt;&lt;/Document&gt;&lt;/kml&gt;"),CONCATENATE("&lt;Placemark&gt; &lt;name&gt;Geocoding&lt;/name&gt;&lt;description&gt;",CONCATENATE('GPS -&gt; CH Koordinaten'!$F981,"-",'GPS -&gt; CH Koordinaten'!$G981,"-",'GPS -&gt; CH Koordinaten'!$E981)," &lt;/description&gt; &lt;styleUrl&gt;#ico1&lt;/styleUrl&gt;&lt;Point&gt;&lt;coordinates&gt;",'GPS -&gt; CH Koordinaten'!$A981,",",'GPS -&gt; CH Koordinaten'!$B981,", 0.000000&lt;/coordinates&gt;&lt;/Point&gt; &lt;/Placemark&gt;")))</f>
        <v/>
      </c>
    </row>
    <row r="982" spans="1:10" x14ac:dyDescent="0.25">
      <c r="A982" s="13"/>
      <c r="B982" s="14"/>
      <c r="C982" s="24"/>
      <c r="D982" s="25" t="str">
        <f t="shared" si="90"/>
        <v/>
      </c>
      <c r="E982" s="29" t="str">
        <f t="shared" si="91"/>
        <v/>
      </c>
      <c r="F982" s="17" t="str">
        <f t="shared" si="94"/>
        <v/>
      </c>
      <c r="G982" s="17" t="str">
        <f t="shared" si="92"/>
        <v/>
      </c>
      <c r="H982" s="37" t="str">
        <f t="shared" si="93"/>
        <v/>
      </c>
      <c r="I982" s="17" t="str">
        <f t="shared" si="95"/>
        <v/>
      </c>
      <c r="J982" s="1" t="str">
        <f ca="1">IF('GPS -&gt; CH Koordinaten'!$A982="","",IF(OFFSET('GPS -&gt; CH Koordinaten'!$A982,1,0)="",CONCATENATE("&lt;Placemark&gt; &lt;name&gt;Geocoding&lt;/name&gt;&lt;description&gt;",CONCATENATE('GPS -&gt; CH Koordinaten'!$F982,"-",'GPS -&gt; CH Koordinaten'!$G982,"-",'GPS -&gt; CH Koordinaten'!$E982)," &lt;/description&gt; &lt;styleUrl&gt;#ico1&lt;/styleUrl&gt;&lt;Point&gt;&lt;coordinates&gt;",'GPS -&gt; CH Koordinaten'!$A982,",",'GPS -&gt; CH Koordinaten'!$B982,", 0.000000&lt;/coordinates&gt;&lt;/Point&gt; &lt;/Placemark&gt;&lt;/Document&gt;&lt;/kml&gt;"),CONCATENATE("&lt;Placemark&gt; &lt;name&gt;Geocoding&lt;/name&gt;&lt;description&gt;",CONCATENATE('GPS -&gt; CH Koordinaten'!$F982,"-",'GPS -&gt; CH Koordinaten'!$G982,"-",'GPS -&gt; CH Koordinaten'!$E982)," &lt;/description&gt; &lt;styleUrl&gt;#ico1&lt;/styleUrl&gt;&lt;Point&gt;&lt;coordinates&gt;",'GPS -&gt; CH Koordinaten'!$A982,",",'GPS -&gt; CH Koordinaten'!$B982,", 0.000000&lt;/coordinates&gt;&lt;/Point&gt; &lt;/Placemark&gt;")))</f>
        <v/>
      </c>
    </row>
    <row r="983" spans="1:10" x14ac:dyDescent="0.25">
      <c r="A983" s="20"/>
      <c r="B983" s="21"/>
      <c r="C983" s="23"/>
      <c r="D983" s="32" t="str">
        <f t="shared" si="90"/>
        <v/>
      </c>
      <c r="E983" s="38" t="str">
        <f t="shared" si="91"/>
        <v/>
      </c>
      <c r="F983" s="33" t="str">
        <f t="shared" si="94"/>
        <v/>
      </c>
      <c r="G983" s="33" t="str">
        <f t="shared" si="92"/>
        <v/>
      </c>
      <c r="H983" s="36" t="str">
        <f t="shared" si="93"/>
        <v/>
      </c>
      <c r="I983" s="33" t="str">
        <f t="shared" si="95"/>
        <v/>
      </c>
      <c r="J983" s="1" t="str">
        <f ca="1">IF('GPS -&gt; CH Koordinaten'!$A983="","",IF(OFFSET('GPS -&gt; CH Koordinaten'!$A983,1,0)="",CONCATENATE("&lt;Placemark&gt; &lt;name&gt;Geocoding&lt;/name&gt;&lt;description&gt;",CONCATENATE('GPS -&gt; CH Koordinaten'!$F983,"-",'GPS -&gt; CH Koordinaten'!$G983,"-",'GPS -&gt; CH Koordinaten'!$E983)," &lt;/description&gt; &lt;styleUrl&gt;#ico1&lt;/styleUrl&gt;&lt;Point&gt;&lt;coordinates&gt;",'GPS -&gt; CH Koordinaten'!$A983,",",'GPS -&gt; CH Koordinaten'!$B983,", 0.000000&lt;/coordinates&gt;&lt;/Point&gt; &lt;/Placemark&gt;&lt;/Document&gt;&lt;/kml&gt;"),CONCATENATE("&lt;Placemark&gt; &lt;name&gt;Geocoding&lt;/name&gt;&lt;description&gt;",CONCATENATE('GPS -&gt; CH Koordinaten'!$F983,"-",'GPS -&gt; CH Koordinaten'!$G983,"-",'GPS -&gt; CH Koordinaten'!$E983)," &lt;/description&gt; &lt;styleUrl&gt;#ico1&lt;/styleUrl&gt;&lt;Point&gt;&lt;coordinates&gt;",'GPS -&gt; CH Koordinaten'!$A983,",",'GPS -&gt; CH Koordinaten'!$B983,", 0.000000&lt;/coordinates&gt;&lt;/Point&gt; &lt;/Placemark&gt;")))</f>
        <v/>
      </c>
    </row>
    <row r="984" spans="1:10" x14ac:dyDescent="0.25">
      <c r="A984" s="13"/>
      <c r="B984" s="14"/>
      <c r="C984" s="24"/>
      <c r="D984" s="25" t="str">
        <f t="shared" si="90"/>
        <v/>
      </c>
      <c r="E984" s="29" t="str">
        <f t="shared" si="91"/>
        <v/>
      </c>
      <c r="F984" s="17" t="str">
        <f t="shared" si="94"/>
        <v/>
      </c>
      <c r="G984" s="17" t="str">
        <f t="shared" si="92"/>
        <v/>
      </c>
      <c r="H984" s="37" t="str">
        <f t="shared" si="93"/>
        <v/>
      </c>
      <c r="I984" s="17" t="str">
        <f t="shared" si="95"/>
        <v/>
      </c>
      <c r="J984" s="1" t="str">
        <f ca="1">IF('GPS -&gt; CH Koordinaten'!$A984="","",IF(OFFSET('GPS -&gt; CH Koordinaten'!$A984,1,0)="",CONCATENATE("&lt;Placemark&gt; &lt;name&gt;Geocoding&lt;/name&gt;&lt;description&gt;",CONCATENATE('GPS -&gt; CH Koordinaten'!$F984,"-",'GPS -&gt; CH Koordinaten'!$G984,"-",'GPS -&gt; CH Koordinaten'!$E984)," &lt;/description&gt; &lt;styleUrl&gt;#ico1&lt;/styleUrl&gt;&lt;Point&gt;&lt;coordinates&gt;",'GPS -&gt; CH Koordinaten'!$A984,",",'GPS -&gt; CH Koordinaten'!$B984,", 0.000000&lt;/coordinates&gt;&lt;/Point&gt; &lt;/Placemark&gt;&lt;/Document&gt;&lt;/kml&gt;"),CONCATENATE("&lt;Placemark&gt; &lt;name&gt;Geocoding&lt;/name&gt;&lt;description&gt;",CONCATENATE('GPS -&gt; CH Koordinaten'!$F984,"-",'GPS -&gt; CH Koordinaten'!$G984,"-",'GPS -&gt; CH Koordinaten'!$E984)," &lt;/description&gt; &lt;styleUrl&gt;#ico1&lt;/styleUrl&gt;&lt;Point&gt;&lt;coordinates&gt;",'GPS -&gt; CH Koordinaten'!$A984,",",'GPS -&gt; CH Koordinaten'!$B984,", 0.000000&lt;/coordinates&gt;&lt;/Point&gt; &lt;/Placemark&gt;")))</f>
        <v/>
      </c>
    </row>
    <row r="985" spans="1:10" x14ac:dyDescent="0.25">
      <c r="A985" s="20"/>
      <c r="B985" s="21"/>
      <c r="C985" s="23"/>
      <c r="D985" s="32" t="str">
        <f t="shared" si="90"/>
        <v/>
      </c>
      <c r="E985" s="38" t="str">
        <f t="shared" si="91"/>
        <v/>
      </c>
      <c r="F985" s="33" t="str">
        <f t="shared" si="94"/>
        <v/>
      </c>
      <c r="G985" s="33" t="str">
        <f t="shared" si="92"/>
        <v/>
      </c>
      <c r="H985" s="36" t="str">
        <f t="shared" si="93"/>
        <v/>
      </c>
      <c r="I985" s="33" t="str">
        <f t="shared" si="95"/>
        <v/>
      </c>
      <c r="J985" s="1" t="str">
        <f ca="1">IF('GPS -&gt; CH Koordinaten'!$A985="","",IF(OFFSET('GPS -&gt; CH Koordinaten'!$A985,1,0)="",CONCATENATE("&lt;Placemark&gt; &lt;name&gt;Geocoding&lt;/name&gt;&lt;description&gt;",CONCATENATE('GPS -&gt; CH Koordinaten'!$F985,"-",'GPS -&gt; CH Koordinaten'!$G985,"-",'GPS -&gt; CH Koordinaten'!$E985)," &lt;/description&gt; &lt;styleUrl&gt;#ico1&lt;/styleUrl&gt;&lt;Point&gt;&lt;coordinates&gt;",'GPS -&gt; CH Koordinaten'!$A985,",",'GPS -&gt; CH Koordinaten'!$B985,", 0.000000&lt;/coordinates&gt;&lt;/Point&gt; &lt;/Placemark&gt;&lt;/Document&gt;&lt;/kml&gt;"),CONCATENATE("&lt;Placemark&gt; &lt;name&gt;Geocoding&lt;/name&gt;&lt;description&gt;",CONCATENATE('GPS -&gt; CH Koordinaten'!$F985,"-",'GPS -&gt; CH Koordinaten'!$G985,"-",'GPS -&gt; CH Koordinaten'!$E985)," &lt;/description&gt; &lt;styleUrl&gt;#ico1&lt;/styleUrl&gt;&lt;Point&gt;&lt;coordinates&gt;",'GPS -&gt; CH Koordinaten'!$A985,",",'GPS -&gt; CH Koordinaten'!$B985,", 0.000000&lt;/coordinates&gt;&lt;/Point&gt; &lt;/Placemark&gt;")))</f>
        <v/>
      </c>
    </row>
    <row r="986" spans="1:10" x14ac:dyDescent="0.25">
      <c r="A986" s="13"/>
      <c r="B986" s="14"/>
      <c r="C986" s="24"/>
      <c r="D986" s="25" t="str">
        <f t="shared" si="90"/>
        <v/>
      </c>
      <c r="E986" s="29" t="str">
        <f t="shared" si="91"/>
        <v/>
      </c>
      <c r="F986" s="17" t="str">
        <f t="shared" si="94"/>
        <v/>
      </c>
      <c r="G986" s="17" t="str">
        <f t="shared" si="92"/>
        <v/>
      </c>
      <c r="H986" s="37" t="str">
        <f t="shared" si="93"/>
        <v/>
      </c>
      <c r="I986" s="17" t="str">
        <f t="shared" si="95"/>
        <v/>
      </c>
      <c r="J986" s="1" t="str">
        <f ca="1">IF('GPS -&gt; CH Koordinaten'!$A986="","",IF(OFFSET('GPS -&gt; CH Koordinaten'!$A986,1,0)="",CONCATENATE("&lt;Placemark&gt; &lt;name&gt;Geocoding&lt;/name&gt;&lt;description&gt;",CONCATENATE('GPS -&gt; CH Koordinaten'!$F986,"-",'GPS -&gt; CH Koordinaten'!$G986,"-",'GPS -&gt; CH Koordinaten'!$E986)," &lt;/description&gt; &lt;styleUrl&gt;#ico1&lt;/styleUrl&gt;&lt;Point&gt;&lt;coordinates&gt;",'GPS -&gt; CH Koordinaten'!$A986,",",'GPS -&gt; CH Koordinaten'!$B986,", 0.000000&lt;/coordinates&gt;&lt;/Point&gt; &lt;/Placemark&gt;&lt;/Document&gt;&lt;/kml&gt;"),CONCATENATE("&lt;Placemark&gt; &lt;name&gt;Geocoding&lt;/name&gt;&lt;description&gt;",CONCATENATE('GPS -&gt; CH Koordinaten'!$F986,"-",'GPS -&gt; CH Koordinaten'!$G986,"-",'GPS -&gt; CH Koordinaten'!$E986)," &lt;/description&gt; &lt;styleUrl&gt;#ico1&lt;/styleUrl&gt;&lt;Point&gt;&lt;coordinates&gt;",'GPS -&gt; CH Koordinaten'!$A986,",",'GPS -&gt; CH Koordinaten'!$B986,", 0.000000&lt;/coordinates&gt;&lt;/Point&gt; &lt;/Placemark&gt;")))</f>
        <v/>
      </c>
    </row>
    <row r="987" spans="1:10" x14ac:dyDescent="0.25">
      <c r="A987" s="20"/>
      <c r="B987" s="21"/>
      <c r="C987" s="23"/>
      <c r="D987" s="32" t="str">
        <f t="shared" si="90"/>
        <v/>
      </c>
      <c r="E987" s="38" t="str">
        <f t="shared" si="91"/>
        <v/>
      </c>
      <c r="F987" s="33" t="str">
        <f t="shared" si="94"/>
        <v/>
      </c>
      <c r="G987" s="33" t="str">
        <f t="shared" si="92"/>
        <v/>
      </c>
      <c r="H987" s="36" t="str">
        <f t="shared" si="93"/>
        <v/>
      </c>
      <c r="I987" s="33" t="str">
        <f t="shared" si="95"/>
        <v/>
      </c>
      <c r="J987" s="1" t="str">
        <f ca="1">IF('GPS -&gt; CH Koordinaten'!$A987="","",IF(OFFSET('GPS -&gt; CH Koordinaten'!$A987,1,0)="",CONCATENATE("&lt;Placemark&gt; &lt;name&gt;Geocoding&lt;/name&gt;&lt;description&gt;",CONCATENATE('GPS -&gt; CH Koordinaten'!$F987,"-",'GPS -&gt; CH Koordinaten'!$G987,"-",'GPS -&gt; CH Koordinaten'!$E987)," &lt;/description&gt; &lt;styleUrl&gt;#ico1&lt;/styleUrl&gt;&lt;Point&gt;&lt;coordinates&gt;",'GPS -&gt; CH Koordinaten'!$A987,",",'GPS -&gt; CH Koordinaten'!$B987,", 0.000000&lt;/coordinates&gt;&lt;/Point&gt; &lt;/Placemark&gt;&lt;/Document&gt;&lt;/kml&gt;"),CONCATENATE("&lt;Placemark&gt; &lt;name&gt;Geocoding&lt;/name&gt;&lt;description&gt;",CONCATENATE('GPS -&gt; CH Koordinaten'!$F987,"-",'GPS -&gt; CH Koordinaten'!$G987,"-",'GPS -&gt; CH Koordinaten'!$E987)," &lt;/description&gt; &lt;styleUrl&gt;#ico1&lt;/styleUrl&gt;&lt;Point&gt;&lt;coordinates&gt;",'GPS -&gt; CH Koordinaten'!$A987,",",'GPS -&gt; CH Koordinaten'!$B987,", 0.000000&lt;/coordinates&gt;&lt;/Point&gt; &lt;/Placemark&gt;")))</f>
        <v/>
      </c>
    </row>
    <row r="988" spans="1:10" x14ac:dyDescent="0.25">
      <c r="A988" s="13"/>
      <c r="B988" s="14"/>
      <c r="C988" s="24"/>
      <c r="D988" s="25" t="str">
        <f t="shared" si="90"/>
        <v/>
      </c>
      <c r="E988" s="29" t="str">
        <f t="shared" si="91"/>
        <v/>
      </c>
      <c r="F988" s="17" t="str">
        <f t="shared" si="94"/>
        <v/>
      </c>
      <c r="G988" s="17" t="str">
        <f t="shared" si="92"/>
        <v/>
      </c>
      <c r="H988" s="37" t="str">
        <f t="shared" si="93"/>
        <v/>
      </c>
      <c r="I988" s="17" t="str">
        <f t="shared" si="95"/>
        <v/>
      </c>
      <c r="J988" s="1" t="str">
        <f ca="1">IF('GPS -&gt; CH Koordinaten'!$A988="","",IF(OFFSET('GPS -&gt; CH Koordinaten'!$A988,1,0)="",CONCATENATE("&lt;Placemark&gt; &lt;name&gt;Geocoding&lt;/name&gt;&lt;description&gt;",CONCATENATE('GPS -&gt; CH Koordinaten'!$F988,"-",'GPS -&gt; CH Koordinaten'!$G988,"-",'GPS -&gt; CH Koordinaten'!$E988)," &lt;/description&gt; &lt;styleUrl&gt;#ico1&lt;/styleUrl&gt;&lt;Point&gt;&lt;coordinates&gt;",'GPS -&gt; CH Koordinaten'!$A988,",",'GPS -&gt; CH Koordinaten'!$B988,", 0.000000&lt;/coordinates&gt;&lt;/Point&gt; &lt;/Placemark&gt;&lt;/Document&gt;&lt;/kml&gt;"),CONCATENATE("&lt;Placemark&gt; &lt;name&gt;Geocoding&lt;/name&gt;&lt;description&gt;",CONCATENATE('GPS -&gt; CH Koordinaten'!$F988,"-",'GPS -&gt; CH Koordinaten'!$G988,"-",'GPS -&gt; CH Koordinaten'!$E988)," &lt;/description&gt; &lt;styleUrl&gt;#ico1&lt;/styleUrl&gt;&lt;Point&gt;&lt;coordinates&gt;",'GPS -&gt; CH Koordinaten'!$A988,",",'GPS -&gt; CH Koordinaten'!$B988,", 0.000000&lt;/coordinates&gt;&lt;/Point&gt; &lt;/Placemark&gt;")))</f>
        <v/>
      </c>
    </row>
    <row r="989" spans="1:10" x14ac:dyDescent="0.25">
      <c r="A989" s="20"/>
      <c r="B989" s="21"/>
      <c r="C989" s="23"/>
      <c r="D989" s="32" t="str">
        <f t="shared" si="90"/>
        <v/>
      </c>
      <c r="E989" s="38" t="str">
        <f t="shared" si="91"/>
        <v/>
      </c>
      <c r="F989" s="33" t="str">
        <f t="shared" si="94"/>
        <v/>
      </c>
      <c r="G989" s="33" t="str">
        <f t="shared" si="92"/>
        <v/>
      </c>
      <c r="H989" s="36" t="str">
        <f t="shared" si="93"/>
        <v/>
      </c>
      <c r="I989" s="33" t="str">
        <f t="shared" si="95"/>
        <v/>
      </c>
      <c r="J989" s="1" t="str">
        <f ca="1">IF('GPS -&gt; CH Koordinaten'!$A989="","",IF(OFFSET('GPS -&gt; CH Koordinaten'!$A989,1,0)="",CONCATENATE("&lt;Placemark&gt; &lt;name&gt;Geocoding&lt;/name&gt;&lt;description&gt;",CONCATENATE('GPS -&gt; CH Koordinaten'!$F989,"-",'GPS -&gt; CH Koordinaten'!$G989,"-",'GPS -&gt; CH Koordinaten'!$E989)," &lt;/description&gt; &lt;styleUrl&gt;#ico1&lt;/styleUrl&gt;&lt;Point&gt;&lt;coordinates&gt;",'GPS -&gt; CH Koordinaten'!$A989,",",'GPS -&gt; CH Koordinaten'!$B989,", 0.000000&lt;/coordinates&gt;&lt;/Point&gt; &lt;/Placemark&gt;&lt;/Document&gt;&lt;/kml&gt;"),CONCATENATE("&lt;Placemark&gt; &lt;name&gt;Geocoding&lt;/name&gt;&lt;description&gt;",CONCATENATE('GPS -&gt; CH Koordinaten'!$F989,"-",'GPS -&gt; CH Koordinaten'!$G989,"-",'GPS -&gt; CH Koordinaten'!$E989)," &lt;/description&gt; &lt;styleUrl&gt;#ico1&lt;/styleUrl&gt;&lt;Point&gt;&lt;coordinates&gt;",'GPS -&gt; CH Koordinaten'!$A989,",",'GPS -&gt; CH Koordinaten'!$B989,", 0.000000&lt;/coordinates&gt;&lt;/Point&gt; &lt;/Placemark&gt;")))</f>
        <v/>
      </c>
    </row>
    <row r="990" spans="1:10" x14ac:dyDescent="0.25">
      <c r="A990" s="13"/>
      <c r="B990" s="14"/>
      <c r="C990" s="24"/>
      <c r="D990" s="25" t="str">
        <f t="shared" si="90"/>
        <v/>
      </c>
      <c r="E990" s="29" t="str">
        <f t="shared" si="91"/>
        <v/>
      </c>
      <c r="F990" s="17" t="str">
        <f t="shared" si="94"/>
        <v/>
      </c>
      <c r="G990" s="17" t="str">
        <f t="shared" si="92"/>
        <v/>
      </c>
      <c r="H990" s="37" t="str">
        <f t="shared" si="93"/>
        <v/>
      </c>
      <c r="I990" s="17" t="str">
        <f t="shared" si="95"/>
        <v/>
      </c>
      <c r="J990" s="1" t="str">
        <f ca="1">IF('GPS -&gt; CH Koordinaten'!$A990="","",IF(OFFSET('GPS -&gt; CH Koordinaten'!$A990,1,0)="",CONCATENATE("&lt;Placemark&gt; &lt;name&gt;Geocoding&lt;/name&gt;&lt;description&gt;",CONCATENATE('GPS -&gt; CH Koordinaten'!$F990,"-",'GPS -&gt; CH Koordinaten'!$G990,"-",'GPS -&gt; CH Koordinaten'!$E990)," &lt;/description&gt; &lt;styleUrl&gt;#ico1&lt;/styleUrl&gt;&lt;Point&gt;&lt;coordinates&gt;",'GPS -&gt; CH Koordinaten'!$A990,",",'GPS -&gt; CH Koordinaten'!$B990,", 0.000000&lt;/coordinates&gt;&lt;/Point&gt; &lt;/Placemark&gt;&lt;/Document&gt;&lt;/kml&gt;"),CONCATENATE("&lt;Placemark&gt; &lt;name&gt;Geocoding&lt;/name&gt;&lt;description&gt;",CONCATENATE('GPS -&gt; CH Koordinaten'!$F990,"-",'GPS -&gt; CH Koordinaten'!$G990,"-",'GPS -&gt; CH Koordinaten'!$E990)," &lt;/description&gt; &lt;styleUrl&gt;#ico1&lt;/styleUrl&gt;&lt;Point&gt;&lt;coordinates&gt;",'GPS -&gt; CH Koordinaten'!$A990,",",'GPS -&gt; CH Koordinaten'!$B990,", 0.000000&lt;/coordinates&gt;&lt;/Point&gt; &lt;/Placemark&gt;")))</f>
        <v/>
      </c>
    </row>
    <row r="991" spans="1:10" x14ac:dyDescent="0.25">
      <c r="A991" s="20"/>
      <c r="B991" s="21"/>
      <c r="C991" s="23"/>
      <c r="D991" s="32" t="str">
        <f t="shared" si="90"/>
        <v/>
      </c>
      <c r="E991" s="38" t="str">
        <f t="shared" si="91"/>
        <v/>
      </c>
      <c r="F991" s="33" t="str">
        <f t="shared" si="94"/>
        <v/>
      </c>
      <c r="G991" s="33" t="str">
        <f t="shared" si="92"/>
        <v/>
      </c>
      <c r="H991" s="36" t="str">
        <f t="shared" si="93"/>
        <v/>
      </c>
      <c r="I991" s="33" t="str">
        <f t="shared" si="95"/>
        <v/>
      </c>
      <c r="J991" s="1" t="str">
        <f ca="1">IF('GPS -&gt; CH Koordinaten'!$A991="","",IF(OFFSET('GPS -&gt; CH Koordinaten'!$A991,1,0)="",CONCATENATE("&lt;Placemark&gt; &lt;name&gt;Geocoding&lt;/name&gt;&lt;description&gt;",CONCATENATE('GPS -&gt; CH Koordinaten'!$F991,"-",'GPS -&gt; CH Koordinaten'!$G991,"-",'GPS -&gt; CH Koordinaten'!$E991)," &lt;/description&gt; &lt;styleUrl&gt;#ico1&lt;/styleUrl&gt;&lt;Point&gt;&lt;coordinates&gt;",'GPS -&gt; CH Koordinaten'!$A991,",",'GPS -&gt; CH Koordinaten'!$B991,", 0.000000&lt;/coordinates&gt;&lt;/Point&gt; &lt;/Placemark&gt;&lt;/Document&gt;&lt;/kml&gt;"),CONCATENATE("&lt;Placemark&gt; &lt;name&gt;Geocoding&lt;/name&gt;&lt;description&gt;",CONCATENATE('GPS -&gt; CH Koordinaten'!$F991,"-",'GPS -&gt; CH Koordinaten'!$G991,"-",'GPS -&gt; CH Koordinaten'!$E991)," &lt;/description&gt; &lt;styleUrl&gt;#ico1&lt;/styleUrl&gt;&lt;Point&gt;&lt;coordinates&gt;",'GPS -&gt; CH Koordinaten'!$A991,",",'GPS -&gt; CH Koordinaten'!$B991,", 0.000000&lt;/coordinates&gt;&lt;/Point&gt; &lt;/Placemark&gt;")))</f>
        <v/>
      </c>
    </row>
    <row r="992" spans="1:10" x14ac:dyDescent="0.25">
      <c r="A992" s="13"/>
      <c r="B992" s="14"/>
      <c r="C992" s="24"/>
      <c r="D992" s="25" t="str">
        <f t="shared" si="90"/>
        <v/>
      </c>
      <c r="E992" s="29" t="str">
        <f t="shared" si="91"/>
        <v/>
      </c>
      <c r="F992" s="17" t="str">
        <f t="shared" si="94"/>
        <v/>
      </c>
      <c r="G992" s="17" t="str">
        <f t="shared" si="92"/>
        <v/>
      </c>
      <c r="H992" s="37" t="str">
        <f t="shared" si="93"/>
        <v/>
      </c>
      <c r="I992" s="17" t="str">
        <f t="shared" si="95"/>
        <v/>
      </c>
      <c r="J992" s="1" t="str">
        <f ca="1">IF('GPS -&gt; CH Koordinaten'!$A992="","",IF(OFFSET('GPS -&gt; CH Koordinaten'!$A992,1,0)="",CONCATENATE("&lt;Placemark&gt; &lt;name&gt;Geocoding&lt;/name&gt;&lt;description&gt;",CONCATENATE('GPS -&gt; CH Koordinaten'!$F992,"-",'GPS -&gt; CH Koordinaten'!$G992,"-",'GPS -&gt; CH Koordinaten'!$E992)," &lt;/description&gt; &lt;styleUrl&gt;#ico1&lt;/styleUrl&gt;&lt;Point&gt;&lt;coordinates&gt;",'GPS -&gt; CH Koordinaten'!$A992,",",'GPS -&gt; CH Koordinaten'!$B992,", 0.000000&lt;/coordinates&gt;&lt;/Point&gt; &lt;/Placemark&gt;&lt;/Document&gt;&lt;/kml&gt;"),CONCATENATE("&lt;Placemark&gt; &lt;name&gt;Geocoding&lt;/name&gt;&lt;description&gt;",CONCATENATE('GPS -&gt; CH Koordinaten'!$F992,"-",'GPS -&gt; CH Koordinaten'!$G992,"-",'GPS -&gt; CH Koordinaten'!$E992)," &lt;/description&gt; &lt;styleUrl&gt;#ico1&lt;/styleUrl&gt;&lt;Point&gt;&lt;coordinates&gt;",'GPS -&gt; CH Koordinaten'!$A992,",",'GPS -&gt; CH Koordinaten'!$B992,", 0.000000&lt;/coordinates&gt;&lt;/Point&gt; &lt;/Placemark&gt;")))</f>
        <v/>
      </c>
    </row>
    <row r="993" spans="1:10" x14ac:dyDescent="0.25">
      <c r="A993" s="20"/>
      <c r="B993" s="21"/>
      <c r="C993" s="23"/>
      <c r="D993" s="32" t="str">
        <f t="shared" si="90"/>
        <v/>
      </c>
      <c r="E993" s="38" t="str">
        <f t="shared" si="91"/>
        <v/>
      </c>
      <c r="F993" s="33" t="str">
        <f t="shared" si="94"/>
        <v/>
      </c>
      <c r="G993" s="33" t="str">
        <f t="shared" si="92"/>
        <v/>
      </c>
      <c r="H993" s="36" t="str">
        <f t="shared" si="93"/>
        <v/>
      </c>
      <c r="I993" s="33" t="str">
        <f t="shared" si="95"/>
        <v/>
      </c>
      <c r="J993" s="1" t="str">
        <f ca="1">IF('GPS -&gt; CH Koordinaten'!$A993="","",IF(OFFSET('GPS -&gt; CH Koordinaten'!$A993,1,0)="",CONCATENATE("&lt;Placemark&gt; &lt;name&gt;Geocoding&lt;/name&gt;&lt;description&gt;",CONCATENATE('GPS -&gt; CH Koordinaten'!$F993,"-",'GPS -&gt; CH Koordinaten'!$G993,"-",'GPS -&gt; CH Koordinaten'!$E993)," &lt;/description&gt; &lt;styleUrl&gt;#ico1&lt;/styleUrl&gt;&lt;Point&gt;&lt;coordinates&gt;",'GPS -&gt; CH Koordinaten'!$A993,",",'GPS -&gt; CH Koordinaten'!$B993,", 0.000000&lt;/coordinates&gt;&lt;/Point&gt; &lt;/Placemark&gt;&lt;/Document&gt;&lt;/kml&gt;"),CONCATENATE("&lt;Placemark&gt; &lt;name&gt;Geocoding&lt;/name&gt;&lt;description&gt;",CONCATENATE('GPS -&gt; CH Koordinaten'!$F993,"-",'GPS -&gt; CH Koordinaten'!$G993,"-",'GPS -&gt; CH Koordinaten'!$E993)," &lt;/description&gt; &lt;styleUrl&gt;#ico1&lt;/styleUrl&gt;&lt;Point&gt;&lt;coordinates&gt;",'GPS -&gt; CH Koordinaten'!$A993,",",'GPS -&gt; CH Koordinaten'!$B993,", 0.000000&lt;/coordinates&gt;&lt;/Point&gt; &lt;/Placemark&gt;")))</f>
        <v/>
      </c>
    </row>
    <row r="994" spans="1:10" x14ac:dyDescent="0.25">
      <c r="A994" s="13"/>
      <c r="B994" s="14"/>
      <c r="C994" s="24"/>
      <c r="D994" s="25" t="str">
        <f t="shared" si="90"/>
        <v/>
      </c>
      <c r="E994" s="29" t="str">
        <f t="shared" si="91"/>
        <v/>
      </c>
      <c r="F994" s="17" t="str">
        <f t="shared" si="94"/>
        <v/>
      </c>
      <c r="G994" s="17" t="str">
        <f t="shared" si="92"/>
        <v/>
      </c>
      <c r="H994" s="37" t="str">
        <f t="shared" si="93"/>
        <v/>
      </c>
      <c r="I994" s="17" t="str">
        <f t="shared" si="95"/>
        <v/>
      </c>
      <c r="J994" s="1" t="str">
        <f ca="1">IF('GPS -&gt; CH Koordinaten'!$A994="","",IF(OFFSET('GPS -&gt; CH Koordinaten'!$A994,1,0)="",CONCATENATE("&lt;Placemark&gt; &lt;name&gt;Geocoding&lt;/name&gt;&lt;description&gt;",CONCATENATE('GPS -&gt; CH Koordinaten'!$F994,"-",'GPS -&gt; CH Koordinaten'!$G994,"-",'GPS -&gt; CH Koordinaten'!$E994)," &lt;/description&gt; &lt;styleUrl&gt;#ico1&lt;/styleUrl&gt;&lt;Point&gt;&lt;coordinates&gt;",'GPS -&gt; CH Koordinaten'!$A994,",",'GPS -&gt; CH Koordinaten'!$B994,", 0.000000&lt;/coordinates&gt;&lt;/Point&gt; &lt;/Placemark&gt;&lt;/Document&gt;&lt;/kml&gt;"),CONCATENATE("&lt;Placemark&gt; &lt;name&gt;Geocoding&lt;/name&gt;&lt;description&gt;",CONCATENATE('GPS -&gt; CH Koordinaten'!$F994,"-",'GPS -&gt; CH Koordinaten'!$G994,"-",'GPS -&gt; CH Koordinaten'!$E994)," &lt;/description&gt; &lt;styleUrl&gt;#ico1&lt;/styleUrl&gt;&lt;Point&gt;&lt;coordinates&gt;",'GPS -&gt; CH Koordinaten'!$A994,",",'GPS -&gt; CH Koordinaten'!$B994,", 0.000000&lt;/coordinates&gt;&lt;/Point&gt; &lt;/Placemark&gt;")))</f>
        <v/>
      </c>
    </row>
    <row r="995" spans="1:10" x14ac:dyDescent="0.25">
      <c r="A995" s="20"/>
      <c r="B995" s="21"/>
      <c r="C995" s="23"/>
      <c r="D995" s="32" t="str">
        <f t="shared" si="90"/>
        <v/>
      </c>
      <c r="E995" s="38" t="str">
        <f t="shared" si="91"/>
        <v/>
      </c>
      <c r="F995" s="33" t="str">
        <f t="shared" si="94"/>
        <v/>
      </c>
      <c r="G995" s="33" t="str">
        <f t="shared" si="92"/>
        <v/>
      </c>
      <c r="H995" s="36" t="str">
        <f t="shared" si="93"/>
        <v/>
      </c>
      <c r="I995" s="33" t="str">
        <f t="shared" si="95"/>
        <v/>
      </c>
      <c r="J995" s="1" t="str">
        <f ca="1">IF('GPS -&gt; CH Koordinaten'!$A995="","",IF(OFFSET('GPS -&gt; CH Koordinaten'!$A995,1,0)="",CONCATENATE("&lt;Placemark&gt; &lt;name&gt;Geocoding&lt;/name&gt;&lt;description&gt;",CONCATENATE('GPS -&gt; CH Koordinaten'!$F995,"-",'GPS -&gt; CH Koordinaten'!$G995,"-",'GPS -&gt; CH Koordinaten'!$E995)," &lt;/description&gt; &lt;styleUrl&gt;#ico1&lt;/styleUrl&gt;&lt;Point&gt;&lt;coordinates&gt;",'GPS -&gt; CH Koordinaten'!$A995,",",'GPS -&gt; CH Koordinaten'!$B995,", 0.000000&lt;/coordinates&gt;&lt;/Point&gt; &lt;/Placemark&gt;&lt;/Document&gt;&lt;/kml&gt;"),CONCATENATE("&lt;Placemark&gt; &lt;name&gt;Geocoding&lt;/name&gt;&lt;description&gt;",CONCATENATE('GPS -&gt; CH Koordinaten'!$F995,"-",'GPS -&gt; CH Koordinaten'!$G995,"-",'GPS -&gt; CH Koordinaten'!$E995)," &lt;/description&gt; &lt;styleUrl&gt;#ico1&lt;/styleUrl&gt;&lt;Point&gt;&lt;coordinates&gt;",'GPS -&gt; CH Koordinaten'!$A995,",",'GPS -&gt; CH Koordinaten'!$B995,", 0.000000&lt;/coordinates&gt;&lt;/Point&gt; &lt;/Placemark&gt;")))</f>
        <v/>
      </c>
    </row>
    <row r="996" spans="1:10" x14ac:dyDescent="0.25">
      <c r="A996" s="13"/>
      <c r="B996" s="14"/>
      <c r="C996" s="24"/>
      <c r="D996" s="25" t="str">
        <f t="shared" si="90"/>
        <v/>
      </c>
      <c r="E996" s="29" t="str">
        <f t="shared" si="91"/>
        <v/>
      </c>
      <c r="F996" s="17" t="str">
        <f t="shared" si="94"/>
        <v/>
      </c>
      <c r="G996" s="17" t="str">
        <f t="shared" si="92"/>
        <v/>
      </c>
      <c r="H996" s="37" t="str">
        <f t="shared" si="93"/>
        <v/>
      </c>
      <c r="I996" s="17" t="str">
        <f t="shared" si="95"/>
        <v/>
      </c>
      <c r="J996" s="1" t="str">
        <f ca="1">IF('GPS -&gt; CH Koordinaten'!$A996="","",IF(OFFSET('GPS -&gt; CH Koordinaten'!$A996,1,0)="",CONCATENATE("&lt;Placemark&gt; &lt;name&gt;Geocoding&lt;/name&gt;&lt;description&gt;",CONCATENATE('GPS -&gt; CH Koordinaten'!$F996,"-",'GPS -&gt; CH Koordinaten'!$G996,"-",'GPS -&gt; CH Koordinaten'!$E996)," &lt;/description&gt; &lt;styleUrl&gt;#ico1&lt;/styleUrl&gt;&lt;Point&gt;&lt;coordinates&gt;",'GPS -&gt; CH Koordinaten'!$A996,",",'GPS -&gt; CH Koordinaten'!$B996,", 0.000000&lt;/coordinates&gt;&lt;/Point&gt; &lt;/Placemark&gt;&lt;/Document&gt;&lt;/kml&gt;"),CONCATENATE("&lt;Placemark&gt; &lt;name&gt;Geocoding&lt;/name&gt;&lt;description&gt;",CONCATENATE('GPS -&gt; CH Koordinaten'!$F996,"-",'GPS -&gt; CH Koordinaten'!$G996,"-",'GPS -&gt; CH Koordinaten'!$E996)," &lt;/description&gt; &lt;styleUrl&gt;#ico1&lt;/styleUrl&gt;&lt;Point&gt;&lt;coordinates&gt;",'GPS -&gt; CH Koordinaten'!$A996,",",'GPS -&gt; CH Koordinaten'!$B996,", 0.000000&lt;/coordinates&gt;&lt;/Point&gt; &lt;/Placemark&gt;")))</f>
        <v/>
      </c>
    </row>
    <row r="997" spans="1:10" x14ac:dyDescent="0.25">
      <c r="A997" s="20"/>
      <c r="B997" s="21"/>
      <c r="C997" s="23"/>
      <c r="D997" s="32" t="str">
        <f t="shared" si="90"/>
        <v/>
      </c>
      <c r="E997" s="38" t="str">
        <f t="shared" si="91"/>
        <v/>
      </c>
      <c r="F997" s="33" t="str">
        <f t="shared" si="94"/>
        <v/>
      </c>
      <c r="G997" s="33" t="str">
        <f t="shared" si="92"/>
        <v/>
      </c>
      <c r="H997" s="36" t="str">
        <f t="shared" si="93"/>
        <v/>
      </c>
      <c r="I997" s="33" t="str">
        <f t="shared" si="95"/>
        <v/>
      </c>
      <c r="J997" s="1" t="str">
        <f ca="1">IF('GPS -&gt; CH Koordinaten'!$A997="","",IF(OFFSET('GPS -&gt; CH Koordinaten'!$A997,1,0)="",CONCATENATE("&lt;Placemark&gt; &lt;name&gt;Geocoding&lt;/name&gt;&lt;description&gt;",CONCATENATE('GPS -&gt; CH Koordinaten'!$F997,"-",'GPS -&gt; CH Koordinaten'!$G997,"-",'GPS -&gt; CH Koordinaten'!$E997)," &lt;/description&gt; &lt;styleUrl&gt;#ico1&lt;/styleUrl&gt;&lt;Point&gt;&lt;coordinates&gt;",'GPS -&gt; CH Koordinaten'!$A997,",",'GPS -&gt; CH Koordinaten'!$B997,", 0.000000&lt;/coordinates&gt;&lt;/Point&gt; &lt;/Placemark&gt;&lt;/Document&gt;&lt;/kml&gt;"),CONCATENATE("&lt;Placemark&gt; &lt;name&gt;Geocoding&lt;/name&gt;&lt;description&gt;",CONCATENATE('GPS -&gt; CH Koordinaten'!$F997,"-",'GPS -&gt; CH Koordinaten'!$G997,"-",'GPS -&gt; CH Koordinaten'!$E997)," &lt;/description&gt; &lt;styleUrl&gt;#ico1&lt;/styleUrl&gt;&lt;Point&gt;&lt;coordinates&gt;",'GPS -&gt; CH Koordinaten'!$A997,",",'GPS -&gt; CH Koordinaten'!$B997,", 0.000000&lt;/coordinates&gt;&lt;/Point&gt; &lt;/Placemark&gt;")))</f>
        <v/>
      </c>
    </row>
    <row r="998" spans="1:10" x14ac:dyDescent="0.25">
      <c r="A998" s="13"/>
      <c r="B998" s="14"/>
      <c r="C998" s="24"/>
      <c r="D998" s="25" t="str">
        <f t="shared" si="90"/>
        <v/>
      </c>
      <c r="E998" s="29" t="str">
        <f t="shared" si="91"/>
        <v/>
      </c>
      <c r="F998" s="17" t="str">
        <f t="shared" si="94"/>
        <v/>
      </c>
      <c r="G998" s="17" t="str">
        <f t="shared" si="92"/>
        <v/>
      </c>
      <c r="H998" s="37" t="str">
        <f t="shared" si="93"/>
        <v/>
      </c>
      <c r="I998" s="17" t="str">
        <f t="shared" si="95"/>
        <v/>
      </c>
      <c r="J998" s="1" t="str">
        <f ca="1">IF('GPS -&gt; CH Koordinaten'!$A998="","",IF(OFFSET('GPS -&gt; CH Koordinaten'!$A998,1,0)="",CONCATENATE("&lt;Placemark&gt; &lt;name&gt;Geocoding&lt;/name&gt;&lt;description&gt;",CONCATENATE('GPS -&gt; CH Koordinaten'!$F998,"-",'GPS -&gt; CH Koordinaten'!$G998,"-",'GPS -&gt; CH Koordinaten'!$E998)," &lt;/description&gt; &lt;styleUrl&gt;#ico1&lt;/styleUrl&gt;&lt;Point&gt;&lt;coordinates&gt;",'GPS -&gt; CH Koordinaten'!$A998,",",'GPS -&gt; CH Koordinaten'!$B998,", 0.000000&lt;/coordinates&gt;&lt;/Point&gt; &lt;/Placemark&gt;&lt;/Document&gt;&lt;/kml&gt;"),CONCATENATE("&lt;Placemark&gt; &lt;name&gt;Geocoding&lt;/name&gt;&lt;description&gt;",CONCATENATE('GPS -&gt; CH Koordinaten'!$F998,"-",'GPS -&gt; CH Koordinaten'!$G998,"-",'GPS -&gt; CH Koordinaten'!$E998)," &lt;/description&gt; &lt;styleUrl&gt;#ico1&lt;/styleUrl&gt;&lt;Point&gt;&lt;coordinates&gt;",'GPS -&gt; CH Koordinaten'!$A998,",",'GPS -&gt; CH Koordinaten'!$B998,", 0.000000&lt;/coordinates&gt;&lt;/Point&gt; &lt;/Placemark&gt;")))</f>
        <v/>
      </c>
    </row>
    <row r="999" spans="1:10" x14ac:dyDescent="0.25">
      <c r="A999" s="20"/>
      <c r="B999" s="21"/>
      <c r="C999" s="23"/>
      <c r="D999" s="32" t="str">
        <f t="shared" si="90"/>
        <v/>
      </c>
      <c r="E999" s="38" t="str">
        <f t="shared" si="91"/>
        <v/>
      </c>
      <c r="F999" s="33" t="str">
        <f t="shared" si="94"/>
        <v/>
      </c>
      <c r="G999" s="33" t="str">
        <f t="shared" si="92"/>
        <v/>
      </c>
      <c r="H999" s="36" t="str">
        <f t="shared" si="93"/>
        <v/>
      </c>
      <c r="I999" s="33" t="str">
        <f t="shared" si="95"/>
        <v/>
      </c>
      <c r="J999" s="1" t="str">
        <f ca="1">IF('GPS -&gt; CH Koordinaten'!$A999="","",IF(OFFSET('GPS -&gt; CH Koordinaten'!$A999,1,0)="",CONCATENATE("&lt;Placemark&gt; &lt;name&gt;Geocoding&lt;/name&gt;&lt;description&gt;",CONCATENATE('GPS -&gt; CH Koordinaten'!$F999,"-",'GPS -&gt; CH Koordinaten'!$G999,"-",'GPS -&gt; CH Koordinaten'!$E999)," &lt;/description&gt; &lt;styleUrl&gt;#ico1&lt;/styleUrl&gt;&lt;Point&gt;&lt;coordinates&gt;",'GPS -&gt; CH Koordinaten'!$A999,",",'GPS -&gt; CH Koordinaten'!$B999,", 0.000000&lt;/coordinates&gt;&lt;/Point&gt; &lt;/Placemark&gt;&lt;/Document&gt;&lt;/kml&gt;"),CONCATENATE("&lt;Placemark&gt; &lt;name&gt;Geocoding&lt;/name&gt;&lt;description&gt;",CONCATENATE('GPS -&gt; CH Koordinaten'!$F999,"-",'GPS -&gt; CH Koordinaten'!$G999,"-",'GPS -&gt; CH Koordinaten'!$E999)," &lt;/description&gt; &lt;styleUrl&gt;#ico1&lt;/styleUrl&gt;&lt;Point&gt;&lt;coordinates&gt;",'GPS -&gt; CH Koordinaten'!$A999,",",'GPS -&gt; CH Koordinaten'!$B999,", 0.000000&lt;/coordinates&gt;&lt;/Point&gt; &lt;/Placemark&gt;")))</f>
        <v/>
      </c>
    </row>
    <row r="1000" spans="1:10" x14ac:dyDescent="0.25">
      <c r="A1000" s="13"/>
      <c r="B1000" s="14"/>
      <c r="C1000" s="24"/>
      <c r="D1000" s="25" t="str">
        <f t="shared" si="90"/>
        <v/>
      </c>
      <c r="E1000" s="29" t="str">
        <f t="shared" si="91"/>
        <v/>
      </c>
      <c r="F1000" s="17" t="str">
        <f t="shared" si="94"/>
        <v/>
      </c>
      <c r="G1000" s="17" t="str">
        <f t="shared" si="92"/>
        <v/>
      </c>
      <c r="H1000" s="37" t="str">
        <f t="shared" si="93"/>
        <v/>
      </c>
      <c r="I1000" s="17" t="str">
        <f t="shared" si="95"/>
        <v/>
      </c>
      <c r="J1000" s="1" t="str">
        <f ca="1">IF('GPS -&gt; CH Koordinaten'!$A1000="","",IF(OFFSET('GPS -&gt; CH Koordinaten'!$A1000,1,0)="",CONCATENATE("&lt;Placemark&gt; &lt;name&gt;Geocoding&lt;/name&gt;&lt;description&gt;",CONCATENATE('GPS -&gt; CH Koordinaten'!$F1000,"-",'GPS -&gt; CH Koordinaten'!$G1000,"-",'GPS -&gt; CH Koordinaten'!$E1000)," &lt;/description&gt; &lt;styleUrl&gt;#ico1&lt;/styleUrl&gt;&lt;Point&gt;&lt;coordinates&gt;",'GPS -&gt; CH Koordinaten'!$A1000,",",'GPS -&gt; CH Koordinaten'!$B1000,", 0.000000&lt;/coordinates&gt;&lt;/Point&gt; &lt;/Placemark&gt;&lt;/Document&gt;&lt;/kml&gt;"),CONCATENATE("&lt;Placemark&gt; &lt;name&gt;Geocoding&lt;/name&gt;&lt;description&gt;",CONCATENATE('GPS -&gt; CH Koordinaten'!$F1000,"-",'GPS -&gt; CH Koordinaten'!$G1000,"-",'GPS -&gt; CH Koordinaten'!$E1000)," &lt;/description&gt; &lt;styleUrl&gt;#ico1&lt;/styleUrl&gt;&lt;Point&gt;&lt;coordinates&gt;",'GPS -&gt; CH Koordinaten'!$A1000,",",'GPS -&gt; CH Koordinaten'!$B1000,", 0.000000&lt;/coordinates&gt;&lt;/Point&gt; &lt;/Placemark&gt;")))</f>
        <v/>
      </c>
    </row>
  </sheetData>
  <conditionalFormatting sqref="E5:E1000">
    <cfRule type="containsText" dxfId="0" priority="1" operator="containsText" text="Adresse">
      <formula>NOT(ISERROR(SEARCH("Adresse",E5)))</formula>
    </cfRule>
  </conditionalFormatting>
  <dataValidations count="2">
    <dataValidation type="whole" allowBlank="1" showInputMessage="1" showErrorMessage="1" promptTitle="Nur Werte zwischen" prompt="1-100" sqref="G1" xr:uid="{00000000-0002-0000-0300-000000000000}">
      <formula1>1</formula1>
      <formula2>101</formula2>
    </dataValidation>
    <dataValidation type="whole" allowBlank="1" showInputMessage="1" showErrorMessage="1" promptTitle="Nur Werte zwischen" prompt="1-80" sqref="E1" xr:uid="{00000000-0002-0000-0300-000001000000}">
      <formula1>1</formula1>
      <formula2>81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Adressen -&gt; Koordinaten</vt:lpstr>
      <vt:lpstr>Koordinaten -&gt; Adressen</vt:lpstr>
      <vt:lpstr>CH Koordinaten -&gt; GPS</vt:lpstr>
      <vt:lpstr>GPS -&gt; CH Koordinaten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David swisstopo</dc:creator>
  <cp:lastModifiedBy>Steffen Oppel</cp:lastModifiedBy>
  <dcterms:created xsi:type="dcterms:W3CDTF">2017-11-28T09:35:00Z</dcterms:created>
  <dcterms:modified xsi:type="dcterms:W3CDTF">2023-07-18T15:26:13Z</dcterms:modified>
</cp:coreProperties>
</file>