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ri.riga.lv\rag\Audzekni\akaletovs\My Documents\"/>
    </mc:Choice>
  </mc:AlternateContent>
  <xr:revisionPtr revIDLastSave="0" documentId="13_ncr:1_{B6D9F873-F754-49B0-89A6-AFC3DBCE5E7B}" xr6:coauthVersionLast="47" xr6:coauthVersionMax="47" xr10:uidLastSave="{00000000-0000-0000-0000-000000000000}"/>
  <bookViews>
    <workbookView xWindow="-120" yWindow="-120" windowWidth="29040" windowHeight="15840" xr2:uid="{2C23F74A-A9DD-40F8-9753-6B86BE582EAA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3" i="1"/>
  <c r="J4" i="1"/>
  <c r="J5" i="1"/>
  <c r="K5" i="1" s="1"/>
  <c r="J6" i="1"/>
  <c r="J7" i="1"/>
  <c r="J8" i="1"/>
  <c r="K8" i="1" s="1"/>
  <c r="J9" i="1"/>
  <c r="K9" i="1" s="1"/>
  <c r="J10" i="1"/>
  <c r="J11" i="1"/>
  <c r="J2" i="1"/>
  <c r="G2" i="1"/>
  <c r="G3" i="1"/>
  <c r="G4" i="1"/>
  <c r="G5" i="1"/>
  <c r="G6" i="1"/>
  <c r="G7" i="1"/>
  <c r="G8" i="1"/>
  <c r="G9" i="1"/>
  <c r="G10" i="1"/>
  <c r="G11" i="1"/>
  <c r="F2" i="1"/>
  <c r="F7" i="1"/>
  <c r="F8" i="1"/>
  <c r="F9" i="1"/>
  <c r="F10" i="1"/>
  <c r="F11" i="1"/>
  <c r="F5" i="1"/>
  <c r="F4" i="1"/>
  <c r="F3" i="1"/>
  <c r="F6" i="1"/>
  <c r="K4" i="1" l="1"/>
  <c r="K2" i="1"/>
  <c r="K11" i="1"/>
  <c r="K7" i="1"/>
  <c r="K3" i="1"/>
  <c r="K10" i="1"/>
  <c r="K6" i="1"/>
  <c r="L2" i="1" l="1"/>
</calcChain>
</file>

<file path=xl/sharedStrings.xml><?xml version="1.0" encoding="utf-8"?>
<sst xmlns="http://schemas.openxmlformats.org/spreadsheetml/2006/main" count="10" uniqueCount="9">
  <si>
    <t>R</t>
  </si>
  <si>
    <t>n</t>
  </si>
  <si>
    <t>1/V</t>
  </si>
  <si>
    <t>Vt</t>
  </si>
  <si>
    <t>1/p</t>
  </si>
  <si>
    <t>T , K ±0,1</t>
  </si>
  <si>
    <t>Pa,kPa ±0.1</t>
  </si>
  <si>
    <t>V</t>
  </si>
  <si>
    <t>V, m3 ±0.000001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</si>
</sst>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11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Lapa1!$C$2:$C$11</c:f>
              <c:numCache>
                <c:formatCode>General</c:formatCode>
                <c:ptCount val="10"/>
                <c:pt idx="0">
                  <c:v>65400</c:v>
                </c:pt>
                <c:pt idx="1">
                  <c:v>71700</c:v>
                </c:pt>
                <c:pt idx="2">
                  <c:v>79700</c:v>
                </c:pt>
                <c:pt idx="3">
                  <c:v>89300</c:v>
                </c:pt>
                <c:pt idx="4" formatCode="0.0">
                  <c:v>102500</c:v>
                </c:pt>
                <c:pt idx="5">
                  <c:v>118700</c:v>
                </c:pt>
                <c:pt idx="6">
                  <c:v>141200</c:v>
                </c:pt>
                <c:pt idx="7">
                  <c:v>174600</c:v>
                </c:pt>
                <c:pt idx="8">
                  <c:v>223400</c:v>
                </c:pt>
                <c:pt idx="9">
                  <c:v>256400</c:v>
                </c:pt>
              </c:numCache>
            </c:numRef>
          </c:xVal>
          <c:yVal>
            <c:numRef>
              <c:f>Lapa1!$G$2:$G$11</c:f>
              <c:numCache>
                <c:formatCode>General</c:formatCode>
                <c:ptCount val="10"/>
                <c:pt idx="0">
                  <c:v>55555.555555555555</c:v>
                </c:pt>
                <c:pt idx="1">
                  <c:v>62500</c:v>
                </c:pt>
                <c:pt idx="2">
                  <c:v>71428.571428571435</c:v>
                </c:pt>
                <c:pt idx="3">
                  <c:v>83333.333333333328</c:v>
                </c:pt>
                <c:pt idx="4">
                  <c:v>99999.999999999985</c:v>
                </c:pt>
                <c:pt idx="5">
                  <c:v>125000</c:v>
                </c:pt>
                <c:pt idx="6">
                  <c:v>166666.66666666666</c:v>
                </c:pt>
                <c:pt idx="7">
                  <c:v>250000</c:v>
                </c:pt>
                <c:pt idx="8">
                  <c:v>500000</c:v>
                </c:pt>
                <c:pt idx="9">
                  <c:v>1000000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4A-4CAE-BABC-9528C3AC2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64847"/>
        <c:axId val="2087562351"/>
      </c:scatterChart>
      <c:valAx>
        <c:axId val="208756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62351"/>
        <c:crosses val="autoZero"/>
        <c:crossBetween val="midCat"/>
      </c:valAx>
      <c:valAx>
        <c:axId val="20875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6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v-LV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3.0000000000000009E-6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3.0000000000000009E-6"/>
            <c:dispRSqr val="0"/>
            <c:dispEq val="0"/>
          </c:trendline>
          <c:xVal>
            <c:numRef>
              <c:f>Lapa1!$B$2:$B$11</c:f>
              <c:numCache>
                <c:formatCode>General</c:formatCode>
                <c:ptCount val="10"/>
                <c:pt idx="0">
                  <c:v>1.8E-5</c:v>
                </c:pt>
                <c:pt idx="1">
                  <c:v>1.5999999999999999E-5</c:v>
                </c:pt>
                <c:pt idx="2">
                  <c:v>1.4E-5</c:v>
                </c:pt>
                <c:pt idx="3">
                  <c:v>1.2E-5</c:v>
                </c:pt>
                <c:pt idx="4">
                  <c:v>1.0000000000000001E-5</c:v>
                </c:pt>
                <c:pt idx="5">
                  <c:v>7.9999999999999996E-6</c:v>
                </c:pt>
                <c:pt idx="6">
                  <c:v>6.0000000000000002E-6</c:v>
                </c:pt>
                <c:pt idx="7">
                  <c:v>3.9999999999999998E-6</c:v>
                </c:pt>
                <c:pt idx="8">
                  <c:v>1.9999999999999999E-6</c:v>
                </c:pt>
                <c:pt idx="9">
                  <c:v>9.9999999999999995E-7</c:v>
                </c:pt>
              </c:numCache>
            </c:numRef>
          </c:xVal>
          <c:yVal>
            <c:numRef>
              <c:f>Lapa1!$F$2:$F$11</c:f>
              <c:numCache>
                <c:formatCode>0.000000000000000000</c:formatCode>
                <c:ptCount val="10"/>
                <c:pt idx="0">
                  <c:v>1.5290519877675842E-5</c:v>
                </c:pt>
                <c:pt idx="1">
                  <c:v>1.394700139470014E-5</c:v>
                </c:pt>
                <c:pt idx="2">
                  <c:v>1.2547051442910916E-5</c:v>
                </c:pt>
                <c:pt idx="3">
                  <c:v>1.1198208286674133E-5</c:v>
                </c:pt>
                <c:pt idx="4">
                  <c:v>9.7560975609756093E-6</c:v>
                </c:pt>
                <c:pt idx="5">
                  <c:v>8.4245998315080035E-6</c:v>
                </c:pt>
                <c:pt idx="6">
                  <c:v>7.0821529745042493E-6</c:v>
                </c:pt>
                <c:pt idx="7">
                  <c:v>5.7273768613974798E-6</c:v>
                </c:pt>
                <c:pt idx="8">
                  <c:v>4.4762757385854968E-6</c:v>
                </c:pt>
                <c:pt idx="9">
                  <c:v>3.9001560062402493E-6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0-458A-A955-06CB4E3BA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07359"/>
        <c:axId val="74906943"/>
      </c:scatterChart>
      <c:valAx>
        <c:axId val="7490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6943"/>
        <c:crosses val="autoZero"/>
        <c:crossBetween val="midCat"/>
      </c:valAx>
      <c:valAx>
        <c:axId val="7490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15</xdr:row>
      <xdr:rowOff>176212</xdr:rowOff>
    </xdr:from>
    <xdr:to>
      <xdr:col>13</xdr:col>
      <xdr:colOff>347662</xdr:colOff>
      <xdr:row>30</xdr:row>
      <xdr:rowOff>61912</xdr:rowOff>
    </xdr:to>
    <xdr:graphicFrame macro="">
      <xdr:nvGraphicFramePr>
        <xdr:cNvPr id="15" name="Diagramma 14">
          <a:extLst>
            <a:ext uri="{FF2B5EF4-FFF2-40B4-BE49-F238E27FC236}">
              <a16:creationId xmlns:a16="http://schemas.microsoft.com/office/drawing/2014/main" id="{CDA960D1-F761-41AA-9D74-E6247FACD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290512</xdr:colOff>
      <xdr:row>4</xdr:row>
      <xdr:rowOff>71437</xdr:rowOff>
    </xdr:from>
    <xdr:to>
      <xdr:col>21</xdr:col>
      <xdr:colOff>595312</xdr:colOff>
      <xdr:row>18</xdr:row>
      <xdr:rowOff>147637</xdr:rowOff>
    </xdr:to>
    <xdr:graphicFrame macro="">
      <xdr:nvGraphicFramePr>
        <xdr:cNvPr id="16" name="Diagramma 15">
          <a:extLst>
            <a:ext uri="{FF2B5EF4-FFF2-40B4-BE49-F238E27FC236}">
              <a16:creationId xmlns:a16="http://schemas.microsoft.com/office/drawing/2014/main" id="{64C1D3A8-C653-4497-A80C-61131867A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5EFF-8EFC-4974-A5F3-CB3D80EF1AD1}">
  <dimension ref="A1:L11"/>
  <sheetViews>
    <sheetView tabSelected="1" workbookViewId="0">
      <selection activeCell="L8" sqref="L8"/>
    </sheetView>
  </sheetViews>
  <sheetFormatPr defaultRowHeight="15" x14ac:dyDescent="0.25"/>
  <cols>
    <col min="6" max="6" width="20.85546875" bestFit="1" customWidth="1"/>
    <col min="10" max="10" width="10.5703125" bestFit="1" customWidth="1"/>
  </cols>
  <sheetData>
    <row r="1" spans="1:12" x14ac:dyDescent="0.25">
      <c r="B1" t="s">
        <v>8</v>
      </c>
      <c r="C1" t="s">
        <v>6</v>
      </c>
      <c r="D1" t="s">
        <v>5</v>
      </c>
      <c r="E1" t="s">
        <v>0</v>
      </c>
      <c r="F1" t="s">
        <v>4</v>
      </c>
      <c r="G1" t="s">
        <v>2</v>
      </c>
      <c r="H1" s="3" t="s">
        <v>3</v>
      </c>
      <c r="I1" t="s">
        <v>1</v>
      </c>
      <c r="J1" t="s">
        <v>7</v>
      </c>
      <c r="K1" t="s">
        <v>0</v>
      </c>
    </row>
    <row r="2" spans="1:12" x14ac:dyDescent="0.25">
      <c r="A2">
        <v>1</v>
      </c>
      <c r="B2">
        <v>1.8E-5</v>
      </c>
      <c r="C2">
        <v>65400</v>
      </c>
      <c r="D2" s="1">
        <v>297.35000000000002</v>
      </c>
      <c r="F2" s="2">
        <f>1/C2</f>
        <v>1.5290519877675842E-5</v>
      </c>
      <c r="G2">
        <f>1/B2</f>
        <v>55555.555555555555</v>
      </c>
      <c r="J2" s="3">
        <f>B2+$H$6</f>
        <v>2.109E-5</v>
      </c>
      <c r="K2" s="3">
        <f>(C2*J2)/($I$6*D2)</f>
        <v>8.5046800596509282</v>
      </c>
      <c r="L2" s="3">
        <f>AVERAGE(K2:K11)</f>
        <v>7.9066401545713898</v>
      </c>
    </row>
    <row r="3" spans="1:12" x14ac:dyDescent="0.25">
      <c r="A3">
        <v>2</v>
      </c>
      <c r="B3">
        <v>1.5999999999999999E-5</v>
      </c>
      <c r="C3">
        <v>71700</v>
      </c>
      <c r="D3" s="1">
        <v>297.35000000000002</v>
      </c>
      <c r="F3" s="2">
        <f>1/C3</f>
        <v>1.394700139470014E-5</v>
      </c>
      <c r="G3">
        <f>1/B3</f>
        <v>62500</v>
      </c>
      <c r="J3" s="3">
        <f>B3+$H$6</f>
        <v>1.9089999999999998E-5</v>
      </c>
      <c r="K3" s="3">
        <f>(C3*J3)/($I$6*D3)</f>
        <v>8.4397335619207237</v>
      </c>
    </row>
    <row r="4" spans="1:12" x14ac:dyDescent="0.25">
      <c r="A4">
        <v>3</v>
      </c>
      <c r="B4">
        <v>1.4E-5</v>
      </c>
      <c r="C4">
        <v>79700</v>
      </c>
      <c r="D4" s="1">
        <v>297.35000000000002</v>
      </c>
      <c r="F4" s="2">
        <f>1/C4</f>
        <v>1.2547051442910916E-5</v>
      </c>
      <c r="G4">
        <f>1/B4</f>
        <v>71428.571428571435</v>
      </c>
      <c r="J4" s="3">
        <f>B4+$H$6</f>
        <v>1.7090000000000001E-5</v>
      </c>
      <c r="K4" s="3">
        <f>(C4*J4)/($I$6*D4)</f>
        <v>8.3985446694078814</v>
      </c>
    </row>
    <row r="5" spans="1:12" x14ac:dyDescent="0.25">
      <c r="A5">
        <v>4</v>
      </c>
      <c r="B5">
        <v>1.2E-5</v>
      </c>
      <c r="C5">
        <v>89300</v>
      </c>
      <c r="D5" s="1">
        <v>297.35000000000002</v>
      </c>
      <c r="F5" s="2">
        <f>1/C5</f>
        <v>1.1198208286674133E-5</v>
      </c>
      <c r="G5">
        <f>1/B5</f>
        <v>83333.333333333328</v>
      </c>
      <c r="J5" s="3">
        <f>B5+$H$6</f>
        <v>1.509E-5</v>
      </c>
      <c r="K5" s="3">
        <f>(C5*J5)/($I$6*D5)</f>
        <v>8.3089156661793364</v>
      </c>
    </row>
    <row r="6" spans="1:12" x14ac:dyDescent="0.25">
      <c r="A6">
        <v>5</v>
      </c>
      <c r="B6">
        <v>1.0000000000000001E-5</v>
      </c>
      <c r="C6" s="1">
        <v>102500</v>
      </c>
      <c r="D6" s="1">
        <v>297.35000000000002</v>
      </c>
      <c r="F6" s="2">
        <f>1/C6</f>
        <v>9.7560975609756093E-6</v>
      </c>
      <c r="G6">
        <f>1/B6</f>
        <v>99999.999999999985</v>
      </c>
      <c r="H6" s="3">
        <v>3.0900000000000001E-6</v>
      </c>
      <c r="I6" s="3">
        <f>(B6+H6)/0.024</f>
        <v>5.4541666666666671E-4</v>
      </c>
      <c r="J6" s="3">
        <f>B6+$H$6</f>
        <v>1.3090000000000002E-5</v>
      </c>
      <c r="K6" s="3">
        <f>(C6*J6)/($I$6*D6)</f>
        <v>8.273078863292417</v>
      </c>
    </row>
    <row r="7" spans="1:12" x14ac:dyDescent="0.25">
      <c r="A7">
        <v>6</v>
      </c>
      <c r="B7">
        <v>7.9999999999999996E-6</v>
      </c>
      <c r="C7">
        <v>118700</v>
      </c>
      <c r="D7" s="1">
        <v>297.35000000000002</v>
      </c>
      <c r="F7" s="2">
        <f>1/C7</f>
        <v>8.4245998315080035E-6</v>
      </c>
      <c r="G7">
        <f>1/B7</f>
        <v>125000</v>
      </c>
      <c r="J7" s="3">
        <f>B7+$H$6</f>
        <v>1.1090000000000001E-5</v>
      </c>
      <c r="K7" s="3">
        <f>(C7*J7)/($I$6*D7)</f>
        <v>8.1168200438222886</v>
      </c>
    </row>
    <row r="8" spans="1:12" x14ac:dyDescent="0.25">
      <c r="A8">
        <v>7</v>
      </c>
      <c r="B8">
        <v>6.0000000000000002E-6</v>
      </c>
      <c r="C8">
        <v>141200</v>
      </c>
      <c r="D8" s="1">
        <v>297.35000000000002</v>
      </c>
      <c r="F8" s="2">
        <f>1/C8</f>
        <v>7.0821529745042493E-6</v>
      </c>
      <c r="G8">
        <f>1/B8</f>
        <v>166666.66666666666</v>
      </c>
      <c r="J8" s="3">
        <f>B8+$H$6</f>
        <v>9.0899999999999994E-6</v>
      </c>
      <c r="K8" s="3">
        <f>(C8*J8)/($I$6*D8)</f>
        <v>7.9141127322414953</v>
      </c>
    </row>
    <row r="9" spans="1:12" x14ac:dyDescent="0.25">
      <c r="A9">
        <v>8</v>
      </c>
      <c r="B9">
        <v>3.9999999999999998E-6</v>
      </c>
      <c r="C9">
        <v>174600</v>
      </c>
      <c r="D9" s="1">
        <v>297.35000000000002</v>
      </c>
      <c r="F9" s="2">
        <f>1/C9</f>
        <v>5.7273768613974798E-6</v>
      </c>
      <c r="G9">
        <f>1/B9</f>
        <v>250000</v>
      </c>
      <c r="J9" s="3">
        <f>B9+$H$6</f>
        <v>7.0899999999999999E-6</v>
      </c>
      <c r="K9" s="3">
        <f>(C9*J9)/($I$6*D9)</f>
        <v>7.6329800428357277</v>
      </c>
    </row>
    <row r="10" spans="1:12" x14ac:dyDescent="0.25">
      <c r="A10">
        <v>9</v>
      </c>
      <c r="B10">
        <v>1.9999999999999999E-6</v>
      </c>
      <c r="C10">
        <v>223400</v>
      </c>
      <c r="D10" s="1">
        <v>297.35000000000002</v>
      </c>
      <c r="F10" s="2">
        <f>1/C10</f>
        <v>4.4762757385854968E-6</v>
      </c>
      <c r="G10">
        <f>1/B10</f>
        <v>500000</v>
      </c>
      <c r="J10" s="3">
        <f>B10+$H$6</f>
        <v>5.0900000000000004E-6</v>
      </c>
      <c r="K10" s="3">
        <f>(C10*J10)/($I$6*D10)</f>
        <v>7.0113977260042004</v>
      </c>
    </row>
    <row r="11" spans="1:12" x14ac:dyDescent="0.25">
      <c r="A11">
        <v>10</v>
      </c>
      <c r="B11">
        <v>9.9999999999999995E-7</v>
      </c>
      <c r="C11">
        <v>256400</v>
      </c>
      <c r="D11" s="1">
        <v>297.35000000000002</v>
      </c>
      <c r="F11" s="2">
        <f>1/C11</f>
        <v>3.9001560062402493E-6</v>
      </c>
      <c r="G11">
        <f>1/B11</f>
        <v>1000000</v>
      </c>
      <c r="J11" s="3">
        <f>B11+$H$6</f>
        <v>4.0899999999999998E-6</v>
      </c>
      <c r="K11" s="3">
        <f>(C11*J11)/($I$6*D11)</f>
        <v>6.4661381803588931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Aleksis Kaļetovs</dc:creator>
  <cp:lastModifiedBy>Aleksis Kaļetovs</cp:lastModifiedBy>
  <dcterms:created xsi:type="dcterms:W3CDTF">2024-11-11T10:13:51Z</dcterms:created>
  <dcterms:modified xsi:type="dcterms:W3CDTF">2024-11-11T11:31:11Z</dcterms:modified>
</cp:coreProperties>
</file>