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riassi/Dropbox (Personal)/Education/Grad School/*Papers/Data_fromSynlogic/"/>
    </mc:Choice>
  </mc:AlternateContent>
  <xr:revisionPtr revIDLastSave="0" documentId="13_ncr:1_{69023217-E714-5544-A88A-CC996F952E8D}" xr6:coauthVersionLast="36" xr6:coauthVersionMax="47" xr10:uidLastSave="{00000000-0000-0000-0000-000000000000}"/>
  <bookViews>
    <workbookView xWindow="0" yWindow="460" windowWidth="25600" windowHeight="14620" activeTab="1" xr2:uid="{F16CFD6D-2666-456C-8EED-119DC3CE443D}"/>
  </bookViews>
  <sheets>
    <sheet name="OD600 Data" sheetId="1" r:id="rId1"/>
    <sheet name="SYN001 CFUs" sheetId="2" r:id="rId2"/>
    <sheet name="tid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26" i="2"/>
  <c r="C26" i="1"/>
  <c r="D26" i="1"/>
  <c r="E26" i="1"/>
  <c r="F26" i="1"/>
  <c r="G26" i="1"/>
  <c r="H26" i="1"/>
  <c r="I26" i="1"/>
  <c r="B26" i="1"/>
  <c r="G24" i="2"/>
  <c r="G21" i="2"/>
  <c r="G18" i="2"/>
  <c r="G30" i="2"/>
  <c r="G28" i="2"/>
  <c r="G15" i="2"/>
  <c r="G12" i="2"/>
  <c r="G9" i="2"/>
  <c r="G27" i="2"/>
  <c r="G25" i="2"/>
  <c r="G23" i="2"/>
  <c r="G22" i="2"/>
  <c r="G20" i="2"/>
  <c r="G19" i="2"/>
  <c r="G17" i="2"/>
  <c r="G16" i="2"/>
  <c r="G14" i="2"/>
  <c r="G13" i="2"/>
  <c r="G11" i="2"/>
  <c r="G10" i="2"/>
  <c r="G8" i="2"/>
  <c r="G7" i="2"/>
  <c r="H7" i="2" l="1"/>
  <c r="H22" i="2"/>
  <c r="H25" i="2"/>
  <c r="I28" i="2"/>
  <c r="H19" i="2"/>
  <c r="H16" i="2"/>
  <c r="H28" i="2"/>
  <c r="H13" i="2"/>
  <c r="H10" i="2"/>
  <c r="I19" i="2"/>
  <c r="I22" i="2"/>
  <c r="I16" i="2"/>
  <c r="I7" i="2"/>
  <c r="I10" i="2"/>
  <c r="I25" i="2"/>
  <c r="I13" i="2"/>
</calcChain>
</file>

<file path=xl/sharedStrings.xml><?xml version="1.0" encoding="utf-8"?>
<sst xmlns="http://schemas.openxmlformats.org/spreadsheetml/2006/main" count="208" uniqueCount="42">
  <si>
    <t>Strain</t>
  </si>
  <si>
    <t>1 hr</t>
  </si>
  <si>
    <t>2 hr</t>
  </si>
  <si>
    <t>Rep</t>
  </si>
  <si>
    <t>Dilution</t>
  </si>
  <si>
    <t>CFU</t>
  </si>
  <si>
    <t>Dilution Factor</t>
  </si>
  <si>
    <t>Ave CFU/mL</t>
  </si>
  <si>
    <t>SD CFU/mL</t>
  </si>
  <si>
    <t>Induction OD</t>
  </si>
  <si>
    <t>a</t>
  </si>
  <si>
    <t>b</t>
  </si>
  <si>
    <t>c</t>
  </si>
  <si>
    <t>CFUs for SYN001</t>
  </si>
  <si>
    <t>Growth at 37C</t>
  </si>
  <si>
    <t>SYN001</t>
  </si>
  <si>
    <t>Time (hr)</t>
  </si>
  <si>
    <t>0 hr</t>
  </si>
  <si>
    <t>3 hr</t>
  </si>
  <si>
    <t>4 hr</t>
  </si>
  <si>
    <t>5 hr</t>
  </si>
  <si>
    <t>6 hr</t>
  </si>
  <si>
    <t>5hr</t>
  </si>
  <si>
    <t>6hr</t>
  </si>
  <si>
    <t>SYNB1618</t>
  </si>
  <si>
    <t xml:space="preserve">0 hr </t>
  </si>
  <si>
    <t>Induced at 2 hr. (OD600 = 1)</t>
  </si>
  <si>
    <t>SYNB1934</t>
  </si>
  <si>
    <t>SYN7664</t>
  </si>
  <si>
    <t>SYN7696</t>
  </si>
  <si>
    <t>SYN8784</t>
  </si>
  <si>
    <t>OD600</t>
  </si>
  <si>
    <t>1.5 hr</t>
  </si>
  <si>
    <t>n/a</t>
  </si>
  <si>
    <t>SYN001 (ave)</t>
  </si>
  <si>
    <t>CFU/mL</t>
  </si>
  <si>
    <t>OD600 values gathered over the course of activated biomass production</t>
  </si>
  <si>
    <t>Growth Curve Data of SYNB1618, SYNB1934, SYN7664, SYN7696, and SYN8784</t>
  </si>
  <si>
    <t>strain_num</t>
  </si>
  <si>
    <t>time</t>
  </si>
  <si>
    <t>od600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</si>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</sst>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 applyAlignment="1">
      <alignment horizontal="left"/>
    </xf>
    <xf numFmtId="11" fontId="3" fillId="0" borderId="0" xfId="0" applyNumberFormat="1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/>
    </xf>
    <xf numFmtId="11" fontId="3" fillId="2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11" fontId="3" fillId="2" borderId="8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1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/>
    </xf>
    <xf numFmtId="11" fontId="3" fillId="2" borderId="4" xfId="0" applyNumberFormat="1" applyFont="1" applyFill="1" applyBorder="1" applyAlignment="1">
      <alignment horizontal="center"/>
    </xf>
    <xf numFmtId="11" fontId="3" fillId="2" borderId="10" xfId="0" applyNumberFormat="1" applyFont="1" applyFill="1" applyBorder="1" applyAlignment="1">
      <alignment horizontal="center"/>
    </xf>
    <xf numFmtId="11" fontId="3" fillId="2" borderId="9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0" borderId="9" xfId="0" applyBorder="1"/>
    <xf numFmtId="0" fontId="5" fillId="0" borderId="4" xfId="0" applyFont="1" applyBorder="1" applyAlignment="1">
      <alignment horizontal="left"/>
    </xf>
    <xf numFmtId="0" fontId="5" fillId="0" borderId="10" xfId="0" applyFont="1" applyBorder="1"/>
    <xf numFmtId="0" fontId="5" fillId="0" borderId="9" xfId="0" applyFont="1" applyBorder="1"/>
    <xf numFmtId="0" fontId="6" fillId="0" borderId="4" xfId="0" applyFont="1" applyBorder="1"/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  <xf numFmtId="11" fontId="3" fillId="0" borderId="6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7" fillId="0" borderId="0" xfId="0" applyFont="1"/>
    <xf numFmtId="0" fontId="0" fillId="0" borderId="21" xfId="0" applyBorder="1"/>
    <xf numFmtId="0" fontId="7" fillId="0" borderId="21" xfId="0" applyFont="1" applyBorder="1"/>
    <xf numFmtId="0" fontId="1" fillId="4" borderId="13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6D1-161E-4F59-8FEC-53807AD8CCA0}">
  <sheetPr>
    <tabColor rgb="FF00FFFF"/>
  </sheetPr>
  <dimension ref="A1:Q26"/>
  <sheetViews>
    <sheetView workbookViewId="0">
      <pane ySplit="6" topLeftCell="A7" activePane="bottomLeft" state="frozen"/>
      <selection pane="bottomLeft" activeCell="A5" sqref="A5:I26"/>
    </sheetView>
  </sheetViews>
  <sheetFormatPr baseColWidth="10" defaultColWidth="8.83203125" defaultRowHeight="15" x14ac:dyDescent="0.2"/>
  <cols>
    <col min="1" max="1" width="11.5" customWidth="1"/>
  </cols>
  <sheetData>
    <row r="1" spans="1:9" x14ac:dyDescent="0.2">
      <c r="A1" s="62" t="s">
        <v>37</v>
      </c>
    </row>
    <row r="2" spans="1:9" x14ac:dyDescent="0.2">
      <c r="A2" s="61">
        <v>44852</v>
      </c>
    </row>
    <row r="3" spans="1:9" x14ac:dyDescent="0.2">
      <c r="A3" t="s">
        <v>36</v>
      </c>
    </row>
    <row r="4" spans="1:9" x14ac:dyDescent="0.2">
      <c r="A4" t="s">
        <v>26</v>
      </c>
    </row>
    <row r="5" spans="1:9" x14ac:dyDescent="0.2">
      <c r="A5" s="65" t="s">
        <v>0</v>
      </c>
      <c r="B5" s="67" t="s">
        <v>31</v>
      </c>
      <c r="C5" s="67"/>
      <c r="D5" s="67"/>
      <c r="E5" s="67"/>
      <c r="F5" s="67"/>
      <c r="G5" s="67"/>
      <c r="H5" s="67"/>
      <c r="I5" s="68"/>
    </row>
    <row r="6" spans="1:9" ht="16" thickBot="1" x14ac:dyDescent="0.25">
      <c r="A6" s="66"/>
      <c r="B6" s="31" t="s">
        <v>25</v>
      </c>
      <c r="C6" s="31" t="s">
        <v>1</v>
      </c>
      <c r="D6" s="31" t="s">
        <v>32</v>
      </c>
      <c r="E6" s="31" t="s">
        <v>2</v>
      </c>
      <c r="F6" s="31" t="s">
        <v>18</v>
      </c>
      <c r="G6" s="31" t="s">
        <v>19</v>
      </c>
      <c r="H6" s="31" t="s">
        <v>22</v>
      </c>
      <c r="I6" s="37" t="s">
        <v>23</v>
      </c>
    </row>
    <row r="7" spans="1:9" x14ac:dyDescent="0.2">
      <c r="A7" s="41" t="s">
        <v>24</v>
      </c>
      <c r="B7" s="32">
        <v>9.5000000000000001E-2</v>
      </c>
      <c r="C7" s="32">
        <v>0.35599999999999998</v>
      </c>
      <c r="D7" s="39" t="s">
        <v>33</v>
      </c>
      <c r="E7" s="32">
        <v>1.0760000000000001</v>
      </c>
      <c r="F7" s="32">
        <v>2.38</v>
      </c>
      <c r="G7" s="32">
        <v>3.41</v>
      </c>
      <c r="H7" s="32">
        <v>4.24</v>
      </c>
      <c r="I7" s="33">
        <v>4.24</v>
      </c>
    </row>
    <row r="8" spans="1:9" x14ac:dyDescent="0.2">
      <c r="A8" s="42"/>
      <c r="B8" s="29">
        <v>9.5000000000000001E-2</v>
      </c>
      <c r="C8" s="56">
        <v>0.36</v>
      </c>
      <c r="D8" s="40" t="s">
        <v>33</v>
      </c>
      <c r="E8" s="29">
        <v>1.0629999999999999</v>
      </c>
      <c r="F8" s="29">
        <v>2.27</v>
      </c>
      <c r="G8" s="29">
        <v>3.57</v>
      </c>
      <c r="H8" s="30">
        <v>4.4000000000000004</v>
      </c>
      <c r="I8" s="38">
        <v>4.4000000000000004</v>
      </c>
    </row>
    <row r="9" spans="1:9" ht="16" thickBot="1" x14ac:dyDescent="0.25">
      <c r="A9" s="42"/>
      <c r="B9" s="29">
        <v>9.5000000000000001E-2</v>
      </c>
      <c r="C9" s="29">
        <v>0.34799999999999998</v>
      </c>
      <c r="D9" s="40" t="s">
        <v>33</v>
      </c>
      <c r="E9" s="29">
        <v>1.0820000000000001</v>
      </c>
      <c r="F9" s="29">
        <v>2.42</v>
      </c>
      <c r="G9" s="29">
        <v>3.6</v>
      </c>
      <c r="H9" s="29">
        <v>4.33</v>
      </c>
      <c r="I9" s="34">
        <v>4.33</v>
      </c>
    </row>
    <row r="10" spans="1:9" x14ac:dyDescent="0.2">
      <c r="A10" s="41" t="s">
        <v>27</v>
      </c>
      <c r="B10" s="32">
        <v>9.7000000000000003E-2</v>
      </c>
      <c r="C10" s="32">
        <v>0.34799999999999998</v>
      </c>
      <c r="D10" s="39" t="s">
        <v>33</v>
      </c>
      <c r="E10" s="32">
        <v>0.95299999999999996</v>
      </c>
      <c r="F10" s="32">
        <v>2.48</v>
      </c>
      <c r="G10" s="32">
        <v>2.59</v>
      </c>
      <c r="H10" s="32">
        <v>2.96</v>
      </c>
      <c r="I10" s="33">
        <v>3.83</v>
      </c>
    </row>
    <row r="11" spans="1:9" x14ac:dyDescent="0.2">
      <c r="A11" s="42"/>
      <c r="B11" s="29">
        <v>9.5000000000000001E-2</v>
      </c>
      <c r="C11" s="29">
        <v>0.35099999999999998</v>
      </c>
      <c r="D11" s="40" t="s">
        <v>33</v>
      </c>
      <c r="E11" s="29">
        <v>0.95599999999999996</v>
      </c>
      <c r="F11" s="29">
        <v>2.11</v>
      </c>
      <c r="G11" s="29">
        <v>2.69</v>
      </c>
      <c r="H11" s="29">
        <v>3.19</v>
      </c>
      <c r="I11" s="34">
        <v>3.83</v>
      </c>
    </row>
    <row r="12" spans="1:9" ht="16" thickBot="1" x14ac:dyDescent="0.25">
      <c r="A12" s="43"/>
      <c r="B12" s="35">
        <v>9.6000000000000002E-2</v>
      </c>
      <c r="C12" s="35">
        <v>0.34899999999999998</v>
      </c>
      <c r="D12" s="40" t="s">
        <v>33</v>
      </c>
      <c r="E12" s="35">
        <v>0.95699999999999996</v>
      </c>
      <c r="F12" s="35">
        <v>2.4300000000000002</v>
      </c>
      <c r="G12" s="35">
        <v>2.88</v>
      </c>
      <c r="H12" s="35">
        <v>3.16</v>
      </c>
      <c r="I12" s="36">
        <v>3.97</v>
      </c>
    </row>
    <row r="13" spans="1:9" x14ac:dyDescent="0.2">
      <c r="A13" s="42" t="s">
        <v>28</v>
      </c>
      <c r="B13" s="29">
        <v>9.8000000000000004E-2</v>
      </c>
      <c r="C13" s="29">
        <v>0.43</v>
      </c>
      <c r="D13" s="39" t="s">
        <v>33</v>
      </c>
      <c r="E13" s="29">
        <v>1.2430000000000001</v>
      </c>
      <c r="F13" s="29">
        <v>1.49</v>
      </c>
      <c r="G13" s="29">
        <v>1.99</v>
      </c>
      <c r="H13" s="30">
        <v>3.1</v>
      </c>
      <c r="I13" s="34">
        <v>3.38</v>
      </c>
    </row>
    <row r="14" spans="1:9" x14ac:dyDescent="0.2">
      <c r="A14" s="42"/>
      <c r="B14" s="56">
        <v>0.1</v>
      </c>
      <c r="C14" s="29">
        <v>0.44400000000000001</v>
      </c>
      <c r="D14" s="40" t="s">
        <v>33</v>
      </c>
      <c r="E14" s="29">
        <v>1.246</v>
      </c>
      <c r="F14" s="29">
        <v>1.58</v>
      </c>
      <c r="G14" s="29">
        <v>2.19</v>
      </c>
      <c r="H14" s="29">
        <v>3.07</v>
      </c>
      <c r="I14" s="34">
        <v>3.21</v>
      </c>
    </row>
    <row r="15" spans="1:9" ht="16" thickBot="1" x14ac:dyDescent="0.25">
      <c r="A15" s="42"/>
      <c r="B15" s="29">
        <v>9.8000000000000004E-2</v>
      </c>
      <c r="C15" s="29">
        <v>0.439</v>
      </c>
      <c r="D15" s="40" t="s">
        <v>33</v>
      </c>
      <c r="E15" s="29">
        <v>1.242</v>
      </c>
      <c r="F15" s="29">
        <v>1.56</v>
      </c>
      <c r="G15" s="29">
        <v>1.94</v>
      </c>
      <c r="H15" s="29">
        <v>2.77</v>
      </c>
      <c r="I15" s="38">
        <v>2.9</v>
      </c>
    </row>
    <row r="16" spans="1:9" x14ac:dyDescent="0.2">
      <c r="A16" s="41" t="s">
        <v>29</v>
      </c>
      <c r="B16" s="55">
        <v>0.1</v>
      </c>
      <c r="C16" s="32">
        <v>0.443</v>
      </c>
      <c r="D16" s="39" t="s">
        <v>33</v>
      </c>
      <c r="E16" s="32">
        <v>1.1379999999999999</v>
      </c>
      <c r="F16" s="32">
        <v>2.27</v>
      </c>
      <c r="G16" s="32">
        <v>3.16</v>
      </c>
      <c r="H16" s="32">
        <v>3.26</v>
      </c>
      <c r="I16" s="33">
        <v>3.66</v>
      </c>
    </row>
    <row r="17" spans="1:17" x14ac:dyDescent="0.2">
      <c r="A17" s="42"/>
      <c r="B17" s="29">
        <v>0.107</v>
      </c>
      <c r="C17" s="29">
        <v>0.44400000000000001</v>
      </c>
      <c r="D17" s="40" t="s">
        <v>33</v>
      </c>
      <c r="E17" s="29">
        <v>1.1539999999999999</v>
      </c>
      <c r="F17" s="29">
        <v>1.83</v>
      </c>
      <c r="G17" s="29">
        <v>2.44</v>
      </c>
      <c r="H17" s="29">
        <v>3.24</v>
      </c>
      <c r="I17" s="34">
        <v>3.57</v>
      </c>
    </row>
    <row r="18" spans="1:17" ht="16" thickBot="1" x14ac:dyDescent="0.25">
      <c r="A18" s="43"/>
      <c r="B18" s="35">
        <v>0.108</v>
      </c>
      <c r="C18" s="35">
        <v>0.45300000000000001</v>
      </c>
      <c r="D18" s="40" t="s">
        <v>33</v>
      </c>
      <c r="E18" s="35">
        <v>1.1439999999999999</v>
      </c>
      <c r="F18" s="35">
        <v>2.11</v>
      </c>
      <c r="G18" s="35">
        <v>2.61</v>
      </c>
      <c r="H18" s="35">
        <v>3.24</v>
      </c>
      <c r="I18" s="36">
        <v>3.55</v>
      </c>
    </row>
    <row r="19" spans="1:17" x14ac:dyDescent="0.2">
      <c r="A19" s="44" t="s">
        <v>30</v>
      </c>
      <c r="B19" s="32">
        <v>0.10199999999999999</v>
      </c>
      <c r="C19" s="32">
        <v>0.45200000000000001</v>
      </c>
      <c r="D19" s="39" t="s">
        <v>33</v>
      </c>
      <c r="E19" s="32">
        <v>1.2989999999999999</v>
      </c>
      <c r="F19" s="32">
        <v>2.86</v>
      </c>
      <c r="G19" s="32">
        <v>3.23</v>
      </c>
      <c r="H19" s="32">
        <v>5.34</v>
      </c>
      <c r="I19" s="33">
        <v>5.89</v>
      </c>
      <c r="J19" s="28"/>
      <c r="K19" s="28"/>
      <c r="L19" s="28"/>
      <c r="M19" s="28"/>
      <c r="N19" s="28"/>
      <c r="O19" s="28"/>
      <c r="P19" s="28"/>
      <c r="Q19" s="28"/>
    </row>
    <row r="20" spans="1:17" x14ac:dyDescent="0.2">
      <c r="A20" s="45"/>
      <c r="B20" s="29">
        <v>9.7000000000000003E-2</v>
      </c>
      <c r="C20" s="29">
        <v>0.46899999999999997</v>
      </c>
      <c r="D20" s="40" t="s">
        <v>33</v>
      </c>
      <c r="E20" s="29">
        <v>1.3029999999999999</v>
      </c>
      <c r="F20" s="29">
        <v>3.13</v>
      </c>
      <c r="G20" s="29">
        <v>3.99</v>
      </c>
      <c r="H20" s="30">
        <v>5.8</v>
      </c>
      <c r="I20" s="34">
        <v>5.91</v>
      </c>
      <c r="J20" s="28"/>
      <c r="K20" s="28"/>
      <c r="L20" s="28"/>
      <c r="M20" s="28"/>
      <c r="N20" s="28"/>
      <c r="O20" s="28"/>
      <c r="P20" s="28"/>
      <c r="Q20" s="28"/>
    </row>
    <row r="21" spans="1:17" ht="16" thickBot="1" x14ac:dyDescent="0.25">
      <c r="A21" s="46"/>
      <c r="B21" s="35">
        <v>0.10299999999999999</v>
      </c>
      <c r="C21" s="35">
        <v>0.44900000000000001</v>
      </c>
      <c r="D21" s="40" t="s">
        <v>33</v>
      </c>
      <c r="E21" s="35">
        <v>1.304</v>
      </c>
      <c r="F21" s="35">
        <v>2.71</v>
      </c>
      <c r="G21" s="35">
        <v>4.1500000000000004</v>
      </c>
      <c r="H21" s="35">
        <v>5.68</v>
      </c>
      <c r="I21" s="36">
        <v>5.89</v>
      </c>
      <c r="J21" s="28"/>
      <c r="K21" s="28"/>
      <c r="L21" s="28"/>
      <c r="M21" s="28"/>
      <c r="N21" s="28"/>
      <c r="O21" s="28"/>
      <c r="P21" s="28"/>
      <c r="Q21" s="28"/>
    </row>
    <row r="22" spans="1:17" x14ac:dyDescent="0.2">
      <c r="A22" s="47" t="s">
        <v>15</v>
      </c>
      <c r="B22" s="53">
        <v>0.1</v>
      </c>
      <c r="C22" s="39">
        <v>0.35399999999999998</v>
      </c>
      <c r="D22" s="39">
        <v>1.101</v>
      </c>
      <c r="E22" s="39">
        <v>2.2000000000000002</v>
      </c>
      <c r="F22" s="39">
        <v>4.1900000000000004</v>
      </c>
      <c r="G22" s="39">
        <v>4.62</v>
      </c>
      <c r="H22" s="39">
        <v>4.71</v>
      </c>
      <c r="I22" s="48">
        <v>5.59</v>
      </c>
      <c r="K22" s="28"/>
      <c r="L22" s="28"/>
      <c r="M22" s="28"/>
      <c r="N22" s="28"/>
      <c r="O22" s="28"/>
      <c r="P22" s="28"/>
      <c r="Q22" s="28"/>
    </row>
    <row r="23" spans="1:17" x14ac:dyDescent="0.2">
      <c r="A23" s="45"/>
      <c r="B23" s="54">
        <v>0.1</v>
      </c>
      <c r="C23" s="54">
        <v>0.35</v>
      </c>
      <c r="D23" s="54">
        <v>1.08</v>
      </c>
      <c r="E23" s="52">
        <v>2.21</v>
      </c>
      <c r="F23" s="40">
        <v>4.25</v>
      </c>
      <c r="G23" s="40">
        <v>4.71</v>
      </c>
      <c r="H23" s="40">
        <v>4.76</v>
      </c>
      <c r="I23" s="49">
        <v>5.64</v>
      </c>
      <c r="K23" s="28"/>
      <c r="L23" s="28"/>
      <c r="M23" s="28"/>
      <c r="N23" s="28"/>
      <c r="O23" s="28"/>
      <c r="P23" s="28"/>
      <c r="Q23" s="28"/>
    </row>
    <row r="24" spans="1:17" ht="16" thickBot="1" x14ac:dyDescent="0.25">
      <c r="A24" s="46"/>
      <c r="B24" s="50">
        <v>9.9000000000000005E-2</v>
      </c>
      <c r="C24" s="50">
        <v>0.34799999999999998</v>
      </c>
      <c r="D24" s="50">
        <v>1.107</v>
      </c>
      <c r="E24" s="50">
        <v>2.2000000000000002</v>
      </c>
      <c r="F24" s="50">
        <v>4.22</v>
      </c>
      <c r="G24" s="50">
        <v>4.6500000000000004</v>
      </c>
      <c r="H24" s="50">
        <v>4.79</v>
      </c>
      <c r="I24" s="51">
        <v>5.58</v>
      </c>
      <c r="K24" s="28"/>
      <c r="L24" s="28"/>
      <c r="M24" s="28"/>
      <c r="N24" s="28"/>
      <c r="O24" s="28"/>
      <c r="P24" s="28"/>
      <c r="Q24" s="28"/>
    </row>
    <row r="25" spans="1:17" ht="16" thickBo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ht="16" thickBot="1" x14ac:dyDescent="0.25">
      <c r="A26" s="57" t="s">
        <v>34</v>
      </c>
      <c r="B26" s="58">
        <f>AVERAGE(B22:B24)</f>
        <v>9.9666666666666681E-2</v>
      </c>
      <c r="C26" s="58">
        <f t="shared" ref="C26:I26" si="0">AVERAGE(C22:C24)</f>
        <v>0.35066666666666668</v>
      </c>
      <c r="D26" s="58">
        <f t="shared" si="0"/>
        <v>1.0960000000000001</v>
      </c>
      <c r="E26" s="58">
        <f t="shared" si="0"/>
        <v>2.2033333333333336</v>
      </c>
      <c r="F26" s="58">
        <f t="shared" si="0"/>
        <v>4.22</v>
      </c>
      <c r="G26" s="58">
        <f t="shared" si="0"/>
        <v>4.66</v>
      </c>
      <c r="H26" s="58">
        <f t="shared" si="0"/>
        <v>4.753333333333333</v>
      </c>
      <c r="I26" s="59">
        <f t="shared" si="0"/>
        <v>5.6033333333333344</v>
      </c>
    </row>
  </sheetData>
  <mergeCells count="2">
    <mergeCell ref="A5:A6"/>
    <mergeCell ref="B5:I5"/>
  </mergeCells>
  <pageMargins left="0.7" right="0.7" top="0.75" bottom="0.75" header="0.3" footer="0.3"/>
  <pageSetup orientation="portrait" r:id="rId1"/>
  <ignoredErrors>
    <ignoredError sqref="B26:J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F6D-68DC-4864-8FC1-F6B643058C45}">
  <sheetPr>
    <tabColor rgb="FF00FF99"/>
  </sheetPr>
  <dimension ref="B1:K30"/>
  <sheetViews>
    <sheetView tabSelected="1" workbookViewId="0">
      <pane ySplit="6" topLeftCell="A7" activePane="bottomLeft" state="frozen"/>
      <selection pane="bottomLeft" activeCell="M12" sqref="M12"/>
    </sheetView>
  </sheetViews>
  <sheetFormatPr baseColWidth="10" defaultColWidth="9.1640625" defaultRowHeight="14" x14ac:dyDescent="0.2"/>
  <cols>
    <col min="1" max="1" width="1.5" style="1" customWidth="1"/>
    <col min="2" max="2" width="9.5" style="1" bestFit="1" customWidth="1"/>
    <col min="3" max="3" width="10.83203125" style="1" customWidth="1"/>
    <col min="4" max="5" width="9.1640625" style="1"/>
    <col min="6" max="6" width="12.1640625" style="1" bestFit="1" customWidth="1"/>
    <col min="7" max="7" width="15.5" style="1" customWidth="1"/>
    <col min="8" max="8" width="12.5" style="1" customWidth="1"/>
    <col min="9" max="9" width="12.5" style="1" hidden="1" customWidth="1"/>
    <col min="10" max="10" width="9.1640625" style="1" hidden="1" customWidth="1"/>
    <col min="11" max="11" width="10.1640625" style="1" customWidth="1"/>
    <col min="12" max="16384" width="9.1640625" style="1"/>
  </cols>
  <sheetData>
    <row r="1" spans="2:11" x14ac:dyDescent="0.2">
      <c r="B1" s="3" t="s">
        <v>13</v>
      </c>
      <c r="C1" s="2"/>
      <c r="D1" s="2"/>
      <c r="E1" s="2"/>
    </row>
    <row r="2" spans="2:11" x14ac:dyDescent="0.2">
      <c r="B2" s="4">
        <v>44852</v>
      </c>
    </row>
    <row r="3" spans="2:11" x14ac:dyDescent="0.2">
      <c r="B3" s="1" t="s">
        <v>14</v>
      </c>
      <c r="C3" s="2"/>
      <c r="D3" s="2"/>
      <c r="E3" s="2"/>
    </row>
    <row r="4" spans="2:11" ht="15" thickBot="1" x14ac:dyDescent="0.25">
      <c r="C4" s="2"/>
      <c r="D4" s="2"/>
      <c r="E4" s="2"/>
      <c r="I4" s="5"/>
    </row>
    <row r="5" spans="2:11" x14ac:dyDescent="0.2">
      <c r="B5" s="75" t="s">
        <v>16</v>
      </c>
      <c r="C5" s="77" t="s">
        <v>3</v>
      </c>
      <c r="D5" s="77" t="s">
        <v>4</v>
      </c>
      <c r="E5" s="77" t="s">
        <v>5</v>
      </c>
      <c r="F5" s="77" t="s">
        <v>6</v>
      </c>
      <c r="G5" s="77" t="s">
        <v>35</v>
      </c>
      <c r="H5" s="69" t="s">
        <v>7</v>
      </c>
      <c r="I5" s="71" t="s">
        <v>8</v>
      </c>
      <c r="J5" s="73" t="s">
        <v>9</v>
      </c>
    </row>
    <row r="6" spans="2:11" ht="26.5" customHeight="1" thickBot="1" x14ac:dyDescent="0.25">
      <c r="B6" s="76"/>
      <c r="C6" s="78"/>
      <c r="D6" s="78"/>
      <c r="E6" s="78"/>
      <c r="F6" s="78"/>
      <c r="G6" s="78"/>
      <c r="H6" s="70"/>
      <c r="I6" s="72"/>
      <c r="J6" s="74"/>
    </row>
    <row r="7" spans="2:11" ht="15" x14ac:dyDescent="0.2">
      <c r="B7" s="6" t="s">
        <v>17</v>
      </c>
      <c r="C7" s="7" t="s">
        <v>10</v>
      </c>
      <c r="D7" s="7">
        <v>5</v>
      </c>
      <c r="E7" s="7">
        <v>10</v>
      </c>
      <c r="F7" s="8">
        <v>10000000</v>
      </c>
      <c r="G7" s="9">
        <f t="shared" ref="G7:G27" si="0">E7*F7</f>
        <v>100000000</v>
      </c>
      <c r="H7" s="22">
        <f>AVERAGE(G7:G9)</f>
        <v>106666666.66666667</v>
      </c>
      <c r="I7" s="10">
        <f>STDEV(G7:G8)</f>
        <v>7071067.811865475</v>
      </c>
      <c r="J7" s="11">
        <v>1.1200000000000001</v>
      </c>
      <c r="K7"/>
    </row>
    <row r="8" spans="2:11" ht="15" x14ac:dyDescent="0.2">
      <c r="B8" s="12"/>
      <c r="C8" s="25" t="s">
        <v>11</v>
      </c>
      <c r="D8" s="25">
        <v>5</v>
      </c>
      <c r="E8" s="25">
        <v>11</v>
      </c>
      <c r="F8" s="26">
        <v>10000000</v>
      </c>
      <c r="G8" s="27">
        <f t="shared" si="0"/>
        <v>110000000</v>
      </c>
      <c r="H8" s="23"/>
      <c r="I8" s="13"/>
      <c r="J8" s="14"/>
      <c r="K8"/>
    </row>
    <row r="9" spans="2:11" ht="16" thickBot="1" x14ac:dyDescent="0.25">
      <c r="B9" s="12"/>
      <c r="C9" s="25" t="s">
        <v>12</v>
      </c>
      <c r="D9" s="25">
        <v>5</v>
      </c>
      <c r="E9" s="25">
        <v>11</v>
      </c>
      <c r="F9" s="26">
        <v>10000000</v>
      </c>
      <c r="G9" s="27">
        <f t="shared" si="0"/>
        <v>110000000</v>
      </c>
      <c r="H9" s="23"/>
      <c r="I9" s="13"/>
      <c r="J9" s="14"/>
      <c r="K9"/>
    </row>
    <row r="10" spans="2:11" ht="15" x14ac:dyDescent="0.2">
      <c r="B10" s="6" t="s">
        <v>1</v>
      </c>
      <c r="C10" s="7" t="s">
        <v>10</v>
      </c>
      <c r="D10" s="7">
        <v>5</v>
      </c>
      <c r="E10" s="7">
        <v>13</v>
      </c>
      <c r="F10" s="8">
        <v>10000000</v>
      </c>
      <c r="G10" s="9">
        <f t="shared" si="0"/>
        <v>130000000</v>
      </c>
      <c r="H10" s="22">
        <f>AVERAGE(G10:G12)</f>
        <v>143333333.33333334</v>
      </c>
      <c r="I10" s="10">
        <f>STDEV(G10:G11)</f>
        <v>21213203.435596425</v>
      </c>
      <c r="J10" s="16">
        <v>1.02</v>
      </c>
      <c r="K10"/>
    </row>
    <row r="11" spans="2:11" ht="15" x14ac:dyDescent="0.2">
      <c r="B11" s="12"/>
      <c r="C11" s="25" t="s">
        <v>11</v>
      </c>
      <c r="D11" s="25">
        <v>5</v>
      </c>
      <c r="E11" s="25">
        <v>16</v>
      </c>
      <c r="F11" s="26">
        <v>10000000</v>
      </c>
      <c r="G11" s="27">
        <f t="shared" si="0"/>
        <v>160000000</v>
      </c>
      <c r="H11" s="23"/>
      <c r="I11" s="13"/>
      <c r="J11" s="14"/>
      <c r="K11"/>
    </row>
    <row r="12" spans="2:11" ht="16" thickBot="1" x14ac:dyDescent="0.25">
      <c r="B12" s="12"/>
      <c r="C12" s="25" t="s">
        <v>12</v>
      </c>
      <c r="D12" s="25">
        <v>5</v>
      </c>
      <c r="E12" s="25">
        <v>14</v>
      </c>
      <c r="F12" s="26">
        <v>10000000</v>
      </c>
      <c r="G12" s="27">
        <f t="shared" si="0"/>
        <v>140000000</v>
      </c>
      <c r="H12" s="24"/>
      <c r="I12" s="13"/>
      <c r="J12" s="14"/>
      <c r="K12"/>
    </row>
    <row r="13" spans="2:11" ht="15" x14ac:dyDescent="0.2">
      <c r="B13" s="6" t="s">
        <v>32</v>
      </c>
      <c r="C13" s="7" t="s">
        <v>10</v>
      </c>
      <c r="D13" s="7">
        <v>5</v>
      </c>
      <c r="E13" s="7">
        <v>110</v>
      </c>
      <c r="F13" s="8">
        <v>10000000</v>
      </c>
      <c r="G13" s="15">
        <f t="shared" si="0"/>
        <v>1100000000</v>
      </c>
      <c r="H13" s="23">
        <f>AVERAGE(G13:G15)</f>
        <v>1046666666.6666666</v>
      </c>
      <c r="I13" s="13">
        <f>STDEV(G13:G14)</f>
        <v>84852813.7423857</v>
      </c>
      <c r="J13" s="16">
        <v>1.1299999999999999</v>
      </c>
      <c r="K13"/>
    </row>
    <row r="14" spans="2:11" x14ac:dyDescent="0.2">
      <c r="B14" s="12"/>
      <c r="C14" s="25" t="s">
        <v>11</v>
      </c>
      <c r="D14" s="25">
        <v>5</v>
      </c>
      <c r="E14" s="25">
        <v>98</v>
      </c>
      <c r="F14" s="26">
        <v>10000000</v>
      </c>
      <c r="G14" s="17">
        <f t="shared" si="0"/>
        <v>980000000</v>
      </c>
      <c r="H14" s="23"/>
      <c r="I14" s="13"/>
      <c r="J14" s="14"/>
    </row>
    <row r="15" spans="2:11" ht="15" thickBot="1" x14ac:dyDescent="0.25">
      <c r="B15" s="12"/>
      <c r="C15" s="25" t="s">
        <v>12</v>
      </c>
      <c r="D15" s="25">
        <v>5</v>
      </c>
      <c r="E15" s="25">
        <v>106</v>
      </c>
      <c r="F15" s="26">
        <v>10000000</v>
      </c>
      <c r="G15" s="17">
        <f t="shared" si="0"/>
        <v>1060000000</v>
      </c>
      <c r="H15" s="23"/>
      <c r="I15" s="13"/>
      <c r="J15" s="14"/>
    </row>
    <row r="16" spans="2:11" x14ac:dyDescent="0.2">
      <c r="B16" s="6" t="s">
        <v>2</v>
      </c>
      <c r="C16" s="7" t="s">
        <v>10</v>
      </c>
      <c r="D16" s="7">
        <v>6</v>
      </c>
      <c r="E16" s="7">
        <v>40</v>
      </c>
      <c r="F16" s="8">
        <v>100000000</v>
      </c>
      <c r="G16" s="9">
        <f t="shared" si="0"/>
        <v>4000000000</v>
      </c>
      <c r="H16" s="22">
        <f>AVERAGE(G16:G18)</f>
        <v>3733333333.3333335</v>
      </c>
      <c r="I16" s="10">
        <f>STDEV(G16:G17)</f>
        <v>353553390.59327376</v>
      </c>
      <c r="J16" s="16">
        <v>1.1000000000000001</v>
      </c>
    </row>
    <row r="17" spans="2:10" x14ac:dyDescent="0.2">
      <c r="B17" s="12"/>
      <c r="C17" s="25" t="s">
        <v>11</v>
      </c>
      <c r="D17" s="25">
        <v>6</v>
      </c>
      <c r="E17" s="25">
        <v>35</v>
      </c>
      <c r="F17" s="26">
        <v>100000000</v>
      </c>
      <c r="G17" s="27">
        <f t="shared" si="0"/>
        <v>3500000000</v>
      </c>
      <c r="H17" s="23"/>
      <c r="I17" s="13"/>
      <c r="J17" s="14"/>
    </row>
    <row r="18" spans="2:10" ht="15" thickBot="1" x14ac:dyDescent="0.25">
      <c r="B18" s="12"/>
      <c r="C18" s="25" t="s">
        <v>12</v>
      </c>
      <c r="D18" s="25">
        <v>6</v>
      </c>
      <c r="E18" s="25">
        <v>37</v>
      </c>
      <c r="F18" s="26">
        <v>100000000</v>
      </c>
      <c r="G18" s="27">
        <f t="shared" si="0"/>
        <v>3700000000</v>
      </c>
      <c r="H18" s="24"/>
      <c r="I18" s="13"/>
      <c r="J18" s="14"/>
    </row>
    <row r="19" spans="2:10" x14ac:dyDescent="0.2">
      <c r="B19" s="6" t="s">
        <v>18</v>
      </c>
      <c r="C19" s="7" t="s">
        <v>10</v>
      </c>
      <c r="D19" s="7">
        <v>6</v>
      </c>
      <c r="E19" s="7">
        <v>60</v>
      </c>
      <c r="F19" s="8">
        <v>100000000</v>
      </c>
      <c r="G19" s="9">
        <f t="shared" si="0"/>
        <v>6000000000</v>
      </c>
      <c r="H19" s="22">
        <f>AVERAGE(G19:G21)</f>
        <v>5900000000</v>
      </c>
      <c r="I19" s="13">
        <f>STDEV(G19:G20)</f>
        <v>141421356.23730952</v>
      </c>
      <c r="J19" s="16">
        <v>1.04</v>
      </c>
    </row>
    <row r="20" spans="2:10" x14ac:dyDescent="0.2">
      <c r="B20" s="12"/>
      <c r="C20" s="25" t="s">
        <v>11</v>
      </c>
      <c r="D20" s="25">
        <v>6</v>
      </c>
      <c r="E20" s="25">
        <v>62</v>
      </c>
      <c r="F20" s="26">
        <v>100000000</v>
      </c>
      <c r="G20" s="27">
        <f t="shared" si="0"/>
        <v>6200000000</v>
      </c>
      <c r="H20" s="23"/>
      <c r="I20" s="13"/>
      <c r="J20" s="14"/>
    </row>
    <row r="21" spans="2:10" ht="15" thickBot="1" x14ac:dyDescent="0.25">
      <c r="B21" s="12"/>
      <c r="C21" s="25" t="s">
        <v>12</v>
      </c>
      <c r="D21" s="25">
        <v>6</v>
      </c>
      <c r="E21" s="25">
        <v>55</v>
      </c>
      <c r="F21" s="26">
        <v>100000000</v>
      </c>
      <c r="G21" s="27">
        <f t="shared" si="0"/>
        <v>5500000000</v>
      </c>
      <c r="H21" s="24"/>
      <c r="I21" s="13"/>
      <c r="J21" s="14"/>
    </row>
    <row r="22" spans="2:10" x14ac:dyDescent="0.2">
      <c r="B22" s="6" t="s">
        <v>19</v>
      </c>
      <c r="C22" s="7" t="s">
        <v>10</v>
      </c>
      <c r="D22" s="7">
        <v>6</v>
      </c>
      <c r="E22" s="7">
        <v>65</v>
      </c>
      <c r="F22" s="8">
        <v>100000000</v>
      </c>
      <c r="G22" s="15">
        <f t="shared" si="0"/>
        <v>6500000000</v>
      </c>
      <c r="H22" s="23">
        <f>AVERAGE(G22:G24)</f>
        <v>6933333333.333333</v>
      </c>
      <c r="I22" s="13">
        <f>STDEV(G22:G23)</f>
        <v>282842712.47461903</v>
      </c>
      <c r="J22" s="16">
        <v>1.1299999999999999</v>
      </c>
    </row>
    <row r="23" spans="2:10" x14ac:dyDescent="0.2">
      <c r="B23" s="12"/>
      <c r="C23" s="25" t="s">
        <v>11</v>
      </c>
      <c r="D23" s="25">
        <v>6</v>
      </c>
      <c r="E23" s="25">
        <v>69</v>
      </c>
      <c r="F23" s="26">
        <v>100000000</v>
      </c>
      <c r="G23" s="17">
        <f t="shared" si="0"/>
        <v>6900000000</v>
      </c>
      <c r="H23" s="23"/>
      <c r="I23" s="13"/>
      <c r="J23" s="21"/>
    </row>
    <row r="24" spans="2:10" ht="15" thickBot="1" x14ac:dyDescent="0.25">
      <c r="B24" s="12"/>
      <c r="C24" s="25" t="s">
        <v>12</v>
      </c>
      <c r="D24" s="25">
        <v>6</v>
      </c>
      <c r="E24" s="25">
        <v>74</v>
      </c>
      <c r="F24" s="26">
        <v>100000000</v>
      </c>
      <c r="G24" s="17">
        <f t="shared" si="0"/>
        <v>7400000000</v>
      </c>
      <c r="H24" s="23"/>
      <c r="I24" s="13"/>
      <c r="J24" s="21"/>
    </row>
    <row r="25" spans="2:10" x14ac:dyDescent="0.2">
      <c r="B25" s="6" t="s">
        <v>20</v>
      </c>
      <c r="C25" s="7" t="s">
        <v>10</v>
      </c>
      <c r="D25" s="7">
        <v>6</v>
      </c>
      <c r="E25" s="7">
        <v>72</v>
      </c>
      <c r="F25" s="8">
        <v>100000000</v>
      </c>
      <c r="G25" s="9">
        <f t="shared" si="0"/>
        <v>7200000000</v>
      </c>
      <c r="H25" s="22">
        <f>AVERAGE(G25:G27)</f>
        <v>7133333333.333333</v>
      </c>
      <c r="I25" s="10">
        <f>STDEV(G25:G27)</f>
        <v>305505046.33038932</v>
      </c>
      <c r="J25" s="16">
        <v>1.05</v>
      </c>
    </row>
    <row r="26" spans="2:10" x14ac:dyDescent="0.2">
      <c r="B26" s="12"/>
      <c r="C26" s="25" t="s">
        <v>11</v>
      </c>
      <c r="D26" s="25">
        <v>6</v>
      </c>
      <c r="E26" s="25">
        <v>74</v>
      </c>
      <c r="F26" s="26">
        <v>100000000</v>
      </c>
      <c r="G26" s="27">
        <f t="shared" si="0"/>
        <v>7400000000</v>
      </c>
      <c r="H26" s="23"/>
      <c r="I26" s="13"/>
      <c r="J26" s="21"/>
    </row>
    <row r="27" spans="2:10" ht="15" thickBot="1" x14ac:dyDescent="0.25">
      <c r="B27" s="18"/>
      <c r="C27" s="19" t="s">
        <v>12</v>
      </c>
      <c r="D27" s="19">
        <v>6</v>
      </c>
      <c r="E27" s="19">
        <v>68</v>
      </c>
      <c r="F27" s="20">
        <v>100000000</v>
      </c>
      <c r="G27" s="60">
        <f t="shared" si="0"/>
        <v>6800000000</v>
      </c>
      <c r="H27" s="24"/>
      <c r="I27" s="13"/>
      <c r="J27" s="21"/>
    </row>
    <row r="28" spans="2:10" x14ac:dyDescent="0.2">
      <c r="B28" s="6" t="s">
        <v>21</v>
      </c>
      <c r="C28" s="7" t="s">
        <v>10</v>
      </c>
      <c r="D28" s="7">
        <v>6</v>
      </c>
      <c r="E28" s="7">
        <v>75</v>
      </c>
      <c r="F28" s="8">
        <v>100000000</v>
      </c>
      <c r="G28" s="9">
        <f t="shared" ref="G28:G29" si="1">E28*F28</f>
        <v>7500000000</v>
      </c>
      <c r="H28" s="22">
        <f>AVERAGE(G28:G30)</f>
        <v>7033333333.333333</v>
      </c>
      <c r="I28" s="10">
        <f>STDEV(G28:G30)</f>
        <v>503322295.68471664</v>
      </c>
      <c r="J28" s="16">
        <v>1.05</v>
      </c>
    </row>
    <row r="29" spans="2:10" x14ac:dyDescent="0.2">
      <c r="B29" s="12"/>
      <c r="C29" s="25" t="s">
        <v>11</v>
      </c>
      <c r="D29" s="25">
        <v>6</v>
      </c>
      <c r="E29" s="25">
        <v>65</v>
      </c>
      <c r="F29" s="26">
        <v>100000000</v>
      </c>
      <c r="G29" s="27">
        <f t="shared" si="1"/>
        <v>6500000000</v>
      </c>
      <c r="H29" s="23"/>
      <c r="I29" s="13"/>
      <c r="J29" s="21"/>
    </row>
    <row r="30" spans="2:10" ht="15" thickBot="1" x14ac:dyDescent="0.25">
      <c r="B30" s="18"/>
      <c r="C30" s="19" t="s">
        <v>12</v>
      </c>
      <c r="D30" s="19">
        <v>6</v>
      </c>
      <c r="E30" s="19">
        <v>71</v>
      </c>
      <c r="F30" s="20">
        <v>100000000</v>
      </c>
      <c r="G30" s="60">
        <f t="shared" ref="G30" si="2">E30*F30</f>
        <v>7100000000</v>
      </c>
      <c r="H30" s="24"/>
      <c r="I30" s="13"/>
      <c r="J30" s="21"/>
    </row>
  </sheetData>
  <mergeCells count="9">
    <mergeCell ref="H5:H6"/>
    <mergeCell ref="I5:I6"/>
    <mergeCell ref="J5:J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E96E-972C-A643-B703-A95BD502BE09}">
  <dimension ref="A1:D127"/>
  <sheetViews>
    <sheetView workbookViewId="0">
      <selection activeCell="I11" sqref="I11"/>
    </sheetView>
  </sheetViews>
  <sheetFormatPr baseColWidth="10" defaultRowHeight="15" x14ac:dyDescent="0.2"/>
  <sheetData>
    <row r="1" spans="1:4" x14ac:dyDescent="0.2">
      <c r="A1" s="64" t="s">
        <v>38</v>
      </c>
      <c r="B1" s="64" t="s">
        <v>39</v>
      </c>
      <c r="C1" s="64" t="s">
        <v>41</v>
      </c>
      <c r="D1" s="64" t="s">
        <v>40</v>
      </c>
    </row>
    <row r="2" spans="1:4" x14ac:dyDescent="0.2">
      <c r="A2" s="63" t="s">
        <v>24</v>
      </c>
      <c r="B2" s="63">
        <v>0</v>
      </c>
      <c r="C2" s="63">
        <v>1</v>
      </c>
      <c r="D2" s="63">
        <v>9.5000000000000001E-2</v>
      </c>
    </row>
    <row r="3" spans="1:4" x14ac:dyDescent="0.2">
      <c r="A3" s="63" t="s">
        <v>24</v>
      </c>
      <c r="B3" s="63">
        <v>1</v>
      </c>
      <c r="C3" s="63">
        <v>1</v>
      </c>
      <c r="D3" s="63">
        <v>0.35599999999999998</v>
      </c>
    </row>
    <row r="4" spans="1:4" x14ac:dyDescent="0.2">
      <c r="A4" s="63" t="s">
        <v>24</v>
      </c>
      <c r="B4" s="63">
        <v>2</v>
      </c>
      <c r="C4" s="63">
        <v>1</v>
      </c>
      <c r="D4" s="63">
        <v>1.0760000000000001</v>
      </c>
    </row>
    <row r="5" spans="1:4" x14ac:dyDescent="0.2">
      <c r="A5" s="63" t="s">
        <v>24</v>
      </c>
      <c r="B5" s="63">
        <v>3</v>
      </c>
      <c r="C5" s="63">
        <v>1</v>
      </c>
      <c r="D5" s="63">
        <v>2.38</v>
      </c>
    </row>
    <row r="6" spans="1:4" x14ac:dyDescent="0.2">
      <c r="A6" s="63" t="s">
        <v>24</v>
      </c>
      <c r="B6" s="63">
        <v>4</v>
      </c>
      <c r="C6" s="63">
        <v>1</v>
      </c>
      <c r="D6" s="63">
        <v>3.41</v>
      </c>
    </row>
    <row r="7" spans="1:4" x14ac:dyDescent="0.2">
      <c r="A7" s="63" t="s">
        <v>24</v>
      </c>
      <c r="B7" s="63">
        <v>5</v>
      </c>
      <c r="C7" s="63">
        <v>1</v>
      </c>
      <c r="D7" s="63">
        <v>4.24</v>
      </c>
    </row>
    <row r="8" spans="1:4" x14ac:dyDescent="0.2">
      <c r="A8" s="63" t="s">
        <v>24</v>
      </c>
      <c r="B8" s="63">
        <v>6</v>
      </c>
      <c r="C8" s="63">
        <v>1</v>
      </c>
      <c r="D8" s="63">
        <v>4.24</v>
      </c>
    </row>
    <row r="9" spans="1:4" x14ac:dyDescent="0.2">
      <c r="A9" s="63" t="s">
        <v>24</v>
      </c>
      <c r="B9" s="63">
        <v>0</v>
      </c>
      <c r="C9" s="63">
        <v>2</v>
      </c>
      <c r="D9" s="63">
        <v>9.5000000000000001E-2</v>
      </c>
    </row>
    <row r="10" spans="1:4" x14ac:dyDescent="0.2">
      <c r="A10" s="63" t="s">
        <v>24</v>
      </c>
      <c r="B10" s="63">
        <v>1</v>
      </c>
      <c r="C10" s="63">
        <v>2</v>
      </c>
      <c r="D10" s="63">
        <v>0.36</v>
      </c>
    </row>
    <row r="11" spans="1:4" x14ac:dyDescent="0.2">
      <c r="A11" s="63" t="s">
        <v>24</v>
      </c>
      <c r="B11" s="63">
        <v>2</v>
      </c>
      <c r="C11" s="63">
        <v>2</v>
      </c>
      <c r="D11" s="63">
        <v>1.0629999999999999</v>
      </c>
    </row>
    <row r="12" spans="1:4" x14ac:dyDescent="0.2">
      <c r="A12" s="63" t="s">
        <v>24</v>
      </c>
      <c r="B12" s="63">
        <v>3</v>
      </c>
      <c r="C12" s="63">
        <v>2</v>
      </c>
      <c r="D12" s="63">
        <v>2.27</v>
      </c>
    </row>
    <row r="13" spans="1:4" x14ac:dyDescent="0.2">
      <c r="A13" s="63" t="s">
        <v>24</v>
      </c>
      <c r="B13" s="63">
        <v>4</v>
      </c>
      <c r="C13" s="63">
        <v>2</v>
      </c>
      <c r="D13" s="63">
        <v>3.57</v>
      </c>
    </row>
    <row r="14" spans="1:4" x14ac:dyDescent="0.2">
      <c r="A14" s="63" t="s">
        <v>24</v>
      </c>
      <c r="B14" s="63">
        <v>5</v>
      </c>
      <c r="C14" s="63">
        <v>2</v>
      </c>
      <c r="D14" s="63">
        <v>4.4000000000000004</v>
      </c>
    </row>
    <row r="15" spans="1:4" x14ac:dyDescent="0.2">
      <c r="A15" s="63" t="s">
        <v>24</v>
      </c>
      <c r="B15" s="63">
        <v>6</v>
      </c>
      <c r="C15" s="63">
        <v>2</v>
      </c>
      <c r="D15" s="63">
        <v>4.4000000000000004</v>
      </c>
    </row>
    <row r="16" spans="1:4" x14ac:dyDescent="0.2">
      <c r="A16" s="63" t="s">
        <v>24</v>
      </c>
      <c r="B16" s="63">
        <v>0</v>
      </c>
      <c r="C16" s="63">
        <v>3</v>
      </c>
      <c r="D16" s="63">
        <v>9.5000000000000001E-2</v>
      </c>
    </row>
    <row r="17" spans="1:4" x14ac:dyDescent="0.2">
      <c r="A17" s="63" t="s">
        <v>24</v>
      </c>
      <c r="B17" s="63">
        <v>1</v>
      </c>
      <c r="C17" s="63">
        <v>3</v>
      </c>
      <c r="D17" s="63">
        <v>0.34799999999999998</v>
      </c>
    </row>
    <row r="18" spans="1:4" x14ac:dyDescent="0.2">
      <c r="A18" s="63" t="s">
        <v>24</v>
      </c>
      <c r="B18" s="63">
        <v>2</v>
      </c>
      <c r="C18" s="63">
        <v>3</v>
      </c>
      <c r="D18" s="63">
        <v>1.0820000000000001</v>
      </c>
    </row>
    <row r="19" spans="1:4" x14ac:dyDescent="0.2">
      <c r="A19" s="63" t="s">
        <v>24</v>
      </c>
      <c r="B19" s="63">
        <v>3</v>
      </c>
      <c r="C19" s="63">
        <v>3</v>
      </c>
      <c r="D19" s="63">
        <v>2.42</v>
      </c>
    </row>
    <row r="20" spans="1:4" x14ac:dyDescent="0.2">
      <c r="A20" s="63" t="s">
        <v>24</v>
      </c>
      <c r="B20" s="63">
        <v>4</v>
      </c>
      <c r="C20" s="63">
        <v>3</v>
      </c>
      <c r="D20" s="63">
        <v>3.6</v>
      </c>
    </row>
    <row r="21" spans="1:4" x14ac:dyDescent="0.2">
      <c r="A21" s="63" t="s">
        <v>24</v>
      </c>
      <c r="B21" s="63">
        <v>5</v>
      </c>
      <c r="C21" s="63">
        <v>3</v>
      </c>
      <c r="D21" s="63">
        <v>4.33</v>
      </c>
    </row>
    <row r="22" spans="1:4" x14ac:dyDescent="0.2">
      <c r="A22" s="63" t="s">
        <v>24</v>
      </c>
      <c r="B22" s="63">
        <v>6</v>
      </c>
      <c r="C22" s="63">
        <v>3</v>
      </c>
      <c r="D22" s="63">
        <v>4.33</v>
      </c>
    </row>
    <row r="23" spans="1:4" x14ac:dyDescent="0.2">
      <c r="A23" s="63" t="s">
        <v>27</v>
      </c>
      <c r="B23" s="63">
        <v>0</v>
      </c>
      <c r="C23" s="63">
        <v>1</v>
      </c>
      <c r="D23" s="63">
        <v>9.7000000000000003E-2</v>
      </c>
    </row>
    <row r="24" spans="1:4" x14ac:dyDescent="0.2">
      <c r="A24" s="63" t="s">
        <v>27</v>
      </c>
      <c r="B24" s="63">
        <v>1</v>
      </c>
      <c r="C24" s="63">
        <v>1</v>
      </c>
      <c r="D24" s="63">
        <v>0.34799999999999998</v>
      </c>
    </row>
    <row r="25" spans="1:4" x14ac:dyDescent="0.2">
      <c r="A25" s="63" t="s">
        <v>27</v>
      </c>
      <c r="B25" s="63">
        <v>2</v>
      </c>
      <c r="C25" s="63">
        <v>1</v>
      </c>
      <c r="D25" s="63">
        <v>0.95299999999999996</v>
      </c>
    </row>
    <row r="26" spans="1:4" x14ac:dyDescent="0.2">
      <c r="A26" s="63" t="s">
        <v>27</v>
      </c>
      <c r="B26" s="63">
        <v>3</v>
      </c>
      <c r="C26" s="63">
        <v>1</v>
      </c>
      <c r="D26" s="63">
        <v>2.48</v>
      </c>
    </row>
    <row r="27" spans="1:4" x14ac:dyDescent="0.2">
      <c r="A27" s="63" t="s">
        <v>27</v>
      </c>
      <c r="B27" s="63">
        <v>4</v>
      </c>
      <c r="C27" s="63">
        <v>1</v>
      </c>
      <c r="D27" s="63">
        <v>2.59</v>
      </c>
    </row>
    <row r="28" spans="1:4" x14ac:dyDescent="0.2">
      <c r="A28" s="63" t="s">
        <v>27</v>
      </c>
      <c r="B28" s="63">
        <v>5</v>
      </c>
      <c r="C28" s="63">
        <v>1</v>
      </c>
      <c r="D28" s="63">
        <v>2.96</v>
      </c>
    </row>
    <row r="29" spans="1:4" x14ac:dyDescent="0.2">
      <c r="A29" s="63" t="s">
        <v>27</v>
      </c>
      <c r="B29" s="63">
        <v>6</v>
      </c>
      <c r="C29" s="63">
        <v>1</v>
      </c>
      <c r="D29" s="63">
        <v>3.83</v>
      </c>
    </row>
    <row r="30" spans="1:4" x14ac:dyDescent="0.2">
      <c r="A30" s="63" t="s">
        <v>27</v>
      </c>
      <c r="B30" s="63">
        <v>0</v>
      </c>
      <c r="C30" s="63">
        <v>2</v>
      </c>
      <c r="D30" s="63">
        <v>9.5000000000000001E-2</v>
      </c>
    </row>
    <row r="31" spans="1:4" x14ac:dyDescent="0.2">
      <c r="A31" s="63" t="s">
        <v>27</v>
      </c>
      <c r="B31" s="63">
        <v>1</v>
      </c>
      <c r="C31" s="63">
        <v>2</v>
      </c>
      <c r="D31" s="63">
        <v>0.35099999999999998</v>
      </c>
    </row>
    <row r="32" spans="1:4" x14ac:dyDescent="0.2">
      <c r="A32" s="63" t="s">
        <v>27</v>
      </c>
      <c r="B32" s="63">
        <v>2</v>
      </c>
      <c r="C32" s="63">
        <v>2</v>
      </c>
      <c r="D32" s="63">
        <v>0.95599999999999996</v>
      </c>
    </row>
    <row r="33" spans="1:4" x14ac:dyDescent="0.2">
      <c r="A33" s="63" t="s">
        <v>27</v>
      </c>
      <c r="B33" s="63">
        <v>3</v>
      </c>
      <c r="C33" s="63">
        <v>2</v>
      </c>
      <c r="D33" s="63">
        <v>2.11</v>
      </c>
    </row>
    <row r="34" spans="1:4" x14ac:dyDescent="0.2">
      <c r="A34" s="63" t="s">
        <v>27</v>
      </c>
      <c r="B34" s="63">
        <v>4</v>
      </c>
      <c r="C34" s="63">
        <v>2</v>
      </c>
      <c r="D34" s="63">
        <v>2.69</v>
      </c>
    </row>
    <row r="35" spans="1:4" x14ac:dyDescent="0.2">
      <c r="A35" s="63" t="s">
        <v>27</v>
      </c>
      <c r="B35" s="63">
        <v>5</v>
      </c>
      <c r="C35" s="63">
        <v>2</v>
      </c>
      <c r="D35" s="63">
        <v>3.19</v>
      </c>
    </row>
    <row r="36" spans="1:4" x14ac:dyDescent="0.2">
      <c r="A36" s="63" t="s">
        <v>27</v>
      </c>
      <c r="B36" s="63">
        <v>6</v>
      </c>
      <c r="C36" s="63">
        <v>2</v>
      </c>
      <c r="D36" s="63">
        <v>3.83</v>
      </c>
    </row>
    <row r="37" spans="1:4" x14ac:dyDescent="0.2">
      <c r="A37" s="63" t="s">
        <v>27</v>
      </c>
      <c r="B37" s="63">
        <v>0</v>
      </c>
      <c r="C37" s="63">
        <v>3</v>
      </c>
      <c r="D37" s="63">
        <v>9.6000000000000002E-2</v>
      </c>
    </row>
    <row r="38" spans="1:4" x14ac:dyDescent="0.2">
      <c r="A38" s="63" t="s">
        <v>27</v>
      </c>
      <c r="B38" s="63">
        <v>1</v>
      </c>
      <c r="C38" s="63">
        <v>3</v>
      </c>
      <c r="D38" s="63">
        <v>0.34899999999999998</v>
      </c>
    </row>
    <row r="39" spans="1:4" x14ac:dyDescent="0.2">
      <c r="A39" s="63" t="s">
        <v>27</v>
      </c>
      <c r="B39" s="63">
        <v>2</v>
      </c>
      <c r="C39" s="63">
        <v>3</v>
      </c>
      <c r="D39" s="63">
        <v>0.95699999999999996</v>
      </c>
    </row>
    <row r="40" spans="1:4" x14ac:dyDescent="0.2">
      <c r="A40" s="63" t="s">
        <v>27</v>
      </c>
      <c r="B40" s="63">
        <v>3</v>
      </c>
      <c r="C40" s="63">
        <v>3</v>
      </c>
      <c r="D40" s="63">
        <v>2.4300000000000002</v>
      </c>
    </row>
    <row r="41" spans="1:4" x14ac:dyDescent="0.2">
      <c r="A41" s="63" t="s">
        <v>27</v>
      </c>
      <c r="B41" s="63">
        <v>4</v>
      </c>
      <c r="C41" s="63">
        <v>3</v>
      </c>
      <c r="D41" s="63">
        <v>2.88</v>
      </c>
    </row>
    <row r="42" spans="1:4" x14ac:dyDescent="0.2">
      <c r="A42" s="63" t="s">
        <v>27</v>
      </c>
      <c r="B42" s="63">
        <v>5</v>
      </c>
      <c r="C42" s="63">
        <v>3</v>
      </c>
      <c r="D42" s="63">
        <v>3.16</v>
      </c>
    </row>
    <row r="43" spans="1:4" x14ac:dyDescent="0.2">
      <c r="A43" s="63" t="s">
        <v>27</v>
      </c>
      <c r="B43" s="63">
        <v>6</v>
      </c>
      <c r="C43" s="63">
        <v>3</v>
      </c>
      <c r="D43" s="63">
        <v>3.97</v>
      </c>
    </row>
    <row r="44" spans="1:4" x14ac:dyDescent="0.2">
      <c r="A44" s="63" t="s">
        <v>28</v>
      </c>
      <c r="B44" s="63">
        <v>0</v>
      </c>
      <c r="C44" s="63">
        <v>1</v>
      </c>
      <c r="D44" s="63">
        <v>9.8000000000000004E-2</v>
      </c>
    </row>
    <row r="45" spans="1:4" x14ac:dyDescent="0.2">
      <c r="A45" s="63" t="s">
        <v>28</v>
      </c>
      <c r="B45" s="63">
        <v>1</v>
      </c>
      <c r="C45" s="63">
        <v>1</v>
      </c>
      <c r="D45" s="63">
        <v>0.43</v>
      </c>
    </row>
    <row r="46" spans="1:4" x14ac:dyDescent="0.2">
      <c r="A46" s="63" t="s">
        <v>28</v>
      </c>
      <c r="B46" s="63">
        <v>2</v>
      </c>
      <c r="C46" s="63">
        <v>1</v>
      </c>
      <c r="D46" s="63">
        <v>1.2430000000000001</v>
      </c>
    </row>
    <row r="47" spans="1:4" x14ac:dyDescent="0.2">
      <c r="A47" s="63" t="s">
        <v>28</v>
      </c>
      <c r="B47" s="63">
        <v>3</v>
      </c>
      <c r="C47" s="63">
        <v>1</v>
      </c>
      <c r="D47" s="63">
        <v>1.49</v>
      </c>
    </row>
    <row r="48" spans="1:4" x14ac:dyDescent="0.2">
      <c r="A48" s="63" t="s">
        <v>28</v>
      </c>
      <c r="B48" s="63">
        <v>4</v>
      </c>
      <c r="C48" s="63">
        <v>1</v>
      </c>
      <c r="D48" s="63">
        <v>1.99</v>
      </c>
    </row>
    <row r="49" spans="1:4" x14ac:dyDescent="0.2">
      <c r="A49" s="63" t="s">
        <v>28</v>
      </c>
      <c r="B49" s="63">
        <v>5</v>
      </c>
      <c r="C49" s="63">
        <v>1</v>
      </c>
      <c r="D49" s="63">
        <v>3.1</v>
      </c>
    </row>
    <row r="50" spans="1:4" x14ac:dyDescent="0.2">
      <c r="A50" s="63" t="s">
        <v>28</v>
      </c>
      <c r="B50" s="63">
        <v>6</v>
      </c>
      <c r="C50" s="63">
        <v>1</v>
      </c>
      <c r="D50" s="63">
        <v>3.38</v>
      </c>
    </row>
    <row r="51" spans="1:4" x14ac:dyDescent="0.2">
      <c r="A51" s="63" t="s">
        <v>28</v>
      </c>
      <c r="B51" s="63">
        <v>0</v>
      </c>
      <c r="C51" s="63">
        <v>2</v>
      </c>
      <c r="D51" s="63">
        <v>0.1</v>
      </c>
    </row>
    <row r="52" spans="1:4" x14ac:dyDescent="0.2">
      <c r="A52" s="63" t="s">
        <v>28</v>
      </c>
      <c r="B52" s="63">
        <v>1</v>
      </c>
      <c r="C52" s="63">
        <v>2</v>
      </c>
      <c r="D52" s="63">
        <v>0.44400000000000001</v>
      </c>
    </row>
    <row r="53" spans="1:4" x14ac:dyDescent="0.2">
      <c r="A53" s="63" t="s">
        <v>28</v>
      </c>
      <c r="B53" s="63">
        <v>2</v>
      </c>
      <c r="C53" s="63">
        <v>2</v>
      </c>
      <c r="D53" s="63">
        <v>1.246</v>
      </c>
    </row>
    <row r="54" spans="1:4" x14ac:dyDescent="0.2">
      <c r="A54" s="63" t="s">
        <v>28</v>
      </c>
      <c r="B54" s="63">
        <v>3</v>
      </c>
      <c r="C54" s="63">
        <v>2</v>
      </c>
      <c r="D54" s="63">
        <v>1.58</v>
      </c>
    </row>
    <row r="55" spans="1:4" x14ac:dyDescent="0.2">
      <c r="A55" s="63" t="s">
        <v>28</v>
      </c>
      <c r="B55" s="63">
        <v>4</v>
      </c>
      <c r="C55" s="63">
        <v>2</v>
      </c>
      <c r="D55" s="63">
        <v>2.19</v>
      </c>
    </row>
    <row r="56" spans="1:4" x14ac:dyDescent="0.2">
      <c r="A56" s="63" t="s">
        <v>28</v>
      </c>
      <c r="B56" s="63">
        <v>5</v>
      </c>
      <c r="C56" s="63">
        <v>2</v>
      </c>
      <c r="D56" s="63">
        <v>3.07</v>
      </c>
    </row>
    <row r="57" spans="1:4" x14ac:dyDescent="0.2">
      <c r="A57" s="63" t="s">
        <v>28</v>
      </c>
      <c r="B57" s="63">
        <v>6</v>
      </c>
      <c r="C57" s="63">
        <v>2</v>
      </c>
      <c r="D57" s="63">
        <v>3.21</v>
      </c>
    </row>
    <row r="58" spans="1:4" x14ac:dyDescent="0.2">
      <c r="A58" s="63" t="s">
        <v>28</v>
      </c>
      <c r="B58" s="63">
        <v>0</v>
      </c>
      <c r="C58" s="63">
        <v>3</v>
      </c>
      <c r="D58" s="63">
        <v>9.8000000000000004E-2</v>
      </c>
    </row>
    <row r="59" spans="1:4" x14ac:dyDescent="0.2">
      <c r="A59" s="63" t="s">
        <v>28</v>
      </c>
      <c r="B59" s="63">
        <v>1</v>
      </c>
      <c r="C59" s="63">
        <v>3</v>
      </c>
      <c r="D59" s="63">
        <v>0.439</v>
      </c>
    </row>
    <row r="60" spans="1:4" x14ac:dyDescent="0.2">
      <c r="A60" s="63" t="s">
        <v>28</v>
      </c>
      <c r="B60" s="63">
        <v>2</v>
      </c>
      <c r="C60" s="63">
        <v>3</v>
      </c>
      <c r="D60" s="63">
        <v>1.242</v>
      </c>
    </row>
    <row r="61" spans="1:4" x14ac:dyDescent="0.2">
      <c r="A61" s="63" t="s">
        <v>28</v>
      </c>
      <c r="B61" s="63">
        <v>3</v>
      </c>
      <c r="C61" s="63">
        <v>3</v>
      </c>
      <c r="D61" s="63">
        <v>1.56</v>
      </c>
    </row>
    <row r="62" spans="1:4" x14ac:dyDescent="0.2">
      <c r="A62" s="63" t="s">
        <v>28</v>
      </c>
      <c r="B62" s="63">
        <v>4</v>
      </c>
      <c r="C62" s="63">
        <v>3</v>
      </c>
      <c r="D62" s="63">
        <v>1.94</v>
      </c>
    </row>
    <row r="63" spans="1:4" x14ac:dyDescent="0.2">
      <c r="A63" s="63" t="s">
        <v>28</v>
      </c>
      <c r="B63" s="63">
        <v>5</v>
      </c>
      <c r="C63" s="63">
        <v>3</v>
      </c>
      <c r="D63" s="63">
        <v>2.77</v>
      </c>
    </row>
    <row r="64" spans="1:4" x14ac:dyDescent="0.2">
      <c r="A64" s="63" t="s">
        <v>28</v>
      </c>
      <c r="B64" s="63">
        <v>6</v>
      </c>
      <c r="C64" s="63">
        <v>3</v>
      </c>
      <c r="D64" s="63">
        <v>2.9</v>
      </c>
    </row>
    <row r="65" spans="1:4" x14ac:dyDescent="0.2">
      <c r="A65" s="63" t="s">
        <v>29</v>
      </c>
      <c r="B65" s="63">
        <v>0</v>
      </c>
      <c r="C65" s="63">
        <v>1</v>
      </c>
      <c r="D65" s="63">
        <v>0.1</v>
      </c>
    </row>
    <row r="66" spans="1:4" x14ac:dyDescent="0.2">
      <c r="A66" s="63" t="s">
        <v>29</v>
      </c>
      <c r="B66" s="63">
        <v>1</v>
      </c>
      <c r="C66" s="63">
        <v>1</v>
      </c>
      <c r="D66" s="63">
        <v>0.443</v>
      </c>
    </row>
    <row r="67" spans="1:4" x14ac:dyDescent="0.2">
      <c r="A67" s="63" t="s">
        <v>29</v>
      </c>
      <c r="B67" s="63">
        <v>2</v>
      </c>
      <c r="C67" s="63">
        <v>1</v>
      </c>
      <c r="D67" s="63">
        <v>1.1379999999999999</v>
      </c>
    </row>
    <row r="68" spans="1:4" x14ac:dyDescent="0.2">
      <c r="A68" s="63" t="s">
        <v>29</v>
      </c>
      <c r="B68" s="63">
        <v>3</v>
      </c>
      <c r="C68" s="63">
        <v>1</v>
      </c>
      <c r="D68" s="63">
        <v>2.27</v>
      </c>
    </row>
    <row r="69" spans="1:4" x14ac:dyDescent="0.2">
      <c r="A69" s="63" t="s">
        <v>29</v>
      </c>
      <c r="B69" s="63">
        <v>4</v>
      </c>
      <c r="C69" s="63">
        <v>1</v>
      </c>
      <c r="D69" s="63">
        <v>3.16</v>
      </c>
    </row>
    <row r="70" spans="1:4" x14ac:dyDescent="0.2">
      <c r="A70" s="63" t="s">
        <v>29</v>
      </c>
      <c r="B70" s="63">
        <v>5</v>
      </c>
      <c r="C70" s="63">
        <v>1</v>
      </c>
      <c r="D70" s="63">
        <v>3.26</v>
      </c>
    </row>
    <row r="71" spans="1:4" x14ac:dyDescent="0.2">
      <c r="A71" s="63" t="s">
        <v>29</v>
      </c>
      <c r="B71" s="63">
        <v>6</v>
      </c>
      <c r="C71" s="63">
        <v>1</v>
      </c>
      <c r="D71" s="63">
        <v>3.66</v>
      </c>
    </row>
    <row r="72" spans="1:4" x14ac:dyDescent="0.2">
      <c r="A72" s="63" t="s">
        <v>29</v>
      </c>
      <c r="B72" s="63">
        <v>0</v>
      </c>
      <c r="C72" s="63">
        <v>2</v>
      </c>
      <c r="D72" s="63">
        <v>0.107</v>
      </c>
    </row>
    <row r="73" spans="1:4" x14ac:dyDescent="0.2">
      <c r="A73" s="63" t="s">
        <v>29</v>
      </c>
      <c r="B73" s="63">
        <v>1</v>
      </c>
      <c r="C73" s="63">
        <v>2</v>
      </c>
      <c r="D73" s="63">
        <v>0.44400000000000001</v>
      </c>
    </row>
    <row r="74" spans="1:4" x14ac:dyDescent="0.2">
      <c r="A74" s="63" t="s">
        <v>29</v>
      </c>
      <c r="B74" s="63">
        <v>2</v>
      </c>
      <c r="C74" s="63">
        <v>2</v>
      </c>
      <c r="D74" s="63">
        <v>1.1539999999999999</v>
      </c>
    </row>
    <row r="75" spans="1:4" x14ac:dyDescent="0.2">
      <c r="A75" s="63" t="s">
        <v>29</v>
      </c>
      <c r="B75" s="63">
        <v>3</v>
      </c>
      <c r="C75" s="63">
        <v>2</v>
      </c>
      <c r="D75" s="63">
        <v>1.83</v>
      </c>
    </row>
    <row r="76" spans="1:4" x14ac:dyDescent="0.2">
      <c r="A76" s="63" t="s">
        <v>29</v>
      </c>
      <c r="B76" s="63">
        <v>4</v>
      </c>
      <c r="C76" s="63">
        <v>2</v>
      </c>
      <c r="D76" s="63">
        <v>2.44</v>
      </c>
    </row>
    <row r="77" spans="1:4" x14ac:dyDescent="0.2">
      <c r="A77" s="63" t="s">
        <v>29</v>
      </c>
      <c r="B77" s="63">
        <v>5</v>
      </c>
      <c r="C77" s="63">
        <v>2</v>
      </c>
      <c r="D77" s="63">
        <v>3.24</v>
      </c>
    </row>
    <row r="78" spans="1:4" x14ac:dyDescent="0.2">
      <c r="A78" s="63" t="s">
        <v>29</v>
      </c>
      <c r="B78" s="63">
        <v>6</v>
      </c>
      <c r="C78" s="63">
        <v>2</v>
      </c>
      <c r="D78" s="63">
        <v>3.57</v>
      </c>
    </row>
    <row r="79" spans="1:4" x14ac:dyDescent="0.2">
      <c r="A79" s="63" t="s">
        <v>29</v>
      </c>
      <c r="B79" s="63">
        <v>0</v>
      </c>
      <c r="C79" s="63">
        <v>3</v>
      </c>
      <c r="D79" s="63">
        <v>0.108</v>
      </c>
    </row>
    <row r="80" spans="1:4" x14ac:dyDescent="0.2">
      <c r="A80" s="63" t="s">
        <v>29</v>
      </c>
      <c r="B80" s="63">
        <v>1</v>
      </c>
      <c r="C80" s="63">
        <v>3</v>
      </c>
      <c r="D80" s="63">
        <v>0.45300000000000001</v>
      </c>
    </row>
    <row r="81" spans="1:4" x14ac:dyDescent="0.2">
      <c r="A81" s="63" t="s">
        <v>29</v>
      </c>
      <c r="B81" s="63">
        <v>2</v>
      </c>
      <c r="C81" s="63">
        <v>3</v>
      </c>
      <c r="D81" s="63">
        <v>1.1439999999999999</v>
      </c>
    </row>
    <row r="82" spans="1:4" x14ac:dyDescent="0.2">
      <c r="A82" s="63" t="s">
        <v>29</v>
      </c>
      <c r="B82" s="63">
        <v>3</v>
      </c>
      <c r="C82" s="63">
        <v>3</v>
      </c>
      <c r="D82" s="63">
        <v>2.11</v>
      </c>
    </row>
    <row r="83" spans="1:4" x14ac:dyDescent="0.2">
      <c r="A83" s="63" t="s">
        <v>29</v>
      </c>
      <c r="B83" s="63">
        <v>4</v>
      </c>
      <c r="C83" s="63">
        <v>3</v>
      </c>
      <c r="D83" s="63">
        <v>2.61</v>
      </c>
    </row>
    <row r="84" spans="1:4" x14ac:dyDescent="0.2">
      <c r="A84" s="63" t="s">
        <v>29</v>
      </c>
      <c r="B84" s="63">
        <v>5</v>
      </c>
      <c r="C84" s="63">
        <v>3</v>
      </c>
      <c r="D84" s="63">
        <v>3.24</v>
      </c>
    </row>
    <row r="85" spans="1:4" x14ac:dyDescent="0.2">
      <c r="A85" s="63" t="s">
        <v>29</v>
      </c>
      <c r="B85" s="63">
        <v>6</v>
      </c>
      <c r="C85" s="63">
        <v>3</v>
      </c>
      <c r="D85" s="63">
        <v>3.55</v>
      </c>
    </row>
    <row r="86" spans="1:4" x14ac:dyDescent="0.2">
      <c r="A86" s="63" t="s">
        <v>30</v>
      </c>
      <c r="B86" s="63">
        <v>0</v>
      </c>
      <c r="C86" s="63">
        <v>1</v>
      </c>
      <c r="D86" s="63">
        <v>0.10199999999999999</v>
      </c>
    </row>
    <row r="87" spans="1:4" x14ac:dyDescent="0.2">
      <c r="A87" s="63" t="s">
        <v>30</v>
      </c>
      <c r="B87" s="63">
        <v>1</v>
      </c>
      <c r="C87" s="63">
        <v>1</v>
      </c>
      <c r="D87" s="63">
        <v>0.45200000000000001</v>
      </c>
    </row>
    <row r="88" spans="1:4" x14ac:dyDescent="0.2">
      <c r="A88" s="63" t="s">
        <v>30</v>
      </c>
      <c r="B88" s="63">
        <v>2</v>
      </c>
      <c r="C88" s="63">
        <v>1</v>
      </c>
      <c r="D88" s="63">
        <v>1.2989999999999999</v>
      </c>
    </row>
    <row r="89" spans="1:4" x14ac:dyDescent="0.2">
      <c r="A89" s="63" t="s">
        <v>30</v>
      </c>
      <c r="B89" s="63">
        <v>3</v>
      </c>
      <c r="C89" s="63">
        <v>1</v>
      </c>
      <c r="D89" s="63">
        <v>2.86</v>
      </c>
    </row>
    <row r="90" spans="1:4" x14ac:dyDescent="0.2">
      <c r="A90" s="63" t="s">
        <v>30</v>
      </c>
      <c r="B90" s="63">
        <v>4</v>
      </c>
      <c r="C90" s="63">
        <v>1</v>
      </c>
      <c r="D90" s="63">
        <v>3.23</v>
      </c>
    </row>
    <row r="91" spans="1:4" x14ac:dyDescent="0.2">
      <c r="A91" s="63" t="s">
        <v>30</v>
      </c>
      <c r="B91" s="63">
        <v>5</v>
      </c>
      <c r="C91" s="63">
        <v>1</v>
      </c>
      <c r="D91" s="63">
        <v>5.34</v>
      </c>
    </row>
    <row r="92" spans="1:4" x14ac:dyDescent="0.2">
      <c r="A92" s="63" t="s">
        <v>30</v>
      </c>
      <c r="B92" s="63">
        <v>6</v>
      </c>
      <c r="C92" s="63">
        <v>1</v>
      </c>
      <c r="D92" s="63">
        <v>5.89</v>
      </c>
    </row>
    <row r="93" spans="1:4" x14ac:dyDescent="0.2">
      <c r="A93" s="63" t="s">
        <v>30</v>
      </c>
      <c r="B93" s="63">
        <v>0</v>
      </c>
      <c r="C93" s="63">
        <v>2</v>
      </c>
      <c r="D93" s="63">
        <v>9.7000000000000003E-2</v>
      </c>
    </row>
    <row r="94" spans="1:4" x14ac:dyDescent="0.2">
      <c r="A94" s="63" t="s">
        <v>30</v>
      </c>
      <c r="B94" s="63">
        <v>1</v>
      </c>
      <c r="C94" s="63">
        <v>2</v>
      </c>
      <c r="D94" s="63">
        <v>0.46899999999999997</v>
      </c>
    </row>
    <row r="95" spans="1:4" x14ac:dyDescent="0.2">
      <c r="A95" s="63" t="s">
        <v>30</v>
      </c>
      <c r="B95" s="63">
        <v>2</v>
      </c>
      <c r="C95" s="63">
        <v>2</v>
      </c>
      <c r="D95" s="63">
        <v>1.3029999999999999</v>
      </c>
    </row>
    <row r="96" spans="1:4" x14ac:dyDescent="0.2">
      <c r="A96" s="63" t="s">
        <v>30</v>
      </c>
      <c r="B96" s="63">
        <v>3</v>
      </c>
      <c r="C96" s="63">
        <v>2</v>
      </c>
      <c r="D96" s="63">
        <v>3.13</v>
      </c>
    </row>
    <row r="97" spans="1:4" x14ac:dyDescent="0.2">
      <c r="A97" s="63" t="s">
        <v>30</v>
      </c>
      <c r="B97" s="63">
        <v>4</v>
      </c>
      <c r="C97" s="63">
        <v>2</v>
      </c>
      <c r="D97" s="63">
        <v>3.99</v>
      </c>
    </row>
    <row r="98" spans="1:4" x14ac:dyDescent="0.2">
      <c r="A98" s="63" t="s">
        <v>30</v>
      </c>
      <c r="B98" s="63">
        <v>5</v>
      </c>
      <c r="C98" s="63">
        <v>2</v>
      </c>
      <c r="D98" s="63">
        <v>5.8</v>
      </c>
    </row>
    <row r="99" spans="1:4" x14ac:dyDescent="0.2">
      <c r="A99" s="63" t="s">
        <v>30</v>
      </c>
      <c r="B99" s="63">
        <v>6</v>
      </c>
      <c r="C99" s="63">
        <v>2</v>
      </c>
      <c r="D99" s="63">
        <v>5.91</v>
      </c>
    </row>
    <row r="100" spans="1:4" x14ac:dyDescent="0.2">
      <c r="A100" s="63" t="s">
        <v>30</v>
      </c>
      <c r="B100" s="63">
        <v>0</v>
      </c>
      <c r="C100" s="63">
        <v>3</v>
      </c>
      <c r="D100" s="63">
        <v>0.10299999999999999</v>
      </c>
    </row>
    <row r="101" spans="1:4" x14ac:dyDescent="0.2">
      <c r="A101" s="63" t="s">
        <v>30</v>
      </c>
      <c r="B101" s="63">
        <v>1</v>
      </c>
      <c r="C101" s="63">
        <v>3</v>
      </c>
      <c r="D101" s="63">
        <v>0.44900000000000001</v>
      </c>
    </row>
    <row r="102" spans="1:4" x14ac:dyDescent="0.2">
      <c r="A102" s="63" t="s">
        <v>30</v>
      </c>
      <c r="B102" s="63">
        <v>2</v>
      </c>
      <c r="C102" s="63">
        <v>3</v>
      </c>
      <c r="D102" s="63">
        <v>1.304</v>
      </c>
    </row>
    <row r="103" spans="1:4" x14ac:dyDescent="0.2">
      <c r="A103" s="63" t="s">
        <v>30</v>
      </c>
      <c r="B103" s="63">
        <v>3</v>
      </c>
      <c r="C103" s="63">
        <v>3</v>
      </c>
      <c r="D103" s="63">
        <v>2.71</v>
      </c>
    </row>
    <row r="104" spans="1:4" x14ac:dyDescent="0.2">
      <c r="A104" s="63" t="s">
        <v>30</v>
      </c>
      <c r="B104" s="63">
        <v>4</v>
      </c>
      <c r="C104" s="63">
        <v>3</v>
      </c>
      <c r="D104" s="63">
        <v>4.1500000000000004</v>
      </c>
    </row>
    <row r="105" spans="1:4" x14ac:dyDescent="0.2">
      <c r="A105" s="63" t="s">
        <v>30</v>
      </c>
      <c r="B105" s="63">
        <v>5</v>
      </c>
      <c r="C105" s="63">
        <v>3</v>
      </c>
      <c r="D105" s="63">
        <v>5.68</v>
      </c>
    </row>
    <row r="106" spans="1:4" x14ac:dyDescent="0.2">
      <c r="A106" s="63" t="s">
        <v>30</v>
      </c>
      <c r="B106" s="63">
        <v>6</v>
      </c>
      <c r="C106" s="63">
        <v>3</v>
      </c>
      <c r="D106" s="63">
        <v>5.89</v>
      </c>
    </row>
    <row r="107" spans="1:4" x14ac:dyDescent="0.2">
      <c r="A107" s="63" t="s">
        <v>15</v>
      </c>
      <c r="B107" s="63">
        <v>0</v>
      </c>
      <c r="C107" s="63">
        <v>1</v>
      </c>
      <c r="D107" s="63">
        <v>0.1</v>
      </c>
    </row>
    <row r="108" spans="1:4" x14ac:dyDescent="0.2">
      <c r="A108" s="63" t="s">
        <v>15</v>
      </c>
      <c r="B108" s="63">
        <v>1</v>
      </c>
      <c r="C108" s="63">
        <v>1</v>
      </c>
      <c r="D108" s="63">
        <v>0.35399999999999998</v>
      </c>
    </row>
    <row r="109" spans="1:4" x14ac:dyDescent="0.2">
      <c r="A109" s="63" t="s">
        <v>15</v>
      </c>
      <c r="B109" s="63">
        <v>2</v>
      </c>
      <c r="C109" s="63">
        <v>1</v>
      </c>
      <c r="D109" s="63">
        <v>2.2000000000000002</v>
      </c>
    </row>
    <row r="110" spans="1:4" x14ac:dyDescent="0.2">
      <c r="A110" s="63" t="s">
        <v>15</v>
      </c>
      <c r="B110" s="63">
        <v>3</v>
      </c>
      <c r="C110" s="63">
        <v>1</v>
      </c>
      <c r="D110" s="63">
        <v>4.1900000000000004</v>
      </c>
    </row>
    <row r="111" spans="1:4" x14ac:dyDescent="0.2">
      <c r="A111" s="63" t="s">
        <v>15</v>
      </c>
      <c r="B111" s="63">
        <v>4</v>
      </c>
      <c r="C111" s="63">
        <v>1</v>
      </c>
      <c r="D111" s="63">
        <v>4.62</v>
      </c>
    </row>
    <row r="112" spans="1:4" x14ac:dyDescent="0.2">
      <c r="A112" s="63" t="s">
        <v>15</v>
      </c>
      <c r="B112" s="63">
        <v>5</v>
      </c>
      <c r="C112" s="63">
        <v>1</v>
      </c>
      <c r="D112" s="63">
        <v>4.71</v>
      </c>
    </row>
    <row r="113" spans="1:4" x14ac:dyDescent="0.2">
      <c r="A113" s="63" t="s">
        <v>15</v>
      </c>
      <c r="B113" s="63">
        <v>6</v>
      </c>
      <c r="C113" s="63">
        <v>1</v>
      </c>
      <c r="D113" s="63">
        <v>5.59</v>
      </c>
    </row>
    <row r="114" spans="1:4" x14ac:dyDescent="0.2">
      <c r="A114" s="63" t="s">
        <v>15</v>
      </c>
      <c r="B114" s="63">
        <v>0</v>
      </c>
      <c r="C114" s="63">
        <v>2</v>
      </c>
      <c r="D114" s="63">
        <v>0.1</v>
      </c>
    </row>
    <row r="115" spans="1:4" x14ac:dyDescent="0.2">
      <c r="A115" s="63" t="s">
        <v>15</v>
      </c>
      <c r="B115" s="63">
        <v>1</v>
      </c>
      <c r="C115" s="63">
        <v>2</v>
      </c>
      <c r="D115" s="63">
        <v>0.35</v>
      </c>
    </row>
    <row r="116" spans="1:4" x14ac:dyDescent="0.2">
      <c r="A116" s="63" t="s">
        <v>15</v>
      </c>
      <c r="B116" s="63">
        <v>2</v>
      </c>
      <c r="C116" s="63">
        <v>2</v>
      </c>
      <c r="D116" s="63">
        <v>2.21</v>
      </c>
    </row>
    <row r="117" spans="1:4" x14ac:dyDescent="0.2">
      <c r="A117" s="63" t="s">
        <v>15</v>
      </c>
      <c r="B117" s="63">
        <v>3</v>
      </c>
      <c r="C117" s="63">
        <v>2</v>
      </c>
      <c r="D117" s="63">
        <v>4.25</v>
      </c>
    </row>
    <row r="118" spans="1:4" x14ac:dyDescent="0.2">
      <c r="A118" s="63" t="s">
        <v>15</v>
      </c>
      <c r="B118" s="63">
        <v>4</v>
      </c>
      <c r="C118" s="63">
        <v>2</v>
      </c>
      <c r="D118" s="63">
        <v>4.71</v>
      </c>
    </row>
    <row r="119" spans="1:4" x14ac:dyDescent="0.2">
      <c r="A119" s="63" t="s">
        <v>15</v>
      </c>
      <c r="B119" s="63">
        <v>5</v>
      </c>
      <c r="C119" s="63">
        <v>2</v>
      </c>
      <c r="D119" s="63">
        <v>4.76</v>
      </c>
    </row>
    <row r="120" spans="1:4" x14ac:dyDescent="0.2">
      <c r="A120" s="63" t="s">
        <v>15</v>
      </c>
      <c r="B120" s="63">
        <v>6</v>
      </c>
      <c r="C120" s="63">
        <v>2</v>
      </c>
      <c r="D120" s="63">
        <v>5.64</v>
      </c>
    </row>
    <row r="121" spans="1:4" x14ac:dyDescent="0.2">
      <c r="A121" s="63" t="s">
        <v>15</v>
      </c>
      <c r="B121" s="63">
        <v>0</v>
      </c>
      <c r="C121" s="63">
        <v>3</v>
      </c>
      <c r="D121" s="63">
        <v>9.9000000000000005E-2</v>
      </c>
    </row>
    <row r="122" spans="1:4" x14ac:dyDescent="0.2">
      <c r="A122" s="63" t="s">
        <v>15</v>
      </c>
      <c r="B122" s="63">
        <v>1</v>
      </c>
      <c r="C122" s="63">
        <v>3</v>
      </c>
      <c r="D122" s="63">
        <v>0.34799999999999998</v>
      </c>
    </row>
    <row r="123" spans="1:4" x14ac:dyDescent="0.2">
      <c r="A123" s="63" t="s">
        <v>15</v>
      </c>
      <c r="B123" s="63">
        <v>2</v>
      </c>
      <c r="C123" s="63">
        <v>3</v>
      </c>
      <c r="D123" s="63">
        <v>2.2000000000000002</v>
      </c>
    </row>
    <row r="124" spans="1:4" x14ac:dyDescent="0.2">
      <c r="A124" s="63" t="s">
        <v>15</v>
      </c>
      <c r="B124" s="63">
        <v>3</v>
      </c>
      <c r="C124" s="63">
        <v>3</v>
      </c>
      <c r="D124" s="63">
        <v>4.22</v>
      </c>
    </row>
    <row r="125" spans="1:4" x14ac:dyDescent="0.2">
      <c r="A125" s="63" t="s">
        <v>15</v>
      </c>
      <c r="B125" s="63">
        <v>4</v>
      </c>
      <c r="C125" s="63">
        <v>3</v>
      </c>
      <c r="D125" s="63">
        <v>4.6500000000000004</v>
      </c>
    </row>
    <row r="126" spans="1:4" x14ac:dyDescent="0.2">
      <c r="A126" s="63" t="s">
        <v>15</v>
      </c>
      <c r="B126" s="63">
        <v>5</v>
      </c>
      <c r="C126" s="63">
        <v>3</v>
      </c>
      <c r="D126" s="63">
        <v>4.79</v>
      </c>
    </row>
    <row r="127" spans="1:4" x14ac:dyDescent="0.2">
      <c r="A127" s="63" t="s">
        <v>15</v>
      </c>
      <c r="B127" s="63">
        <v>6</v>
      </c>
      <c r="C127" s="63">
        <v>3</v>
      </c>
      <c r="D127" s="63">
        <v>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 Data</vt:lpstr>
      <vt:lpstr>SYN001 CFUs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Monahan</dc:creator>
  <cp:lastModifiedBy>Microsoft Office User</cp:lastModifiedBy>
  <dcterms:created xsi:type="dcterms:W3CDTF">2022-10-21T09:27:44Z</dcterms:created>
  <dcterms:modified xsi:type="dcterms:W3CDTF">2023-01-13T23:06:17Z</dcterms:modified>
</cp:coreProperties>
</file>