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1280" windowHeight="8010"/>
  </bookViews>
  <sheets>
    <sheet name="Жінки" sheetId="1" r:id="rId1"/>
    <sheet name="Чоловіки" sheetId="2" r:id="rId2"/>
  </sheets>
  <calcPr calcId="144525"/>
</workbook>
</file>

<file path=xl/calcChain.xml><?xml version="1.0" encoding="utf-8"?>
<calcChain xmlns="http://schemas.openxmlformats.org/spreadsheetml/2006/main">
  <c r="W3" i="1" l="1"/>
  <c r="Y3" i="1"/>
  <c r="AA3" i="1"/>
  <c r="AC3" i="1"/>
  <c r="AE3" i="1"/>
  <c r="AG3" i="1"/>
  <c r="AI3" i="1"/>
  <c r="W4" i="1"/>
  <c r="Y4" i="1"/>
  <c r="AA4" i="1"/>
  <c r="AC4" i="1"/>
  <c r="AE4" i="1"/>
  <c r="AG4" i="1"/>
  <c r="AI4" i="1"/>
  <c r="W5" i="1"/>
  <c r="Y5" i="1"/>
  <c r="AA5" i="1"/>
  <c r="AC5" i="1"/>
  <c r="AE5" i="1"/>
  <c r="AG5" i="1"/>
  <c r="AI5" i="1"/>
  <c r="W6" i="1"/>
  <c r="Y6" i="1"/>
  <c r="AA6" i="1"/>
  <c r="AC6" i="1"/>
  <c r="AE6" i="1"/>
  <c r="AG6" i="1"/>
  <c r="AI6" i="1"/>
  <c r="W7" i="1"/>
  <c r="Y7" i="1"/>
  <c r="AA7" i="1"/>
  <c r="AC7" i="1"/>
  <c r="AE7" i="1"/>
  <c r="AG7" i="1"/>
  <c r="AI7" i="1"/>
  <c r="W8" i="1"/>
  <c r="Y8" i="1"/>
  <c r="AA8" i="1"/>
  <c r="AC8" i="1"/>
  <c r="AE8" i="1"/>
  <c r="AG8" i="1"/>
  <c r="AI8" i="1"/>
  <c r="W9" i="1"/>
  <c r="Y9" i="1"/>
  <c r="AA9" i="1"/>
  <c r="AC9" i="1"/>
  <c r="AE9" i="1"/>
  <c r="AG9" i="1"/>
  <c r="AI9" i="1"/>
  <c r="W10" i="1"/>
  <c r="Y10" i="1"/>
  <c r="AA10" i="1"/>
  <c r="AC10" i="1"/>
  <c r="AE10" i="1"/>
  <c r="AG10" i="1"/>
  <c r="AI10" i="1"/>
  <c r="W11" i="1"/>
  <c r="Y11" i="1"/>
  <c r="AA11" i="1"/>
  <c r="AC11" i="1"/>
  <c r="AE11" i="1"/>
  <c r="AG11" i="1"/>
  <c r="AI11" i="1"/>
  <c r="W12" i="1"/>
  <c r="Y12" i="1"/>
  <c r="AA12" i="1"/>
  <c r="AC12" i="1"/>
  <c r="AE12" i="1"/>
  <c r="AG12" i="1"/>
  <c r="AI12" i="1"/>
  <c r="W13" i="1"/>
  <c r="Y13" i="1"/>
  <c r="AA13" i="1"/>
  <c r="AC13" i="1"/>
  <c r="AE13" i="1"/>
  <c r="AG13" i="1"/>
  <c r="AI13" i="1"/>
  <c r="W14" i="1"/>
  <c r="Y14" i="1"/>
  <c r="AA14" i="1"/>
  <c r="AC14" i="1"/>
  <c r="AE14" i="1"/>
  <c r="AG14" i="1"/>
  <c r="AI14" i="1"/>
  <c r="W15" i="1"/>
  <c r="Y15" i="1"/>
  <c r="AA15" i="1"/>
  <c r="AC15" i="1"/>
  <c r="AE15" i="1"/>
  <c r="AG15" i="1"/>
  <c r="AI15" i="1"/>
  <c r="W16" i="1"/>
  <c r="Y16" i="1"/>
  <c r="AA16" i="1"/>
  <c r="AC16" i="1"/>
  <c r="AE16" i="1"/>
  <c r="AG16" i="1"/>
  <c r="AI16" i="1"/>
  <c r="W17" i="1"/>
  <c r="Y17" i="1"/>
  <c r="AA17" i="1"/>
  <c r="AC17" i="1"/>
  <c r="AE17" i="1"/>
  <c r="AG17" i="1"/>
  <c r="AI17" i="1"/>
  <c r="W18" i="1"/>
  <c r="Y18" i="1"/>
  <c r="AA18" i="1"/>
  <c r="AC18" i="1"/>
  <c r="AE18" i="1"/>
  <c r="AG18" i="1"/>
  <c r="AI18" i="1"/>
  <c r="W19" i="1"/>
  <c r="Y19" i="1"/>
  <c r="AA19" i="1"/>
  <c r="AC19" i="1"/>
  <c r="AE19" i="1"/>
  <c r="AG19" i="1"/>
  <c r="AI19" i="1"/>
  <c r="W20" i="1"/>
  <c r="Y20" i="1"/>
  <c r="AA20" i="1"/>
  <c r="AC20" i="1"/>
  <c r="AE20" i="1"/>
  <c r="AG20" i="1"/>
  <c r="AI20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AC21" i="1" l="1"/>
  <c r="AE21" i="1"/>
  <c r="AI21" i="1"/>
  <c r="AA21" i="1"/>
  <c r="U21" i="1"/>
  <c r="AJ21" i="1" s="1"/>
  <c r="AG21" i="1"/>
  <c r="Y21" i="1"/>
  <c r="W21" i="1"/>
</calcChain>
</file>

<file path=xl/sharedStrings.xml><?xml version="1.0" encoding="utf-8"?>
<sst xmlns="http://schemas.openxmlformats.org/spreadsheetml/2006/main" count="85" uniqueCount="29">
  <si>
    <t>Parametr</t>
  </si>
  <si>
    <t>CL1</t>
  </si>
  <si>
    <t>CL2</t>
  </si>
  <si>
    <t>CL3</t>
  </si>
  <si>
    <t>CL4</t>
  </si>
  <si>
    <t>CL5</t>
  </si>
  <si>
    <t>CL6</t>
  </si>
  <si>
    <t>CL7</t>
  </si>
  <si>
    <t>CL8</t>
  </si>
  <si>
    <t>M</t>
  </si>
  <si>
    <t>SD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</si>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</sst>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3" borderId="5" xfId="0" applyFill="1" applyBorder="1" applyAlignment="1">
      <alignment horizontal="center"/>
    </xf>
    <xf numFmtId="0" fontId="0" fillId="0" borderId="5" xfId="0" applyBorder="1"/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tabSelected="1" topLeftCell="K1" zoomScale="70" zoomScaleNormal="70" workbookViewId="0">
      <selection activeCell="S3" sqref="S3:S20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7"/>
      <c r="D1" s="6" t="s">
        <v>2</v>
      </c>
      <c r="E1" s="7"/>
      <c r="F1" s="6" t="s">
        <v>3</v>
      </c>
      <c r="G1" s="7"/>
      <c r="H1" s="6" t="s">
        <v>4</v>
      </c>
      <c r="I1" s="7"/>
      <c r="J1" s="6" t="s">
        <v>5</v>
      </c>
      <c r="K1" s="7"/>
      <c r="L1" s="6" t="s">
        <v>6</v>
      </c>
      <c r="M1" s="7"/>
      <c r="N1" s="6" t="s">
        <v>7</v>
      </c>
      <c r="O1" s="7"/>
      <c r="P1" s="6" t="s">
        <v>8</v>
      </c>
      <c r="Q1" s="7"/>
    </row>
    <row r="2" spans="1:40" x14ac:dyDescent="0.35">
      <c r="A2" s="2" t="s">
        <v>0</v>
      </c>
      <c r="B2" s="3" t="s">
        <v>9</v>
      </c>
      <c r="C2" s="3" t="s">
        <v>10</v>
      </c>
      <c r="D2" s="3" t="s">
        <v>9</v>
      </c>
      <c r="E2" s="3" t="s">
        <v>10</v>
      </c>
      <c r="F2" s="3" t="s">
        <v>9</v>
      </c>
      <c r="G2" s="3" t="s">
        <v>10</v>
      </c>
      <c r="H2" s="3" t="s">
        <v>9</v>
      </c>
      <c r="I2" s="3" t="s">
        <v>10</v>
      </c>
      <c r="J2" s="3" t="s">
        <v>9</v>
      </c>
      <c r="K2" s="3" t="s">
        <v>10</v>
      </c>
      <c r="L2" s="3" t="s">
        <v>9</v>
      </c>
      <c r="M2" s="3" t="s">
        <v>10</v>
      </c>
      <c r="N2" s="3" t="s">
        <v>9</v>
      </c>
      <c r="O2" s="3" t="s">
        <v>10</v>
      </c>
      <c r="P2" s="3" t="s">
        <v>9</v>
      </c>
      <c r="Q2" s="3" t="s">
        <v>10</v>
      </c>
    </row>
    <row r="3" spans="1:40" x14ac:dyDescent="0.35">
      <c r="A3" s="3" t="s">
        <v>11</v>
      </c>
      <c r="B3" s="4">
        <v>112.37139999999999</v>
      </c>
      <c r="C3" s="4">
        <v>8.1964299999999994</v>
      </c>
      <c r="D3" s="4">
        <v>120</v>
      </c>
      <c r="E3" s="4">
        <v>9.1833200000000001</v>
      </c>
      <c r="F3" s="4">
        <v>112.21429999999999</v>
      </c>
      <c r="G3" s="4">
        <v>7.3199699999999996</v>
      </c>
      <c r="H3" s="4">
        <v>114.375</v>
      </c>
      <c r="I3" s="4">
        <v>11.08329</v>
      </c>
      <c r="J3" s="4">
        <v>129.375</v>
      </c>
      <c r="K3" s="4">
        <v>15.023199999999999</v>
      </c>
      <c r="L3" s="4">
        <v>110.3939</v>
      </c>
      <c r="M3" s="4">
        <v>6.63767</v>
      </c>
      <c r="N3" s="4">
        <v>102.6538</v>
      </c>
      <c r="O3" s="4">
        <v>8.6669099999999997</v>
      </c>
      <c r="P3" s="4">
        <v>107.3125</v>
      </c>
      <c r="Q3" s="4">
        <v>6.3369799999999996</v>
      </c>
      <c r="S3" s="5">
        <v>111</v>
      </c>
      <c r="U3">
        <f>POWER(($S$3-B3),2)</f>
        <v>1.8807379599999841</v>
      </c>
      <c r="V3" s="5"/>
      <c r="W3" s="5">
        <f t="shared" ref="W3:AI3" si="0">POWER(($S$3-D3),2)</f>
        <v>81</v>
      </c>
      <c r="X3" s="5"/>
      <c r="Y3" s="5">
        <f t="shared" si="0"/>
        <v>1.4745244899999863</v>
      </c>
      <c r="Z3" s="5"/>
      <c r="AA3" s="5">
        <f t="shared" si="0"/>
        <v>11.390625</v>
      </c>
      <c r="AB3" s="5"/>
      <c r="AC3" s="5">
        <f t="shared" si="0"/>
        <v>337.640625</v>
      </c>
      <c r="AD3" s="5"/>
      <c r="AE3" s="5">
        <f t="shared" si="0"/>
        <v>0.36735720999999744</v>
      </c>
      <c r="AF3" s="5"/>
      <c r="AG3" s="5">
        <f t="shared" si="0"/>
        <v>69.659054439999935</v>
      </c>
      <c r="AH3" s="5"/>
      <c r="AI3" s="5">
        <f t="shared" si="0"/>
        <v>13.59765625</v>
      </c>
      <c r="AJ3" s="5"/>
      <c r="AK3" s="5"/>
      <c r="AL3" s="5"/>
      <c r="AM3" s="5"/>
      <c r="AN3" s="5"/>
    </row>
    <row r="4" spans="1:40" x14ac:dyDescent="0.35">
      <c r="A4" s="3" t="s">
        <v>12</v>
      </c>
      <c r="B4" s="4">
        <v>75.257099999999994</v>
      </c>
      <c r="C4" s="4">
        <v>6.7009299999999996</v>
      </c>
      <c r="D4" s="4">
        <v>79.285700000000006</v>
      </c>
      <c r="E4" s="4">
        <v>11.54288</v>
      </c>
      <c r="F4" s="4">
        <v>75.821399999999997</v>
      </c>
      <c r="G4" s="4">
        <v>5.6111899999999997</v>
      </c>
      <c r="H4" s="4">
        <v>78</v>
      </c>
      <c r="I4" s="4">
        <v>8.5356400000000008</v>
      </c>
      <c r="J4" s="4">
        <v>92.75</v>
      </c>
      <c r="K4" s="4">
        <v>24.306080000000001</v>
      </c>
      <c r="L4" s="4">
        <v>69.545500000000004</v>
      </c>
      <c r="M4" s="4">
        <v>4.9250100000000003</v>
      </c>
      <c r="N4" s="4">
        <v>66.115399999999994</v>
      </c>
      <c r="O4" s="4">
        <v>9.7952100000000009</v>
      </c>
      <c r="P4" s="4">
        <v>70.906300000000002</v>
      </c>
      <c r="Q4" s="4">
        <v>5.1641399999999997</v>
      </c>
      <c r="S4" s="5">
        <v>83</v>
      </c>
      <c r="U4" s="5">
        <f>POWER(($S$4-B4),2)</f>
        <v>59.952500410000091</v>
      </c>
      <c r="V4" s="5"/>
      <c r="W4" s="5">
        <f t="shared" ref="W4:AI4" si="1">POWER(($S$4-D4),2)</f>
        <v>13.796024489999958</v>
      </c>
      <c r="X4" s="5"/>
      <c r="Y4" s="5">
        <f t="shared" si="1"/>
        <v>51.532297960000044</v>
      </c>
      <c r="Z4" s="5"/>
      <c r="AA4" s="5">
        <f t="shared" si="1"/>
        <v>25</v>
      </c>
      <c r="AB4" s="5"/>
      <c r="AC4" s="5">
        <f t="shared" si="1"/>
        <v>95.0625</v>
      </c>
      <c r="AD4" s="5"/>
      <c r="AE4" s="5">
        <f t="shared" si="1"/>
        <v>181.02357024999989</v>
      </c>
      <c r="AF4" s="5"/>
      <c r="AG4" s="5">
        <f t="shared" si="1"/>
        <v>285.08971716000019</v>
      </c>
      <c r="AH4" s="5"/>
      <c r="AI4" s="5">
        <f t="shared" si="1"/>
        <v>146.25757968999997</v>
      </c>
      <c r="AJ4" s="5"/>
      <c r="AK4" s="5"/>
      <c r="AL4" s="5"/>
      <c r="AM4" s="5"/>
      <c r="AN4" s="5"/>
    </row>
    <row r="5" spans="1:40" x14ac:dyDescent="0.35">
      <c r="A5" s="3" t="s">
        <v>13</v>
      </c>
      <c r="B5" s="4">
        <v>82.142899999999997</v>
      </c>
      <c r="C5" s="4">
        <v>7.4405200000000002</v>
      </c>
      <c r="D5" s="4">
        <v>89.571399999999997</v>
      </c>
      <c r="E5" s="4">
        <v>4.15761</v>
      </c>
      <c r="F5" s="4">
        <v>95.464299999999994</v>
      </c>
      <c r="G5" s="4">
        <v>10.48273</v>
      </c>
      <c r="H5" s="4">
        <v>66.25</v>
      </c>
      <c r="I5" s="4">
        <v>11.38608</v>
      </c>
      <c r="J5" s="4">
        <v>106</v>
      </c>
      <c r="K5" s="4">
        <v>7.4450399999999997</v>
      </c>
      <c r="L5" s="4">
        <v>73.939400000000006</v>
      </c>
      <c r="M5" s="4">
        <v>5.9840400000000002</v>
      </c>
      <c r="N5" s="4">
        <v>84.038499999999999</v>
      </c>
      <c r="O5" s="4">
        <v>8.0323399999999996</v>
      </c>
      <c r="P5" s="4">
        <v>69.218800000000002</v>
      </c>
      <c r="Q5" s="4">
        <v>6.6852499999999999</v>
      </c>
      <c r="S5" s="5">
        <v>106</v>
      </c>
      <c r="U5" s="5">
        <f>POWER(($S$5-B5),2)</f>
        <v>569.16122041000017</v>
      </c>
      <c r="V5" s="5"/>
      <c r="W5" s="5">
        <f t="shared" ref="W5:AI5" si="2">POWER(($S$5-D5),2)</f>
        <v>269.89889796000011</v>
      </c>
      <c r="X5" s="5"/>
      <c r="Y5" s="5">
        <f t="shared" si="2"/>
        <v>111.00097449000012</v>
      </c>
      <c r="Z5" s="5"/>
      <c r="AA5" s="5">
        <f t="shared" si="2"/>
        <v>1580.0625</v>
      </c>
      <c r="AB5" s="5"/>
      <c r="AC5" s="5">
        <f t="shared" si="2"/>
        <v>0</v>
      </c>
      <c r="AD5" s="5"/>
      <c r="AE5" s="5">
        <f t="shared" si="2"/>
        <v>1027.8820723599997</v>
      </c>
      <c r="AF5" s="5"/>
      <c r="AG5" s="5">
        <f t="shared" si="2"/>
        <v>482.30748225000002</v>
      </c>
      <c r="AH5" s="5"/>
      <c r="AI5" s="5">
        <f t="shared" si="2"/>
        <v>1352.8566734399999</v>
      </c>
      <c r="AJ5" s="5"/>
      <c r="AK5" s="5"/>
      <c r="AL5" s="5"/>
      <c r="AM5" s="5"/>
      <c r="AN5" s="5"/>
    </row>
    <row r="6" spans="1:40" x14ac:dyDescent="0.35">
      <c r="A6" s="3" t="s">
        <v>14</v>
      </c>
      <c r="B6" s="4">
        <v>126.37139999999999</v>
      </c>
      <c r="C6" s="4">
        <v>9.0263899999999992</v>
      </c>
      <c r="D6" s="4">
        <v>137.28569999999999</v>
      </c>
      <c r="E6" s="4">
        <v>17.163080000000001</v>
      </c>
      <c r="F6" s="4">
        <v>126.3571</v>
      </c>
      <c r="G6" s="4">
        <v>11.2652</v>
      </c>
      <c r="H6" s="4">
        <v>135.75</v>
      </c>
      <c r="I6" s="4">
        <v>6.8190900000000001</v>
      </c>
      <c r="J6" s="4">
        <v>141.125</v>
      </c>
      <c r="K6" s="4">
        <v>7.3375300000000001</v>
      </c>
      <c r="L6" s="4">
        <v>123.1818</v>
      </c>
      <c r="M6" s="4">
        <v>8.2137600000000006</v>
      </c>
      <c r="N6" s="4">
        <v>111.11539999999999</v>
      </c>
      <c r="O6" s="4">
        <v>12.192869999999999</v>
      </c>
      <c r="P6" s="4">
        <v>117.8125</v>
      </c>
      <c r="Q6" s="4">
        <v>7.9207299999999998</v>
      </c>
      <c r="S6" s="5">
        <v>124</v>
      </c>
      <c r="U6" s="5">
        <f>POWER(($S$6-B6),2)</f>
        <v>5.6235379599999726</v>
      </c>
      <c r="V6" s="5"/>
      <c r="W6" s="5">
        <f t="shared" ref="W6:AI6" si="3">POWER(($S$6-D6),2)</f>
        <v>176.50982448999977</v>
      </c>
      <c r="X6" s="5"/>
      <c r="Y6" s="5">
        <f t="shared" si="3"/>
        <v>5.5559204100000121</v>
      </c>
      <c r="Z6" s="5"/>
      <c r="AA6" s="5">
        <f t="shared" si="3"/>
        <v>138.0625</v>
      </c>
      <c r="AB6" s="5"/>
      <c r="AC6" s="5">
        <f t="shared" si="3"/>
        <v>293.265625</v>
      </c>
      <c r="AD6" s="5"/>
      <c r="AE6" s="5">
        <f t="shared" si="3"/>
        <v>0.66945124000000733</v>
      </c>
      <c r="AF6" s="5"/>
      <c r="AG6" s="5">
        <f t="shared" si="3"/>
        <v>166.01291716000014</v>
      </c>
      <c r="AH6" s="5"/>
      <c r="AI6" s="5">
        <f t="shared" si="3"/>
        <v>38.28515625</v>
      </c>
      <c r="AJ6" s="5"/>
      <c r="AK6" s="5"/>
      <c r="AL6" s="5"/>
      <c r="AM6" s="5"/>
      <c r="AN6" s="5"/>
    </row>
    <row r="7" spans="1:40" x14ac:dyDescent="0.35">
      <c r="A7" s="3" t="s">
        <v>15</v>
      </c>
      <c r="B7" s="4">
        <v>74.7714</v>
      </c>
      <c r="C7" s="4">
        <v>8.39147</v>
      </c>
      <c r="D7" s="4">
        <v>81.571399999999997</v>
      </c>
      <c r="E7" s="4">
        <v>11.17821</v>
      </c>
      <c r="F7" s="4">
        <v>76.464299999999994</v>
      </c>
      <c r="G7" s="4">
        <v>7.7243300000000001</v>
      </c>
      <c r="H7" s="4">
        <v>77.875</v>
      </c>
      <c r="I7" s="4">
        <v>7.4725700000000002</v>
      </c>
      <c r="J7" s="4">
        <v>91.125</v>
      </c>
      <c r="K7" s="4">
        <v>4.9982100000000003</v>
      </c>
      <c r="L7" s="4">
        <v>68.7273</v>
      </c>
      <c r="M7" s="4">
        <v>6.2162699999999997</v>
      </c>
      <c r="N7" s="4">
        <v>63.307699999999997</v>
      </c>
      <c r="O7" s="4">
        <v>9.2380499999999994</v>
      </c>
      <c r="P7" s="4">
        <v>69.093800000000002</v>
      </c>
      <c r="Q7" s="4">
        <v>6.9670199999999998</v>
      </c>
      <c r="S7" s="5">
        <v>82</v>
      </c>
      <c r="U7" s="5">
        <f>POWER(($S$7-B7),2)</f>
        <v>52.252657960000001</v>
      </c>
      <c r="V7" s="5"/>
      <c r="W7" s="5">
        <f t="shared" ref="W7:AI7" si="4">POWER(($S$7-D7),2)</f>
        <v>0.18369796000000255</v>
      </c>
      <c r="X7" s="5"/>
      <c r="Y7" s="5">
        <f t="shared" si="4"/>
        <v>30.643974490000062</v>
      </c>
      <c r="Z7" s="5"/>
      <c r="AA7" s="5">
        <f t="shared" si="4"/>
        <v>17.015625</v>
      </c>
      <c r="AB7" s="5"/>
      <c r="AC7" s="5">
        <f t="shared" si="4"/>
        <v>83.265625</v>
      </c>
      <c r="AD7" s="5"/>
      <c r="AE7" s="5">
        <f t="shared" si="4"/>
        <v>176.16456529000001</v>
      </c>
      <c r="AF7" s="5"/>
      <c r="AG7" s="5">
        <f t="shared" si="4"/>
        <v>349.40207929000013</v>
      </c>
      <c r="AH7" s="5"/>
      <c r="AI7" s="5">
        <f t="shared" si="4"/>
        <v>166.56999843999995</v>
      </c>
      <c r="AJ7" s="5"/>
      <c r="AK7" s="5"/>
      <c r="AL7" s="5"/>
      <c r="AM7" s="5"/>
      <c r="AN7" s="5"/>
    </row>
    <row r="8" spans="1:40" x14ac:dyDescent="0.35">
      <c r="A8" s="3" t="s">
        <v>16</v>
      </c>
      <c r="B8" s="4">
        <v>108.74290000000001</v>
      </c>
      <c r="C8" s="4">
        <v>10.76853</v>
      </c>
      <c r="D8" s="4">
        <v>109.8571</v>
      </c>
      <c r="E8" s="4">
        <v>6.8417500000000002</v>
      </c>
      <c r="F8" s="4">
        <v>121.4286</v>
      </c>
      <c r="G8" s="4">
        <v>11.15025</v>
      </c>
      <c r="H8" s="4">
        <v>82.625</v>
      </c>
      <c r="I8" s="4">
        <v>12.6935</v>
      </c>
      <c r="J8" s="4">
        <v>128.625</v>
      </c>
      <c r="K8" s="4">
        <v>12.02304</v>
      </c>
      <c r="L8" s="4">
        <v>100.8788</v>
      </c>
      <c r="M8" s="4">
        <v>9.71068</v>
      </c>
      <c r="N8" s="4">
        <v>110.88460000000001</v>
      </c>
      <c r="O8" s="4">
        <v>10.26967</v>
      </c>
      <c r="P8" s="4">
        <v>92.656300000000002</v>
      </c>
      <c r="Q8" s="4">
        <v>8.6792599999999993</v>
      </c>
      <c r="S8" s="5">
        <v>109</v>
      </c>
      <c r="U8" s="5">
        <f>POWER(($S$8-B8),2)</f>
        <v>6.6100409999996973E-2</v>
      </c>
      <c r="V8" s="5"/>
      <c r="W8" s="5">
        <f t="shared" ref="W8:AI8" si="5">POWER(($S$8-D8),2)</f>
        <v>0.73462041000000455</v>
      </c>
      <c r="X8" s="5"/>
      <c r="Y8" s="5">
        <f t="shared" si="5"/>
        <v>154.47009796000006</v>
      </c>
      <c r="Z8" s="5"/>
      <c r="AA8" s="5">
        <f t="shared" si="5"/>
        <v>695.640625</v>
      </c>
      <c r="AB8" s="5"/>
      <c r="AC8" s="5">
        <f t="shared" si="5"/>
        <v>385.140625</v>
      </c>
      <c r="AD8" s="5"/>
      <c r="AE8" s="5">
        <f t="shared" si="5"/>
        <v>65.953889440000026</v>
      </c>
      <c r="AF8" s="5"/>
      <c r="AG8" s="5">
        <f t="shared" si="5"/>
        <v>3.5517171600000226</v>
      </c>
      <c r="AH8" s="5"/>
      <c r="AI8" s="5">
        <f t="shared" si="5"/>
        <v>267.11652968999994</v>
      </c>
      <c r="AJ8" s="5"/>
      <c r="AK8" s="5"/>
      <c r="AL8" s="5"/>
      <c r="AM8" s="5"/>
      <c r="AN8" s="5"/>
    </row>
    <row r="9" spans="1:40" x14ac:dyDescent="0.35">
      <c r="A9" s="3" t="s">
        <v>17</v>
      </c>
      <c r="B9" s="4">
        <v>122.1143</v>
      </c>
      <c r="C9" s="4">
        <v>7.4745499999999998</v>
      </c>
      <c r="D9" s="4">
        <v>135.1429</v>
      </c>
      <c r="E9" s="4">
        <v>16.03567</v>
      </c>
      <c r="F9" s="4">
        <v>121.1429</v>
      </c>
      <c r="G9" s="4">
        <v>11.51397</v>
      </c>
      <c r="H9" s="4">
        <v>124.875</v>
      </c>
      <c r="I9" s="4">
        <v>7.7540300000000002</v>
      </c>
      <c r="J9" s="4">
        <v>135.125</v>
      </c>
      <c r="K9" s="4">
        <v>9.0622799999999994</v>
      </c>
      <c r="L9" s="4">
        <v>121.0909</v>
      </c>
      <c r="M9" s="4">
        <v>5.2521599999999999</v>
      </c>
      <c r="N9" s="4">
        <v>108.8462</v>
      </c>
      <c r="O9" s="4">
        <v>8.8122299999999996</v>
      </c>
      <c r="P9" s="4">
        <v>113.0625</v>
      </c>
      <c r="Q9" s="4">
        <v>5.44733</v>
      </c>
      <c r="S9" s="5">
        <v>121</v>
      </c>
      <c r="U9" s="5">
        <f>POWER(($S$9-B9),2)</f>
        <v>1.2416644900000002</v>
      </c>
      <c r="V9" s="5"/>
      <c r="W9" s="5">
        <f t="shared" ref="W9:AI9" si="6">POWER(($S$9-D9),2)</f>
        <v>200.02162040999991</v>
      </c>
      <c r="X9" s="5"/>
      <c r="Y9" s="5">
        <f t="shared" si="6"/>
        <v>2.0420409999999247E-2</v>
      </c>
      <c r="Z9" s="5"/>
      <c r="AA9" s="5">
        <f t="shared" si="6"/>
        <v>15.015625</v>
      </c>
      <c r="AB9" s="5"/>
      <c r="AC9" s="5">
        <f t="shared" si="6"/>
        <v>199.515625</v>
      </c>
      <c r="AD9" s="5"/>
      <c r="AE9" s="5">
        <f t="shared" si="6"/>
        <v>8.2628100000008853E-3</v>
      </c>
      <c r="AF9" s="5"/>
      <c r="AG9" s="5">
        <f t="shared" si="6"/>
        <v>147.7148544400001</v>
      </c>
      <c r="AH9" s="5"/>
      <c r="AI9" s="5">
        <f t="shared" si="6"/>
        <v>63.00390625</v>
      </c>
      <c r="AJ9" s="5"/>
      <c r="AK9" s="5"/>
      <c r="AL9" s="5"/>
      <c r="AM9" s="5"/>
      <c r="AN9" s="5"/>
    </row>
    <row r="10" spans="1:40" x14ac:dyDescent="0.35">
      <c r="A10" s="3" t="s">
        <v>18</v>
      </c>
      <c r="B10" s="4">
        <v>76.285700000000006</v>
      </c>
      <c r="C10" s="4">
        <v>6.2992600000000003</v>
      </c>
      <c r="D10" s="4">
        <v>79.142899999999997</v>
      </c>
      <c r="E10" s="4">
        <v>10.80785</v>
      </c>
      <c r="F10" s="4">
        <v>75.214299999999994</v>
      </c>
      <c r="G10" s="4">
        <v>5.9836600000000004</v>
      </c>
      <c r="H10" s="4">
        <v>78</v>
      </c>
      <c r="I10" s="4">
        <v>10.41976</v>
      </c>
      <c r="J10" s="4">
        <v>88.625</v>
      </c>
      <c r="K10" s="4">
        <v>9.21082</v>
      </c>
      <c r="L10" s="4">
        <v>68.575800000000001</v>
      </c>
      <c r="M10" s="4">
        <v>5.51152</v>
      </c>
      <c r="N10" s="4">
        <v>64.192300000000003</v>
      </c>
      <c r="O10" s="4">
        <v>6.6333700000000002</v>
      </c>
      <c r="P10" s="4">
        <v>69.593800000000002</v>
      </c>
      <c r="Q10" s="4">
        <v>6.3492899999999999</v>
      </c>
      <c r="S10" s="5">
        <v>70</v>
      </c>
      <c r="U10" s="5">
        <f>POWER(($S$10-B10),2)</f>
        <v>39.51002449000007</v>
      </c>
      <c r="V10" s="5"/>
      <c r="W10" s="5">
        <f t="shared" ref="W10:AI10" si="7">POWER(($S$10-D10),2)</f>
        <v>83.592620409999952</v>
      </c>
      <c r="X10" s="5"/>
      <c r="Y10" s="5">
        <f t="shared" si="7"/>
        <v>27.188924489999941</v>
      </c>
      <c r="Z10" s="5"/>
      <c r="AA10" s="5">
        <f t="shared" si="7"/>
        <v>64</v>
      </c>
      <c r="AB10" s="5"/>
      <c r="AC10" s="5">
        <f t="shared" si="7"/>
        <v>346.890625</v>
      </c>
      <c r="AD10" s="5"/>
      <c r="AE10" s="5">
        <f t="shared" si="7"/>
        <v>2.0283456399999973</v>
      </c>
      <c r="AF10" s="5"/>
      <c r="AG10" s="5">
        <f t="shared" si="7"/>
        <v>33.729379289999962</v>
      </c>
      <c r="AH10" s="5"/>
      <c r="AI10" s="5">
        <f t="shared" si="7"/>
        <v>0.16499843999999866</v>
      </c>
      <c r="AJ10" s="5"/>
      <c r="AK10" s="5"/>
      <c r="AL10" s="5"/>
      <c r="AM10" s="5"/>
      <c r="AN10" s="5"/>
    </row>
    <row r="11" spans="1:40" x14ac:dyDescent="0.35">
      <c r="A11" s="3" t="s">
        <v>19</v>
      </c>
      <c r="B11" s="4">
        <v>87.628600000000006</v>
      </c>
      <c r="C11" s="4">
        <v>9.7711600000000001</v>
      </c>
      <c r="D11" s="4">
        <v>88.428600000000003</v>
      </c>
      <c r="E11" s="4">
        <v>10.37396</v>
      </c>
      <c r="F11" s="4">
        <v>106.53570000000001</v>
      </c>
      <c r="G11" s="4">
        <v>11.14378</v>
      </c>
      <c r="H11" s="4">
        <v>66.875</v>
      </c>
      <c r="I11" s="4">
        <v>15.06593</v>
      </c>
      <c r="J11" s="4">
        <v>112.625</v>
      </c>
      <c r="K11" s="4">
        <v>10.23911</v>
      </c>
      <c r="L11" s="4">
        <v>78.151499999999999</v>
      </c>
      <c r="M11" s="4">
        <v>6.6714000000000002</v>
      </c>
      <c r="N11" s="4">
        <v>89.538499999999999</v>
      </c>
      <c r="O11" s="4">
        <v>7.9560300000000002</v>
      </c>
      <c r="P11" s="4">
        <v>70.531300000000002</v>
      </c>
      <c r="Q11" s="4">
        <v>7.2154999999999996</v>
      </c>
      <c r="S11" s="5">
        <v>97</v>
      </c>
      <c r="U11" s="5">
        <f>POWER(($S$11-B11),2)</f>
        <v>87.823137959999897</v>
      </c>
      <c r="V11" s="5"/>
      <c r="W11" s="5">
        <f t="shared" ref="W11:AI11" si="8">POWER(($S$11-D11),2)</f>
        <v>73.46889795999995</v>
      </c>
      <c r="X11" s="5"/>
      <c r="Y11" s="5">
        <f t="shared" si="8"/>
        <v>90.929574490000107</v>
      </c>
      <c r="Z11" s="5"/>
      <c r="AA11" s="5">
        <f t="shared" si="8"/>
        <v>907.515625</v>
      </c>
      <c r="AB11" s="5"/>
      <c r="AC11" s="5">
        <f t="shared" si="8"/>
        <v>244.140625</v>
      </c>
      <c r="AD11" s="5"/>
      <c r="AE11" s="5">
        <f t="shared" si="8"/>
        <v>355.26595225000005</v>
      </c>
      <c r="AF11" s="5"/>
      <c r="AG11" s="5">
        <f t="shared" si="8"/>
        <v>55.673982250000016</v>
      </c>
      <c r="AH11" s="5"/>
      <c r="AI11" s="5">
        <f t="shared" si="8"/>
        <v>700.59207968999988</v>
      </c>
      <c r="AJ11" s="5"/>
      <c r="AK11" s="5"/>
      <c r="AL11" s="5"/>
      <c r="AM11" s="5"/>
      <c r="AN11" s="5"/>
    </row>
    <row r="12" spans="1:40" x14ac:dyDescent="0.35">
      <c r="A12" s="3" t="s">
        <v>20</v>
      </c>
      <c r="B12" s="4">
        <v>118.6857</v>
      </c>
      <c r="C12" s="4">
        <v>6.3605900000000002</v>
      </c>
      <c r="D12" s="4">
        <v>126.8571</v>
      </c>
      <c r="E12" s="4">
        <v>18.27045</v>
      </c>
      <c r="F12" s="4">
        <v>115.46429999999999</v>
      </c>
      <c r="G12" s="4">
        <v>10.126910000000001</v>
      </c>
      <c r="H12" s="4">
        <v>119.375</v>
      </c>
      <c r="I12" s="4">
        <v>11.488350000000001</v>
      </c>
      <c r="J12" s="4">
        <v>127.875</v>
      </c>
      <c r="K12" s="4">
        <v>7.5675499999999998</v>
      </c>
      <c r="L12" s="4">
        <v>114.36360000000001</v>
      </c>
      <c r="M12" s="4">
        <v>5.5442400000000003</v>
      </c>
      <c r="N12" s="4">
        <v>105.9615</v>
      </c>
      <c r="O12" s="4">
        <v>7.7793599999999996</v>
      </c>
      <c r="P12" s="4">
        <v>110.2813</v>
      </c>
      <c r="Q12" s="4">
        <v>7.3275199999999998</v>
      </c>
      <c r="S12" s="5">
        <v>113</v>
      </c>
      <c r="U12" s="5">
        <f>POWER(($S$12-B12),2)</f>
        <v>32.327184489999965</v>
      </c>
      <c r="V12" s="5"/>
      <c r="W12" s="5">
        <f t="shared" ref="W12:AI12" si="9">POWER(($S$12-D12),2)</f>
        <v>192.01922041000006</v>
      </c>
      <c r="X12" s="5"/>
      <c r="Y12" s="5">
        <f t="shared" si="9"/>
        <v>6.072774489999972</v>
      </c>
      <c r="Z12" s="5"/>
      <c r="AA12" s="5">
        <f t="shared" si="9"/>
        <v>40.640625</v>
      </c>
      <c r="AB12" s="5"/>
      <c r="AC12" s="5">
        <f t="shared" si="9"/>
        <v>221.265625</v>
      </c>
      <c r="AD12" s="5"/>
      <c r="AE12" s="5">
        <f t="shared" si="9"/>
        <v>1.8594049600000144</v>
      </c>
      <c r="AF12" s="5"/>
      <c r="AG12" s="5">
        <f t="shared" si="9"/>
        <v>49.54048224999999</v>
      </c>
      <c r="AH12" s="5"/>
      <c r="AI12" s="5">
        <f t="shared" si="9"/>
        <v>7.3913296899999912</v>
      </c>
      <c r="AJ12" s="5"/>
      <c r="AK12" s="5"/>
      <c r="AL12" s="5"/>
      <c r="AM12" s="5"/>
      <c r="AN12" s="5"/>
    </row>
    <row r="13" spans="1:40" x14ac:dyDescent="0.35">
      <c r="A13" s="3" t="s">
        <v>21</v>
      </c>
      <c r="B13" s="4">
        <v>73.2286</v>
      </c>
      <c r="C13" s="4">
        <v>5.5735000000000001</v>
      </c>
      <c r="D13" s="4">
        <v>77.285700000000006</v>
      </c>
      <c r="E13" s="4">
        <v>10.67262</v>
      </c>
      <c r="F13" s="4">
        <v>72.642899999999997</v>
      </c>
      <c r="G13" s="4">
        <v>5.6122500000000004</v>
      </c>
      <c r="H13" s="4">
        <v>76.5</v>
      </c>
      <c r="I13" s="4">
        <v>6.9693199999999997</v>
      </c>
      <c r="J13" s="4">
        <v>83.375</v>
      </c>
      <c r="K13" s="4">
        <v>8.6839300000000001</v>
      </c>
      <c r="L13" s="4">
        <v>64.484800000000007</v>
      </c>
      <c r="M13" s="4">
        <v>5.4320899999999996</v>
      </c>
      <c r="N13" s="4">
        <v>61.615400000000001</v>
      </c>
      <c r="O13" s="4">
        <v>6.8239400000000003</v>
      </c>
      <c r="P13" s="4">
        <v>68.0625</v>
      </c>
      <c r="Q13" s="4">
        <v>5.3817899999999996</v>
      </c>
      <c r="S13" s="5">
        <v>74</v>
      </c>
      <c r="U13" s="5">
        <f>POWER(($S$13-B13),2)</f>
        <v>0.59505795999999977</v>
      </c>
      <c r="V13" s="5"/>
      <c r="W13" s="5">
        <f t="shared" ref="W13:AI13" si="10">POWER(($S$13-D13),2)</f>
        <v>10.795824490000037</v>
      </c>
      <c r="X13" s="5"/>
      <c r="Y13" s="5">
        <f t="shared" si="10"/>
        <v>1.8417204100000071</v>
      </c>
      <c r="Z13" s="5"/>
      <c r="AA13" s="5">
        <f t="shared" si="10"/>
        <v>6.25</v>
      </c>
      <c r="AB13" s="5"/>
      <c r="AC13" s="5">
        <f t="shared" si="10"/>
        <v>87.890625</v>
      </c>
      <c r="AD13" s="5"/>
      <c r="AE13" s="5">
        <f t="shared" si="10"/>
        <v>90.53903103999987</v>
      </c>
      <c r="AF13" s="5"/>
      <c r="AG13" s="5">
        <f t="shared" si="10"/>
        <v>153.37831715999997</v>
      </c>
      <c r="AH13" s="5"/>
      <c r="AI13" s="5">
        <f t="shared" si="10"/>
        <v>35.25390625</v>
      </c>
      <c r="AJ13" s="5"/>
      <c r="AK13" s="5"/>
      <c r="AL13" s="5"/>
      <c r="AM13" s="5"/>
      <c r="AN13" s="5"/>
    </row>
    <row r="14" spans="1:40" x14ac:dyDescent="0.35">
      <c r="A14" s="3" t="s">
        <v>22</v>
      </c>
      <c r="B14" s="4">
        <v>79.6571</v>
      </c>
      <c r="C14" s="4">
        <v>7.5845900000000004</v>
      </c>
      <c r="D14" s="4">
        <v>89</v>
      </c>
      <c r="E14" s="4">
        <v>5.4160300000000001</v>
      </c>
      <c r="F14" s="4">
        <v>100.5</v>
      </c>
      <c r="G14" s="4">
        <v>9.9237800000000007</v>
      </c>
      <c r="H14" s="4">
        <v>64.875</v>
      </c>
      <c r="I14" s="4">
        <v>11.655010000000001</v>
      </c>
      <c r="J14" s="4">
        <v>106.875</v>
      </c>
      <c r="K14" s="4">
        <v>10.20417</v>
      </c>
      <c r="L14" s="4">
        <v>71.302999999999997</v>
      </c>
      <c r="M14" s="4">
        <v>7.1522899999999998</v>
      </c>
      <c r="N14" s="4">
        <v>83.461500000000001</v>
      </c>
      <c r="O14" s="4">
        <v>7.4093499999999999</v>
      </c>
      <c r="P14" s="4">
        <v>65.343800000000002</v>
      </c>
      <c r="Q14" s="4">
        <v>5.8673999999999999</v>
      </c>
      <c r="S14" s="5">
        <v>95</v>
      </c>
      <c r="U14" s="5">
        <f>POWER(($S$14-B14),2)</f>
        <v>235.40458040999999</v>
      </c>
      <c r="V14" s="5"/>
      <c r="W14" s="5">
        <f t="shared" ref="W14:AI14" si="11">POWER(($S$14-D14),2)</f>
        <v>36</v>
      </c>
      <c r="X14" s="5"/>
      <c r="Y14" s="5">
        <f t="shared" si="11"/>
        <v>30.25</v>
      </c>
      <c r="Z14" s="5"/>
      <c r="AA14" s="5">
        <f t="shared" si="11"/>
        <v>907.515625</v>
      </c>
      <c r="AB14" s="5"/>
      <c r="AC14" s="5">
        <f t="shared" si="11"/>
        <v>141.015625</v>
      </c>
      <c r="AD14" s="5"/>
      <c r="AE14" s="5">
        <f t="shared" si="11"/>
        <v>561.54780900000014</v>
      </c>
      <c r="AF14" s="5"/>
      <c r="AG14" s="5">
        <f t="shared" si="11"/>
        <v>133.13698224999999</v>
      </c>
      <c r="AH14" s="5"/>
      <c r="AI14" s="5">
        <f t="shared" si="11"/>
        <v>879.49019843999986</v>
      </c>
      <c r="AJ14" s="5"/>
      <c r="AK14" s="5"/>
      <c r="AL14" s="5"/>
      <c r="AM14" s="5"/>
      <c r="AN14" s="5"/>
    </row>
    <row r="15" spans="1:40" x14ac:dyDescent="0.35">
      <c r="A15" s="3" t="s">
        <v>23</v>
      </c>
      <c r="B15" s="4">
        <v>114.2286</v>
      </c>
      <c r="C15" s="4">
        <v>5.81623</v>
      </c>
      <c r="D15" s="4">
        <v>118.28570000000001</v>
      </c>
      <c r="E15" s="4">
        <v>8.53843</v>
      </c>
      <c r="F15" s="4">
        <v>112.53570000000001</v>
      </c>
      <c r="G15" s="4">
        <v>9.3471399999999996</v>
      </c>
      <c r="H15" s="4">
        <v>120.5</v>
      </c>
      <c r="I15" s="4">
        <v>8.3323800000000006</v>
      </c>
      <c r="J15" s="4">
        <v>123.5</v>
      </c>
      <c r="K15" s="4">
        <v>6.6761799999999996</v>
      </c>
      <c r="L15" s="4">
        <v>112.36360000000001</v>
      </c>
      <c r="M15" s="4">
        <v>6.2139899999999999</v>
      </c>
      <c r="N15" s="4">
        <v>104.5</v>
      </c>
      <c r="O15" s="4">
        <v>6.4513600000000002</v>
      </c>
      <c r="P15" s="4">
        <v>108.4688</v>
      </c>
      <c r="Q15" s="4">
        <v>5.84192</v>
      </c>
      <c r="S15" s="5">
        <v>114</v>
      </c>
      <c r="U15" s="5">
        <f>POWER(($S$15-B15),2)</f>
        <v>5.2257960000000062E-2</v>
      </c>
      <c r="V15" s="5"/>
      <c r="W15" s="5">
        <f t="shared" ref="W15:AI15" si="12">POWER(($S$15-D15),2)</f>
        <v>18.367224490000048</v>
      </c>
      <c r="X15" s="5"/>
      <c r="Y15" s="5">
        <f t="shared" si="12"/>
        <v>2.1441744899999837</v>
      </c>
      <c r="Z15" s="5"/>
      <c r="AA15" s="5">
        <f t="shared" si="12"/>
        <v>42.25</v>
      </c>
      <c r="AB15" s="5"/>
      <c r="AC15" s="5">
        <f t="shared" si="12"/>
        <v>90.25</v>
      </c>
      <c r="AD15" s="5"/>
      <c r="AE15" s="5">
        <f t="shared" si="12"/>
        <v>2.6778049599999827</v>
      </c>
      <c r="AF15" s="5"/>
      <c r="AG15" s="5">
        <f t="shared" si="12"/>
        <v>90.25</v>
      </c>
      <c r="AH15" s="5"/>
      <c r="AI15" s="5">
        <f t="shared" si="12"/>
        <v>30.594173439999981</v>
      </c>
      <c r="AJ15" s="5"/>
      <c r="AK15" s="5"/>
      <c r="AL15" s="5"/>
      <c r="AM15" s="5"/>
      <c r="AN15" s="5"/>
    </row>
    <row r="16" spans="1:40" x14ac:dyDescent="0.35">
      <c r="A16" s="3" t="s">
        <v>24</v>
      </c>
      <c r="B16" s="4">
        <v>71.914299999999997</v>
      </c>
      <c r="C16" s="4">
        <v>5.3268000000000004</v>
      </c>
      <c r="D16" s="4">
        <v>78.428600000000003</v>
      </c>
      <c r="E16" s="4">
        <v>9.5891800000000007</v>
      </c>
      <c r="F16" s="4">
        <v>71.214299999999994</v>
      </c>
      <c r="G16" s="4">
        <v>5.8013899999999996</v>
      </c>
      <c r="H16" s="4">
        <v>74.625</v>
      </c>
      <c r="I16" s="4">
        <v>9.8552</v>
      </c>
      <c r="J16" s="4">
        <v>83.25</v>
      </c>
      <c r="K16" s="4">
        <v>6.5191999999999997</v>
      </c>
      <c r="L16" s="4">
        <v>64.181799999999996</v>
      </c>
      <c r="M16" s="4">
        <v>5.4512299999999998</v>
      </c>
      <c r="N16" s="4">
        <v>61.346200000000003</v>
      </c>
      <c r="O16" s="4">
        <v>5.3212200000000003</v>
      </c>
      <c r="P16" s="4">
        <v>67</v>
      </c>
      <c r="Q16" s="4">
        <v>5.7248700000000001</v>
      </c>
      <c r="S16" s="5">
        <v>73</v>
      </c>
      <c r="U16" s="5">
        <f>POWER(($S$16-B16),2)</f>
        <v>1.1787444900000059</v>
      </c>
      <c r="V16" s="5"/>
      <c r="W16" s="5">
        <f t="shared" ref="W16:AI16" si="13">POWER(($S$16-D16),2)</f>
        <v>29.469697960000033</v>
      </c>
      <c r="X16" s="5"/>
      <c r="Y16" s="5">
        <f t="shared" si="13"/>
        <v>3.1887244900000202</v>
      </c>
      <c r="Z16" s="5"/>
      <c r="AA16" s="5">
        <f t="shared" si="13"/>
        <v>2.640625</v>
      </c>
      <c r="AB16" s="5"/>
      <c r="AC16" s="5">
        <f t="shared" si="13"/>
        <v>105.0625</v>
      </c>
      <c r="AD16" s="5"/>
      <c r="AE16" s="5">
        <f t="shared" si="13"/>
        <v>77.760651240000072</v>
      </c>
      <c r="AF16" s="5"/>
      <c r="AG16" s="5">
        <f t="shared" si="13"/>
        <v>135.81105443999994</v>
      </c>
      <c r="AH16" s="5"/>
      <c r="AI16" s="5">
        <f t="shared" si="13"/>
        <v>36</v>
      </c>
      <c r="AJ16" s="5"/>
      <c r="AK16" s="5"/>
      <c r="AL16" s="5"/>
      <c r="AM16" s="5"/>
      <c r="AN16" s="5"/>
    </row>
    <row r="17" spans="1:40" x14ac:dyDescent="0.35">
      <c r="A17" s="3" t="s">
        <v>25</v>
      </c>
      <c r="B17" s="4">
        <v>80.742900000000006</v>
      </c>
      <c r="C17" s="4">
        <v>8.9388199999999998</v>
      </c>
      <c r="D17" s="4">
        <v>88.857100000000003</v>
      </c>
      <c r="E17" s="4">
        <v>4.3752599999999999</v>
      </c>
      <c r="F17" s="4">
        <v>96.821399999999997</v>
      </c>
      <c r="G17" s="4">
        <v>9.3017500000000002</v>
      </c>
      <c r="H17" s="4">
        <v>67.25</v>
      </c>
      <c r="I17" s="4">
        <v>15.238580000000001</v>
      </c>
      <c r="J17" s="4">
        <v>107.375</v>
      </c>
      <c r="K17" s="4">
        <v>9.8116199999999996</v>
      </c>
      <c r="L17" s="4">
        <v>70.666700000000006</v>
      </c>
      <c r="M17" s="4">
        <v>8.2676599999999993</v>
      </c>
      <c r="N17" s="4">
        <v>82.269199999999998</v>
      </c>
      <c r="O17" s="4">
        <v>8.6466499999999993</v>
      </c>
      <c r="P17" s="4">
        <v>66.218800000000002</v>
      </c>
      <c r="Q17" s="4">
        <v>7.6905200000000002</v>
      </c>
      <c r="S17" s="5">
        <v>99</v>
      </c>
      <c r="U17" s="5">
        <f>POWER(($S$17-B17),2)</f>
        <v>333.32170040999978</v>
      </c>
      <c r="V17" s="5"/>
      <c r="W17" s="5">
        <f t="shared" ref="W17:AI17" si="14">POWER(($S$17-D17),2)</f>
        <v>102.87842040999995</v>
      </c>
      <c r="X17" s="5"/>
      <c r="Y17" s="5">
        <f t="shared" si="14"/>
        <v>4.746297960000013</v>
      </c>
      <c r="Z17" s="5"/>
      <c r="AA17" s="5">
        <f t="shared" si="14"/>
        <v>1008.0625</v>
      </c>
      <c r="AB17" s="5"/>
      <c r="AC17" s="5">
        <f t="shared" si="14"/>
        <v>70.140625</v>
      </c>
      <c r="AD17" s="5"/>
      <c r="AE17" s="5">
        <f t="shared" si="14"/>
        <v>802.77588888999969</v>
      </c>
      <c r="AF17" s="5"/>
      <c r="AG17" s="5">
        <f t="shared" si="14"/>
        <v>279.91966864000005</v>
      </c>
      <c r="AH17" s="5"/>
      <c r="AI17" s="5">
        <f t="shared" si="14"/>
        <v>1074.6070734399998</v>
      </c>
      <c r="AJ17" s="5"/>
      <c r="AK17" s="5"/>
      <c r="AL17" s="5"/>
      <c r="AM17" s="5"/>
      <c r="AN17" s="5"/>
    </row>
    <row r="18" spans="1:40" x14ac:dyDescent="0.35">
      <c r="A18" s="3" t="s">
        <v>26</v>
      </c>
      <c r="B18" s="4">
        <v>113.77419999999999</v>
      </c>
      <c r="C18" s="4">
        <v>5.6610300000000002</v>
      </c>
      <c r="D18" s="4">
        <v>119.1429</v>
      </c>
      <c r="E18" s="4">
        <v>8.6106200000000008</v>
      </c>
      <c r="F18" s="4">
        <v>112.44</v>
      </c>
      <c r="G18" s="4">
        <v>6.8622199999999998</v>
      </c>
      <c r="H18" s="4">
        <v>114.28570000000001</v>
      </c>
      <c r="I18" s="4">
        <v>11.78579</v>
      </c>
      <c r="J18" s="4">
        <v>123.75</v>
      </c>
      <c r="K18" s="4">
        <v>6.1353799999999996</v>
      </c>
      <c r="L18" s="4">
        <v>109.51609999999999</v>
      </c>
      <c r="M18" s="4">
        <v>7.2565900000000001</v>
      </c>
      <c r="N18" s="4">
        <v>102.9545</v>
      </c>
      <c r="O18" s="4">
        <v>7.4224699999999997</v>
      </c>
      <c r="P18" s="4">
        <v>106.875</v>
      </c>
      <c r="Q18" s="4">
        <v>7.9962600000000004</v>
      </c>
      <c r="S18" s="5">
        <v>108</v>
      </c>
      <c r="U18" s="5">
        <f>POWER(($S$18-B18),2)</f>
        <v>33.34138563999992</v>
      </c>
      <c r="V18" s="5"/>
      <c r="W18" s="5">
        <f t="shared" ref="W18:AI18" si="15">POWER(($S$18-D18),2)</f>
        <v>124.16422040999994</v>
      </c>
      <c r="X18" s="5"/>
      <c r="Y18" s="5">
        <f t="shared" si="15"/>
        <v>19.713599999999978</v>
      </c>
      <c r="Z18" s="5"/>
      <c r="AA18" s="5">
        <f t="shared" si="15"/>
        <v>39.51002449000007</v>
      </c>
      <c r="AB18" s="5"/>
      <c r="AC18" s="5">
        <f t="shared" si="15"/>
        <v>248.0625</v>
      </c>
      <c r="AD18" s="5"/>
      <c r="AE18" s="5">
        <f t="shared" si="15"/>
        <v>2.2985592099999832</v>
      </c>
      <c r="AF18" s="5"/>
      <c r="AG18" s="5">
        <f t="shared" si="15"/>
        <v>25.45707025000004</v>
      </c>
      <c r="AH18" s="5"/>
      <c r="AI18" s="5">
        <f t="shared" si="15"/>
        <v>1.265625</v>
      </c>
      <c r="AJ18" s="5"/>
      <c r="AK18" s="5"/>
      <c r="AL18" s="5"/>
      <c r="AM18" s="5"/>
      <c r="AN18" s="5"/>
    </row>
    <row r="19" spans="1:40" x14ac:dyDescent="0.35">
      <c r="A19" s="3" t="s">
        <v>27</v>
      </c>
      <c r="B19" s="4">
        <v>72.645200000000003</v>
      </c>
      <c r="C19" s="4">
        <v>5.0036500000000004</v>
      </c>
      <c r="D19" s="4">
        <v>79.142899999999997</v>
      </c>
      <c r="E19" s="4">
        <v>12.08896</v>
      </c>
      <c r="F19" s="4">
        <v>70.760000000000005</v>
      </c>
      <c r="G19" s="4">
        <v>4.7194599999999998</v>
      </c>
      <c r="H19" s="4">
        <v>74.142899999999997</v>
      </c>
      <c r="I19" s="4">
        <v>6.0395500000000002</v>
      </c>
      <c r="J19" s="4">
        <v>84.125</v>
      </c>
      <c r="K19" s="4">
        <v>6.6641399999999997</v>
      </c>
      <c r="L19" s="4">
        <v>62.935499999999998</v>
      </c>
      <c r="M19" s="4">
        <v>6.4649599999999996</v>
      </c>
      <c r="N19" s="4">
        <v>61.454500000000003</v>
      </c>
      <c r="O19" s="4">
        <v>5.4486999999999997</v>
      </c>
      <c r="P19" s="4">
        <v>66.625</v>
      </c>
      <c r="Q19" s="4">
        <v>5.8963000000000001</v>
      </c>
      <c r="S19" s="5">
        <v>67</v>
      </c>
      <c r="U19" s="5">
        <f>POWER(($S$19-B19),2)</f>
        <v>31.86828304000003</v>
      </c>
      <c r="V19" s="5"/>
      <c r="W19" s="5">
        <f t="shared" ref="W19:AI19" si="16">POWER(($S$19-D19),2)</f>
        <v>147.45002040999992</v>
      </c>
      <c r="X19" s="5"/>
      <c r="Y19" s="5">
        <f t="shared" si="16"/>
        <v>14.137600000000038</v>
      </c>
      <c r="Z19" s="5"/>
      <c r="AA19" s="5">
        <f t="shared" si="16"/>
        <v>51.021020409999963</v>
      </c>
      <c r="AB19" s="5"/>
      <c r="AC19" s="5">
        <f t="shared" si="16"/>
        <v>293.265625</v>
      </c>
      <c r="AD19" s="5"/>
      <c r="AE19" s="5">
        <f t="shared" si="16"/>
        <v>16.520160250000021</v>
      </c>
      <c r="AF19" s="5"/>
      <c r="AG19" s="5">
        <f t="shared" si="16"/>
        <v>30.752570249999966</v>
      </c>
      <c r="AH19" s="5"/>
      <c r="AI19" s="5">
        <f t="shared" si="16"/>
        <v>0.140625</v>
      </c>
      <c r="AJ19" s="5"/>
      <c r="AK19" s="5"/>
      <c r="AL19" s="5"/>
      <c r="AM19" s="5"/>
      <c r="AN19" s="5"/>
    </row>
    <row r="20" spans="1:40" x14ac:dyDescent="0.35">
      <c r="A20" s="3" t="s">
        <v>28</v>
      </c>
      <c r="B20" s="4">
        <v>82.354799999999997</v>
      </c>
      <c r="C20" s="4">
        <v>6.8485899999999997</v>
      </c>
      <c r="D20" s="4">
        <v>87.285700000000006</v>
      </c>
      <c r="E20" s="4">
        <v>6.7011000000000003</v>
      </c>
      <c r="F20" s="4">
        <v>97.36</v>
      </c>
      <c r="G20" s="4">
        <v>7.29657</v>
      </c>
      <c r="H20" s="4">
        <v>65.714299999999994</v>
      </c>
      <c r="I20" s="4">
        <v>14.80669</v>
      </c>
      <c r="J20" s="4">
        <v>104.25</v>
      </c>
      <c r="K20" s="4">
        <v>10.687110000000001</v>
      </c>
      <c r="L20" s="4">
        <v>72.096800000000002</v>
      </c>
      <c r="M20" s="4">
        <v>7.7302600000000004</v>
      </c>
      <c r="N20" s="4">
        <v>84.136399999999995</v>
      </c>
      <c r="O20" s="4">
        <v>10.01568</v>
      </c>
      <c r="P20" s="4">
        <v>65.458299999999994</v>
      </c>
      <c r="Q20" s="4">
        <v>7.27102</v>
      </c>
      <c r="S20" s="5">
        <v>99</v>
      </c>
      <c r="U20" s="5">
        <f>POWER(($S$20-B20),2)</f>
        <v>277.06268304000008</v>
      </c>
      <c r="V20" s="5"/>
      <c r="W20" s="5">
        <f t="shared" ref="W20:AI20" si="17">POWER(($S$20-D20),2)</f>
        <v>137.22482448999986</v>
      </c>
      <c r="X20" s="5"/>
      <c r="Y20" s="5">
        <f t="shared" si="17"/>
        <v>2.6896000000000018</v>
      </c>
      <c r="Z20" s="5"/>
      <c r="AA20" s="5">
        <f t="shared" si="17"/>
        <v>1107.9378244900004</v>
      </c>
      <c r="AB20" s="5"/>
      <c r="AC20" s="5">
        <f t="shared" si="17"/>
        <v>27.5625</v>
      </c>
      <c r="AD20" s="5"/>
      <c r="AE20" s="5">
        <f t="shared" si="17"/>
        <v>723.78217023999991</v>
      </c>
      <c r="AF20" s="5"/>
      <c r="AG20" s="5">
        <f t="shared" si="17"/>
        <v>220.92660496000016</v>
      </c>
      <c r="AH20" s="5"/>
      <c r="AI20" s="5">
        <f t="shared" si="17"/>
        <v>1125.0456388900004</v>
      </c>
      <c r="AJ20" s="5"/>
      <c r="AK20" s="5"/>
      <c r="AL20" s="5"/>
      <c r="AM20" s="5"/>
      <c r="AN20" s="5"/>
    </row>
    <row r="21" spans="1:40" x14ac:dyDescent="0.35">
      <c r="U21">
        <f>SUM(U3:U20)</f>
        <v>1762.6634594899999</v>
      </c>
      <c r="V21" s="5"/>
      <c r="W21" s="5">
        <f t="shared" ref="W21:AI21" si="18">SUM(W3:W20)</f>
        <v>1697.57565716</v>
      </c>
      <c r="X21" s="5"/>
      <c r="Y21" s="5">
        <f t="shared" si="18"/>
        <v>557.6012010300002</v>
      </c>
      <c r="Z21" s="5"/>
      <c r="AA21" s="5">
        <f t="shared" si="18"/>
        <v>6659.5313693900007</v>
      </c>
      <c r="AB21" s="5"/>
      <c r="AC21" s="5">
        <f t="shared" si="18"/>
        <v>3269.4375</v>
      </c>
      <c r="AD21" s="5"/>
      <c r="AE21" s="5">
        <f t="shared" si="18"/>
        <v>4089.1249462799988</v>
      </c>
      <c r="AF21" s="5"/>
      <c r="AG21" s="5">
        <f t="shared" si="18"/>
        <v>2712.3139336400009</v>
      </c>
      <c r="AH21" s="5"/>
      <c r="AI21" s="5">
        <f t="shared" si="18"/>
        <v>5938.2331482899999</v>
      </c>
      <c r="AJ21">
        <f>MIN(U21:AI21)</f>
        <v>557.6012010300002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R15" sqref="R15"/>
    </sheetView>
  </sheetViews>
  <sheetFormatPr defaultRowHeight="14.5" x14ac:dyDescent="0.35"/>
  <sheetData>
    <row r="1" spans="1:15" x14ac:dyDescent="0.35">
      <c r="A1" s="1" t="s">
        <v>0</v>
      </c>
      <c r="B1" s="6" t="s">
        <v>1</v>
      </c>
      <c r="C1" s="7"/>
      <c r="D1" s="6" t="s">
        <v>2</v>
      </c>
      <c r="E1" s="7"/>
      <c r="F1" s="6" t="s">
        <v>3</v>
      </c>
      <c r="G1" s="7"/>
      <c r="H1" s="6" t="s">
        <v>4</v>
      </c>
      <c r="I1" s="7"/>
      <c r="J1" s="6" t="s">
        <v>5</v>
      </c>
      <c r="K1" s="7"/>
      <c r="L1" s="6" t="s">
        <v>6</v>
      </c>
      <c r="M1" s="7"/>
      <c r="N1" s="6" t="s">
        <v>7</v>
      </c>
      <c r="O1" s="7"/>
    </row>
    <row r="2" spans="1:15" x14ac:dyDescent="0.35">
      <c r="A2" s="2" t="s">
        <v>0</v>
      </c>
      <c r="B2" s="3" t="s">
        <v>9</v>
      </c>
      <c r="C2" s="3" t="s">
        <v>10</v>
      </c>
      <c r="D2" s="3" t="s">
        <v>9</v>
      </c>
      <c r="E2" s="3" t="s">
        <v>10</v>
      </c>
      <c r="F2" s="3" t="s">
        <v>9</v>
      </c>
      <c r="G2" s="3" t="s">
        <v>10</v>
      </c>
      <c r="H2" s="3" t="s">
        <v>9</v>
      </c>
      <c r="I2" s="3" t="s">
        <v>10</v>
      </c>
      <c r="J2" s="3" t="s">
        <v>9</v>
      </c>
      <c r="K2" s="3" t="s">
        <v>10</v>
      </c>
      <c r="L2" s="3" t="s">
        <v>9</v>
      </c>
      <c r="M2" s="3" t="s">
        <v>10</v>
      </c>
      <c r="N2" s="3" t="s">
        <v>9</v>
      </c>
      <c r="O2" s="3" t="s">
        <v>10</v>
      </c>
    </row>
    <row r="3" spans="1:15" x14ac:dyDescent="0.35">
      <c r="A3" s="3" t="s">
        <v>11</v>
      </c>
      <c r="B3" s="4">
        <v>137.69569999999999</v>
      </c>
      <c r="C3" s="4">
        <v>8.7460900000000006</v>
      </c>
      <c r="D3" s="4">
        <v>113.8182</v>
      </c>
      <c r="E3" s="4">
        <v>8.0846499999999999</v>
      </c>
      <c r="F3" s="4">
        <v>122.6452</v>
      </c>
      <c r="G3" s="4">
        <v>8.89025</v>
      </c>
      <c r="H3" s="4">
        <v>128.4118</v>
      </c>
      <c r="I3" s="4">
        <v>8.0683399999999992</v>
      </c>
      <c r="J3" s="4">
        <v>122.5</v>
      </c>
      <c r="K3" s="4">
        <v>10.31019</v>
      </c>
      <c r="L3" s="4">
        <v>140.22219999999999</v>
      </c>
      <c r="M3" s="4">
        <v>10.24424</v>
      </c>
      <c r="N3" s="4">
        <v>115.29730000000001</v>
      </c>
      <c r="O3" s="4">
        <v>8.2673299999999994</v>
      </c>
    </row>
    <row r="4" spans="1:15" x14ac:dyDescent="0.35">
      <c r="A4" s="3" t="s">
        <v>12</v>
      </c>
      <c r="B4" s="4">
        <v>81.173900000000003</v>
      </c>
      <c r="C4" s="4">
        <v>4.4174499999999997</v>
      </c>
      <c r="D4" s="4">
        <v>69.204499999999996</v>
      </c>
      <c r="E4" s="4">
        <v>6.3340300000000003</v>
      </c>
      <c r="F4" s="4">
        <v>75.741900000000001</v>
      </c>
      <c r="G4" s="4">
        <v>5.85928</v>
      </c>
      <c r="H4" s="4">
        <v>73.117599999999996</v>
      </c>
      <c r="I4" s="4">
        <v>5.8814799999999998</v>
      </c>
      <c r="J4" s="4">
        <v>77.5</v>
      </c>
      <c r="K4" s="4">
        <v>8.0932099999999991</v>
      </c>
      <c r="L4" s="4">
        <v>84</v>
      </c>
      <c r="M4" s="4">
        <v>7.5166500000000003</v>
      </c>
      <c r="N4" s="4">
        <v>66.945899999999995</v>
      </c>
      <c r="O4" s="4">
        <v>6.83643</v>
      </c>
    </row>
    <row r="5" spans="1:15" x14ac:dyDescent="0.35">
      <c r="A5" s="3" t="s">
        <v>13</v>
      </c>
      <c r="B5" s="4">
        <v>86.043499999999995</v>
      </c>
      <c r="C5" s="4">
        <v>6.0713800000000004</v>
      </c>
      <c r="D5" s="4">
        <v>91.818200000000004</v>
      </c>
      <c r="E5" s="4">
        <v>8.6354399999999991</v>
      </c>
      <c r="F5" s="4">
        <v>99.290300000000002</v>
      </c>
      <c r="G5" s="4">
        <v>10.309200000000001</v>
      </c>
      <c r="H5" s="4">
        <v>73.058800000000005</v>
      </c>
      <c r="I5" s="4">
        <v>8.6513000000000009</v>
      </c>
      <c r="J5" s="4">
        <v>76</v>
      </c>
      <c r="K5" s="4">
        <v>14.532719999999999</v>
      </c>
      <c r="L5" s="4">
        <v>95</v>
      </c>
      <c r="M5" s="4">
        <v>9.8742099999999997</v>
      </c>
      <c r="N5" s="4">
        <v>74.5946</v>
      </c>
      <c r="O5" s="4">
        <v>8.2908100000000005</v>
      </c>
    </row>
    <row r="6" spans="1:15" x14ac:dyDescent="0.35">
      <c r="A6" s="3" t="s">
        <v>14</v>
      </c>
      <c r="B6" s="4">
        <v>149.95650000000001</v>
      </c>
      <c r="C6" s="4">
        <v>19.66649</v>
      </c>
      <c r="D6" s="4">
        <v>117.6818</v>
      </c>
      <c r="E6" s="4">
        <v>11.80613</v>
      </c>
      <c r="F6" s="4">
        <v>130.25810000000001</v>
      </c>
      <c r="G6" s="4">
        <v>12.943379999999999</v>
      </c>
      <c r="H6" s="4">
        <v>139.3235</v>
      </c>
      <c r="I6" s="4">
        <v>15.68192</v>
      </c>
      <c r="J6" s="4">
        <v>127.5</v>
      </c>
      <c r="K6" s="4">
        <v>19.274339999999999</v>
      </c>
      <c r="L6" s="4">
        <v>143.11109999999999</v>
      </c>
      <c r="M6" s="4">
        <v>16.2438</v>
      </c>
      <c r="N6" s="4">
        <v>121.51349999999999</v>
      </c>
      <c r="O6" s="4">
        <v>15.609310000000001</v>
      </c>
    </row>
    <row r="7" spans="1:15" x14ac:dyDescent="0.35">
      <c r="A7" s="3" t="s">
        <v>15</v>
      </c>
      <c r="B7" s="4">
        <v>81.565200000000004</v>
      </c>
      <c r="C7" s="4">
        <v>9.30213</v>
      </c>
      <c r="D7" s="4">
        <v>65.090900000000005</v>
      </c>
      <c r="E7" s="4">
        <v>10.360519999999999</v>
      </c>
      <c r="F7" s="4">
        <v>73.290300000000002</v>
      </c>
      <c r="G7" s="4">
        <v>10.215</v>
      </c>
      <c r="H7" s="4">
        <v>73.2059</v>
      </c>
      <c r="I7" s="4">
        <v>6.1040400000000004</v>
      </c>
      <c r="J7" s="4">
        <v>75.166700000000006</v>
      </c>
      <c r="K7" s="4">
        <v>13.21237</v>
      </c>
      <c r="L7" s="4">
        <v>74</v>
      </c>
      <c r="M7" s="4">
        <v>10.547510000000001</v>
      </c>
      <c r="N7" s="4">
        <v>62.864899999999999</v>
      </c>
      <c r="O7" s="4">
        <v>7.7659700000000003</v>
      </c>
    </row>
    <row r="8" spans="1:15" x14ac:dyDescent="0.35">
      <c r="A8" s="3" t="s">
        <v>16</v>
      </c>
      <c r="B8" s="4">
        <v>111.4348</v>
      </c>
      <c r="C8" s="4">
        <v>10.277189999999999</v>
      </c>
      <c r="D8" s="4">
        <v>115.4545</v>
      </c>
      <c r="E8" s="4">
        <v>9.1307200000000002</v>
      </c>
      <c r="F8" s="4">
        <v>125.4194</v>
      </c>
      <c r="G8" s="4">
        <v>11.47395</v>
      </c>
      <c r="H8" s="4">
        <v>90.941199999999995</v>
      </c>
      <c r="I8" s="4">
        <v>9.6669999999999998</v>
      </c>
      <c r="J8" s="4">
        <v>97.333299999999994</v>
      </c>
      <c r="K8" s="4">
        <v>11.147500000000001</v>
      </c>
      <c r="L8" s="4">
        <v>127.33329999999999</v>
      </c>
      <c r="M8" s="4">
        <v>8.6602499999999996</v>
      </c>
      <c r="N8" s="4">
        <v>97.4054</v>
      </c>
      <c r="O8" s="4">
        <v>11.664160000000001</v>
      </c>
    </row>
    <row r="9" spans="1:15" x14ac:dyDescent="0.35">
      <c r="A9" s="3" t="s">
        <v>17</v>
      </c>
      <c r="B9" s="4">
        <v>150.1739</v>
      </c>
      <c r="C9" s="4">
        <v>11.404350000000001</v>
      </c>
      <c r="D9" s="4">
        <v>122.86360000000001</v>
      </c>
      <c r="E9" s="4">
        <v>11.56094</v>
      </c>
      <c r="F9" s="4">
        <v>133.06450000000001</v>
      </c>
      <c r="G9" s="4">
        <v>9.3734900000000003</v>
      </c>
      <c r="H9" s="4">
        <v>139.55879999999999</v>
      </c>
      <c r="I9" s="4">
        <v>9.3555700000000002</v>
      </c>
      <c r="J9" s="4">
        <v>140</v>
      </c>
      <c r="K9" s="4">
        <v>21.817419999999998</v>
      </c>
      <c r="L9" s="4">
        <v>142.77780000000001</v>
      </c>
      <c r="M9" s="4">
        <v>13.026680000000001</v>
      </c>
      <c r="N9" s="4">
        <v>125.08110000000001</v>
      </c>
      <c r="O9" s="4">
        <v>8.8127499999999994</v>
      </c>
    </row>
    <row r="10" spans="1:15" x14ac:dyDescent="0.35">
      <c r="A10" s="3" t="s">
        <v>18</v>
      </c>
      <c r="B10" s="4">
        <v>82.087000000000003</v>
      </c>
      <c r="C10" s="4">
        <v>7.0318300000000002</v>
      </c>
      <c r="D10" s="4">
        <v>68.295500000000004</v>
      </c>
      <c r="E10" s="4">
        <v>7.8579800000000004</v>
      </c>
      <c r="F10" s="4">
        <v>76.129000000000005</v>
      </c>
      <c r="G10" s="4">
        <v>5.1623099999999997</v>
      </c>
      <c r="H10" s="4">
        <v>70.647099999999995</v>
      </c>
      <c r="I10" s="4">
        <v>6.0145400000000002</v>
      </c>
      <c r="J10" s="4">
        <v>76</v>
      </c>
      <c r="K10" s="4">
        <v>12.3774</v>
      </c>
      <c r="L10" s="4">
        <v>81.666700000000006</v>
      </c>
      <c r="M10" s="4">
        <v>10.72381</v>
      </c>
      <c r="N10" s="4">
        <v>64.5</v>
      </c>
      <c r="O10" s="4">
        <v>8.1210900000000006</v>
      </c>
    </row>
    <row r="11" spans="1:15" x14ac:dyDescent="0.35">
      <c r="A11" s="3" t="s">
        <v>19</v>
      </c>
      <c r="B11" s="4">
        <v>94.087000000000003</v>
      </c>
      <c r="C11" s="4">
        <v>5.7121300000000002</v>
      </c>
      <c r="D11" s="4">
        <v>98.613600000000005</v>
      </c>
      <c r="E11" s="4">
        <v>7.5335400000000003</v>
      </c>
      <c r="F11" s="4">
        <v>110.8387</v>
      </c>
      <c r="G11" s="4">
        <v>11.71921</v>
      </c>
      <c r="H11" s="4">
        <v>74.323499999999996</v>
      </c>
      <c r="I11" s="4">
        <v>8.6575299999999995</v>
      </c>
      <c r="J11" s="4">
        <v>72.333299999999994</v>
      </c>
      <c r="K11" s="4">
        <v>13.76469</v>
      </c>
      <c r="L11" s="4">
        <v>112</v>
      </c>
      <c r="M11" s="4">
        <v>7.9686899999999996</v>
      </c>
      <c r="N11" s="4">
        <v>79.216200000000001</v>
      </c>
      <c r="O11" s="4">
        <v>10.894600000000001</v>
      </c>
    </row>
    <row r="12" spans="1:15" x14ac:dyDescent="0.35">
      <c r="A12" s="3" t="s">
        <v>20</v>
      </c>
      <c r="B12" s="4">
        <v>142.65219999999999</v>
      </c>
      <c r="C12" s="4">
        <v>12.408239999999999</v>
      </c>
      <c r="D12" s="4">
        <v>120.75</v>
      </c>
      <c r="E12" s="4">
        <v>10.1159</v>
      </c>
      <c r="F12" s="4">
        <v>128.0968</v>
      </c>
      <c r="G12" s="4">
        <v>9.2497000000000007</v>
      </c>
      <c r="H12" s="4">
        <v>134.6765</v>
      </c>
      <c r="I12" s="4">
        <v>10.995100000000001</v>
      </c>
      <c r="J12" s="4">
        <v>134.16669999999999</v>
      </c>
      <c r="K12" s="4">
        <v>14.42798</v>
      </c>
      <c r="L12" s="4">
        <v>144.11109999999999</v>
      </c>
      <c r="M12" s="4">
        <v>16.412220000000001</v>
      </c>
      <c r="N12" s="4">
        <v>120.027</v>
      </c>
      <c r="O12" s="4">
        <v>8.3812800000000003</v>
      </c>
    </row>
    <row r="13" spans="1:15" x14ac:dyDescent="0.35">
      <c r="A13" s="3" t="s">
        <v>21</v>
      </c>
      <c r="B13" s="4">
        <v>79.826099999999997</v>
      </c>
      <c r="C13" s="4">
        <v>6.0501899999999997</v>
      </c>
      <c r="D13" s="4">
        <v>66.704499999999996</v>
      </c>
      <c r="E13" s="4">
        <v>8.1342800000000004</v>
      </c>
      <c r="F13" s="4">
        <v>73.516099999999994</v>
      </c>
      <c r="G13" s="4">
        <v>5.3533200000000001</v>
      </c>
      <c r="H13" s="4">
        <v>70.058800000000005</v>
      </c>
      <c r="I13" s="4">
        <v>5.46028</v>
      </c>
      <c r="J13" s="4">
        <v>76.166700000000006</v>
      </c>
      <c r="K13" s="4">
        <v>11.107049999999999</v>
      </c>
      <c r="L13" s="4">
        <v>81</v>
      </c>
      <c r="M13" s="4">
        <v>8.3366699999999998</v>
      </c>
      <c r="N13" s="4">
        <v>63.013500000000001</v>
      </c>
      <c r="O13" s="4">
        <v>8.0944599999999998</v>
      </c>
    </row>
    <row r="14" spans="1:15" x14ac:dyDescent="0.35">
      <c r="A14" s="3" t="s">
        <v>22</v>
      </c>
      <c r="B14" s="4">
        <v>87.434799999999996</v>
      </c>
      <c r="C14" s="4">
        <v>6.8941699999999999</v>
      </c>
      <c r="D14" s="4">
        <v>90.9773</v>
      </c>
      <c r="E14" s="4">
        <v>8.5684299999999993</v>
      </c>
      <c r="F14" s="4">
        <v>102.6129</v>
      </c>
      <c r="G14" s="4">
        <v>10.569380000000001</v>
      </c>
      <c r="H14" s="4">
        <v>69.5</v>
      </c>
      <c r="I14" s="4">
        <v>10.145160000000001</v>
      </c>
      <c r="J14" s="4">
        <v>72.166700000000006</v>
      </c>
      <c r="K14" s="4">
        <v>12.93703</v>
      </c>
      <c r="L14" s="4">
        <v>104.4444</v>
      </c>
      <c r="M14" s="4">
        <v>5.5926499999999999</v>
      </c>
      <c r="N14" s="4">
        <v>72.027000000000001</v>
      </c>
      <c r="O14" s="4">
        <v>8.8657800000000009</v>
      </c>
    </row>
    <row r="15" spans="1:15" x14ac:dyDescent="0.35">
      <c r="A15" s="3" t="s">
        <v>23</v>
      </c>
      <c r="B15" s="4">
        <v>139.4348</v>
      </c>
      <c r="C15" s="4">
        <v>11.74667</v>
      </c>
      <c r="D15" s="4">
        <v>116.9318</v>
      </c>
      <c r="E15" s="4">
        <v>8.7799899999999997</v>
      </c>
      <c r="F15" s="4">
        <v>124</v>
      </c>
      <c r="G15" s="4">
        <v>8.0166500000000003</v>
      </c>
      <c r="H15" s="4">
        <v>132.52940000000001</v>
      </c>
      <c r="I15" s="4">
        <v>12.745139999999999</v>
      </c>
      <c r="J15" s="4">
        <v>125.83329999999999</v>
      </c>
      <c r="K15" s="4">
        <v>14.455679999999999</v>
      </c>
      <c r="L15" s="4">
        <v>143.77780000000001</v>
      </c>
      <c r="M15" s="4">
        <v>13.13181</v>
      </c>
      <c r="N15" s="4">
        <v>117.95950000000001</v>
      </c>
      <c r="O15" s="4">
        <v>7.1891100000000003</v>
      </c>
    </row>
    <row r="16" spans="1:15" x14ac:dyDescent="0.35">
      <c r="A16" s="3" t="s">
        <v>24</v>
      </c>
      <c r="B16" s="4">
        <v>76.912999999999997</v>
      </c>
      <c r="C16" s="4">
        <v>6.6051799999999998</v>
      </c>
      <c r="D16" s="4">
        <v>65.9773</v>
      </c>
      <c r="E16" s="4">
        <v>8.0014199999999995</v>
      </c>
      <c r="F16" s="4">
        <v>71.516099999999994</v>
      </c>
      <c r="G16" s="4">
        <v>5.5369700000000002</v>
      </c>
      <c r="H16" s="4">
        <v>69.117599999999996</v>
      </c>
      <c r="I16" s="4">
        <v>5.7459600000000002</v>
      </c>
      <c r="J16" s="4">
        <v>77.5</v>
      </c>
      <c r="K16" s="4">
        <v>14.89631</v>
      </c>
      <c r="L16" s="4">
        <v>80.333299999999994</v>
      </c>
      <c r="M16" s="4">
        <v>7.0887200000000004</v>
      </c>
      <c r="N16" s="4">
        <v>62</v>
      </c>
      <c r="O16" s="4">
        <v>7.6731199999999999</v>
      </c>
    </row>
    <row r="17" spans="1:15" x14ac:dyDescent="0.35">
      <c r="A17" s="3" t="s">
        <v>25</v>
      </c>
      <c r="B17" s="4">
        <v>88.565200000000004</v>
      </c>
      <c r="C17" s="4">
        <v>8.5271000000000008</v>
      </c>
      <c r="D17" s="4">
        <v>91.113600000000005</v>
      </c>
      <c r="E17" s="4">
        <v>9.7294</v>
      </c>
      <c r="F17" s="4">
        <v>99.741900000000001</v>
      </c>
      <c r="G17" s="4">
        <v>9.9731900000000007</v>
      </c>
      <c r="H17" s="4">
        <v>69.823499999999996</v>
      </c>
      <c r="I17" s="4">
        <v>10.08891</v>
      </c>
      <c r="J17" s="4">
        <v>70.666700000000006</v>
      </c>
      <c r="K17" s="4">
        <v>12.564500000000001</v>
      </c>
      <c r="L17" s="4">
        <v>104.2222</v>
      </c>
      <c r="M17" s="4">
        <v>5.6075299999999997</v>
      </c>
      <c r="N17" s="4">
        <v>72.135099999999994</v>
      </c>
      <c r="O17" s="4">
        <v>8.0210799999999995</v>
      </c>
    </row>
    <row r="18" spans="1:15" x14ac:dyDescent="0.35">
      <c r="A18" s="3" t="s">
        <v>26</v>
      </c>
      <c r="B18" s="4">
        <v>134.09520000000001</v>
      </c>
      <c r="C18" s="4">
        <v>10.11388</v>
      </c>
      <c r="D18" s="4">
        <v>114.619</v>
      </c>
      <c r="E18" s="4">
        <v>8.08779</v>
      </c>
      <c r="F18" s="4">
        <v>122.5517</v>
      </c>
      <c r="G18" s="4">
        <v>9.1713299999999993</v>
      </c>
      <c r="H18" s="4">
        <v>129.1429</v>
      </c>
      <c r="I18" s="4">
        <v>7.2659200000000004</v>
      </c>
      <c r="J18" s="4">
        <v>128.33330000000001</v>
      </c>
      <c r="K18" s="4">
        <v>10.053190000000001</v>
      </c>
      <c r="L18" s="4">
        <v>142.33330000000001</v>
      </c>
      <c r="M18" s="4">
        <v>12.96148</v>
      </c>
      <c r="N18" s="4">
        <v>116.1538</v>
      </c>
      <c r="O18" s="4">
        <v>7.6632899999999999</v>
      </c>
    </row>
    <row r="19" spans="1:15" x14ac:dyDescent="0.35">
      <c r="A19" s="3" t="s">
        <v>27</v>
      </c>
      <c r="B19" s="4">
        <v>76.476200000000006</v>
      </c>
      <c r="C19" s="4">
        <v>5.6180000000000003</v>
      </c>
      <c r="D19" s="4">
        <v>65.1905</v>
      </c>
      <c r="E19" s="4">
        <v>7.7906700000000004</v>
      </c>
      <c r="F19" s="4">
        <v>71.758600000000001</v>
      </c>
      <c r="G19" s="4">
        <v>6.3507899999999999</v>
      </c>
      <c r="H19" s="4">
        <v>67.357100000000003</v>
      </c>
      <c r="I19" s="4">
        <v>5.2789900000000003</v>
      </c>
      <c r="J19" s="4">
        <v>72.5</v>
      </c>
      <c r="K19" s="4">
        <v>13.39776</v>
      </c>
      <c r="L19" s="4">
        <v>82.555599999999998</v>
      </c>
      <c r="M19" s="4">
        <v>4.9018100000000002</v>
      </c>
      <c r="N19" s="4">
        <v>61.553800000000003</v>
      </c>
      <c r="O19" s="4">
        <v>7.8760500000000002</v>
      </c>
    </row>
    <row r="20" spans="1:15" x14ac:dyDescent="0.35">
      <c r="A20" s="3" t="s">
        <v>28</v>
      </c>
      <c r="B20" s="4">
        <v>88.952399999999997</v>
      </c>
      <c r="C20" s="4">
        <v>7.3039500000000004</v>
      </c>
      <c r="D20" s="4">
        <v>90.738100000000003</v>
      </c>
      <c r="E20" s="4">
        <v>8.3405000000000005</v>
      </c>
      <c r="F20" s="4">
        <v>99.930999999999997</v>
      </c>
      <c r="G20" s="4">
        <v>10.22228</v>
      </c>
      <c r="H20" s="4">
        <v>72.071399999999997</v>
      </c>
      <c r="I20" s="4">
        <v>12.543049999999999</v>
      </c>
      <c r="J20" s="4">
        <v>71.5</v>
      </c>
      <c r="K20" s="4">
        <v>12.27599</v>
      </c>
      <c r="L20" s="4">
        <v>100.66670000000001</v>
      </c>
      <c r="M20" s="4">
        <v>8.6890699999999992</v>
      </c>
      <c r="N20" s="4">
        <v>72.415400000000005</v>
      </c>
      <c r="O20" s="4">
        <v>8.3495699999999999</v>
      </c>
    </row>
  </sheetData>
  <mergeCells count="7">
    <mergeCell ref="N1:O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Жінки</vt:lpstr>
      <vt:lpstr>Чоловіки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2017-11-02T10:22:24Z</dcterms:modified>
</cp:coreProperties>
</file>