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<sst xmlns="http://schemas.openxmlformats.org/spreadsheetml/2006/main" count="90" uniqueCount="81">
  <si>
    <t>Team Members</t>
  </si>
  <si>
    <t>Week 1 
 (Feb 19 -25)</t>
  </si>
  <si>
    <t>Week 2
 (Feb 26-Mar 4)</t>
  </si>
  <si>
    <t>March Break (Mar 5-11)</t>
  </si>
  <si>
    <t>Week 3
 (Mar 12-18)</t>
  </si>
  <si>
    <t>Week 4
 (Mar19-25)</t>
  </si>
  <si>
    <t>Week 5
 (Mar 26-Apr 1)</t>
  </si>
  <si>
    <t>Week 6
 (Apr 2-8)</t>
  </si>
  <si>
    <t>Week 7
 (Apr 9-13)</t>
  </si>
  <si>
    <t>Total</t>
  </si>
  <si>
    <t>Bryan Jay</t>
  </si>
  <si>
    <t>Letter legend</t>
  </si>
  <si>
    <t>Meaning</t>
  </si>
  <si>
    <t>Luka Jurisic</t>
  </si>
  <si>
    <t>D</t>
  </si>
  <si>
    <t>Documenting</t>
  </si>
  <si>
    <t>Patrick Ghazal</t>
  </si>
  <si>
    <t>M</t>
  </si>
  <si>
    <t>Management</t>
  </si>
  <si>
    <t>Enan ashaduzzaman</t>
  </si>
  <si>
    <t>S</t>
  </si>
  <si>
    <t>Software</t>
  </si>
  <si>
    <t>Tianyi Zou</t>
  </si>
  <si>
    <t>H</t>
  </si>
  <si>
    <t>Hardware</t>
  </si>
  <si>
    <t>Volen Mihaylov</t>
  </si>
  <si>
    <t>T</t>
  </si>
  <si>
    <t>Testing</t>
  </si>
  <si>
    <t>Total Hours</t>
  </si>
  <si>
    <t>20 hours on lab 5</t>
  </si>
  <si>
    <t>11 hours on lab 5</t>
  </si>
  <si>
    <t>Maximum Hours</t>
  </si>
  <si>
    <t>Remaining Hours</t>
  </si>
  <si>
    <t>Average Hours</t>
  </si>
  <si>
    <t>DESCRIPTION OF WORK DONE IN THOSE HOURS:</t>
  </si>
  <si>
    <t>Week 1
 (Feb 20-26)</t>
  </si>
  <si>
    <t>Week 2
 (Feb 27-March 5)</t>
  </si>
  <si>
    <t>March Break
 (March 6-12)</t>
  </si>
  <si>
    <t>Week 3
 (March 13-19)</t>
  </si>
  <si>
    <t>Week 4
 (March 20-26)</t>
  </si>
  <si>
    <t>Week 5
 (March 27-April 2)</t>
  </si>
  <si>
    <t>Week 6
 (April 3-9)</t>
  </si>
  <si>
    <t>M0- Created Gant Chart and determined roles, Created the google drive, initiated the slack, started the github, Organized meeting with TA and professor. S35- Started the software and the setup for Lab 5, Implemented Colour Calibration</t>
  </si>
  <si>
    <t>M24- worked on the powerpoint for the presentation, improved the gant chart and created time sheet, S35- Completed localization and worked on search and localize algorithm (6)</t>
  </si>
  <si>
    <t>H43 - Tested Hardware configurations (treads, wheels)</t>
  </si>
  <si>
    <t>M288 - Updated Gantt Chart and prepared powerpoint, H43 - Worked on design prototypes</t>
  </si>
  <si>
    <t>M55 - COmpleted Powerpoint, improved Gantt chart for new IDs and added in tasks for after Beta Demo, adjusted the time sheet for new IDs  S672 - Worked on the shells of software and the initial setup</t>
  </si>
  <si>
    <t xml:space="preserve">D710, 87 - Rewrote the software document and created version 2.0. Created the software flow chart for hardware document. Improved gantt chart for new projects needed to be worked on after beta demo. T87 - Tested navigation, light localization functionalities </t>
  </si>
  <si>
    <t xml:space="preserve">T421-Tested navigation, obstacle traversal, and wifi. 
M579-Worked on the gantt chartt and powerpoint.
D689-Edited the software doc. </t>
  </si>
  <si>
    <t xml:space="preserve">M0-Created the dropbox . S35 Assisted with the process of which search traversal algorithm to implement. D3- Handled all the documentation required for week 1 submission. Created version and capabilities tables. </t>
  </si>
  <si>
    <t>D35, 13 ,19, 15- Wrote the majority  for the lab 5 report submission, excluding sections 2 and 3.Peer Reviewed the software,hardware and testing documents, fixed some mistakes and correctly formatted them to match the existing documentation</t>
  </si>
  <si>
    <t>D603 - Created version histories for all existing documents. T-365 Assisted with testing Documentation</t>
  </si>
  <si>
    <t xml:space="preserve">D288- Worked on the submission documents for week 3 </t>
  </si>
  <si>
    <t>D-407 updated Testing documents, D 55- Finalized Software, hardware, testing document submission in preparation for week 3 teacher meeting</t>
  </si>
  <si>
    <t>D422- Documented procedure and results for navigation testing, D722- improved testing document extensively. Created and wrote new sections in the hardware doc, as well as formatting.  Wrote Meeting Minutes for the week</t>
  </si>
  <si>
    <t xml:space="preserve">D593- Updated testing doc accordingly, D99- Learnt InDesign and proceeded to iteratively work on the poster layout and design. Wrote all the text seen on the poster. </t>
  </si>
  <si>
    <t>S7 - Worked on the code for Lab5. Wrote SearchAndLocalize, and adapted other classes to work with it.</t>
  </si>
  <si>
    <t>S35- worked with Volen and Bryan to fix remaining problems (7hr). D19 - wrote the software design document (1hr)</t>
  </si>
  <si>
    <t>S36, 46 , 380, 396 - Added motors and several methods to Robot class, modified other classes to work with the Robot class only (make all motor calls through Robot class). Flowchart and class hierarchy for the software document. Began work on WiFi data class</t>
  </si>
  <si>
    <t>S380, D710
Continued work on the WiFiData class to receive all info from server, updated other classes to work with data received.
Added beta demo behaviour skeleton</t>
  </si>
  <si>
    <t>Wrote doc outlining changes to software since last iteration submission. Some code optimization. Updated the javadocs. Started preparing oral presentation.</t>
  </si>
  <si>
    <t>H35 -Helped design and build the robot for lab 5.</t>
  </si>
  <si>
    <t>D13 -Helped complete the documentation for the Final Project as well as discuss designs for the final robot</t>
  </si>
  <si>
    <t>H39 - Designed the two methods of transportation for the robot (treads and regular wheels). Tests were completed.</t>
  </si>
  <si>
    <t>H384 - Tests were completed on the two methods of transportations. Emphasis was placed on navigation and whether or not the methods of transportations can overcome the bumps on the bridge. Tests were completed on the light sensors and US sensor. All tests were documented. 
H384 - Started and almost finished the final robot (Version 1.0)</t>
  </si>
  <si>
    <t xml:space="preserve">H384 - Finished the final design of the robot (Version 1.0). Implemented the variable track and every sensor to the robot's design. 
D699 -Finished majority of the Hardware Documentation. </t>
  </si>
  <si>
    <t xml:space="preserve">H727-Created Version 2.0 of the robot which tackled flaws version 1.0 contained. 
D719, 710 -Added sections to the Hardware document and formatted the software document. created the ldd design of robot 2.0. </t>
  </si>
  <si>
    <t xml:space="preserve">H682, 727-Created Version 2.1 of the final robot. 
Updated LDD designs.
D685-Added sections on the hardware doc.
T421-Completed tests for Obstacle Traversal.
D751-Added sections to the testing doc.
</t>
  </si>
  <si>
    <t xml:space="preserve">M15-Update the testing template for each test being performed later on, wrote a structure of the testing document </t>
  </si>
  <si>
    <t xml:space="preserve">T304, 305 - Tested the light sensors and US sensors. D362- Update the testing document. </t>
  </si>
  <si>
    <t xml:space="preserve">T403 - Track testing D407 -Update the testing documentation </t>
  </si>
  <si>
    <t>T-305,403,421,416-Tested the back motor, wheel radius, turning of robot, navigation and light localization  D-362,407,422,418 updata the testing documentation</t>
  </si>
  <si>
    <t>T-305,421,-Tested the performance of front motors, navigation, obstacle traversal (with localization after) and localization system D-422 update the testing documentation</t>
  </si>
  <si>
    <t>H35 - Drew the robot sketches S35 - Helped code the initial software and plan architecture D9 Read over the proposals</t>
  </si>
  <si>
    <t>S53 - Started working on the Git. Adding the Read me and such</t>
  </si>
  <si>
    <t>S36 - Looked over the code and did some planning</t>
  </si>
  <si>
    <t>S288, 396 Editted the powerpoint. Did the readme and started initializing the git repo</t>
  </si>
  <si>
    <t>S672, 397, D53 Did the software shell. Coded software. Did API. Helped PPT</t>
  </si>
  <si>
    <t>S388, 315, 416, 722, 87 Coded MileStone 01-05 inclusive. Created BetaDemo System. Created easy to do tests. Fixed faulty WiFi class</t>
  </si>
  <si>
    <t>SDT - 428, 438,447, 315, 90, 103 -Continued Software code milestone 06-07. Fixed DemoCode issues. Contributed to Software Doc. Did preliminary testing on the the robot. Helped out testing team</t>
  </si>
  <si>
    <t>Note: 58.5 hours is the total for the semester per person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</si>
</sst>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color rgb="FF000000"/>
      <name val="Arial"/>
    </font>
  </fonts>
  <fills count="5">
    <fill>
      <patternFill patternType="none"/>
    </fill>
    <fill>
      <patternFill patternType="lightGray"/>
    </fill>
    <fill>
      <patternFill patternType="solid">
        <fgColor rgb="FFA4C2F4"/>
        <bgColor rgb="FFA4C2F4"/>
      </patternFill>
    </fill>
    <fill>
      <patternFill patternType="solid">
        <fgColor rgb="FF999999"/>
        <bgColor rgb="FF999999"/>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3" fontId="2" numFmtId="0" xfId="0" applyAlignment="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0" fillId="4" fontId="2"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textRotation="0" vertical="center" wrapText="1"/>
    </xf>
    <xf borderId="0" fillId="0" fontId="1"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6" max="6" width="14.57"/>
    <col customWidth="1" min="9" max="9" width="15.43"/>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2"/>
      <c r="B2" s="2"/>
      <c r="C2" s="3"/>
      <c r="E2" s="2"/>
      <c r="F2" s="2"/>
      <c r="G2" s="2"/>
      <c r="H2" s="2"/>
      <c r="I2" s="1"/>
      <c r="J2" s="1"/>
      <c r="K2" s="1"/>
      <c r="L2" s="1"/>
      <c r="M2" s="1"/>
      <c r="N2" s="1"/>
      <c r="O2" s="1"/>
      <c r="P2" s="1"/>
      <c r="Q2" s="1"/>
      <c r="R2" s="1"/>
      <c r="S2" s="1"/>
      <c r="T2" s="1"/>
      <c r="U2" s="1"/>
      <c r="V2" s="1"/>
      <c r="W2" s="1"/>
      <c r="X2" s="1"/>
      <c r="Y2" s="1"/>
      <c r="Z2" s="1"/>
      <c r="AA2" s="1"/>
    </row>
    <row r="3">
      <c r="A3" s="4" t="s">
        <v>0</v>
      </c>
      <c r="B3" s="4" t="s">
        <v>1</v>
      </c>
      <c r="C3" s="4" t="s">
        <v>2</v>
      </c>
      <c r="D3" s="4" t="s">
        <v>3</v>
      </c>
      <c r="E3" s="4" t="s">
        <v>4</v>
      </c>
      <c r="F3" s="4" t="s">
        <v>5</v>
      </c>
      <c r="G3" s="4" t="s">
        <v>6</v>
      </c>
      <c r="H3" s="4" t="s">
        <v>7</v>
      </c>
      <c r="I3" s="4" t="s">
        <v>8</v>
      </c>
      <c r="J3" s="5" t="s">
        <v>9</v>
      </c>
      <c r="K3" s="5" t="s">
        <v>9</v>
      </c>
      <c r="M3" s="1"/>
      <c r="N3" s="1"/>
      <c r="O3" s="1"/>
      <c r="P3" s="1"/>
      <c r="Q3" s="1"/>
      <c r="R3" s="1"/>
      <c r="S3" s="1"/>
      <c r="T3" s="1"/>
      <c r="U3" s="1"/>
      <c r="V3" s="1"/>
      <c r="W3" s="1"/>
      <c r="X3" s="1"/>
      <c r="Y3" s="1"/>
      <c r="Z3" s="1"/>
      <c r="AA3" s="1"/>
    </row>
    <row r="4">
      <c r="A4" s="5" t="s">
        <v>10</v>
      </c>
      <c r="B4" s="3">
        <v>8.0</v>
      </c>
      <c r="C4" s="3">
        <v>9.0</v>
      </c>
      <c r="D4" s="6">
        <v>2.0</v>
      </c>
      <c r="E4" s="3">
        <v>4.0</v>
      </c>
      <c r="F4" s="3">
        <v>5.0</v>
      </c>
      <c r="G4" s="3">
        <v>12.0</v>
      </c>
      <c r="H4" s="3">
        <v>16.0</v>
      </c>
      <c r="I4" s="5">
        <v>13.0</v>
      </c>
      <c r="J4" s="1">
        <f t="shared" ref="J4:J10" si="1">SUM(B4:I4)</f>
        <v>69</v>
      </c>
      <c r="K4" s="3">
        <f>J4-8</f>
        <v>61</v>
      </c>
      <c r="M4" s="7" t="s">
        <v>11</v>
      </c>
      <c r="N4" s="7" t="s">
        <v>12</v>
      </c>
      <c r="O4" s="1"/>
      <c r="P4" s="1"/>
      <c r="Q4" s="1"/>
      <c r="R4" s="1"/>
      <c r="S4" s="1"/>
      <c r="T4" s="1"/>
      <c r="U4" s="1"/>
      <c r="V4" s="1"/>
      <c r="W4" s="1"/>
      <c r="X4" s="1"/>
      <c r="Y4" s="1"/>
      <c r="Z4" s="1"/>
      <c r="AA4" s="1"/>
    </row>
    <row r="5">
      <c r="A5" s="5" t="s">
        <v>13</v>
      </c>
      <c r="B5" s="3">
        <v>8.0</v>
      </c>
      <c r="C5" s="3">
        <v>5.0</v>
      </c>
      <c r="D5" s="6">
        <v>2.0</v>
      </c>
      <c r="E5" s="3">
        <v>3.0</v>
      </c>
      <c r="F5" s="3">
        <v>5.0</v>
      </c>
      <c r="G5" s="3">
        <v>12.0</v>
      </c>
      <c r="H5" s="3">
        <v>18.0</v>
      </c>
      <c r="I5" s="5">
        <v>10.0</v>
      </c>
      <c r="J5" s="1">
        <f t="shared" si="1"/>
        <v>63</v>
      </c>
      <c r="K5" s="3">
        <f>J5-4</f>
        <v>59</v>
      </c>
      <c r="M5" s="8" t="s">
        <v>14</v>
      </c>
      <c r="N5" s="9" t="s">
        <v>15</v>
      </c>
      <c r="O5" s="1"/>
      <c r="P5" s="1"/>
      <c r="Q5" s="1"/>
      <c r="R5" s="1"/>
      <c r="S5" s="1"/>
      <c r="T5" s="1"/>
      <c r="U5" s="1"/>
      <c r="V5" s="1"/>
      <c r="W5" s="1"/>
      <c r="X5" s="1"/>
      <c r="Y5" s="1"/>
      <c r="Z5" s="1"/>
      <c r="AA5" s="1"/>
    </row>
    <row r="6">
      <c r="A6" s="5" t="s">
        <v>16</v>
      </c>
      <c r="B6" s="3">
        <v>8.0</v>
      </c>
      <c r="C6" s="3">
        <v>8.0</v>
      </c>
      <c r="D6" s="6"/>
      <c r="E6" s="3"/>
      <c r="F6" s="3">
        <v>8.0</v>
      </c>
      <c r="G6" s="3">
        <v>6.0</v>
      </c>
      <c r="H6" s="3">
        <v>10.0</v>
      </c>
      <c r="I6" s="5">
        <v>12.0</v>
      </c>
      <c r="J6" s="1">
        <f t="shared" si="1"/>
        <v>52</v>
      </c>
      <c r="K6" s="3">
        <f>J6-8</f>
        <v>44</v>
      </c>
      <c r="M6" s="8" t="s">
        <v>17</v>
      </c>
      <c r="N6" s="9" t="s">
        <v>18</v>
      </c>
      <c r="O6" s="1"/>
      <c r="P6" s="1"/>
      <c r="Q6" s="1"/>
      <c r="R6" s="1"/>
      <c r="S6" s="1"/>
      <c r="T6" s="1"/>
      <c r="U6" s="1"/>
      <c r="V6" s="1"/>
      <c r="W6" s="1"/>
      <c r="X6" s="1"/>
      <c r="Y6" s="1"/>
      <c r="Z6" s="1"/>
      <c r="AA6" s="1"/>
    </row>
    <row r="7">
      <c r="A7" s="5" t="s">
        <v>19</v>
      </c>
      <c r="B7" s="3">
        <v>2.0</v>
      </c>
      <c r="C7" s="3">
        <v>8.0</v>
      </c>
      <c r="D7" s="6">
        <v>5.0</v>
      </c>
      <c r="E7" s="3">
        <v>9.0</v>
      </c>
      <c r="F7" s="3">
        <v>4.0</v>
      </c>
      <c r="G7" s="3">
        <v>15.0</v>
      </c>
      <c r="H7" s="3">
        <v>13.0</v>
      </c>
      <c r="I7" s="5">
        <v>7.0</v>
      </c>
      <c r="J7" s="1">
        <f t="shared" si="1"/>
        <v>63</v>
      </c>
      <c r="K7" s="3">
        <f>J7-3</f>
        <v>60</v>
      </c>
      <c r="M7" s="8" t="s">
        <v>20</v>
      </c>
      <c r="N7" s="9" t="s">
        <v>21</v>
      </c>
      <c r="O7" s="1"/>
      <c r="P7" s="1"/>
      <c r="Q7" s="1"/>
      <c r="R7" s="1"/>
      <c r="S7" s="1"/>
      <c r="T7" s="1"/>
      <c r="U7" s="1"/>
      <c r="V7" s="1"/>
      <c r="W7" s="1"/>
      <c r="X7" s="1"/>
      <c r="Y7" s="1"/>
      <c r="Z7" s="1"/>
      <c r="AA7" s="1"/>
    </row>
    <row r="8">
      <c r="A8" s="5" t="s">
        <v>22</v>
      </c>
      <c r="B8" s="3"/>
      <c r="C8" s="3">
        <v>2.0</v>
      </c>
      <c r="D8" s="6"/>
      <c r="E8" s="3">
        <v>7.0</v>
      </c>
      <c r="F8" s="3">
        <v>5.0</v>
      </c>
      <c r="G8" s="3">
        <v>18.0</v>
      </c>
      <c r="H8" s="3">
        <v>12.0</v>
      </c>
      <c r="I8" s="5">
        <v>12.0</v>
      </c>
      <c r="J8" s="1">
        <f t="shared" si="1"/>
        <v>56</v>
      </c>
      <c r="K8" s="3">
        <f>J8</f>
        <v>56</v>
      </c>
      <c r="M8" s="8" t="s">
        <v>23</v>
      </c>
      <c r="N8" s="9" t="s">
        <v>24</v>
      </c>
      <c r="O8" s="1"/>
      <c r="P8" s="1"/>
      <c r="Q8" s="1"/>
      <c r="R8" s="1"/>
      <c r="S8" s="1"/>
      <c r="T8" s="1"/>
      <c r="U8" s="1"/>
      <c r="V8" s="1"/>
      <c r="W8" s="1"/>
      <c r="X8" s="1"/>
      <c r="Y8" s="1"/>
      <c r="Z8" s="1"/>
      <c r="AA8" s="1"/>
    </row>
    <row r="9">
      <c r="A9" s="10" t="s">
        <v>25</v>
      </c>
      <c r="B9" s="10">
        <v>8.0</v>
      </c>
      <c r="C9" s="10">
        <v>6.0</v>
      </c>
      <c r="D9" s="11">
        <v>1.0</v>
      </c>
      <c r="E9" s="10">
        <v>3.0</v>
      </c>
      <c r="F9" s="10">
        <v>8.0</v>
      </c>
      <c r="G9" s="10">
        <v>20.0</v>
      </c>
      <c r="H9" s="10">
        <v>18.0</v>
      </c>
      <c r="I9" s="12">
        <v>18.0</v>
      </c>
      <c r="J9" s="1">
        <f t="shared" si="1"/>
        <v>82</v>
      </c>
      <c r="K9" s="3">
        <f>J9-8</f>
        <v>74</v>
      </c>
      <c r="M9" s="13" t="s">
        <v>26</v>
      </c>
      <c r="N9" s="14" t="s">
        <v>27</v>
      </c>
      <c r="O9" s="1"/>
      <c r="P9" s="1"/>
      <c r="Q9" s="1"/>
      <c r="R9" s="1"/>
      <c r="S9" s="1"/>
      <c r="T9" s="1"/>
      <c r="U9" s="1"/>
      <c r="V9" s="1"/>
      <c r="W9" s="1"/>
      <c r="X9" s="1"/>
      <c r="Y9" s="1"/>
      <c r="Z9" s="1"/>
      <c r="AA9" s="1"/>
    </row>
    <row r="10">
      <c r="A10" s="3" t="s">
        <v>28</v>
      </c>
      <c r="B10" s="3">
        <f>SUM(B4:B9) - 20</f>
        <v>14</v>
      </c>
      <c r="C10" s="3">
        <f>SUM(C4:C9) - 11</f>
        <v>27</v>
      </c>
      <c r="D10" s="3">
        <f t="shared" ref="D10:I10" si="2">SUM(D4:D9)</f>
        <v>10</v>
      </c>
      <c r="E10" s="3">
        <f t="shared" si="2"/>
        <v>26</v>
      </c>
      <c r="F10" s="3">
        <f t="shared" si="2"/>
        <v>35</v>
      </c>
      <c r="G10" s="3">
        <f t="shared" si="2"/>
        <v>83</v>
      </c>
      <c r="H10" s="3">
        <f t="shared" si="2"/>
        <v>87</v>
      </c>
      <c r="I10" s="3">
        <f t="shared" si="2"/>
        <v>72</v>
      </c>
      <c r="J10" s="1">
        <f t="shared" si="1"/>
        <v>354</v>
      </c>
      <c r="K10" s="1">
        <f>SUM(K4:K9)</f>
        <v>354</v>
      </c>
      <c r="L10" s="1"/>
      <c r="M10" s="1"/>
      <c r="N10" s="1"/>
      <c r="O10" s="1"/>
      <c r="P10" s="1"/>
      <c r="Q10" s="1"/>
      <c r="R10" s="1"/>
      <c r="S10" s="1"/>
      <c r="T10" s="1"/>
      <c r="U10" s="1"/>
      <c r="V10" s="1"/>
      <c r="W10" s="1"/>
      <c r="X10" s="1"/>
      <c r="Y10" s="1"/>
      <c r="Z10" s="1"/>
      <c r="AA10" s="1"/>
    </row>
    <row r="11">
      <c r="A11" s="2"/>
      <c r="B11" s="3" t="s">
        <v>29</v>
      </c>
      <c r="C11" s="3" t="s">
        <v>30</v>
      </c>
      <c r="D11" s="3"/>
      <c r="E11" s="3"/>
      <c r="F11" s="2"/>
      <c r="G11" s="2"/>
      <c r="H11" s="2"/>
      <c r="I11" s="5" t="s">
        <v>31</v>
      </c>
      <c r="J11" s="5">
        <v>351.0</v>
      </c>
      <c r="K11" s="1"/>
      <c r="L11" s="1"/>
      <c r="M11" s="1"/>
      <c r="N11" s="1"/>
      <c r="O11" s="1"/>
      <c r="P11" s="1"/>
      <c r="Q11" s="1"/>
      <c r="R11" s="1"/>
      <c r="S11" s="1"/>
      <c r="T11" s="1"/>
      <c r="U11" s="1"/>
      <c r="V11" s="1"/>
      <c r="W11" s="1"/>
      <c r="X11" s="1"/>
      <c r="Y11" s="1"/>
      <c r="Z11" s="1"/>
      <c r="AA11" s="1"/>
    </row>
    <row r="12">
      <c r="A12" s="2"/>
      <c r="B12" s="2"/>
      <c r="C12" s="3"/>
      <c r="D12" s="3"/>
      <c r="E12" s="3"/>
      <c r="F12" s="2"/>
      <c r="G12" s="2"/>
      <c r="H12" s="2"/>
      <c r="I12" s="5" t="s">
        <v>32</v>
      </c>
      <c r="J12" s="1">
        <f>J11-J10</f>
        <v>-3</v>
      </c>
      <c r="K12" s="1"/>
      <c r="L12" s="1"/>
      <c r="M12" s="1"/>
      <c r="N12" s="1"/>
      <c r="O12" s="1"/>
      <c r="P12" s="1"/>
      <c r="Q12" s="1"/>
      <c r="R12" s="1"/>
      <c r="S12" s="1"/>
      <c r="T12" s="1"/>
      <c r="U12" s="1"/>
      <c r="V12" s="1"/>
      <c r="W12" s="1"/>
      <c r="X12" s="1"/>
      <c r="Y12" s="1"/>
      <c r="Z12" s="1"/>
      <c r="AA12" s="1"/>
    </row>
    <row r="13">
      <c r="A13" s="2"/>
      <c r="B13" s="2"/>
      <c r="C13" s="3"/>
      <c r="D13" s="3"/>
      <c r="E13" s="3"/>
      <c r="F13" s="2"/>
      <c r="G13" s="2"/>
      <c r="H13" s="2"/>
      <c r="I13" s="5" t="s">
        <v>33</v>
      </c>
      <c r="J13" s="1">
        <f>K10/6</f>
        <v>59</v>
      </c>
      <c r="K13" s="1"/>
      <c r="L13" s="1"/>
      <c r="M13" s="1"/>
      <c r="N13" s="1"/>
      <c r="O13" s="1"/>
      <c r="P13" s="1"/>
      <c r="Q13" s="1"/>
      <c r="R13" s="1"/>
      <c r="S13" s="1"/>
      <c r="T13" s="1"/>
      <c r="U13" s="1"/>
      <c r="V13" s="1"/>
      <c r="W13" s="1"/>
      <c r="X13" s="1"/>
      <c r="Y13" s="1"/>
      <c r="Z13" s="1"/>
      <c r="AA13" s="1"/>
    </row>
    <row r="14">
      <c r="A14" s="2"/>
      <c r="B14" s="2"/>
      <c r="C14" s="3" t="s">
        <v>34</v>
      </c>
      <c r="F14" s="2"/>
      <c r="G14" s="2"/>
      <c r="H14" s="2"/>
      <c r="I14" s="1"/>
      <c r="J14" s="1"/>
      <c r="K14" s="1"/>
      <c r="L14" s="1"/>
      <c r="M14" s="1"/>
      <c r="N14" s="1"/>
      <c r="O14" s="1"/>
      <c r="P14" s="1"/>
      <c r="Q14" s="1"/>
      <c r="R14" s="1"/>
      <c r="S14" s="1"/>
      <c r="T14" s="1"/>
      <c r="U14" s="1"/>
      <c r="V14" s="1"/>
      <c r="W14" s="1"/>
      <c r="X14" s="1"/>
      <c r="Y14" s="1"/>
      <c r="Z14" s="1"/>
      <c r="AA14" s="1"/>
    </row>
    <row r="15">
      <c r="A15" s="4" t="s">
        <v>0</v>
      </c>
      <c r="B15" s="4" t="s">
        <v>35</v>
      </c>
      <c r="C15" s="4" t="s">
        <v>36</v>
      </c>
      <c r="D15" s="4" t="s">
        <v>37</v>
      </c>
      <c r="E15" s="4" t="s">
        <v>38</v>
      </c>
      <c r="F15" s="4" t="s">
        <v>39</v>
      </c>
      <c r="G15" s="4" t="s">
        <v>40</v>
      </c>
      <c r="H15" s="4" t="s">
        <v>41</v>
      </c>
      <c r="I15" s="4" t="s">
        <v>8</v>
      </c>
      <c r="J15" s="1"/>
      <c r="K15" s="1">
        <f>J11/6/6</f>
        <v>9.75</v>
      </c>
      <c r="L15" s="1"/>
      <c r="M15" s="1"/>
      <c r="N15" s="1"/>
      <c r="O15" s="1"/>
      <c r="P15" s="1"/>
      <c r="Q15" s="1"/>
      <c r="R15" s="1"/>
      <c r="S15" s="1"/>
      <c r="T15" s="1"/>
      <c r="U15" s="1"/>
      <c r="V15" s="1"/>
      <c r="W15" s="1"/>
      <c r="X15" s="1"/>
      <c r="Y15" s="1"/>
      <c r="Z15" s="1"/>
      <c r="AA15" s="1"/>
    </row>
    <row r="16">
      <c r="A16" s="5" t="s">
        <v>10</v>
      </c>
      <c r="B16" s="3" t="s">
        <v>42</v>
      </c>
      <c r="C16" s="15" t="s">
        <v>43</v>
      </c>
      <c r="D16" s="3" t="s">
        <v>44</v>
      </c>
      <c r="E16" s="3" t="s">
        <v>45</v>
      </c>
      <c r="F16" s="3" t="s">
        <v>46</v>
      </c>
      <c r="G16" s="3" t="s">
        <v>47</v>
      </c>
      <c r="H16" s="3" t="s">
        <v>48</v>
      </c>
      <c r="I16" s="1"/>
      <c r="J16" s="1"/>
      <c r="K16" s="1"/>
      <c r="L16" s="1"/>
      <c r="M16" s="1"/>
      <c r="N16" s="1"/>
      <c r="O16" s="1"/>
      <c r="P16" s="1"/>
      <c r="Q16" s="1"/>
      <c r="R16" s="1"/>
      <c r="S16" s="1"/>
      <c r="T16" s="1"/>
      <c r="U16" s="1"/>
      <c r="V16" s="1"/>
      <c r="W16" s="1"/>
      <c r="X16" s="1"/>
      <c r="Y16" s="1"/>
      <c r="Z16" s="1"/>
      <c r="AA16" s="1"/>
    </row>
    <row r="17">
      <c r="A17" s="5" t="s">
        <v>13</v>
      </c>
      <c r="B17" s="3" t="s">
        <v>49</v>
      </c>
      <c r="C17" s="3" t="s">
        <v>50</v>
      </c>
      <c r="D17" s="3" t="s">
        <v>51</v>
      </c>
      <c r="E17" s="3" t="s">
        <v>52</v>
      </c>
      <c r="F17" s="3" t="s">
        <v>53</v>
      </c>
      <c r="G17" s="3" t="s">
        <v>54</v>
      </c>
      <c r="H17" s="3" t="s">
        <v>55</v>
      </c>
      <c r="I17" s="1"/>
      <c r="J17" s="1"/>
      <c r="K17" s="1"/>
      <c r="L17" s="1"/>
      <c r="M17" s="1"/>
      <c r="N17" s="1"/>
      <c r="O17" s="1"/>
      <c r="P17" s="1"/>
      <c r="Q17" s="1"/>
      <c r="R17" s="1"/>
      <c r="S17" s="1"/>
      <c r="T17" s="1"/>
      <c r="U17" s="1"/>
      <c r="V17" s="1"/>
      <c r="W17" s="1"/>
      <c r="X17" s="1"/>
      <c r="Y17" s="1"/>
      <c r="Z17" s="1"/>
      <c r="AA17" s="1"/>
    </row>
    <row r="18" ht="102.0" customHeight="1">
      <c r="A18" s="5" t="s">
        <v>16</v>
      </c>
      <c r="B18" s="3" t="s">
        <v>56</v>
      </c>
      <c r="C18" s="3" t="s">
        <v>57</v>
      </c>
      <c r="D18" s="3"/>
      <c r="E18" s="3"/>
      <c r="F18" s="3" t="s">
        <v>58</v>
      </c>
      <c r="G18" s="3" t="s">
        <v>59</v>
      </c>
      <c r="H18" s="3" t="s">
        <v>60</v>
      </c>
      <c r="I18" s="1"/>
      <c r="J18" s="1"/>
      <c r="K18" s="1"/>
      <c r="L18" s="1"/>
      <c r="M18" s="1"/>
      <c r="N18" s="1"/>
      <c r="O18" s="1"/>
      <c r="P18" s="1"/>
      <c r="Q18" s="1"/>
      <c r="R18" s="1"/>
      <c r="S18" s="1"/>
      <c r="T18" s="1"/>
      <c r="U18" s="1"/>
      <c r="V18" s="1"/>
      <c r="W18" s="1"/>
      <c r="X18" s="1"/>
      <c r="Y18" s="1"/>
      <c r="Z18" s="1"/>
      <c r="AA18" s="1"/>
    </row>
    <row r="19">
      <c r="A19" s="5" t="s">
        <v>19</v>
      </c>
      <c r="B19" s="15" t="s">
        <v>61</v>
      </c>
      <c r="C19" s="15" t="s">
        <v>62</v>
      </c>
      <c r="D19" s="3" t="s">
        <v>63</v>
      </c>
      <c r="E19" s="3" t="s">
        <v>64</v>
      </c>
      <c r="F19" s="5" t="s">
        <v>65</v>
      </c>
      <c r="G19" s="3" t="s">
        <v>66</v>
      </c>
      <c r="H19" s="3" t="s">
        <v>67</v>
      </c>
      <c r="I19" s="1"/>
      <c r="J19" s="1"/>
      <c r="K19" s="1"/>
      <c r="L19" s="1"/>
      <c r="M19" s="1"/>
      <c r="N19" s="1"/>
      <c r="O19" s="1"/>
      <c r="P19" s="1"/>
      <c r="Q19" s="1"/>
      <c r="R19" s="1"/>
      <c r="S19" s="1"/>
      <c r="T19" s="1"/>
      <c r="U19" s="1"/>
      <c r="V19" s="1"/>
      <c r="W19" s="1"/>
      <c r="X19" s="1"/>
      <c r="Y19" s="1"/>
      <c r="Z19" s="1"/>
      <c r="AA19" s="1"/>
    </row>
    <row r="20">
      <c r="A20" s="5" t="s">
        <v>22</v>
      </c>
      <c r="B20" s="16"/>
      <c r="C20" s="3" t="s">
        <v>68</v>
      </c>
      <c r="D20" s="3"/>
      <c r="E20" s="3" t="s">
        <v>69</v>
      </c>
      <c r="F20" s="3" t="s">
        <v>70</v>
      </c>
      <c r="G20" s="3" t="s">
        <v>71</v>
      </c>
      <c r="H20" s="3" t="s">
        <v>72</v>
      </c>
      <c r="I20" s="1"/>
      <c r="J20" s="1"/>
      <c r="K20" s="1"/>
      <c r="L20" s="1"/>
      <c r="M20" s="1"/>
      <c r="N20" s="1"/>
      <c r="O20" s="1"/>
      <c r="P20" s="1"/>
      <c r="Q20" s="1"/>
      <c r="R20" s="1"/>
      <c r="S20" s="1"/>
      <c r="T20" s="1"/>
      <c r="U20" s="1"/>
      <c r="V20" s="1"/>
      <c r="W20" s="1"/>
      <c r="X20" s="1"/>
      <c r="Y20" s="1"/>
      <c r="Z20" s="1"/>
      <c r="AA20" s="1"/>
    </row>
    <row r="21">
      <c r="A21" s="3" t="s">
        <v>25</v>
      </c>
      <c r="B21" s="17" t="s">
        <v>73</v>
      </c>
      <c r="C21" s="3" t="s">
        <v>74</v>
      </c>
      <c r="D21" s="3" t="s">
        <v>75</v>
      </c>
      <c r="E21" s="3" t="s">
        <v>76</v>
      </c>
      <c r="F21" s="3" t="s">
        <v>77</v>
      </c>
      <c r="G21" s="3" t="s">
        <v>78</v>
      </c>
      <c r="H21" s="3" t="s">
        <v>79</v>
      </c>
      <c r="I21" s="1"/>
      <c r="J21" s="1"/>
      <c r="K21" s="1"/>
      <c r="L21" s="1"/>
      <c r="M21" s="1"/>
      <c r="N21" s="1"/>
      <c r="O21" s="1"/>
      <c r="P21" s="1"/>
      <c r="Q21" s="1"/>
      <c r="R21" s="1"/>
      <c r="S21" s="1"/>
      <c r="T21" s="1"/>
      <c r="U21" s="1"/>
      <c r="V21" s="1"/>
      <c r="W21" s="1"/>
      <c r="X21" s="1"/>
      <c r="Y21" s="1"/>
      <c r="Z21" s="1"/>
      <c r="AA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8" t="s">
        <v>80</v>
      </c>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sheetData>
  <mergeCells count="2">
    <mergeCell ref="C2:D2"/>
    <mergeCell ref="C14:E14"/>
  </mergeCells>
  <drawing r:id="rId1"/>
</worksheet>
</file>