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ong/Desktop/Optimal-Unilateral-Carbon-Policy/simulation_results/raw_data/"/>
    </mc:Choice>
  </mc:AlternateContent>
  <xr:revisionPtr revIDLastSave="0" documentId="13_ncr:1_{6C62BB1B-09DB-BD4A-809D-4D31B52AA98A}" xr6:coauthVersionLast="47" xr6:coauthVersionMax="47" xr10:uidLastSave="{00000000-0000-0000-0000-000000000000}"/>
  <bookViews>
    <workbookView xWindow="3620" yWindow="9560" windowWidth="27640" windowHeight="16940" xr2:uid="{97FAB8B1-D406-A24B-929B-10DF50CCB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Q8" i="1" s="1"/>
  <c r="H8" i="1"/>
  <c r="G8" i="1"/>
  <c r="F8" i="1"/>
  <c r="L8" i="1"/>
  <c r="I3" i="1"/>
  <c r="S3" i="1" s="1"/>
  <c r="I4" i="1"/>
  <c r="I5" i="1"/>
  <c r="I6" i="1"/>
  <c r="K6" i="1" s="1"/>
  <c r="N6" i="1" s="1"/>
  <c r="I7" i="1"/>
  <c r="K7" i="1" s="1"/>
  <c r="N7" i="1" s="1"/>
  <c r="J8" i="1"/>
  <c r="Q3" i="1"/>
  <c r="Q4" i="1"/>
  <c r="Q5" i="1"/>
  <c r="Q6" i="1"/>
  <c r="Q7" i="1"/>
  <c r="Q2" i="1"/>
  <c r="S2" i="1" s="1"/>
  <c r="S4" i="1"/>
  <c r="S5" i="1"/>
  <c r="S7" i="1"/>
  <c r="R3" i="1"/>
  <c r="R4" i="1"/>
  <c r="R5" i="1"/>
  <c r="R6" i="1"/>
  <c r="R2" i="1"/>
  <c r="O4" i="1"/>
  <c r="O5" i="1"/>
  <c r="O7" i="1"/>
  <c r="N4" i="1"/>
  <c r="N5" i="1"/>
  <c r="I2" i="1"/>
  <c r="M4" i="1"/>
  <c r="M5" i="1"/>
  <c r="M7" i="1"/>
  <c r="L3" i="1"/>
  <c r="L4" i="1"/>
  <c r="L5" i="1"/>
  <c r="L6" i="1"/>
  <c r="L7" i="1"/>
  <c r="K4" i="1"/>
  <c r="K5" i="1"/>
  <c r="J3" i="1"/>
  <c r="J4" i="1"/>
  <c r="J5" i="1"/>
  <c r="J6" i="1"/>
  <c r="J7" i="1"/>
  <c r="L2" i="1"/>
  <c r="J2" i="1"/>
  <c r="F7" i="1"/>
  <c r="D8" i="1"/>
  <c r="C8" i="1"/>
  <c r="D7" i="1"/>
  <c r="C7" i="1"/>
  <c r="E3" i="1"/>
  <c r="E2" i="1"/>
  <c r="E5" i="1"/>
  <c r="E6" i="1"/>
  <c r="E7" i="1"/>
  <c r="E8" i="1"/>
  <c r="E4" i="1"/>
  <c r="R8" i="1" l="1"/>
  <c r="I8" i="1"/>
  <c r="S8" i="1" s="1"/>
  <c r="M8" i="1"/>
  <c r="O8" i="1" s="1"/>
  <c r="K3" i="1"/>
  <c r="M3" i="1"/>
  <c r="O3" i="1" s="1"/>
  <c r="N3" i="1"/>
  <c r="S6" i="1"/>
  <c r="K8" i="1"/>
  <c r="N8" i="1" s="1"/>
  <c r="M6" i="1"/>
  <c r="O6" i="1" s="1"/>
  <c r="P7" i="1"/>
  <c r="H7" i="1"/>
  <c r="G7" i="1"/>
  <c r="R7" i="1"/>
  <c r="K2" i="1" l="1"/>
  <c r="N2" i="1"/>
  <c r="M2" i="1"/>
  <c r="O2" i="1" s="1"/>
</calcChain>
</file>

<file path=xl/sharedStrings.xml><?xml version="1.0" encoding="utf-8"?>
<sst xmlns="http://schemas.openxmlformats.org/spreadsheetml/2006/main" count="27" uniqueCount="27">
  <si>
    <t>region_scenario</t>
  </si>
  <si>
    <t>Qe</t>
  </si>
  <si>
    <t>Qestar</t>
  </si>
  <si>
    <t>Qeworld</t>
  </si>
  <si>
    <t>CeHH_old</t>
  </si>
  <si>
    <t>CeHF</t>
  </si>
  <si>
    <t>CeFH</t>
  </si>
  <si>
    <t>CeFF_old</t>
  </si>
  <si>
    <t>Ce</t>
  </si>
  <si>
    <t>Cestar</t>
  </si>
  <si>
    <t>Ge</t>
  </si>
  <si>
    <t>Gestar</t>
  </si>
  <si>
    <t>Ceworld</t>
  </si>
  <si>
    <t>Geworld</t>
  </si>
  <si>
    <t>regionbase</t>
  </si>
  <si>
    <t>Cec</t>
  </si>
  <si>
    <t>Cecstar</t>
  </si>
  <si>
    <t>CeHH</t>
  </si>
  <si>
    <t>CeFF</t>
  </si>
  <si>
    <t>US as Home</t>
  </si>
  <si>
    <t>EU28 as Home</t>
  </si>
  <si>
    <t>OECD37 as Home</t>
  </si>
  <si>
    <t>World as Home</t>
  </si>
  <si>
    <t>China as Home</t>
  </si>
  <si>
    <t>OECD and China as Home</t>
  </si>
  <si>
    <t>US and EU as Home</t>
  </si>
  <si>
    <t>World total Cec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</si>
</sst>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792A-3A76-EC43-887C-CF83B5F3489D}">
  <dimension ref="A1:T8"/>
  <sheetViews>
    <sheetView tabSelected="1" workbookViewId="0">
      <selection activeCell="P9" sqref="P9"/>
    </sheetView>
  </sheetViews>
  <sheetFormatPr baseColWidth="10" defaultRowHeight="16" x14ac:dyDescent="0.2"/>
  <sheetData>
    <row r="1" spans="1:20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t="s">
        <v>18</v>
      </c>
      <c r="T1" t="s">
        <v>26</v>
      </c>
    </row>
    <row r="2" spans="1:20" x14ac:dyDescent="0.2">
      <c r="A2" t="s">
        <v>19</v>
      </c>
      <c r="B2">
        <v>1</v>
      </c>
      <c r="C2">
        <v>4.7114000000000003</v>
      </c>
      <c r="D2">
        <v>28.9239</v>
      </c>
      <c r="E2">
        <f>C2+D2</f>
        <v>33.635300000000001</v>
      </c>
      <c r="F2">
        <v>4.5281000000000002</v>
      </c>
      <c r="G2">
        <v>1.2125999999999999</v>
      </c>
      <c r="H2">
        <v>0.46050000000000002</v>
      </c>
      <c r="I2">
        <f>E2-F2-G2-H2</f>
        <v>27.434100000000001</v>
      </c>
      <c r="J2">
        <f>F2+G2</f>
        <v>5.7407000000000004</v>
      </c>
      <c r="K2">
        <f>H2+I2</f>
        <v>27.894600000000001</v>
      </c>
      <c r="L2">
        <f>F2+H2</f>
        <v>4.9885999999999999</v>
      </c>
      <c r="M2">
        <f>G2+I2</f>
        <v>28.646699999999999</v>
      </c>
      <c r="N2">
        <f>J2+K2</f>
        <v>33.635300000000001</v>
      </c>
      <c r="O2">
        <f>L2+M2</f>
        <v>33.635300000000001</v>
      </c>
      <c r="P2">
        <v>1.0741000000000001</v>
      </c>
      <c r="Q2">
        <f>T2-P2</f>
        <v>3.6165999999999996</v>
      </c>
      <c r="R2">
        <f>F2-P2</f>
        <v>3.4540000000000002</v>
      </c>
      <c r="S2">
        <f>I2-Q2</f>
        <v>23.817500000000003</v>
      </c>
      <c r="T2">
        <v>4.6906999999999996</v>
      </c>
    </row>
    <row r="3" spans="1:20" x14ac:dyDescent="0.2">
      <c r="A3" t="s">
        <v>20</v>
      </c>
      <c r="B3">
        <v>2</v>
      </c>
      <c r="C3">
        <v>0.86580000000000001</v>
      </c>
      <c r="D3">
        <v>32.769500000000001</v>
      </c>
      <c r="E3">
        <f>C3+D3</f>
        <v>33.635300000000001</v>
      </c>
      <c r="F3">
        <v>2.8788</v>
      </c>
      <c r="G3">
        <v>1.1005</v>
      </c>
      <c r="H3">
        <v>0.57410000000000005</v>
      </c>
      <c r="I3">
        <f t="shared" ref="I3:I8" si="0">E3-F3-G3-H3</f>
        <v>29.081900000000001</v>
      </c>
      <c r="J3">
        <f t="shared" ref="J3:J8" si="1">F3+G3</f>
        <v>3.9793000000000003</v>
      </c>
      <c r="K3">
        <f t="shared" ref="K3:K8" si="2">H3+I3</f>
        <v>29.656000000000002</v>
      </c>
      <c r="L3">
        <f t="shared" ref="L3:L8" si="3">F3+H3</f>
        <v>3.4529000000000001</v>
      </c>
      <c r="M3">
        <f t="shared" ref="M3:M8" si="4">G3+I3</f>
        <v>30.182400000000001</v>
      </c>
      <c r="N3">
        <f t="shared" ref="N3:N8" si="5">J3+K3</f>
        <v>33.635300000000001</v>
      </c>
      <c r="O3">
        <f t="shared" ref="O3:O8" si="6">L3+M3</f>
        <v>33.635300000000001</v>
      </c>
      <c r="P3">
        <v>0.89610000000000001</v>
      </c>
      <c r="Q3">
        <f t="shared" ref="Q3:Q8" si="7">T3-P3</f>
        <v>3.7945999999999995</v>
      </c>
      <c r="R3">
        <f t="shared" ref="R3:R6" si="8">F3-P3</f>
        <v>1.9826999999999999</v>
      </c>
      <c r="S3">
        <f t="shared" ref="S3:S8" si="9">I3-Q3</f>
        <v>25.287300000000002</v>
      </c>
      <c r="T3">
        <v>4.6906999999999996</v>
      </c>
    </row>
    <row r="4" spans="1:20" x14ac:dyDescent="0.2">
      <c r="A4" t="s">
        <v>21</v>
      </c>
      <c r="B4">
        <v>3</v>
      </c>
      <c r="C4">
        <v>9.3039699999999996</v>
      </c>
      <c r="D4">
        <v>24.331330000000001</v>
      </c>
      <c r="E4">
        <f>C4+D4</f>
        <v>33.635300000000001</v>
      </c>
      <c r="F4">
        <v>11.279500000000001</v>
      </c>
      <c r="G4">
        <v>2.4744000000000002</v>
      </c>
      <c r="H4">
        <v>1.0261</v>
      </c>
      <c r="I4">
        <f t="shared" si="0"/>
        <v>18.855300000000003</v>
      </c>
      <c r="J4">
        <f t="shared" si="1"/>
        <v>13.753900000000002</v>
      </c>
      <c r="K4">
        <f t="shared" si="2"/>
        <v>19.881400000000003</v>
      </c>
      <c r="L4">
        <f t="shared" si="3"/>
        <v>12.3056</v>
      </c>
      <c r="M4">
        <f t="shared" si="4"/>
        <v>21.329700000000003</v>
      </c>
      <c r="N4">
        <f t="shared" si="5"/>
        <v>33.635300000000001</v>
      </c>
      <c r="O4">
        <f t="shared" si="6"/>
        <v>33.635300000000001</v>
      </c>
      <c r="P4">
        <v>2.5272000000000001</v>
      </c>
      <c r="Q4">
        <f t="shared" si="7"/>
        <v>2.1634999999999995</v>
      </c>
      <c r="R4">
        <f t="shared" si="8"/>
        <v>8.7523</v>
      </c>
      <c r="S4">
        <f t="shared" si="9"/>
        <v>16.691800000000004</v>
      </c>
      <c r="T4">
        <v>4.6906999999999996</v>
      </c>
    </row>
    <row r="5" spans="1:20" x14ac:dyDescent="0.2">
      <c r="A5" t="s">
        <v>22</v>
      </c>
      <c r="B5">
        <v>4</v>
      </c>
      <c r="E5">
        <f t="shared" ref="E5:E8" si="10">C5+D5</f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Q5">
        <f t="shared" si="7"/>
        <v>4.6906999999999996</v>
      </c>
      <c r="R5">
        <f t="shared" si="8"/>
        <v>0</v>
      </c>
      <c r="S5">
        <f t="shared" si="9"/>
        <v>-4.6906999999999996</v>
      </c>
      <c r="T5">
        <v>4.6906999999999996</v>
      </c>
    </row>
    <row r="6" spans="1:20" x14ac:dyDescent="0.2">
      <c r="A6" t="s">
        <v>23</v>
      </c>
      <c r="B6">
        <v>5</v>
      </c>
      <c r="C6">
        <v>7.5491000000000001</v>
      </c>
      <c r="D6">
        <v>26.086200000000002</v>
      </c>
      <c r="E6">
        <f t="shared" si="10"/>
        <v>33.635300000000001</v>
      </c>
      <c r="F6">
        <v>8.2294</v>
      </c>
      <c r="G6">
        <v>0.79090000000000005</v>
      </c>
      <c r="H6">
        <v>1.6863999999999999</v>
      </c>
      <c r="I6">
        <f t="shared" si="0"/>
        <v>22.928600000000003</v>
      </c>
      <c r="J6">
        <f t="shared" si="1"/>
        <v>9.0203000000000007</v>
      </c>
      <c r="K6">
        <f t="shared" si="2"/>
        <v>24.615000000000002</v>
      </c>
      <c r="L6">
        <f t="shared" si="3"/>
        <v>9.9158000000000008</v>
      </c>
      <c r="M6">
        <f t="shared" si="4"/>
        <v>23.719500000000004</v>
      </c>
      <c r="N6">
        <f t="shared" si="5"/>
        <v>33.635300000000001</v>
      </c>
      <c r="O6">
        <f t="shared" si="6"/>
        <v>33.635300000000001</v>
      </c>
      <c r="P6">
        <v>0.50390000000000001</v>
      </c>
      <c r="Q6">
        <f t="shared" si="7"/>
        <v>4.1867999999999999</v>
      </c>
      <c r="R6">
        <f t="shared" si="8"/>
        <v>7.7255000000000003</v>
      </c>
      <c r="S6">
        <f t="shared" si="9"/>
        <v>18.741800000000005</v>
      </c>
      <c r="T6">
        <v>4.6906999999999996</v>
      </c>
    </row>
    <row r="7" spans="1:20" x14ac:dyDescent="0.2">
      <c r="A7" t="s">
        <v>24</v>
      </c>
      <c r="B7">
        <v>6</v>
      </c>
      <c r="C7">
        <f>C4+C6</f>
        <v>16.853069999999999</v>
      </c>
      <c r="D7">
        <f>D4-C6</f>
        <v>16.782230000000002</v>
      </c>
      <c r="E7">
        <f t="shared" si="10"/>
        <v>33.635300000000001</v>
      </c>
      <c r="F7">
        <f>F4 + 0.3249 + 8.2295 + 1.024</f>
        <v>20.857900000000001</v>
      </c>
      <c r="G7">
        <f>G4- 1.024+0.466</f>
        <v>1.9164000000000001</v>
      </c>
      <c r="H7">
        <f>H4+0.6624-0.3249</f>
        <v>1.3635999999999999</v>
      </c>
      <c r="I7">
        <f t="shared" si="0"/>
        <v>9.4974000000000007</v>
      </c>
      <c r="J7">
        <f t="shared" si="1"/>
        <v>22.7743</v>
      </c>
      <c r="K7">
        <f t="shared" si="2"/>
        <v>10.861000000000001</v>
      </c>
      <c r="L7">
        <f t="shared" si="3"/>
        <v>22.221499999999999</v>
      </c>
      <c r="M7">
        <f t="shared" si="4"/>
        <v>11.4138</v>
      </c>
      <c r="N7">
        <f t="shared" si="5"/>
        <v>33.635300000000001</v>
      </c>
      <c r="O7">
        <f t="shared" si="6"/>
        <v>33.635300000000001</v>
      </c>
      <c r="P7">
        <f>P4+0.5039</f>
        <v>3.0311000000000003</v>
      </c>
      <c r="Q7">
        <f t="shared" si="7"/>
        <v>1.6595999999999993</v>
      </c>
      <c r="R7">
        <f>F7-P7</f>
        <v>17.826799999999999</v>
      </c>
      <c r="S7">
        <f t="shared" si="9"/>
        <v>7.8378000000000014</v>
      </c>
      <c r="T7">
        <v>4.6906999999999996</v>
      </c>
    </row>
    <row r="8" spans="1:20" x14ac:dyDescent="0.2">
      <c r="A8" t="s">
        <v>25</v>
      </c>
      <c r="B8">
        <v>7</v>
      </c>
      <c r="C8">
        <f>C3+C2</f>
        <v>5.5772000000000004</v>
      </c>
      <c r="D8">
        <f>D3-C2</f>
        <v>28.0581</v>
      </c>
      <c r="E8">
        <f t="shared" si="10"/>
        <v>33.635300000000001</v>
      </c>
      <c r="F8">
        <f>F2+F3+0.0928+0.1119</f>
        <v>7.611600000000001</v>
      </c>
      <c r="G8">
        <f>G2+G3 - (0.0928+0.1119)</f>
        <v>2.1084000000000001</v>
      </c>
      <c r="H8">
        <f>H2+H3 - (0.0928+0.1119)</f>
        <v>0.82990000000000019</v>
      </c>
      <c r="I8">
        <f t="shared" si="0"/>
        <v>23.0854</v>
      </c>
      <c r="J8">
        <f t="shared" si="1"/>
        <v>9.7200000000000006</v>
      </c>
      <c r="K8">
        <f t="shared" si="2"/>
        <v>23.915299999999998</v>
      </c>
      <c r="L8">
        <f t="shared" si="3"/>
        <v>8.4415000000000013</v>
      </c>
      <c r="M8">
        <f t="shared" si="4"/>
        <v>25.1938</v>
      </c>
      <c r="N8">
        <f t="shared" si="5"/>
        <v>33.635300000000001</v>
      </c>
      <c r="O8">
        <f t="shared" si="6"/>
        <v>33.635300000000001</v>
      </c>
      <c r="P8">
        <f>P2+P3</f>
        <v>1.9702000000000002</v>
      </c>
      <c r="Q8">
        <f t="shared" si="7"/>
        <v>2.7204999999999995</v>
      </c>
      <c r="R8">
        <f>F8-P8</f>
        <v>5.6414000000000009</v>
      </c>
      <c r="S8">
        <f t="shared" si="9"/>
        <v>20.364899999999999</v>
      </c>
      <c r="T8">
        <v>4.6906999999999996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2023-01-30T15:16:12Z</dcterms:created>
  <dcterms:modified xsi:type="dcterms:W3CDTF">2023-01-30T19:11:18Z</dcterms:modified>
</cp:coreProperties>
</file>