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olkan\Documents\unit_23_10_24\"/>
    </mc:Choice>
  </mc:AlternateContent>
  <bookViews>
    <workbookView xWindow="0" yWindow="0" windowWidth="38190" windowHeight="8610"/>
  </bookViews>
  <sheets>
    <sheet name="Wall Unit" sheetId="1" r:id="rId1"/>
  </sheets>
  <externalReferences>
    <externalReference r:id="rId2"/>
  </externalReferences>
  <definedNames>
    <definedName name="Altraf">'[1]Unit List'!$BM$52:$BM$57</definedName>
    <definedName name="Boy">'[1]Unit List'!$BL$52:$BL$57</definedName>
    <definedName name="DropDownList">[1]proforma_hali!$K$3:INDEX([1]proforma_hali!$K$3:$K$16,MAX([1]proforma_hali!$J$3:$J$16),1)</definedName>
    <definedName name="Profil">'[1]Unit List'!$BO$52:$BO$54</definedName>
    <definedName name="REF_CODE">#REF!</definedName>
    <definedName name="Renk2">'[1]Unit List'!$BQ$52:$BQ$59</definedName>
    <definedName name="Unite">'[1]Unit List'!$BI$52:$BI$63</definedName>
    <definedName name="Ustraf">'[1]Unit List'!$BN$52:$BN$57</definedName>
    <definedName name="Yukseklik">'[1]Unit List'!$BK$52:$BK$68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H21" i="1"/>
  <c r="H13" i="1"/>
  <c r="K11" i="1"/>
  <c r="K10" i="1"/>
  <c r="K9" i="1"/>
  <c r="K8" i="1"/>
  <c r="K6" i="1"/>
  <c r="K12" i="1"/>
  <c r="F8" i="1"/>
  <c r="H8" i="1" s="1"/>
  <c r="K7" i="1"/>
  <c r="F7" i="1"/>
  <c r="H7" i="1" s="1"/>
  <c r="F6" i="1"/>
  <c r="H6" i="1" s="1"/>
  <c r="I2" i="1"/>
  <c r="L2" i="1" s="1"/>
  <c r="F14" i="1"/>
  <c r="H14" i="1" s="1"/>
  <c r="E9" i="1"/>
  <c r="H9" i="1" s="1"/>
  <c r="E3" i="1" l="1"/>
  <c r="I3" i="1"/>
  <c r="F15" i="1"/>
  <c r="H15" i="1" s="1"/>
  <c r="H2" i="1"/>
  <c r="E16" i="1"/>
  <c r="H16" i="1" s="1"/>
  <c r="E20" i="1"/>
  <c r="H20" i="1" s="1"/>
  <c r="I4" i="1" l="1"/>
  <c r="L3" i="1"/>
  <c r="E10" i="1"/>
  <c r="H10" i="1" s="1"/>
  <c r="E4" i="1"/>
  <c r="E17" i="1"/>
  <c r="H17" i="1" s="1"/>
  <c r="H3" i="1"/>
  <c r="E18" i="1" l="1"/>
  <c r="H18" i="1" s="1"/>
  <c r="E11" i="1"/>
  <c r="H11" i="1" s="1"/>
  <c r="H4" i="1"/>
  <c r="E5" i="1"/>
  <c r="L4" i="1"/>
  <c r="I5" i="1"/>
  <c r="L5" i="1" l="1"/>
  <c r="I6" i="1"/>
  <c r="E12" i="1"/>
  <c r="H12" i="1" s="1"/>
  <c r="H5" i="1"/>
  <c r="E19" i="1"/>
  <c r="H19" i="1" s="1"/>
  <c r="L6" i="1" l="1"/>
  <c r="I7" i="1"/>
  <c r="I8" i="1" l="1"/>
  <c r="L7" i="1"/>
  <c r="L8" i="1" l="1"/>
  <c r="I9" i="1"/>
  <c r="I10" i="1" l="1"/>
  <c r="L9" i="1"/>
  <c r="I11" i="1" l="1"/>
  <c r="L10" i="1"/>
  <c r="I12" i="1" l="1"/>
  <c r="L11" i="1"/>
  <c r="I13" i="1" l="1"/>
  <c r="L12" i="1"/>
  <c r="L13" i="1" l="1"/>
  <c r="I14" i="1"/>
  <c r="L14" i="1" l="1"/>
  <c r="I15" i="1"/>
  <c r="L15" i="1" l="1"/>
  <c r="I16" i="1"/>
  <c r="I17" i="1" l="1"/>
  <c r="L16" i="1"/>
  <c r="I18" i="1" l="1"/>
  <c r="L17" i="1"/>
  <c r="I19" i="1" l="1"/>
  <c r="L18" i="1"/>
  <c r="I20" i="1" l="1"/>
  <c r="L19" i="1"/>
  <c r="L20" i="1" l="1"/>
  <c r="I21" i="1"/>
  <c r="I22" i="1" l="1"/>
  <c r="L22" i="1" s="1"/>
  <c r="L21" i="1"/>
</calcChain>
</file>

<file path=xl/sharedStrings.xml><?xml version="1.0" encoding="utf-8"?>
<sst xmlns="http://schemas.openxmlformats.org/spreadsheetml/2006/main" count="60" uniqueCount="28">
  <si>
    <t>Metallic Shelf 125x47</t>
  </si>
  <si>
    <t>Wall Unit</t>
  </si>
  <si>
    <t>Metallic Shelf</t>
  </si>
  <si>
    <t>Metallic Shelf 125x37</t>
  </si>
  <si>
    <t>Metallic Shelf 125x30</t>
  </si>
  <si>
    <t>Metallic Shelf 100x47</t>
  </si>
  <si>
    <t>Bracket 30</t>
  </si>
  <si>
    <t>Bracket</t>
  </si>
  <si>
    <t>Bracket 25</t>
  </si>
  <si>
    <t>Price Holder 100</t>
  </si>
  <si>
    <t xml:space="preserve">Price Holder </t>
  </si>
  <si>
    <t>Price Holder 125</t>
  </si>
  <si>
    <t>Price Holder 126</t>
  </si>
  <si>
    <t>Upright Post 30*60*160</t>
  </si>
  <si>
    <t>Upright Post 30*60*</t>
  </si>
  <si>
    <t>Baseleg</t>
  </si>
  <si>
    <t xml:space="preserve"> 2.0 mm</t>
  </si>
  <si>
    <t>Plinth 125</t>
  </si>
  <si>
    <t>Plinth</t>
  </si>
  <si>
    <t>Back Panel 125x40</t>
  </si>
  <si>
    <t>Back Panel</t>
  </si>
  <si>
    <t>Back Panel 100x40</t>
  </si>
  <si>
    <t>Back Panel 100x30</t>
  </si>
  <si>
    <t>Back Panel 125x10</t>
  </si>
  <si>
    <t>Top Cover</t>
  </si>
  <si>
    <t xml:space="preserve"> - 30*60</t>
  </si>
  <si>
    <t>Plastic Top Cap 30*60</t>
  </si>
  <si>
    <t>wall 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</si>
</sst>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3" fontId="0" fillId="0" borderId="0" xfId="0" applyNumberFormat="1"/>
    <xf numFmtId="0" fontId="0" fillId="2" borderId="0" xfId="0" applyFill="1"/>
    <xf numFmtId="0" fontId="0" fillId="3" borderId="0" xfId="0" applyFill="1"/>
    <xf numFmtId="3" fontId="0" fillId="3" borderId="0" xfId="0" applyNumberFormat="1" applyFill="1"/>
    <xf numFmtId="1" fontId="0" fillId="3" borderId="0" xfId="0" applyNumberForma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olkan/Desktop/UNITE_HES/Vlkh000005-00-PKY00K_ver5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t List"/>
      <sheetName val="Sheet2"/>
      <sheetName val="Ceiling"/>
      <sheetName val="ceiling_hes"/>
      <sheetName val="ceiling_hes_yedek"/>
      <sheetName val="condenser_den2"/>
      <sheetName val="Add_Item"/>
      <sheetName val="proforma_hali"/>
      <sheetName val="Blist"/>
      <sheetName val="Sheet1"/>
      <sheetName val="version"/>
      <sheetName val="mus_cik2"/>
      <sheetName val="cizimler"/>
      <sheetName val="Parts List Sorted"/>
      <sheetName val="Parts Total List"/>
      <sheetName val="bayi"/>
      <sheetName val="china"/>
      <sheetName val="tablolar"/>
      <sheetName val="tablolar2"/>
      <sheetName val="tablolar3"/>
      <sheetName val="counter"/>
      <sheetName val="Condenser"/>
      <sheetName val="dolapekstara"/>
      <sheetName val="renk_kont"/>
      <sheetName val="yeni_urunler"/>
      <sheetName val="hesaplama"/>
      <sheetName val="wall"/>
      <sheetName val="gondola"/>
      <sheetName val="links"/>
    </sheetNames>
    <sheetDataSet>
      <sheetData sheetId="0">
        <row r="1">
          <cell r="N1" t="str">
            <v>Panel 40</v>
          </cell>
        </row>
        <row r="3">
          <cell r="B3">
            <v>1</v>
          </cell>
        </row>
        <row r="52">
          <cell r="BI52" t="str">
            <v>Wall with canopy</v>
          </cell>
          <cell r="BK52">
            <v>100</v>
          </cell>
          <cell r="BL52">
            <v>125</v>
          </cell>
          <cell r="BM52">
            <v>57</v>
          </cell>
          <cell r="BN52">
            <v>57</v>
          </cell>
          <cell r="BO52" t="str">
            <v>30*70</v>
          </cell>
          <cell r="BQ52">
            <v>9001</v>
          </cell>
        </row>
        <row r="53">
          <cell r="BI53" t="str">
            <v>Wall Unit</v>
          </cell>
          <cell r="BK53">
            <v>110</v>
          </cell>
          <cell r="BL53">
            <v>100</v>
          </cell>
          <cell r="BM53">
            <v>47</v>
          </cell>
          <cell r="BN53">
            <v>47</v>
          </cell>
          <cell r="BO53" t="str">
            <v>30*60</v>
          </cell>
          <cell r="BQ53">
            <v>5002</v>
          </cell>
        </row>
        <row r="54">
          <cell r="BI54" t="str">
            <v>Single Gondola</v>
          </cell>
          <cell r="BK54">
            <v>120</v>
          </cell>
          <cell r="BL54">
            <v>80</v>
          </cell>
          <cell r="BM54">
            <v>37</v>
          </cell>
          <cell r="BN54">
            <v>37</v>
          </cell>
          <cell r="BO54" t="str">
            <v>30*90</v>
          </cell>
          <cell r="BQ54">
            <v>5018</v>
          </cell>
        </row>
        <row r="55">
          <cell r="BI55" t="str">
            <v>Double Gondola</v>
          </cell>
          <cell r="BK55">
            <v>140</v>
          </cell>
          <cell r="BL55">
            <v>66</v>
          </cell>
          <cell r="BM55">
            <v>30</v>
          </cell>
          <cell r="BN55">
            <v>30</v>
          </cell>
          <cell r="BQ55">
            <v>3000</v>
          </cell>
        </row>
        <row r="56">
          <cell r="BI56" t="str">
            <v>Internal Corner</v>
          </cell>
          <cell r="BK56">
            <v>160</v>
          </cell>
          <cell r="BL56">
            <v>50</v>
          </cell>
          <cell r="BM56">
            <v>25</v>
          </cell>
          <cell r="BN56">
            <v>25</v>
          </cell>
          <cell r="BQ56">
            <v>2004</v>
          </cell>
        </row>
        <row r="57">
          <cell r="BI57" t="str">
            <v>Int. with Canopy</v>
          </cell>
          <cell r="BK57">
            <v>170</v>
          </cell>
          <cell r="BM57">
            <v>20</v>
          </cell>
          <cell r="BN57">
            <v>20</v>
          </cell>
          <cell r="BQ57">
            <v>1023</v>
          </cell>
        </row>
        <row r="58">
          <cell r="BI58" t="str">
            <v>External Corner</v>
          </cell>
          <cell r="BK58">
            <v>180</v>
          </cell>
          <cell r="BQ58">
            <v>9006</v>
          </cell>
        </row>
        <row r="59">
          <cell r="BI59" t="str">
            <v>Ext. with Canopy</v>
          </cell>
          <cell r="BK59">
            <v>210</v>
          </cell>
          <cell r="BQ59">
            <v>7005</v>
          </cell>
        </row>
        <row r="60">
          <cell r="BI60" t="str">
            <v>End / Wall w/Canopy</v>
          </cell>
          <cell r="BK60">
            <v>220</v>
          </cell>
        </row>
        <row r="61">
          <cell r="BI61" t="str">
            <v>End / Wall Unit</v>
          </cell>
          <cell r="BK61">
            <v>230</v>
          </cell>
        </row>
        <row r="62">
          <cell r="BI62" t="str">
            <v>End / Single Gondola</v>
          </cell>
          <cell r="BK62">
            <v>240</v>
          </cell>
        </row>
        <row r="63">
          <cell r="BI63" t="str">
            <v>End / Double Gondola</v>
          </cell>
          <cell r="BK63">
            <v>250</v>
          </cell>
        </row>
        <row r="64">
          <cell r="BK64">
            <v>260</v>
          </cell>
        </row>
        <row r="65">
          <cell r="BK65">
            <v>280</v>
          </cell>
        </row>
        <row r="66">
          <cell r="BK66">
            <v>300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5">
          <cell r="J5" t="str">
            <v>Quotation</v>
          </cell>
        </row>
        <row r="7">
          <cell r="J7" t="str">
            <v>This is not vat invoice</v>
          </cell>
        </row>
        <row r="8">
          <cell r="J8" t="str">
            <v xml:space="preserve">    DISCOUNT</v>
          </cell>
        </row>
        <row r="9">
          <cell r="J9">
            <v>0</v>
          </cell>
          <cell r="K9" t="str">
            <v>%</v>
          </cell>
        </row>
        <row r="13">
          <cell r="K13">
            <v>1</v>
          </cell>
        </row>
        <row r="14">
          <cell r="J14" t="str">
            <v>Discount</v>
          </cell>
        </row>
        <row r="16">
          <cell r="J16">
            <v>24.53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T22"/>
  <sheetViews>
    <sheetView tabSelected="1" workbookViewId="0">
      <selection activeCell="E23" sqref="E23"/>
    </sheetView>
  </sheetViews>
  <sheetFormatPr defaultRowHeight="12.75" x14ac:dyDescent="0.2"/>
  <cols>
    <col min="1" max="1" width="20.5703125" customWidth="1"/>
    <col min="3" max="3" width="14.5703125" customWidth="1"/>
    <col min="4" max="4" width="22.140625" customWidth="1"/>
    <col min="5" max="5" width="9.140625" customWidth="1"/>
    <col min="8" max="8" width="21.140625" bestFit="1" customWidth="1"/>
    <col min="9" max="9" width="8.42578125" customWidth="1"/>
    <col min="14" max="14" width="19.5703125" bestFit="1" customWidth="1"/>
  </cols>
  <sheetData>
    <row r="2" spans="1:20" x14ac:dyDescent="0.2">
      <c r="A2" t="s">
        <v>0</v>
      </c>
      <c r="C2" s="7" t="s">
        <v>1</v>
      </c>
      <c r="D2" s="1" t="s">
        <v>2</v>
      </c>
      <c r="E2" s="4">
        <v>0</v>
      </c>
      <c r="F2" s="4">
        <v>0</v>
      </c>
      <c r="H2" t="str">
        <f t="shared" ref="H2:H8" si="0">IF(G2="",IF(E2&lt;&gt;"",IF(F2&lt;&gt;"",CONCATENATE(D2," ",E2,"x",F2),CONCATENATE(D2,"",E2)),IF(F2&lt;&gt;"",CONCATENATE(D2," ",F2),0)),CONCATENATE(IF(E2&lt;&gt;"",IF(F2&lt;&gt;"",CONCATENATE(D2," ",E2,"x",F2),CONCATENATE(D2," ",E2)),IF(F2&lt;&gt;"",CONCATENATE(D2," ",F2),0)),G2))</f>
        <v>Metallic Shelf 0x0</v>
      </c>
      <c r="I2" s="5">
        <f>'[1]Unit List'!B3</f>
        <v>1</v>
      </c>
      <c r="J2">
        <v>1</v>
      </c>
      <c r="K2" s="3">
        <v>1</v>
      </c>
      <c r="L2">
        <f>I2*J2*K2</f>
        <v>1</v>
      </c>
    </row>
    <row r="3" spans="1:20" x14ac:dyDescent="0.2">
      <c r="A3" t="s">
        <v>3</v>
      </c>
      <c r="C3" s="1" t="s">
        <v>1</v>
      </c>
      <c r="D3" s="1" t="s">
        <v>2</v>
      </c>
      <c r="E3">
        <f>E2</f>
        <v>0</v>
      </c>
      <c r="F3" s="4">
        <v>0</v>
      </c>
      <c r="H3" t="str">
        <f t="shared" si="0"/>
        <v>Metallic Shelf 0x0</v>
      </c>
      <c r="I3" s="2">
        <f>I2</f>
        <v>1</v>
      </c>
      <c r="J3">
        <v>1</v>
      </c>
      <c r="K3" s="6">
        <v>0</v>
      </c>
      <c r="L3">
        <f t="shared" ref="L3:L17" si="1">I3*J3*K3</f>
        <v>0</v>
      </c>
      <c r="T3" s="1"/>
    </row>
    <row r="4" spans="1:20" x14ac:dyDescent="0.2">
      <c r="A4" t="s">
        <v>4</v>
      </c>
      <c r="C4" s="1" t="s">
        <v>1</v>
      </c>
      <c r="D4" s="1" t="s">
        <v>2</v>
      </c>
      <c r="E4">
        <f>E3</f>
        <v>0</v>
      </c>
      <c r="F4" s="4">
        <v>0</v>
      </c>
      <c r="H4" t="str">
        <f t="shared" si="0"/>
        <v>Metallic Shelf 0x0</v>
      </c>
      <c r="I4" s="2">
        <f t="shared" ref="I4:I21" si="2">I3</f>
        <v>1</v>
      </c>
      <c r="J4">
        <v>1</v>
      </c>
      <c r="K4" s="6">
        <v>0</v>
      </c>
      <c r="L4">
        <f t="shared" si="1"/>
        <v>0</v>
      </c>
    </row>
    <row r="5" spans="1:20" x14ac:dyDescent="0.2">
      <c r="A5" t="s">
        <v>5</v>
      </c>
      <c r="C5" s="1" t="s">
        <v>1</v>
      </c>
      <c r="D5" s="1" t="s">
        <v>2</v>
      </c>
      <c r="E5">
        <f>E4</f>
        <v>0</v>
      </c>
      <c r="F5" s="4">
        <v>0</v>
      </c>
      <c r="H5" t="str">
        <f t="shared" si="0"/>
        <v>Metallic Shelf 0x0</v>
      </c>
      <c r="I5" s="2">
        <f t="shared" si="2"/>
        <v>1</v>
      </c>
      <c r="J5">
        <v>1</v>
      </c>
      <c r="K5" s="6">
        <v>0</v>
      </c>
      <c r="L5">
        <f t="shared" si="1"/>
        <v>0</v>
      </c>
      <c r="T5" s="1"/>
    </row>
    <row r="6" spans="1:20" x14ac:dyDescent="0.2">
      <c r="A6" t="s">
        <v>6</v>
      </c>
      <c r="C6" s="1" t="s">
        <v>1</v>
      </c>
      <c r="D6" s="1" t="s">
        <v>7</v>
      </c>
      <c r="F6">
        <f>F3</f>
        <v>0</v>
      </c>
      <c r="H6" t="str">
        <f t="shared" si="0"/>
        <v>Bracket 0</v>
      </c>
      <c r="I6" s="2">
        <f t="shared" si="2"/>
        <v>1</v>
      </c>
      <c r="J6">
        <v>2</v>
      </c>
      <c r="K6">
        <f>J6*K3</f>
        <v>0</v>
      </c>
      <c r="L6">
        <f>I6*K6</f>
        <v>0</v>
      </c>
    </row>
    <row r="7" spans="1:20" x14ac:dyDescent="0.2">
      <c r="A7" t="s">
        <v>8</v>
      </c>
      <c r="C7" s="1" t="s">
        <v>1</v>
      </c>
      <c r="D7" s="1" t="s">
        <v>7</v>
      </c>
      <c r="F7">
        <f>F4</f>
        <v>0</v>
      </c>
      <c r="H7" t="str">
        <f t="shared" si="0"/>
        <v>Bracket 0</v>
      </c>
      <c r="I7" s="2">
        <f t="shared" si="2"/>
        <v>1</v>
      </c>
      <c r="J7">
        <v>2</v>
      </c>
      <c r="K7">
        <f>J7*K4</f>
        <v>0</v>
      </c>
      <c r="L7">
        <f>I7*K7</f>
        <v>0</v>
      </c>
    </row>
    <row r="8" spans="1:20" x14ac:dyDescent="0.2">
      <c r="C8" s="1" t="s">
        <v>1</v>
      </c>
      <c r="D8" s="1" t="s">
        <v>7</v>
      </c>
      <c r="F8">
        <f>F5</f>
        <v>0</v>
      </c>
      <c r="H8" t="str">
        <f t="shared" si="0"/>
        <v>Bracket 0</v>
      </c>
      <c r="I8" s="2">
        <f t="shared" si="2"/>
        <v>1</v>
      </c>
      <c r="J8">
        <v>2</v>
      </c>
      <c r="K8">
        <f>J8*K5</f>
        <v>0</v>
      </c>
      <c r="L8">
        <f>I8*K8</f>
        <v>0</v>
      </c>
    </row>
    <row r="9" spans="1:20" x14ac:dyDescent="0.2">
      <c r="A9" t="s">
        <v>9</v>
      </c>
      <c r="C9" s="1" t="s">
        <v>1</v>
      </c>
      <c r="D9" s="1" t="s">
        <v>10</v>
      </c>
      <c r="E9">
        <f>E2</f>
        <v>0</v>
      </c>
      <c r="H9" t="str">
        <f>IF(G9="",IF(E9&lt;&gt;"",IF(F9&lt;&gt;"",CONCATENATE(D9," ",E9,"x",F9),CONCATENATE(D9,"",E9)),IF(F9&lt;&gt;"",CONCATENATE(D9," ",F9),0)),CONCATENATE(IF(E9&lt;&gt;"",IF(F9&lt;&gt;"",CONCATENATE(D9," ",E9,"x",F9),CONCATENATE(D9," ",E9)),IF(F9&lt;&gt;"",CONCATENATE(D9," ",F9),0)),G9))</f>
        <v>Price Holder 0</v>
      </c>
      <c r="I9" s="2">
        <f t="shared" si="2"/>
        <v>1</v>
      </c>
      <c r="J9">
        <v>1</v>
      </c>
      <c r="K9">
        <f>J9*K2</f>
        <v>1</v>
      </c>
      <c r="L9">
        <f t="shared" si="1"/>
        <v>1</v>
      </c>
    </row>
    <row r="10" spans="1:20" x14ac:dyDescent="0.2">
      <c r="A10" t="s">
        <v>11</v>
      </c>
      <c r="C10" s="1" t="s">
        <v>1</v>
      </c>
      <c r="D10" s="1" t="s">
        <v>10</v>
      </c>
      <c r="E10">
        <f>E3</f>
        <v>0</v>
      </c>
      <c r="H10" t="str">
        <f t="shared" ref="H10:H20" si="3">IF(G10="",IF(E10&lt;&gt;"",IF(F10&lt;&gt;"",CONCATENATE(D10," ",E10,"x",F10),CONCATENATE(D10,"",E10)),IF(F10&lt;&gt;"",CONCATENATE(D10," ",F10),0)),CONCATENATE(IF(E10&lt;&gt;"",IF(F10&lt;&gt;"",CONCATENATE(D10," ",E10,"x",F10),CONCATENATE(D10," ",E10)),IF(F10&lt;&gt;"",CONCATENATE(D10," ",F10),0)),G10))</f>
        <v>Price Holder 0</v>
      </c>
      <c r="I10" s="2">
        <f t="shared" si="2"/>
        <v>1</v>
      </c>
      <c r="J10">
        <v>1</v>
      </c>
      <c r="K10">
        <f>J10*K3</f>
        <v>0</v>
      </c>
      <c r="L10">
        <f t="shared" si="1"/>
        <v>0</v>
      </c>
    </row>
    <row r="11" spans="1:20" x14ac:dyDescent="0.2">
      <c r="A11" t="s">
        <v>12</v>
      </c>
      <c r="C11" s="1" t="s">
        <v>1</v>
      </c>
      <c r="D11" s="1" t="s">
        <v>10</v>
      </c>
      <c r="E11">
        <f>E4</f>
        <v>0</v>
      </c>
      <c r="H11" t="str">
        <f t="shared" si="3"/>
        <v>Price Holder 0</v>
      </c>
      <c r="I11" s="2">
        <f t="shared" si="2"/>
        <v>1</v>
      </c>
      <c r="J11">
        <v>1</v>
      </c>
      <c r="K11">
        <f>J11*K4</f>
        <v>0</v>
      </c>
      <c r="L11">
        <f t="shared" si="1"/>
        <v>0</v>
      </c>
    </row>
    <row r="12" spans="1:20" x14ac:dyDescent="0.2">
      <c r="C12" s="1" t="s">
        <v>1</v>
      </c>
      <c r="D12" s="1" t="s">
        <v>10</v>
      </c>
      <c r="E12">
        <f>E5</f>
        <v>0</v>
      </c>
      <c r="H12" t="str">
        <f t="shared" si="3"/>
        <v>Price Holder 0</v>
      </c>
      <c r="I12" s="2">
        <f t="shared" si="2"/>
        <v>1</v>
      </c>
      <c r="J12">
        <v>1</v>
      </c>
      <c r="K12">
        <f>J12*K5</f>
        <v>0</v>
      </c>
      <c r="L12">
        <f t="shared" si="1"/>
        <v>0</v>
      </c>
    </row>
    <row r="13" spans="1:20" x14ac:dyDescent="0.2">
      <c r="A13" t="s">
        <v>13</v>
      </c>
      <c r="C13" s="1" t="s">
        <v>1</v>
      </c>
      <c r="D13" s="1" t="s">
        <v>14</v>
      </c>
      <c r="E13" s="4">
        <v>0</v>
      </c>
      <c r="H13" t="str">
        <f t="shared" si="3"/>
        <v>Upright Post 30*60*0</v>
      </c>
      <c r="I13" s="2">
        <f t="shared" si="2"/>
        <v>1</v>
      </c>
      <c r="J13">
        <v>1</v>
      </c>
      <c r="K13">
        <v>1</v>
      </c>
      <c r="L13">
        <f t="shared" si="1"/>
        <v>1</v>
      </c>
    </row>
    <row r="14" spans="1:20" x14ac:dyDescent="0.2">
      <c r="A14">
        <v>47</v>
      </c>
      <c r="C14" s="1" t="s">
        <v>1</v>
      </c>
      <c r="D14" s="7" t="s">
        <v>15</v>
      </c>
      <c r="F14">
        <f>F2</f>
        <v>0</v>
      </c>
      <c r="G14" t="s">
        <v>16</v>
      </c>
      <c r="H14" t="str">
        <f t="shared" si="3"/>
        <v>Baseleg 0 2.0 mm</v>
      </c>
      <c r="I14" s="2">
        <f t="shared" si="2"/>
        <v>1</v>
      </c>
      <c r="J14">
        <v>1</v>
      </c>
      <c r="K14">
        <v>1</v>
      </c>
      <c r="L14">
        <f t="shared" si="1"/>
        <v>1</v>
      </c>
    </row>
    <row r="15" spans="1:20" x14ac:dyDescent="0.2">
      <c r="A15" t="s">
        <v>17</v>
      </c>
      <c r="C15" s="1" t="s">
        <v>1</v>
      </c>
      <c r="D15" s="1" t="s">
        <v>18</v>
      </c>
      <c r="F15">
        <f>E2</f>
        <v>0</v>
      </c>
      <c r="H15" t="str">
        <f t="shared" si="3"/>
        <v>Plinth 0</v>
      </c>
      <c r="I15" s="2">
        <f t="shared" si="2"/>
        <v>1</v>
      </c>
      <c r="J15">
        <v>1</v>
      </c>
      <c r="K15">
        <v>1</v>
      </c>
      <c r="L15">
        <f t="shared" si="1"/>
        <v>1</v>
      </c>
    </row>
    <row r="16" spans="1:20" x14ac:dyDescent="0.2">
      <c r="A16" t="s">
        <v>19</v>
      </c>
      <c r="C16" s="1" t="s">
        <v>1</v>
      </c>
      <c r="D16" s="1" t="s">
        <v>20</v>
      </c>
      <c r="E16">
        <f>E2</f>
        <v>0</v>
      </c>
      <c r="F16" s="4">
        <v>0</v>
      </c>
      <c r="H16" t="str">
        <f t="shared" si="3"/>
        <v>Back Panel 0x0</v>
      </c>
      <c r="I16" s="2">
        <f t="shared" si="2"/>
        <v>1</v>
      </c>
      <c r="J16">
        <v>1</v>
      </c>
      <c r="K16" s="4">
        <v>0</v>
      </c>
      <c r="L16">
        <f t="shared" si="1"/>
        <v>0</v>
      </c>
    </row>
    <row r="17" spans="1:12" x14ac:dyDescent="0.2">
      <c r="A17" t="s">
        <v>21</v>
      </c>
      <c r="C17" s="1" t="s">
        <v>1</v>
      </c>
      <c r="D17" s="1" t="s">
        <v>20</v>
      </c>
      <c r="E17">
        <f>E3</f>
        <v>0</v>
      </c>
      <c r="F17" s="4">
        <v>0</v>
      </c>
      <c r="H17" t="str">
        <f t="shared" si="3"/>
        <v>Back Panel 0x0</v>
      </c>
      <c r="I17" s="2">
        <f t="shared" si="2"/>
        <v>1</v>
      </c>
      <c r="J17">
        <v>1</v>
      </c>
      <c r="K17" s="4">
        <v>0</v>
      </c>
      <c r="L17">
        <f t="shared" si="1"/>
        <v>0</v>
      </c>
    </row>
    <row r="18" spans="1:12" x14ac:dyDescent="0.2">
      <c r="A18" t="s">
        <v>22</v>
      </c>
      <c r="C18" s="1" t="s">
        <v>1</v>
      </c>
      <c r="D18" s="1" t="s">
        <v>20</v>
      </c>
      <c r="E18">
        <f>E4</f>
        <v>0</v>
      </c>
      <c r="F18" s="4">
        <v>0</v>
      </c>
      <c r="H18" t="str">
        <f t="shared" si="3"/>
        <v>Back Panel 0x0</v>
      </c>
      <c r="I18" s="2">
        <f t="shared" si="2"/>
        <v>1</v>
      </c>
      <c r="J18">
        <v>1</v>
      </c>
      <c r="K18" s="4">
        <v>0</v>
      </c>
      <c r="L18">
        <f>I18*J18*K18</f>
        <v>0</v>
      </c>
    </row>
    <row r="19" spans="1:12" x14ac:dyDescent="0.2">
      <c r="A19" t="s">
        <v>23</v>
      </c>
      <c r="C19" s="1" t="s">
        <v>1</v>
      </c>
      <c r="D19" s="1" t="s">
        <v>20</v>
      </c>
      <c r="E19">
        <f>E5</f>
        <v>0</v>
      </c>
      <c r="F19" s="4">
        <v>0</v>
      </c>
      <c r="H19" t="str">
        <f t="shared" si="3"/>
        <v>Back Panel 0x0</v>
      </c>
      <c r="I19" s="2">
        <f t="shared" si="2"/>
        <v>1</v>
      </c>
      <c r="J19">
        <v>1</v>
      </c>
      <c r="K19" s="4">
        <v>0</v>
      </c>
      <c r="L19">
        <f>I19*J19*K19</f>
        <v>0</v>
      </c>
    </row>
    <row r="20" spans="1:12" x14ac:dyDescent="0.2">
      <c r="A20">
        <v>125</v>
      </c>
      <c r="C20" s="1" t="s">
        <v>1</v>
      </c>
      <c r="D20" s="1" t="s">
        <v>24</v>
      </c>
      <c r="E20">
        <f>E2</f>
        <v>0</v>
      </c>
      <c r="F20" s="4">
        <v>0</v>
      </c>
      <c r="G20" t="s">
        <v>25</v>
      </c>
      <c r="H20" t="str">
        <f t="shared" si="3"/>
        <v>Top Cover 0x0 - 30*60</v>
      </c>
      <c r="I20" s="2">
        <f t="shared" si="2"/>
        <v>1</v>
      </c>
      <c r="J20">
        <v>1</v>
      </c>
      <c r="L20">
        <f>I20*J20*K20</f>
        <v>0</v>
      </c>
    </row>
    <row r="21" spans="1:12" x14ac:dyDescent="0.2">
      <c r="A21" t="s">
        <v>26</v>
      </c>
      <c r="C21" s="1" t="s">
        <v>1</v>
      </c>
      <c r="D21" t="s">
        <v>26</v>
      </c>
      <c r="H21" t="str">
        <f>D21</f>
        <v>Plastic Top Cap 30*60</v>
      </c>
      <c r="I21" s="2">
        <f t="shared" si="2"/>
        <v>1</v>
      </c>
      <c r="J21">
        <v>1</v>
      </c>
      <c r="L21">
        <f>I21*J21*K21</f>
        <v>0</v>
      </c>
    </row>
    <row r="22" spans="1:12" x14ac:dyDescent="0.2">
      <c r="C22" s="1" t="s">
        <v>1</v>
      </c>
      <c r="D22" s="1" t="s">
        <v>27</v>
      </c>
      <c r="H22" t="str">
        <f>D22</f>
        <v>wall fix</v>
      </c>
      <c r="I22" s="2">
        <f>I21</f>
        <v>1</v>
      </c>
      <c r="J22">
        <v>1</v>
      </c>
      <c r="L22">
        <f>I22*J22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Wall 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Volkan</dc:creator>
  <cp:lastModifiedBy>Volkan</cp:lastModifiedBy>
  <dcterms:created xsi:type="dcterms:W3CDTF">2024-10-27T22:40:52Z</dcterms:created>
  <dcterms:modified xsi:type="dcterms:W3CDTF">2024-11-08T22:58:25Z</dcterms:modified>
</cp:coreProperties>
</file>