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opf" sheetId="1" state="visible" r:id="rId2"/>
    <sheet name="Position" sheetId="2" state="visible" r:id="rId3"/>
  </sheets>
  <definedNames>
    <definedName function="false" hidden="true" localSheetId="1" name="_xlnm._FilterDatabase" vbProcedure="false">Position!$A$1:$J$37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<sst xmlns="http://schemas.openxmlformats.org/spreadsheetml/2006/main" count="183" uniqueCount="65">
  <si>
    <t xml:space="preserve">Rapportnummer</t>
  </si>
  <si>
    <t xml:space="preserve">Tagesrapportdatum</t>
  </si>
  <si>
    <t xml:space="preserve">Auftragsnummer</t>
  </si>
  <si>
    <t xml:space="preserve">Kunde</t>
  </si>
  <si>
    <t xml:space="preserve">Projektbeschrieb</t>
  </si>
  <si>
    <t xml:space="preserve">Standort</t>
  </si>
  <si>
    <t xml:space="preserve">Verantwortliche Person</t>
  </si>
  <si>
    <t xml:space="preserve">Total Preis</t>
  </si>
  <si>
    <t xml:space="preserve">Verrechnet</t>
  </si>
  <si>
    <t xml:space="preserve">19-100213</t>
  </si>
  <si>
    <t xml:space="preserve">Strassenbauamt Kanton Thurgau</t>
  </si>
  <si>
    <t xml:space="preserve">Prüfungsauftrag 2019</t>
  </si>
  <si>
    <t xml:space="preserve">Mühlheim</t>
  </si>
  <si>
    <t xml:space="preserve">IW</t>
  </si>
  <si>
    <t xml:space="preserve">Ja</t>
  </si>
  <si>
    <t xml:space="preserve">19-100141</t>
  </si>
  <si>
    <t xml:space="preserve">MOAG AG Mörschwil</t>
  </si>
  <si>
    <t xml:space="preserve">Stetige Kontrolle 2019</t>
  </si>
  <si>
    <t xml:space="preserve">Mörschwil</t>
  </si>
  <si>
    <t xml:space="preserve">TH</t>
  </si>
  <si>
    <t xml:space="preserve">18-101882</t>
  </si>
  <si>
    <t xml:space="preserve">Cellere Bau AG St.Gallen</t>
  </si>
  <si>
    <t xml:space="preserve">Fernwärme SGO</t>
  </si>
  <si>
    <t xml:space="preserve">19-101072</t>
  </si>
  <si>
    <t xml:space="preserve">Olma Vorplatz</t>
  </si>
  <si>
    <t xml:space="preserve">19-101002</t>
  </si>
  <si>
    <t xml:space="preserve">Stadt Rorschach</t>
  </si>
  <si>
    <t xml:space="preserve">Bahnübergang Löwenbräu</t>
  </si>
  <si>
    <t xml:space="preserve">19-100423</t>
  </si>
  <si>
    <t xml:space="preserve">Gemeinde Erlen, Hauptstrasse 110-142, Erlen</t>
  </si>
  <si>
    <t xml:space="preserve">19-100823</t>
  </si>
  <si>
    <t xml:space="preserve">IKEA Anfahrt Tiefgarage, SG-Winkeln</t>
  </si>
  <si>
    <t xml:space="preserve">19-100919</t>
  </si>
  <si>
    <t xml:space="preserve">Morant Bau, Arbon</t>
  </si>
  <si>
    <t xml:space="preserve">Parkplatz Novaseta</t>
  </si>
  <si>
    <t xml:space="preserve">19-101131</t>
  </si>
  <si>
    <t xml:space="preserve">Willibald Gluck, Goldach</t>
  </si>
  <si>
    <t xml:space="preserve">Vorplatz und Zufahrt Werksgebäude</t>
  </si>
  <si>
    <t xml:space="preserve">Auftrags-#</t>
  </si>
  <si>
    <t xml:space="preserve">Pos-#</t>
  </si>
  <si>
    <t xml:space="preserve">Artikel</t>
  </si>
  <si>
    <t xml:space="preserve">Artikelbez</t>
  </si>
  <si>
    <t xml:space="preserve">ME</t>
  </si>
  <si>
    <t xml:space="preserve">Anzahl</t>
  </si>
  <si>
    <t xml:space="preserve">Stückpreis</t>
  </si>
  <si>
    <t xml:space="preserve">Summe</t>
  </si>
  <si>
    <t xml:space="preserve">Zeit</t>
  </si>
  <si>
    <t xml:space="preserve">Einsatzpauschale für Pw und Bus inkl. Fahrer bis 25 Fz-km, inkl. Mobilisation von Einrichtungen und Geräten</t>
  </si>
  <si>
    <t xml:space="preserve">St</t>
  </si>
  <si>
    <t xml:space="preserve">Probenahme von Bindemittelemulsionen </t>
  </si>
  <si>
    <t xml:space="preserve">h</t>
  </si>
  <si>
    <t xml:space="preserve">Probenahme Frischbeton</t>
  </si>
  <si>
    <t xml:space="preserve">Probenahme Heissasphalt</t>
  </si>
  <si>
    <t xml:space="preserve">Durchführen von Rammsondierungen "von Moos" (VAWE - mittelschwere Rammsondierung), Tagespauschale bis 8.5 h, inkl. Mietee und Bedieneung; zuzl. Mobilisations-PL und Wegentschädigung</t>
  </si>
  <si>
    <t xml:space="preserve">Messung der horizontalen Entwässerung von Deckschichten, pro Messstelle, 10 Messpunkte</t>
  </si>
  <si>
    <t xml:space="preserve">Verdichtungskontrolle (Troxlersonde), Abrechnung der Präsenzzeit vor Ort, zuzüglich Einsatzpauschale und Wegentschädigung</t>
  </si>
  <si>
    <t xml:space="preserve">Probenahme von Füller, Sand, Splitt, Schotter oder Gesteinskörnungen</t>
  </si>
  <si>
    <t xml:space="preserve">Plattendruckversuch ME SN 670317a, Erstbelastung, exkl. Gegengewicht, pro Messstelle</t>
  </si>
  <si>
    <t xml:space="preserve">Zuschlag zu Einsatzpauschale für Pw und Bus inkl. Fahrer mit Anhänger pro weitere 20 Fz-km </t>
  </si>
  <si>
    <t xml:space="preserve">Probenahme von mineralischen Bauabfällen und Sekundärbaustoffen</t>
  </si>
  <si>
    <t xml:space="preserve">Probenahme von Bindemittel</t>
  </si>
  <si>
    <t xml:space="preserve">Frischbetonrohdichte exkl. Wassergehalt und WZ-Faktor</t>
  </si>
  <si>
    <t xml:space="preserve">Sickerversuch an eingebauten Fundationsschichten, pro Versuch, zuzüglich Materialkosten</t>
  </si>
  <si>
    <t xml:space="preserve">Plattendruckversuch ME SN 670317a, Erst- und Zweitbelastung, exkl. Gegengewicht, pro Messstelle</t>
  </si>
  <si>
    <t xml:space="preserve">Probenahme von ungebundenen Gemischen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</si>
</sst>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7]DD/MM/YYYY"/>
  </numFmts>
  <fonts count="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ColWidth="10.609375" defaultRowHeight="14.25" zeroHeight="false" outlineLevelRow="0" outlineLevelCol="0"/>
  <cols>
    <col collapsed="false" customWidth="true" hidden="false" outlineLevel="0" max="1" min="1" style="0" width="14.25"/>
    <col collapsed="false" customWidth="true" hidden="false" outlineLevel="0" max="2" min="2" style="0" width="17"/>
    <col collapsed="false" customWidth="true" hidden="false" outlineLevel="0" max="3" min="3" style="0" width="14.51"/>
    <col collapsed="false" customWidth="true" hidden="false" outlineLevel="0" max="5" min="5" style="0" width="14.51"/>
    <col collapsed="false" customWidth="true" hidden="false" outlineLevel="0" max="7" min="7" style="0" width="19.87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n">
        <v>1</v>
      </c>
      <c r="B2" s="2" t="n">
        <v>43770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 t="n">
        <v>322.5</v>
      </c>
      <c r="I2" s="3" t="s">
        <v>14</v>
      </c>
    </row>
    <row r="3" customFormat="false" ht="14.25" hidden="false" customHeight="false" outlineLevel="0" collapsed="false">
      <c r="A3" s="0" t="n">
        <v>2</v>
      </c>
      <c r="B3" s="2" t="n">
        <v>43770</v>
      </c>
      <c r="C3" s="0" t="s">
        <v>15</v>
      </c>
      <c r="D3" s="0" t="s">
        <v>16</v>
      </c>
      <c r="E3" s="0" t="s">
        <v>17</v>
      </c>
      <c r="F3" s="0" t="s">
        <v>18</v>
      </c>
      <c r="G3" s="0" t="s">
        <v>19</v>
      </c>
      <c r="H3" s="0" t="n">
        <v>386</v>
      </c>
      <c r="I3" s="3" t="s">
        <v>14</v>
      </c>
    </row>
    <row r="4" customFormat="false" ht="14.25" hidden="false" customHeight="false" outlineLevel="0" collapsed="false">
      <c r="A4" s="0" t="n">
        <v>3</v>
      </c>
      <c r="B4" s="2" t="n">
        <v>43781</v>
      </c>
      <c r="C4" s="0" t="s">
        <v>9</v>
      </c>
      <c r="D4" s="0" t="s">
        <v>10</v>
      </c>
      <c r="E4" s="0" t="s">
        <v>11</v>
      </c>
      <c r="F4" s="0" t="s">
        <v>12</v>
      </c>
      <c r="G4" s="0" t="s">
        <v>13</v>
      </c>
      <c r="H4" s="0" t="n">
        <v>431</v>
      </c>
      <c r="I4" s="3"/>
    </row>
    <row r="5" customFormat="false" ht="14.25" hidden="false" customHeight="false" outlineLevel="0" collapsed="false">
      <c r="A5" s="0" t="n">
        <v>4</v>
      </c>
      <c r="B5" s="2" t="n">
        <v>43782</v>
      </c>
      <c r="C5" s="0" t="s">
        <v>20</v>
      </c>
      <c r="D5" s="0" t="s">
        <v>21</v>
      </c>
      <c r="E5" s="0" t="s">
        <v>22</v>
      </c>
      <c r="F5" s="0" t="s">
        <v>18</v>
      </c>
      <c r="G5" s="0" t="s">
        <v>13</v>
      </c>
      <c r="H5" s="0" t="n">
        <v>2452</v>
      </c>
      <c r="I5" s="3"/>
    </row>
    <row r="6" customFormat="false" ht="14.25" hidden="false" customHeight="false" outlineLevel="0" collapsed="false">
      <c r="A6" s="0" t="n">
        <v>5</v>
      </c>
      <c r="B6" s="2" t="n">
        <v>43783</v>
      </c>
      <c r="C6" s="0" t="s">
        <v>23</v>
      </c>
      <c r="D6" s="0" t="s">
        <v>21</v>
      </c>
      <c r="E6" s="0" t="s">
        <v>24</v>
      </c>
      <c r="F6" s="0" t="s">
        <v>18</v>
      </c>
      <c r="G6" s="0" t="s">
        <v>13</v>
      </c>
      <c r="H6" s="0" t="n">
        <v>776</v>
      </c>
      <c r="I6" s="3"/>
    </row>
    <row r="7" customFormat="false" ht="14.25" hidden="false" customHeight="false" outlineLevel="0" collapsed="false">
      <c r="A7" s="0" t="n">
        <v>6</v>
      </c>
      <c r="B7" s="2" t="n">
        <v>43784</v>
      </c>
      <c r="C7" s="0" t="s">
        <v>25</v>
      </c>
      <c r="D7" s="0" t="s">
        <v>26</v>
      </c>
      <c r="E7" s="0" t="s">
        <v>27</v>
      </c>
      <c r="F7" s="0" t="s">
        <v>18</v>
      </c>
      <c r="G7" s="0" t="s">
        <v>13</v>
      </c>
      <c r="H7" s="0" t="n">
        <v>394</v>
      </c>
      <c r="I7" s="3"/>
    </row>
    <row r="8" customFormat="false" ht="14.25" hidden="false" customHeight="false" outlineLevel="0" collapsed="false">
      <c r="A8" s="0" t="n">
        <v>7</v>
      </c>
      <c r="B8" s="2" t="n">
        <v>43791</v>
      </c>
      <c r="C8" s="0" t="s">
        <v>28</v>
      </c>
      <c r="D8" s="0" t="s">
        <v>29</v>
      </c>
      <c r="F8" s="0" t="s">
        <v>12</v>
      </c>
      <c r="G8" s="0" t="s">
        <v>13</v>
      </c>
      <c r="H8" s="0" t="n">
        <v>169.5</v>
      </c>
      <c r="I8" s="3"/>
    </row>
    <row r="9" customFormat="false" ht="14.25" hidden="false" customHeight="false" outlineLevel="0" collapsed="false">
      <c r="A9" s="0" t="n">
        <v>8</v>
      </c>
      <c r="B9" s="2" t="n">
        <v>43792</v>
      </c>
      <c r="C9" s="0" t="s">
        <v>9</v>
      </c>
      <c r="D9" s="0" t="s">
        <v>10</v>
      </c>
      <c r="E9" s="0" t="s">
        <v>11</v>
      </c>
      <c r="F9" s="0" t="s">
        <v>12</v>
      </c>
      <c r="G9" s="0" t="s">
        <v>13</v>
      </c>
      <c r="H9" s="0" t="n">
        <v>290</v>
      </c>
      <c r="I9" s="3"/>
    </row>
    <row r="10" customFormat="false" ht="14.25" hidden="false" customHeight="false" outlineLevel="0" collapsed="false">
      <c r="A10" s="0" t="n">
        <v>9</v>
      </c>
      <c r="B10" s="2" t="n">
        <v>43793</v>
      </c>
      <c r="C10" s="0" t="s">
        <v>30</v>
      </c>
      <c r="D10" s="0" t="s">
        <v>21</v>
      </c>
      <c r="E10" s="0" t="s">
        <v>31</v>
      </c>
      <c r="F10" s="0" t="s">
        <v>18</v>
      </c>
      <c r="G10" s="0" t="s">
        <v>13</v>
      </c>
      <c r="H10" s="0" t="n">
        <v>253</v>
      </c>
      <c r="I10" s="3"/>
    </row>
    <row r="11" customFormat="false" ht="14.25" hidden="false" customHeight="false" outlineLevel="0" collapsed="false">
      <c r="A11" s="0" t="n">
        <v>10</v>
      </c>
      <c r="B11" s="2" t="n">
        <v>43794</v>
      </c>
      <c r="C11" s="0" t="s">
        <v>32</v>
      </c>
      <c r="D11" s="0" t="s">
        <v>33</v>
      </c>
      <c r="E11" s="0" t="s">
        <v>34</v>
      </c>
      <c r="F11" s="0" t="s">
        <v>12</v>
      </c>
      <c r="G11" s="0" t="s">
        <v>13</v>
      </c>
      <c r="H11" s="0" t="n">
        <v>408</v>
      </c>
      <c r="I11" s="3"/>
    </row>
    <row r="12" customFormat="false" ht="14.25" hidden="false" customHeight="false" outlineLevel="0" collapsed="false">
      <c r="A12" s="0" t="n">
        <v>11</v>
      </c>
      <c r="B12" s="2" t="n">
        <v>43795</v>
      </c>
      <c r="C12" s="0" t="s">
        <v>35</v>
      </c>
      <c r="D12" s="0" t="s">
        <v>36</v>
      </c>
      <c r="E12" s="0" t="s">
        <v>37</v>
      </c>
      <c r="F12" s="0" t="s">
        <v>12</v>
      </c>
      <c r="G12" s="0" t="s">
        <v>13</v>
      </c>
      <c r="H12" s="0" t="n">
        <v>302</v>
      </c>
      <c r="I12" s="3"/>
    </row>
    <row r="13" customFormat="false" ht="14.25" hidden="false" customHeight="false" outlineLevel="0" collapsed="false">
      <c r="A13" s="0" t="n">
        <v>12</v>
      </c>
      <c r="B13" s="2" t="n">
        <v>43800</v>
      </c>
      <c r="C13" s="0" t="s">
        <v>15</v>
      </c>
      <c r="D13" s="0" t="s">
        <v>16</v>
      </c>
      <c r="E13" s="0" t="s">
        <v>17</v>
      </c>
      <c r="F13" s="0" t="s">
        <v>18</v>
      </c>
      <c r="G13" s="0" t="s">
        <v>19</v>
      </c>
      <c r="H13" s="0" t="n">
        <v>196</v>
      </c>
      <c r="I13" s="3"/>
    </row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3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" activeCellId="0" sqref="I1"/>
    </sheetView>
  </sheetViews>
  <sheetFormatPr defaultColWidth="10.609375" defaultRowHeight="14.25" zeroHeight="false" outlineLevelRow="0" outlineLevelCol="0"/>
  <cols>
    <col collapsed="false" customWidth="true" hidden="false" outlineLevel="0" max="3" min="3" style="0" width="5.87"/>
    <col collapsed="false" customWidth="true" hidden="false" outlineLevel="0" max="4" min="4" style="0" width="6.51"/>
    <col collapsed="false" customWidth="true" hidden="false" outlineLevel="0" max="5" min="5" style="0" width="91.75"/>
    <col collapsed="false" customWidth="true" hidden="false" outlineLevel="0" max="6" min="6" style="0" width="3.75"/>
    <col collapsed="false" customWidth="true" hidden="false" outlineLevel="0" max="7" min="7" style="0" width="6.75"/>
    <col collapsed="false" customWidth="true" hidden="false" outlineLevel="0" max="8" min="8" style="0" width="10.38"/>
    <col collapsed="false" customWidth="true" hidden="false" outlineLevel="0" max="9" min="9" style="0" width="7.38"/>
    <col collapsed="false" customWidth="true" hidden="false" outlineLevel="0" max="10" min="10" style="0" width="6.38"/>
  </cols>
  <sheetData>
    <row r="1" s="1" customFormat="true" ht="15" hidden="false" customHeight="false" outlineLevel="0" collapsed="false">
      <c r="A1" s="1" t="s">
        <v>38</v>
      </c>
      <c r="B1" s="1" t="s">
        <v>0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</row>
    <row r="2" customFormat="false" ht="14.25" hidden="true" customHeight="false" outlineLevel="0" collapsed="false">
      <c r="A2" s="0" t="s">
        <v>9</v>
      </c>
      <c r="B2" s="0" t="n">
        <v>1</v>
      </c>
      <c r="C2" s="0" t="n">
        <v>1</v>
      </c>
      <c r="D2" s="0" t="n">
        <v>99101</v>
      </c>
      <c r="E2" s="0" t="s">
        <v>47</v>
      </c>
      <c r="F2" s="0" t="s">
        <v>48</v>
      </c>
      <c r="G2" s="0" t="n">
        <v>1</v>
      </c>
      <c r="H2" s="0" t="n">
        <v>90</v>
      </c>
      <c r="I2" s="0" t="n">
        <f aca="false">H2*G2</f>
        <v>90</v>
      </c>
      <c r="J2" s="0" t="n">
        <v>0.5</v>
      </c>
    </row>
    <row r="3" customFormat="false" ht="14.25" hidden="true" customHeight="false" outlineLevel="0" collapsed="false">
      <c r="A3" s="0" t="s">
        <v>15</v>
      </c>
      <c r="B3" s="0" t="n">
        <v>2</v>
      </c>
      <c r="C3" s="0" t="n">
        <v>1</v>
      </c>
      <c r="D3" s="0" t="n">
        <v>99101</v>
      </c>
      <c r="E3" s="0" t="s">
        <v>47</v>
      </c>
      <c r="F3" s="0" t="s">
        <v>48</v>
      </c>
      <c r="G3" s="0" t="n">
        <v>1</v>
      </c>
      <c r="H3" s="0" t="n">
        <v>90</v>
      </c>
      <c r="I3" s="0" t="n">
        <f aca="false">H3*G3</f>
        <v>90</v>
      </c>
      <c r="J3" s="0" t="n">
        <v>0.5</v>
      </c>
    </row>
    <row r="4" customFormat="false" ht="14.25" hidden="true" customHeight="false" outlineLevel="0" collapsed="false">
      <c r="A4" s="0" t="s">
        <v>9</v>
      </c>
      <c r="B4" s="0" t="n">
        <v>3</v>
      </c>
      <c r="C4" s="0" t="n">
        <v>1</v>
      </c>
      <c r="D4" s="0" t="n">
        <v>99101</v>
      </c>
      <c r="E4" s="0" t="s">
        <v>47</v>
      </c>
      <c r="F4" s="0" t="s">
        <v>48</v>
      </c>
      <c r="G4" s="0" t="n">
        <v>1</v>
      </c>
      <c r="H4" s="0" t="n">
        <v>90</v>
      </c>
      <c r="I4" s="0" t="n">
        <f aca="false">H4*G4</f>
        <v>90</v>
      </c>
      <c r="J4" s="0" t="n">
        <v>0.25</v>
      </c>
    </row>
    <row r="5" customFormat="false" ht="14.25" hidden="true" customHeight="false" outlineLevel="0" collapsed="false">
      <c r="A5" s="0" t="s">
        <v>20</v>
      </c>
      <c r="B5" s="0" t="n">
        <v>4</v>
      </c>
      <c r="C5" s="0" t="n">
        <v>1</v>
      </c>
      <c r="D5" s="0" t="n">
        <v>99101</v>
      </c>
      <c r="E5" s="0" t="s">
        <v>47</v>
      </c>
      <c r="F5" s="0" t="s">
        <v>48</v>
      </c>
      <c r="G5" s="0" t="n">
        <v>1</v>
      </c>
      <c r="H5" s="0" t="n">
        <v>90</v>
      </c>
      <c r="I5" s="0" t="n">
        <f aca="false">H5*G5</f>
        <v>90</v>
      </c>
      <c r="J5" s="0" t="n">
        <v>0.25</v>
      </c>
    </row>
    <row r="6" customFormat="false" ht="14.25" hidden="true" customHeight="false" outlineLevel="0" collapsed="false">
      <c r="A6" s="0" t="s">
        <v>23</v>
      </c>
      <c r="B6" s="0" t="n">
        <v>5</v>
      </c>
      <c r="C6" s="0" t="n">
        <v>1</v>
      </c>
      <c r="D6" s="0" t="n">
        <v>99101</v>
      </c>
      <c r="E6" s="0" t="s">
        <v>47</v>
      </c>
      <c r="F6" s="0" t="s">
        <v>48</v>
      </c>
      <c r="G6" s="0" t="n">
        <v>1</v>
      </c>
      <c r="H6" s="0" t="n">
        <v>90</v>
      </c>
      <c r="I6" s="0" t="n">
        <f aca="false">H6*G6</f>
        <v>90</v>
      </c>
      <c r="J6" s="0" t="n">
        <v>0.5</v>
      </c>
    </row>
    <row r="7" customFormat="false" ht="14.25" hidden="true" customHeight="false" outlineLevel="0" collapsed="false">
      <c r="A7" s="0" t="s">
        <v>25</v>
      </c>
      <c r="B7" s="0" t="n">
        <v>6</v>
      </c>
      <c r="C7" s="0" t="n">
        <v>1</v>
      </c>
      <c r="D7" s="0" t="n">
        <v>99102</v>
      </c>
      <c r="E7" s="0" t="s">
        <v>47</v>
      </c>
      <c r="F7" s="0" t="s">
        <v>48</v>
      </c>
      <c r="G7" s="0" t="n">
        <v>1</v>
      </c>
      <c r="H7" s="0" t="n">
        <v>90</v>
      </c>
      <c r="I7" s="0" t="n">
        <f aca="false">H7*G7</f>
        <v>90</v>
      </c>
      <c r="J7" s="0" t="n">
        <v>0.25</v>
      </c>
    </row>
    <row r="8" customFormat="false" ht="14.25" hidden="true" customHeight="false" outlineLevel="0" collapsed="false">
      <c r="A8" s="0" t="s">
        <v>28</v>
      </c>
      <c r="B8" s="0" t="n">
        <v>7</v>
      </c>
      <c r="C8" s="0" t="n">
        <v>1</v>
      </c>
      <c r="D8" s="0" t="n">
        <v>99101</v>
      </c>
      <c r="E8" s="0" t="s">
        <v>47</v>
      </c>
      <c r="F8" s="0" t="s">
        <v>48</v>
      </c>
      <c r="G8" s="0" t="n">
        <v>1</v>
      </c>
      <c r="H8" s="0" t="n">
        <v>90</v>
      </c>
      <c r="I8" s="0" t="n">
        <f aca="false">H8*G8</f>
        <v>90</v>
      </c>
      <c r="J8" s="0" t="n">
        <v>0.75</v>
      </c>
    </row>
    <row r="9" customFormat="false" ht="14.25" hidden="true" customHeight="false" outlineLevel="0" collapsed="false">
      <c r="A9" s="0" t="s">
        <v>9</v>
      </c>
      <c r="B9" s="0" t="n">
        <v>8</v>
      </c>
      <c r="C9" s="0" t="n">
        <v>1</v>
      </c>
      <c r="D9" s="0" t="n">
        <v>99101</v>
      </c>
      <c r="E9" s="0" t="s">
        <v>47</v>
      </c>
      <c r="F9" s="0" t="s">
        <v>48</v>
      </c>
      <c r="G9" s="0" t="n">
        <v>1</v>
      </c>
      <c r="H9" s="0" t="n">
        <v>90</v>
      </c>
      <c r="I9" s="0" t="n">
        <f aca="false">H9*G9</f>
        <v>90</v>
      </c>
      <c r="J9" s="0" t="n">
        <v>0.5</v>
      </c>
    </row>
    <row r="10" customFormat="false" ht="14.25" hidden="true" customHeight="false" outlineLevel="0" collapsed="false">
      <c r="A10" s="0" t="s">
        <v>30</v>
      </c>
      <c r="B10" s="0" t="n">
        <v>9</v>
      </c>
      <c r="C10" s="0" t="n">
        <v>1</v>
      </c>
      <c r="D10" s="0" t="n">
        <v>99102</v>
      </c>
      <c r="E10" s="0" t="s">
        <v>47</v>
      </c>
      <c r="F10" s="0" t="s">
        <v>48</v>
      </c>
      <c r="G10" s="0" t="n">
        <v>1</v>
      </c>
      <c r="H10" s="0" t="n">
        <v>90</v>
      </c>
      <c r="I10" s="0" t="n">
        <f aca="false">H10*G10</f>
        <v>90</v>
      </c>
      <c r="J10" s="0" t="n">
        <v>0.75</v>
      </c>
    </row>
    <row r="11" customFormat="false" ht="14.25" hidden="true" customHeight="false" outlineLevel="0" collapsed="false">
      <c r="A11" s="0" t="s">
        <v>32</v>
      </c>
      <c r="B11" s="0" t="n">
        <v>10</v>
      </c>
      <c r="C11" s="0" t="n">
        <v>1</v>
      </c>
      <c r="D11" s="0" t="n">
        <v>99101</v>
      </c>
      <c r="E11" s="0" t="s">
        <v>47</v>
      </c>
      <c r="F11" s="0" t="s">
        <v>48</v>
      </c>
      <c r="G11" s="0" t="n">
        <v>1</v>
      </c>
      <c r="H11" s="0" t="n">
        <v>90</v>
      </c>
      <c r="I11" s="0" t="n">
        <f aca="false">H11*G11</f>
        <v>90</v>
      </c>
      <c r="J11" s="0" t="n">
        <v>0.5</v>
      </c>
    </row>
    <row r="12" customFormat="false" ht="14.25" hidden="true" customHeight="false" outlineLevel="0" collapsed="false">
      <c r="A12" s="0" t="s">
        <v>35</v>
      </c>
      <c r="B12" s="0" t="n">
        <v>11</v>
      </c>
      <c r="C12" s="0" t="n">
        <v>1</v>
      </c>
      <c r="D12" s="0" t="n">
        <v>99101</v>
      </c>
      <c r="E12" s="0" t="s">
        <v>47</v>
      </c>
      <c r="F12" s="0" t="s">
        <v>48</v>
      </c>
      <c r="G12" s="0" t="n">
        <v>1</v>
      </c>
      <c r="H12" s="0" t="n">
        <v>90</v>
      </c>
      <c r="I12" s="0" t="n">
        <f aca="false">H12*G12</f>
        <v>90</v>
      </c>
      <c r="J12" s="0" t="n">
        <v>0.5</v>
      </c>
    </row>
    <row r="13" customFormat="false" ht="14.25" hidden="false" customHeight="false" outlineLevel="0" collapsed="false">
      <c r="A13" s="0" t="s">
        <v>15</v>
      </c>
      <c r="B13" s="0" t="n">
        <v>12</v>
      </c>
      <c r="C13" s="0" t="n">
        <v>1</v>
      </c>
      <c r="D13" s="0" t="n">
        <v>99101</v>
      </c>
      <c r="E13" s="0" t="s">
        <v>47</v>
      </c>
      <c r="F13" s="0" t="s">
        <v>48</v>
      </c>
      <c r="G13" s="0" t="n">
        <v>1</v>
      </c>
      <c r="H13" s="0" t="n">
        <v>90</v>
      </c>
      <c r="I13" s="0" t="n">
        <f aca="false">H13*G13</f>
        <v>90</v>
      </c>
      <c r="J13" s="0" t="n">
        <v>0.25</v>
      </c>
    </row>
    <row r="14" customFormat="false" ht="14.25" hidden="true" customHeight="false" outlineLevel="0" collapsed="false">
      <c r="A14" s="0" t="s">
        <v>9</v>
      </c>
      <c r="B14" s="0" t="n">
        <v>1</v>
      </c>
      <c r="C14" s="0" t="n">
        <v>2</v>
      </c>
      <c r="D14" s="0" t="n">
        <v>4101</v>
      </c>
      <c r="E14" s="0" t="s">
        <v>49</v>
      </c>
      <c r="F14" s="0" t="s">
        <v>50</v>
      </c>
      <c r="G14" s="0" t="n">
        <v>1.25</v>
      </c>
      <c r="H14" s="0" t="n">
        <v>106</v>
      </c>
      <c r="I14" s="0" t="n">
        <f aca="false">H14*G14</f>
        <v>132.5</v>
      </c>
      <c r="J14" s="0" t="n">
        <v>1.25</v>
      </c>
    </row>
    <row r="15" customFormat="false" ht="14.25" hidden="true" customHeight="false" outlineLevel="0" collapsed="false">
      <c r="A15" s="0" t="s">
        <v>15</v>
      </c>
      <c r="B15" s="0" t="n">
        <v>2</v>
      </c>
      <c r="C15" s="0" t="n">
        <v>2</v>
      </c>
      <c r="D15" s="0" t="n">
        <v>7101</v>
      </c>
      <c r="E15" s="0" t="s">
        <v>51</v>
      </c>
      <c r="F15" s="0" t="s">
        <v>50</v>
      </c>
      <c r="G15" s="0" t="n">
        <v>2</v>
      </c>
      <c r="H15" s="0" t="n">
        <v>106</v>
      </c>
      <c r="I15" s="0" t="n">
        <f aca="false">H15*G15</f>
        <v>212</v>
      </c>
      <c r="J15" s="0" t="n">
        <v>1.5</v>
      </c>
    </row>
    <row r="16" customFormat="false" ht="14.25" hidden="true" customHeight="false" outlineLevel="0" collapsed="false">
      <c r="A16" s="0" t="s">
        <v>9</v>
      </c>
      <c r="B16" s="0" t="n">
        <v>3</v>
      </c>
      <c r="C16" s="0" t="n">
        <v>2</v>
      </c>
      <c r="D16" s="0" t="n">
        <v>1101</v>
      </c>
      <c r="E16" s="0" t="s">
        <v>52</v>
      </c>
      <c r="F16" s="0" t="s">
        <v>50</v>
      </c>
      <c r="G16" s="0" t="n">
        <v>0.5</v>
      </c>
      <c r="H16" s="0" t="n">
        <v>106</v>
      </c>
      <c r="I16" s="0" t="n">
        <f aca="false">H16*G16</f>
        <v>53</v>
      </c>
      <c r="J16" s="0" t="n">
        <v>0.5</v>
      </c>
    </row>
    <row r="17" customFormat="false" ht="14.25" hidden="true" customHeight="false" outlineLevel="0" collapsed="false">
      <c r="A17" s="0" t="s">
        <v>20</v>
      </c>
      <c r="B17" s="0" t="n">
        <v>4</v>
      </c>
      <c r="C17" s="0" t="n">
        <v>2</v>
      </c>
      <c r="D17" s="0" t="n">
        <v>6406</v>
      </c>
      <c r="E17" s="0" t="s">
        <v>53</v>
      </c>
      <c r="F17" s="0" t="s">
        <v>48</v>
      </c>
      <c r="G17" s="0" t="n">
        <v>1</v>
      </c>
      <c r="H17" s="0" t="n">
        <v>2362</v>
      </c>
      <c r="I17" s="0" t="n">
        <f aca="false">H17*G17</f>
        <v>2362</v>
      </c>
      <c r="J17" s="0" t="n">
        <v>7.5</v>
      </c>
    </row>
    <row r="18" customFormat="false" ht="14.25" hidden="true" customHeight="false" outlineLevel="0" collapsed="false">
      <c r="A18" s="0" t="s">
        <v>23</v>
      </c>
      <c r="B18" s="0" t="n">
        <v>5</v>
      </c>
      <c r="C18" s="0" t="n">
        <v>2</v>
      </c>
      <c r="D18" s="0" t="n">
        <f aca="false">IF(ISBLANK(E18),"",D17+1)</f>
        <v>6407</v>
      </c>
      <c r="E18" s="0" t="s">
        <v>54</v>
      </c>
      <c r="F18" s="0" t="s">
        <v>48</v>
      </c>
      <c r="G18" s="0" t="n">
        <v>3</v>
      </c>
      <c r="H18" s="0" t="n">
        <v>158</v>
      </c>
      <c r="I18" s="0" t="n">
        <f aca="false">H18*G18</f>
        <v>474</v>
      </c>
      <c r="J18" s="0" t="n">
        <v>4.25</v>
      </c>
    </row>
    <row r="19" customFormat="false" ht="14.25" hidden="true" customHeight="false" outlineLevel="0" collapsed="false">
      <c r="A19" s="0" t="s">
        <v>25</v>
      </c>
      <c r="B19" s="0" t="n">
        <v>6</v>
      </c>
      <c r="C19" s="0" t="n">
        <v>2</v>
      </c>
      <c r="D19" s="0" t="n">
        <v>2304</v>
      </c>
      <c r="E19" s="0" t="s">
        <v>55</v>
      </c>
      <c r="F19" s="0" t="s">
        <v>50</v>
      </c>
      <c r="G19" s="0" t="n">
        <v>2</v>
      </c>
      <c r="H19" s="0" t="n">
        <v>152</v>
      </c>
      <c r="I19" s="0" t="n">
        <f aca="false">H19*G19</f>
        <v>304</v>
      </c>
      <c r="J19" s="0" t="n">
        <v>2</v>
      </c>
    </row>
    <row r="20" customFormat="false" ht="14.25" hidden="true" customHeight="false" outlineLevel="0" collapsed="false">
      <c r="A20" s="0" t="s">
        <v>28</v>
      </c>
      <c r="B20" s="0" t="n">
        <v>7</v>
      </c>
      <c r="C20" s="0" t="n">
        <v>2</v>
      </c>
      <c r="D20" s="0" t="n">
        <v>5101</v>
      </c>
      <c r="E20" s="0" t="s">
        <v>56</v>
      </c>
      <c r="F20" s="0" t="s">
        <v>50</v>
      </c>
      <c r="G20" s="0" t="n">
        <v>0.75</v>
      </c>
      <c r="H20" s="0" t="n">
        <v>106</v>
      </c>
      <c r="I20" s="0" t="n">
        <f aca="false">H20*G20</f>
        <v>79.5</v>
      </c>
      <c r="J20" s="0" t="n">
        <v>0.75</v>
      </c>
    </row>
    <row r="21" customFormat="false" ht="14.25" hidden="true" customHeight="false" outlineLevel="0" collapsed="false">
      <c r="A21" s="0" t="s">
        <v>9</v>
      </c>
      <c r="B21" s="0" t="n">
        <v>8</v>
      </c>
      <c r="C21" s="0" t="n">
        <v>2</v>
      </c>
      <c r="D21" s="0" t="n">
        <v>6401</v>
      </c>
      <c r="E21" s="0" t="s">
        <v>57</v>
      </c>
      <c r="F21" s="0" t="s">
        <v>48</v>
      </c>
      <c r="G21" s="0" t="n">
        <v>2</v>
      </c>
      <c r="H21" s="0" t="n">
        <v>100</v>
      </c>
      <c r="I21" s="0" t="n">
        <f aca="false">H21*G21</f>
        <v>200</v>
      </c>
      <c r="J21" s="0" t="n">
        <v>1.5</v>
      </c>
    </row>
    <row r="22" customFormat="false" ht="14.25" hidden="true" customHeight="false" outlineLevel="0" collapsed="false">
      <c r="A22" s="0" t="s">
        <v>30</v>
      </c>
      <c r="B22" s="0" t="n">
        <v>9</v>
      </c>
      <c r="C22" s="0" t="n">
        <v>2</v>
      </c>
      <c r="D22" s="0" t="n">
        <v>99104</v>
      </c>
      <c r="E22" s="0" t="s">
        <v>58</v>
      </c>
      <c r="F22" s="0" t="s">
        <v>48</v>
      </c>
      <c r="G22" s="0" t="n">
        <v>2</v>
      </c>
      <c r="H22" s="0" t="n">
        <f aca="false">IF(ISBLANK(G22),"",MROUND(G22*1.05,2))</f>
        <v>2</v>
      </c>
      <c r="I22" s="0" t="n">
        <f aca="false">H22*G22</f>
        <v>4</v>
      </c>
      <c r="J22" s="0" t="n">
        <v>0.75</v>
      </c>
    </row>
    <row r="23" customFormat="false" ht="14.25" hidden="true" customHeight="false" outlineLevel="0" collapsed="false">
      <c r="A23" s="0" t="s">
        <v>32</v>
      </c>
      <c r="B23" s="0" t="n">
        <v>10</v>
      </c>
      <c r="C23" s="0" t="n">
        <v>2</v>
      </c>
      <c r="D23" s="0" t="n">
        <v>6103</v>
      </c>
      <c r="E23" s="0" t="s">
        <v>59</v>
      </c>
      <c r="F23" s="0" t="s">
        <v>50</v>
      </c>
      <c r="G23" s="0" t="n">
        <v>1.75</v>
      </c>
      <c r="H23" s="0" t="n">
        <v>106</v>
      </c>
      <c r="I23" s="0" t="n">
        <f aca="false">H23*G23</f>
        <v>185.5</v>
      </c>
      <c r="J23" s="0" t="n">
        <v>1.75</v>
      </c>
    </row>
    <row r="24" customFormat="false" ht="14.25" hidden="true" customHeight="false" outlineLevel="0" collapsed="false">
      <c r="A24" s="0" t="s">
        <v>35</v>
      </c>
      <c r="B24" s="0" t="n">
        <v>11</v>
      </c>
      <c r="C24" s="0" t="n">
        <v>2</v>
      </c>
      <c r="D24" s="0" t="n">
        <v>1101</v>
      </c>
      <c r="E24" s="0" t="s">
        <v>52</v>
      </c>
      <c r="F24" s="0" t="s">
        <v>50</v>
      </c>
      <c r="G24" s="0" t="n">
        <v>2</v>
      </c>
      <c r="H24" s="0" t="n">
        <v>106</v>
      </c>
      <c r="I24" s="0" t="n">
        <f aca="false">H24*G24</f>
        <v>212</v>
      </c>
      <c r="J24" s="0" t="n">
        <v>2</v>
      </c>
    </row>
    <row r="25" customFormat="false" ht="14.25" hidden="false" customHeight="false" outlineLevel="0" collapsed="false">
      <c r="A25" s="0" t="s">
        <v>15</v>
      </c>
      <c r="B25" s="0" t="n">
        <v>12</v>
      </c>
      <c r="C25" s="0" t="n">
        <v>2</v>
      </c>
      <c r="D25" s="0" t="n">
        <v>3101</v>
      </c>
      <c r="E25" s="0" t="s">
        <v>60</v>
      </c>
      <c r="F25" s="0" t="s">
        <v>50</v>
      </c>
      <c r="G25" s="0" t="n">
        <v>1</v>
      </c>
      <c r="H25" s="0" t="n">
        <v>106</v>
      </c>
      <c r="I25" s="0" t="n">
        <f aca="false">H25*G25</f>
        <v>106</v>
      </c>
      <c r="J25" s="0" t="n">
        <v>1</v>
      </c>
    </row>
    <row r="26" customFormat="false" ht="14.25" hidden="true" customHeight="false" outlineLevel="0" collapsed="false">
      <c r="A26" s="0" t="s">
        <v>9</v>
      </c>
      <c r="B26" s="0" t="n">
        <v>1</v>
      </c>
      <c r="C26" s="0" t="n">
        <v>3</v>
      </c>
      <c r="D26" s="0" t="n">
        <v>6401</v>
      </c>
      <c r="E26" s="0" t="s">
        <v>57</v>
      </c>
      <c r="F26" s="0" t="s">
        <v>48</v>
      </c>
      <c r="G26" s="0" t="n">
        <v>1</v>
      </c>
      <c r="H26" s="0" t="n">
        <v>100</v>
      </c>
      <c r="I26" s="0" t="n">
        <f aca="false">H26*G26</f>
        <v>100</v>
      </c>
      <c r="J26" s="0" t="n">
        <v>1</v>
      </c>
    </row>
    <row r="27" customFormat="false" ht="14.25" hidden="true" customHeight="false" outlineLevel="0" collapsed="false">
      <c r="A27" s="0" t="s">
        <v>15</v>
      </c>
      <c r="B27" s="0" t="n">
        <v>2</v>
      </c>
      <c r="C27" s="0" t="n">
        <v>3</v>
      </c>
      <c r="D27" s="0" t="n">
        <v>7205</v>
      </c>
      <c r="E27" s="0" t="s">
        <v>61</v>
      </c>
      <c r="F27" s="0" t="s">
        <v>48</v>
      </c>
      <c r="G27" s="0" t="n">
        <v>2</v>
      </c>
      <c r="H27" s="0" t="n">
        <v>42</v>
      </c>
      <c r="I27" s="0" t="n">
        <f aca="false">H27*G27</f>
        <v>84</v>
      </c>
      <c r="J27" s="0" t="n">
        <v>1.2</v>
      </c>
    </row>
    <row r="28" customFormat="false" ht="14.25" hidden="true" customHeight="false" outlineLevel="0" collapsed="false">
      <c r="A28" s="0" t="s">
        <v>9</v>
      </c>
      <c r="B28" s="0" t="n">
        <v>3</v>
      </c>
      <c r="C28" s="0" t="n">
        <v>3</v>
      </c>
      <c r="D28" s="0" t="n">
        <v>6405</v>
      </c>
      <c r="E28" s="0" t="s">
        <v>62</v>
      </c>
      <c r="F28" s="0" t="s">
        <v>48</v>
      </c>
      <c r="G28" s="0" t="n">
        <v>1</v>
      </c>
      <c r="H28" s="0" t="n">
        <v>168</v>
      </c>
      <c r="I28" s="0" t="n">
        <f aca="false">H28*G28</f>
        <v>168</v>
      </c>
      <c r="J28" s="0" t="n">
        <v>2</v>
      </c>
    </row>
    <row r="29" customFormat="false" ht="14.25" hidden="true" customHeight="false" outlineLevel="0" collapsed="false">
      <c r="A29" s="0" t="s">
        <v>9</v>
      </c>
      <c r="B29" s="0" t="n">
        <v>3</v>
      </c>
      <c r="C29" s="0" t="n">
        <v>4</v>
      </c>
      <c r="D29" s="0" t="n">
        <v>6402</v>
      </c>
      <c r="E29" s="0" t="s">
        <v>63</v>
      </c>
      <c r="F29" s="0" t="s">
        <v>48</v>
      </c>
      <c r="G29" s="0" t="n">
        <v>1</v>
      </c>
      <c r="H29" s="0" t="n">
        <v>120</v>
      </c>
      <c r="I29" s="0" t="n">
        <f aca="false">H29*G29</f>
        <v>120</v>
      </c>
      <c r="J29" s="0" t="n">
        <v>1</v>
      </c>
    </row>
    <row r="30" customFormat="false" ht="14.25" hidden="true" customHeight="false" outlineLevel="0" collapsed="false">
      <c r="A30" s="0" t="s">
        <v>23</v>
      </c>
      <c r="B30" s="0" t="n">
        <v>5</v>
      </c>
      <c r="C30" s="0" t="n">
        <v>3</v>
      </c>
      <c r="D30" s="0" t="n">
        <v>5101</v>
      </c>
      <c r="E30" s="0" t="s">
        <v>56</v>
      </c>
      <c r="F30" s="0" t="s">
        <v>48</v>
      </c>
      <c r="G30" s="0" t="n">
        <v>2</v>
      </c>
      <c r="H30" s="0" t="n">
        <v>106</v>
      </c>
      <c r="I30" s="0" t="n">
        <f aca="false">H30*G30</f>
        <v>212</v>
      </c>
      <c r="J30" s="0" t="n">
        <v>1</v>
      </c>
    </row>
    <row r="31" customFormat="false" ht="14.25" hidden="true" customHeight="false" outlineLevel="0" collapsed="false">
      <c r="A31" s="0" t="s">
        <v>25</v>
      </c>
      <c r="B31" s="0" t="n">
        <v>6</v>
      </c>
      <c r="C31" s="0" t="n">
        <v>3</v>
      </c>
      <c r="F31" s="0" t="s">
        <v>48</v>
      </c>
      <c r="I31" s="0" t="n">
        <f aca="false">H31*G31</f>
        <v>0</v>
      </c>
    </row>
    <row r="32" customFormat="false" ht="14.25" hidden="true" customHeight="false" outlineLevel="0" collapsed="false">
      <c r="A32" s="0" t="s">
        <v>28</v>
      </c>
      <c r="B32" s="0" t="n">
        <v>7</v>
      </c>
      <c r="C32" s="0" t="n">
        <v>3</v>
      </c>
      <c r="F32" s="0" t="s">
        <v>48</v>
      </c>
      <c r="I32" s="0" t="n">
        <f aca="false">H32*G32</f>
        <v>0</v>
      </c>
    </row>
    <row r="33" customFormat="false" ht="14.25" hidden="true" customHeight="false" outlineLevel="0" collapsed="false">
      <c r="A33" s="0" t="s">
        <v>9</v>
      </c>
      <c r="B33" s="0" t="n">
        <v>8</v>
      </c>
      <c r="C33" s="0" t="n">
        <v>3</v>
      </c>
      <c r="F33" s="0" t="s">
        <v>48</v>
      </c>
      <c r="I33" s="0" t="n">
        <f aca="false">H33*G33</f>
        <v>0</v>
      </c>
    </row>
    <row r="34" customFormat="false" ht="14.25" hidden="true" customHeight="false" outlineLevel="0" collapsed="false">
      <c r="A34" s="0" t="s">
        <v>30</v>
      </c>
      <c r="B34" s="0" t="n">
        <v>9</v>
      </c>
      <c r="C34" s="0" t="n">
        <v>3</v>
      </c>
      <c r="D34" s="0" t="n">
        <v>6101</v>
      </c>
      <c r="E34" s="0" t="s">
        <v>64</v>
      </c>
      <c r="F34" s="0" t="s">
        <v>50</v>
      </c>
      <c r="G34" s="0" t="n">
        <v>1.5</v>
      </c>
      <c r="H34" s="0" t="n">
        <v>106</v>
      </c>
      <c r="I34" s="0" t="n">
        <f aca="false">H34*G34</f>
        <v>159</v>
      </c>
    </row>
    <row r="35" customFormat="false" ht="14.25" hidden="true" customHeight="false" outlineLevel="0" collapsed="false">
      <c r="A35" s="0" t="s">
        <v>32</v>
      </c>
      <c r="B35" s="0" t="n">
        <v>10</v>
      </c>
      <c r="C35" s="0" t="n">
        <v>3</v>
      </c>
      <c r="D35" s="0" t="n">
        <v>6101</v>
      </c>
      <c r="E35" s="0" t="s">
        <v>64</v>
      </c>
      <c r="F35" s="0" t="s">
        <v>50</v>
      </c>
      <c r="G35" s="0" t="n">
        <v>1.25</v>
      </c>
      <c r="H35" s="0" t="n">
        <v>106</v>
      </c>
      <c r="I35" s="0" t="n">
        <f aca="false">H35*G35</f>
        <v>132.5</v>
      </c>
      <c r="J35" s="0" t="n">
        <v>1.25</v>
      </c>
    </row>
    <row r="36" customFormat="false" ht="14.25" hidden="true" customHeight="false" outlineLevel="0" collapsed="false">
      <c r="A36" s="0" t="s">
        <v>35</v>
      </c>
      <c r="B36" s="0" t="n">
        <v>11</v>
      </c>
      <c r="C36" s="0" t="n">
        <v>3</v>
      </c>
      <c r="F36" s="0" t="s">
        <v>48</v>
      </c>
      <c r="I36" s="0" t="n">
        <f aca="false">H36*G36</f>
        <v>0</v>
      </c>
    </row>
    <row r="37" customFormat="false" ht="14.25" hidden="false" customHeight="false" outlineLevel="0" collapsed="false">
      <c r="A37" s="0" t="s">
        <v>15</v>
      </c>
      <c r="B37" s="0" t="n">
        <v>12</v>
      </c>
      <c r="C37" s="0" t="n">
        <v>3</v>
      </c>
      <c r="F37" s="0" t="s">
        <v>48</v>
      </c>
      <c r="I37" s="0" t="n">
        <f aca="false">H37*G37</f>
        <v>0</v>
      </c>
    </row>
  </sheetData>
  <autoFilter ref="A1:J37">
    <filterColumn colId="1">
      <customFilters and="true">
        <customFilter operator="equal" val="12"/>
      </customFilters>
    </filterColumn>
  </autoFilter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2C99AE401C63C46A9460C53F2550F64" ma:contentTypeVersion="10" ma:contentTypeDescription="Ein neues Dokument erstellen." ma:contentTypeScope="" ma:versionID="e36f8a834f44e21ed04eec11b21f275a">
  <xsd:schema xmlns:xsd="http://www.w3.org/2001/XMLSchema" xmlns:xs="http://www.w3.org/2001/XMLSchema" xmlns:p="http://schemas.microsoft.com/office/2006/metadata/properties" xmlns:ns3="e9800db7-2025-407f-9b30-8871ba940ac2" xmlns:ns4="a73773b2-e4bc-4cab-acf7-72194c16d8af" targetNamespace="http://schemas.microsoft.com/office/2006/metadata/properties" ma:root="true" ma:fieldsID="3680d2ce1fb020a133928cd9eb7473ff" ns3:_="" ns4:_="">
    <xsd:import namespace="e9800db7-2025-407f-9b30-8871ba940ac2"/>
    <xsd:import namespace="a73773b2-e4bc-4cab-acf7-72194c16d8a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800db7-2025-407f-9b30-8871ba940a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773b2-e4bc-4cab-acf7-72194c16d8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7A0CD9-7BD0-493B-8743-2746A3F611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800db7-2025-407f-9b30-8871ba940ac2"/>
    <ds:schemaRef ds:uri="a73773b2-e4bc-4cab-acf7-72194c16d8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EFEA57-60D3-4434-8CBF-D5502BCCB68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9800db7-2025-407f-9b30-8871ba940ac2"/>
    <ds:schemaRef ds:uri="http://purl.org/dc/elements/1.1/"/>
    <ds:schemaRef ds:uri="http://schemas.microsoft.com/office/2006/metadata/properties"/>
    <ds:schemaRef ds:uri="a73773b2-e4bc-4cab-acf7-72194c16d8a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A525363-A0A7-4B14-86A5-4456540164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2019-12-04T12:11:58Z</dcterms:created>
  <dc:creator>Blanke Kai</dc:creator>
  <dc:description/>
  <dc:language>de-DE</dc:language>
  <cp:lastModifiedBy/>
  <dcterms:modified xsi:type="dcterms:W3CDTF">2020-03-04T08:46:12Z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0x010100C2C99AE401C63C46A9460C53F2550F64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