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inetpub\wwwroot\aspnettest\excelefendi2\Ornek_dosyalar\"/>
    </mc:Choice>
  </mc:AlternateContent>
  <bookViews>
    <workbookView xWindow="0" yWindow="0" windowWidth="20490" windowHeight="7005" activeTab="2"/>
  </bookViews>
  <sheets>
    <sheet name="Sheet5" sheetId="6" r:id="rId1"/>
    <sheet name="Sheet1 (2)" sheetId="2" r:id="rId2"/>
    <sheet name="Sheet3" sheetId="3" r:id="rId3"/>
    <sheet name="Sheet4" sheetId="4" r:id="rId4"/>
    <sheet name="Sheet1" sheetId="1" r:id="rId5"/>
    <sheet name="Sheet2" sheetId="5" r:id="rId6"/>
  </sheets>
  <calcPr calcId="171027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2" i="4"/>
  <c r="E2" i="4" s="1"/>
  <c r="K3" i="1"/>
  <c r="K4" i="1"/>
  <c r="K5" i="1"/>
  <c r="K6" i="1"/>
  <c r="K7" i="1"/>
  <c r="K8" i="1"/>
  <c r="K9" i="1"/>
  <c r="K10" i="1"/>
  <c r="K11" i="1"/>
  <c r="K2" i="1"/>
  <c r="J2" i="1"/>
  <c r="J3" i="1"/>
  <c r="J4" i="1"/>
  <c r="J5" i="1"/>
  <c r="J6" i="1"/>
  <c r="J7" i="1"/>
  <c r="J8" i="1"/>
  <c r="J9" i="1"/>
  <c r="J10" i="1"/>
  <c r="J11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<sst xmlns="http://schemas.openxmlformats.org/spreadsheetml/2006/main" count="99" uniqueCount="54">
  <si>
    <t>Bölge</t>
  </si>
  <si>
    <t>2015_Q1</t>
  </si>
  <si>
    <t>2015_Q2</t>
  </si>
  <si>
    <t>2015_Q3</t>
  </si>
  <si>
    <t>2015_Q4</t>
  </si>
  <si>
    <t>2016_Q1</t>
  </si>
  <si>
    <t>2016_Q2</t>
  </si>
  <si>
    <t>2016_Q3</t>
  </si>
  <si>
    <t>2016_Q4</t>
  </si>
  <si>
    <t>Başkent1</t>
  </si>
  <si>
    <t>Marmara</t>
  </si>
  <si>
    <t>Anadolu1</t>
  </si>
  <si>
    <t>Anadolu2</t>
  </si>
  <si>
    <t>Akdeniz1</t>
  </si>
  <si>
    <t>Akdeniz2</t>
  </si>
  <si>
    <t>Başkent2</t>
  </si>
  <si>
    <t>Karadeniz</t>
  </si>
  <si>
    <t>Doğu</t>
  </si>
  <si>
    <t>Ege</t>
  </si>
  <si>
    <t>Trend</t>
  </si>
  <si>
    <t>SapmaOranı</t>
  </si>
  <si>
    <t>s</t>
  </si>
  <si>
    <t>Rakam1</t>
  </si>
  <si>
    <t>Rakam2</t>
  </si>
  <si>
    <t>Rakam3</t>
  </si>
  <si>
    <t>Rakam4</t>
  </si>
  <si>
    <t>Rakam5</t>
  </si>
  <si>
    <t>Rakam6</t>
  </si>
  <si>
    <t>Rakam7</t>
  </si>
  <si>
    <t>Rakam8</t>
  </si>
  <si>
    <t>Gerçekleşen</t>
  </si>
  <si>
    <t>Hedef</t>
  </si>
  <si>
    <t>HG%</t>
  </si>
  <si>
    <t>Bölge1</t>
  </si>
  <si>
    <t>Bölge2</t>
  </si>
  <si>
    <t>Bölge3</t>
  </si>
  <si>
    <t>Bölge4</t>
  </si>
  <si>
    <t>Bölge5</t>
  </si>
  <si>
    <t>Bölge6</t>
  </si>
  <si>
    <t>Bölge7</t>
  </si>
  <si>
    <t>Bölge8</t>
  </si>
  <si>
    <t>Bölge9</t>
  </si>
  <si>
    <t>Bölge10</t>
  </si>
  <si>
    <t>Bölge11</t>
  </si>
  <si>
    <t>Bölge12</t>
  </si>
  <si>
    <t>Banka HG%</t>
  </si>
  <si>
    <t>Geçen Yıl HG%</t>
  </si>
  <si>
    <t>CF %si</t>
  </si>
  <si>
    <t>Ürün</t>
  </si>
  <si>
    <t>Müşteri No</t>
  </si>
  <si>
    <t>Adet</t>
  </si>
  <si>
    <t>Kredi</t>
  </si>
  <si>
    <t>Mevduat</t>
  </si>
  <si>
    <t>Kredi Kartı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</si>
</sst>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ont="1"/>
    <xf numFmtId="0" fontId="3" fillId="2" borderId="0" xfId="0" applyFont="1" applyFill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Normal" xfId="0" builtinId="0"/>
    <cellStyle name="Percent" xfId="1" builtinId="5"/>
  </cellStyles>
  <dxfs count="14">
    <dxf>
      <font>
        <color rgb="FFFF0000"/>
      </font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6.gif"/><Relationship Id="rId7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0.png"/><Relationship Id="rId4" Type="http://schemas.openxmlformats.org/officeDocument/2006/relationships/image" Target="../media/image7.png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12</xdr:col>
      <xdr:colOff>546406</xdr:colOff>
      <xdr:row>29</xdr:row>
      <xdr:rowOff>161810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CB32C5-E654-4334-B28D-8C5155AFC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6477000"/>
          <a:ext cx="8050986" cy="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44824</xdr:rowOff>
    </xdr:from>
    <xdr:to>
      <xdr:col>12</xdr:col>
      <xdr:colOff>489263</xdr:colOff>
      <xdr:row>35</xdr:row>
      <xdr:rowOff>63776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2F7977-B5B7-4793-98BE-5E3EC62AA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7664824"/>
          <a:ext cx="7993843" cy="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565453</xdr:colOff>
      <xdr:row>41</xdr:row>
      <xdr:rowOff>123714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F644E6-C204-4026-A84A-47F780AFF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8763000"/>
          <a:ext cx="8070033" cy="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3</xdr:row>
      <xdr:rowOff>295275</xdr:rowOff>
    </xdr:from>
    <xdr:to>
      <xdr:col>16</xdr:col>
      <xdr:colOff>28399</xdr:colOff>
      <xdr:row>9</xdr:row>
      <xdr:rowOff>323604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8024D6-C537-4837-B0D4-0F9D04E5C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1133475"/>
          <a:ext cx="1409524" cy="1971429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171450</xdr:rowOff>
    </xdr:from>
    <xdr:to>
      <xdr:col>16</xdr:col>
      <xdr:colOff>495058</xdr:colOff>
      <xdr:row>3</xdr:row>
      <xdr:rowOff>199917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84E6F2-36DD-4E14-98F1-FBD8D6C24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77100" y="171450"/>
          <a:ext cx="1933333" cy="8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612320</xdr:colOff>
      <xdr:row>0</xdr:row>
      <xdr:rowOff>27214</xdr:rowOff>
    </xdr:from>
    <xdr:to>
      <xdr:col>20</xdr:col>
      <xdr:colOff>552449</xdr:colOff>
      <xdr:row>12</xdr:row>
      <xdr:rowOff>122464</xdr:rowOff>
    </xdr:to>
    <xdr:pic>
      <xdr:nvPicPr>
        <xdr:cNvPr id="10" name="Picture 9" descr="C:\Users\Volkan\AppData\Local\Microsoft\Windows\INetCache\Microsoft Expression Web 4\img1C.gif">
          <a:extLst>
            <a:ext uri="{FF2B5EF4-FFF2-40B4-BE49-F238E27FC236}">
              <a16:creationId xmlns:a16="http://schemas.microsoft.com/office/drawing/2014/main" id="{7264E74A-4D0C-4A5B-A1E1-CF790AE09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1713" y="27214"/>
          <a:ext cx="2389415" cy="3741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26</xdr:col>
      <xdr:colOff>409143</xdr:colOff>
      <xdr:row>3</xdr:row>
      <xdr:rowOff>257038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34477F8-6C3E-4BED-89FE-0644BD640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63375" y="0"/>
          <a:ext cx="3457143" cy="1095238"/>
        </a:xfrm>
        <a:prstGeom prst="rect">
          <a:avLst/>
        </a:prstGeom>
      </xdr:spPr>
    </xdr:pic>
    <xdr:clientData/>
  </xdr:twoCellAnchor>
  <xdr:twoCellAnchor editAs="oneCell">
    <xdr:from>
      <xdr:col>21</xdr:col>
      <xdr:colOff>63073</xdr:colOff>
      <xdr:row>3</xdr:row>
      <xdr:rowOff>276227</xdr:rowOff>
    </xdr:from>
    <xdr:to>
      <xdr:col>23</xdr:col>
      <xdr:colOff>190499</xdr:colOff>
      <xdr:row>13</xdr:row>
      <xdr:rowOff>19312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382F7C-5A9C-4BB3-9C3E-98C65824D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762014" y="1116668"/>
          <a:ext cx="1337662" cy="2723850"/>
        </a:xfrm>
        <a:prstGeom prst="rect">
          <a:avLst/>
        </a:prstGeom>
      </xdr:spPr>
    </xdr:pic>
    <xdr:clientData/>
  </xdr:twoCellAnchor>
  <xdr:twoCellAnchor editAs="oneCell">
    <xdr:from>
      <xdr:col>0</xdr:col>
      <xdr:colOff>593911</xdr:colOff>
      <xdr:row>14</xdr:row>
      <xdr:rowOff>0</xdr:rowOff>
    </xdr:from>
    <xdr:to>
      <xdr:col>4</xdr:col>
      <xdr:colOff>242903</xdr:colOff>
      <xdr:row>22</xdr:row>
      <xdr:rowOff>152190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457F6C-FA5C-4F3E-841C-24D3FC47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911" y="4011706"/>
          <a:ext cx="2114286" cy="1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12</xdr:col>
      <xdr:colOff>1173936</xdr:colOff>
      <xdr:row>31</xdr:row>
      <xdr:rowOff>161810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006EF68-867E-434D-A386-DC07737A6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9941" y="6488206"/>
          <a:ext cx="8009524" cy="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44824</xdr:rowOff>
    </xdr:from>
    <xdr:to>
      <xdr:col>12</xdr:col>
      <xdr:colOff>1116793</xdr:colOff>
      <xdr:row>37</xdr:row>
      <xdr:rowOff>63776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8DD088F-DCFD-4930-9898-A008D4CD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9941" y="7676030"/>
          <a:ext cx="7952381" cy="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12</xdr:col>
      <xdr:colOff>1192983</xdr:colOff>
      <xdr:row>43</xdr:row>
      <xdr:rowOff>123714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5872599-7905-4F67-A6DF-BFCE4E137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9941" y="8774206"/>
          <a:ext cx="8028571" cy="8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403412</xdr:colOff>
      <xdr:row>14</xdr:row>
      <xdr:rowOff>0</xdr:rowOff>
    </xdr:from>
    <xdr:to>
      <xdr:col>9</xdr:col>
      <xdr:colOff>415919</xdr:colOff>
      <xdr:row>21</xdr:row>
      <xdr:rowOff>114119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DD183EC-BF80-475F-842D-FDC1653FD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68706" y="4011706"/>
          <a:ext cx="3038095" cy="144761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lkan" refreshedDate="42793.926629861111" createdVersion="6" refreshedVersion="6" minRefreshableVersion="3" recordCount="9">
  <cacheSource type="worksheet">
    <worksheetSource name="Table1"/>
  </cacheSource>
  <cacheFields count="9">
    <cacheField name="Bölge" numFmtId="0">
      <sharedItems/>
    </cacheField>
    <cacheField name="2015_Q1" numFmtId="0">
      <sharedItems containsSemiMixedTypes="0" containsString="0" containsNumber="1" containsInteger="1" minValue="15" maxValue="272"/>
    </cacheField>
    <cacheField name="2015_Q2" numFmtId="0">
      <sharedItems containsSemiMixedTypes="0" containsString="0" containsNumber="1" containsInteger="1" minValue="166" maxValue="299"/>
    </cacheField>
    <cacheField name="2015_Q3" numFmtId="0">
      <sharedItems containsMixedTypes="1" containsNumber="1" containsInteger="1" minValue="116" maxValue="162"/>
    </cacheField>
    <cacheField name="2015_Q4" numFmtId="0">
      <sharedItems containsSemiMixedTypes="0" containsString="0" containsNumber="1" containsInteger="1" minValue="140" maxValue="297"/>
    </cacheField>
    <cacheField name="2016_Q1" numFmtId="0">
      <sharedItems containsString="0" containsBlank="1" containsNumber="1" containsInteger="1" minValue="108" maxValue="277"/>
    </cacheField>
    <cacheField name="2016_Q2" numFmtId="0">
      <sharedItems containsSemiMixedTypes="0" containsString="0" containsNumber="1" containsInteger="1" minValue="137" maxValue="267"/>
    </cacheField>
    <cacheField name="2016_Q3" numFmtId="0">
      <sharedItems containsSemiMixedTypes="0" containsString="0" containsNumber="1" containsInteger="1" minValue="141" maxValue="277"/>
    </cacheField>
    <cacheField name="2016_Q4" numFmtId="0">
      <sharedItems containsSemiMixedTypes="0" containsString="0" containsNumber="1" containsInteger="1" minValue="100" maxValue="2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Akdeniz1"/>
    <n v="15"/>
    <n v="225"/>
    <n v="154"/>
    <n v="297"/>
    <n v="252"/>
    <n v="259"/>
    <n v="228"/>
    <n v="194"/>
  </r>
  <r>
    <s v="Akdeniz2"/>
    <n v="177"/>
    <n v="245"/>
    <n v="149"/>
    <n v="281"/>
    <m/>
    <n v="168"/>
    <n v="251"/>
    <n v="100"/>
  </r>
  <r>
    <s v="Anadolu1"/>
    <n v="246"/>
    <n v="299"/>
    <n v="154"/>
    <n v="206"/>
    <n v="151"/>
    <n v="250"/>
    <n v="277"/>
    <n v="148"/>
  </r>
  <r>
    <s v="Başkent1"/>
    <n v="119"/>
    <n v="260"/>
    <n v="116"/>
    <n v="140"/>
    <n v="108"/>
    <n v="181"/>
    <n v="183"/>
    <n v="117"/>
  </r>
  <r>
    <s v="Başkent2"/>
    <n v="185"/>
    <n v="239"/>
    <n v="162"/>
    <n v="271"/>
    <n v="223"/>
    <n v="180"/>
    <n v="208"/>
    <n v="164"/>
  </r>
  <r>
    <s v="Doğu"/>
    <n v="207"/>
    <n v="184"/>
    <s v="s"/>
    <n v="191"/>
    <n v="277"/>
    <n v="266"/>
    <n v="143"/>
    <n v="205"/>
  </r>
  <r>
    <s v="Ege"/>
    <n v="130"/>
    <n v="166"/>
    <n v="142"/>
    <n v="155"/>
    <n v="267"/>
    <n v="137"/>
    <n v="259"/>
    <n v="272"/>
  </r>
  <r>
    <s v="Karadeniz"/>
    <n v="198"/>
    <n v="284"/>
    <n v="135"/>
    <n v="229"/>
    <n v="154"/>
    <n v="181"/>
    <n v="155"/>
    <n v="235"/>
  </r>
  <r>
    <s v="Marmara"/>
    <n v="272"/>
    <n v="281"/>
    <n v="137"/>
    <n v="279"/>
    <n v="180"/>
    <n v="267"/>
    <n v="141"/>
    <n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0" totalsRowShown="0" headerRowDxfId="13" headerRowBorderDxfId="12" tableBorderDxfId="11" totalsRowBorderDxfId="10">
  <autoFilter ref="A1:I10"/>
  <tableColumns count="9">
    <tableColumn id="1" name="Bölge" dataDxfId="9"/>
    <tableColumn id="2" name="2015_Q1" dataDxfId="8"/>
    <tableColumn id="3" name="2015_Q2" dataDxfId="7"/>
    <tableColumn id="4" name="2015_Q3" dataDxfId="6"/>
    <tableColumn id="5" name="2015_Q4" dataDxfId="5"/>
    <tableColumn id="6" name="2016_Q1" dataDxfId="4"/>
    <tableColumn id="7" name="2016_Q2" dataDxfId="3"/>
    <tableColumn id="8" name="2016_Q3" dataDxfId="2"/>
    <tableColumn id="9" name="2016_Q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7"/>
      <c r="B3" s="18"/>
      <c r="C3" s="19"/>
    </row>
    <row r="4" spans="1:3" x14ac:dyDescent="0.25">
      <c r="A4" s="20"/>
      <c r="B4" s="21"/>
      <c r="C4" s="22"/>
    </row>
    <row r="5" spans="1:3" x14ac:dyDescent="0.25">
      <c r="A5" s="20"/>
      <c r="B5" s="21"/>
      <c r="C5" s="22"/>
    </row>
    <row r="6" spans="1:3" x14ac:dyDescent="0.25">
      <c r="A6" s="20"/>
      <c r="B6" s="21"/>
      <c r="C6" s="22"/>
    </row>
    <row r="7" spans="1:3" x14ac:dyDescent="0.25">
      <c r="A7" s="20"/>
      <c r="B7" s="21"/>
      <c r="C7" s="22"/>
    </row>
    <row r="8" spans="1:3" x14ac:dyDescent="0.25">
      <c r="A8" s="20"/>
      <c r="B8" s="21"/>
      <c r="C8" s="22"/>
    </row>
    <row r="9" spans="1:3" x14ac:dyDescent="0.25">
      <c r="A9" s="20"/>
      <c r="B9" s="21"/>
      <c r="C9" s="22"/>
    </row>
    <row r="10" spans="1:3" x14ac:dyDescent="0.25">
      <c r="A10" s="20"/>
      <c r="B10" s="21"/>
      <c r="C10" s="22"/>
    </row>
    <row r="11" spans="1:3" x14ac:dyDescent="0.25">
      <c r="A11" s="20"/>
      <c r="B11" s="21"/>
      <c r="C11" s="22"/>
    </row>
    <row r="12" spans="1:3" x14ac:dyDescent="0.25">
      <c r="A12" s="20"/>
      <c r="B12" s="21"/>
      <c r="C12" s="22"/>
    </row>
    <row r="13" spans="1:3" x14ac:dyDescent="0.25">
      <c r="A13" s="20"/>
      <c r="B13" s="21"/>
      <c r="C13" s="22"/>
    </row>
    <row r="14" spans="1:3" x14ac:dyDescent="0.25">
      <c r="A14" s="20"/>
      <c r="B14" s="21"/>
      <c r="C14" s="22"/>
    </row>
    <row r="15" spans="1:3" x14ac:dyDescent="0.25">
      <c r="A15" s="20"/>
      <c r="B15" s="21"/>
      <c r="C15" s="22"/>
    </row>
    <row r="16" spans="1:3" x14ac:dyDescent="0.25">
      <c r="A16" s="20"/>
      <c r="B16" s="21"/>
      <c r="C16" s="22"/>
    </row>
    <row r="17" spans="1:3" x14ac:dyDescent="0.25">
      <c r="A17" s="20"/>
      <c r="B17" s="21"/>
      <c r="C17" s="22"/>
    </row>
    <row r="18" spans="1:3" x14ac:dyDescent="0.25">
      <c r="A18" s="20"/>
      <c r="B18" s="21"/>
      <c r="C18" s="22"/>
    </row>
    <row r="19" spans="1:3" x14ac:dyDescent="0.25">
      <c r="A19" s="20"/>
      <c r="B19" s="21"/>
      <c r="C19" s="22"/>
    </row>
    <row r="20" spans="1:3" x14ac:dyDescent="0.25">
      <c r="A20" s="23"/>
      <c r="B20" s="24"/>
      <c r="C2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showGridLines="0" zoomScale="85" zoomScaleNormal="85" workbookViewId="0">
      <selection activeCell="C5" sqref="C5"/>
    </sheetView>
  </sheetViews>
  <sheetFormatPr defaultRowHeight="15" x14ac:dyDescent="0.25"/>
  <cols>
    <col min="1" max="1" width="9.7109375" customWidth="1"/>
    <col min="2" max="9" width="10.5703125" customWidth="1"/>
  </cols>
  <sheetData>
    <row r="1" spans="1:9" s="6" customForma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</row>
    <row r="2" spans="1:9" ht="25.5" customHeight="1" x14ac:dyDescent="0.25">
      <c r="A2" s="9" t="s">
        <v>13</v>
      </c>
      <c r="B2" s="4">
        <v>15</v>
      </c>
      <c r="C2" s="4">
        <v>225</v>
      </c>
      <c r="D2" s="4">
        <v>154</v>
      </c>
      <c r="E2" s="4">
        <v>297</v>
      </c>
      <c r="F2" s="4">
        <v>252</v>
      </c>
      <c r="G2" s="4">
        <v>259</v>
      </c>
      <c r="H2" s="4">
        <v>228</v>
      </c>
      <c r="I2" s="10">
        <v>194</v>
      </c>
    </row>
    <row r="3" spans="1:9" ht="25.5" customHeight="1" x14ac:dyDescent="0.25">
      <c r="A3" s="9" t="s">
        <v>14</v>
      </c>
      <c r="B3" s="4">
        <v>177</v>
      </c>
      <c r="C3" s="4">
        <v>245</v>
      </c>
      <c r="D3" s="4">
        <v>149</v>
      </c>
      <c r="E3" s="4">
        <v>281</v>
      </c>
      <c r="F3" s="4"/>
      <c r="G3" s="4">
        <v>168</v>
      </c>
      <c r="H3" s="4">
        <v>251</v>
      </c>
      <c r="I3" s="10">
        <v>100</v>
      </c>
    </row>
    <row r="4" spans="1:9" ht="25.5" customHeight="1" x14ac:dyDescent="0.25">
      <c r="A4" s="9" t="s">
        <v>11</v>
      </c>
      <c r="B4" s="4">
        <v>246</v>
      </c>
      <c r="C4" s="4">
        <v>299</v>
      </c>
      <c r="D4" s="4">
        <v>154</v>
      </c>
      <c r="E4" s="4">
        <v>206</v>
      </c>
      <c r="F4" s="4">
        <v>151</v>
      </c>
      <c r="G4" s="4">
        <v>250</v>
      </c>
      <c r="H4" s="4">
        <v>277</v>
      </c>
      <c r="I4" s="10">
        <v>148</v>
      </c>
    </row>
    <row r="5" spans="1:9" ht="25.5" customHeight="1" x14ac:dyDescent="0.25">
      <c r="A5" s="9" t="s">
        <v>9</v>
      </c>
      <c r="B5" s="4">
        <v>119</v>
      </c>
      <c r="C5" s="4">
        <v>260</v>
      </c>
      <c r="D5" s="4">
        <v>116</v>
      </c>
      <c r="E5" s="4">
        <v>140</v>
      </c>
      <c r="F5" s="4">
        <v>108</v>
      </c>
      <c r="G5" s="4">
        <v>181</v>
      </c>
      <c r="H5" s="4">
        <v>183</v>
      </c>
      <c r="I5" s="10">
        <v>117</v>
      </c>
    </row>
    <row r="6" spans="1:9" ht="25.5" customHeight="1" x14ac:dyDescent="0.25">
      <c r="A6" s="9" t="s">
        <v>15</v>
      </c>
      <c r="B6" s="4">
        <v>185</v>
      </c>
      <c r="C6" s="4">
        <v>239</v>
      </c>
      <c r="D6" s="4">
        <v>162</v>
      </c>
      <c r="E6" s="4">
        <v>271</v>
      </c>
      <c r="F6" s="4">
        <v>223</v>
      </c>
      <c r="G6" s="4">
        <v>180</v>
      </c>
      <c r="H6" s="4">
        <v>208</v>
      </c>
      <c r="I6" s="10">
        <v>164</v>
      </c>
    </row>
    <row r="7" spans="1:9" ht="25.5" customHeight="1" x14ac:dyDescent="0.25">
      <c r="A7" s="9" t="s">
        <v>17</v>
      </c>
      <c r="B7" s="4">
        <v>207</v>
      </c>
      <c r="C7" s="4">
        <v>184</v>
      </c>
      <c r="D7" s="4" t="s">
        <v>21</v>
      </c>
      <c r="E7" s="4">
        <v>191</v>
      </c>
      <c r="F7" s="4">
        <v>277</v>
      </c>
      <c r="G7" s="4">
        <v>266</v>
      </c>
      <c r="H7" s="5">
        <v>143</v>
      </c>
      <c r="I7" s="10">
        <v>205</v>
      </c>
    </row>
    <row r="8" spans="1:9" ht="25.5" customHeight="1" x14ac:dyDescent="0.25">
      <c r="A8" s="9" t="s">
        <v>18</v>
      </c>
      <c r="B8" s="4">
        <v>130</v>
      </c>
      <c r="C8" s="4">
        <v>166</v>
      </c>
      <c r="D8" s="4">
        <v>142</v>
      </c>
      <c r="E8" s="4">
        <v>155</v>
      </c>
      <c r="F8" s="4">
        <v>267</v>
      </c>
      <c r="G8" s="4">
        <v>137</v>
      </c>
      <c r="H8" s="4">
        <v>259</v>
      </c>
      <c r="I8" s="10">
        <v>272</v>
      </c>
    </row>
    <row r="9" spans="1:9" ht="25.5" customHeight="1" x14ac:dyDescent="0.25">
      <c r="A9" s="9" t="s">
        <v>16</v>
      </c>
      <c r="B9" s="4">
        <v>198</v>
      </c>
      <c r="C9" s="4">
        <v>284</v>
      </c>
      <c r="D9" s="4">
        <v>135</v>
      </c>
      <c r="E9" s="4">
        <v>229</v>
      </c>
      <c r="F9" s="4">
        <v>154</v>
      </c>
      <c r="G9" s="4">
        <v>181</v>
      </c>
      <c r="H9" s="4">
        <v>155</v>
      </c>
      <c r="I9" s="10">
        <v>235</v>
      </c>
    </row>
    <row r="10" spans="1:9" ht="25.5" customHeight="1" x14ac:dyDescent="0.25">
      <c r="A10" s="14" t="s">
        <v>10</v>
      </c>
      <c r="B10" s="15">
        <v>272</v>
      </c>
      <c r="C10" s="15">
        <v>281</v>
      </c>
      <c r="D10" s="15">
        <v>137</v>
      </c>
      <c r="E10" s="15">
        <v>279</v>
      </c>
      <c r="F10" s="15">
        <v>180</v>
      </c>
      <c r="G10" s="15">
        <v>267</v>
      </c>
      <c r="H10" s="15">
        <v>141</v>
      </c>
      <c r="I10" s="16">
        <v>196</v>
      </c>
    </row>
  </sheetData>
  <sortState ref="A2:I10">
    <sortCondition ref="A2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1"/>
  <sheetViews>
    <sheetView tabSelected="1" workbookViewId="0">
      <selection activeCell="B4" sqref="B4"/>
    </sheetView>
  </sheetViews>
  <sheetFormatPr defaultRowHeight="15" x14ac:dyDescent="0.25"/>
  <sheetData>
    <row r="1" spans="1:9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t="s">
        <v>13</v>
      </c>
      <c r="B2">
        <v>15</v>
      </c>
      <c r="C2">
        <v>225</v>
      </c>
      <c r="D2">
        <v>154</v>
      </c>
      <c r="E2">
        <v>297</v>
      </c>
      <c r="F2">
        <v>252</v>
      </c>
      <c r="G2">
        <v>259</v>
      </c>
      <c r="H2">
        <v>228</v>
      </c>
      <c r="I2">
        <v>194</v>
      </c>
    </row>
    <row r="3" spans="1:9" x14ac:dyDescent="0.25">
      <c r="A3" t="s">
        <v>14</v>
      </c>
      <c r="B3">
        <v>177</v>
      </c>
      <c r="C3">
        <v>150</v>
      </c>
      <c r="D3">
        <v>149</v>
      </c>
      <c r="E3">
        <v>281</v>
      </c>
      <c r="G3">
        <v>168</v>
      </c>
      <c r="H3">
        <v>251</v>
      </c>
      <c r="I3">
        <v>100</v>
      </c>
    </row>
    <row r="4" spans="1:9" x14ac:dyDescent="0.25">
      <c r="A4" t="s">
        <v>11</v>
      </c>
      <c r="B4">
        <v>246</v>
      </c>
      <c r="C4">
        <v>299</v>
      </c>
      <c r="D4">
        <v>154</v>
      </c>
      <c r="E4">
        <v>206</v>
      </c>
      <c r="F4">
        <v>151</v>
      </c>
      <c r="G4">
        <v>250</v>
      </c>
      <c r="H4">
        <v>277</v>
      </c>
      <c r="I4">
        <v>148</v>
      </c>
    </row>
    <row r="5" spans="1:9" x14ac:dyDescent="0.25">
      <c r="A5" t="s">
        <v>12</v>
      </c>
      <c r="B5">
        <v>150</v>
      </c>
      <c r="C5">
        <v>207</v>
      </c>
      <c r="D5">
        <v>274</v>
      </c>
      <c r="E5">
        <v>233</v>
      </c>
      <c r="F5">
        <v>237</v>
      </c>
      <c r="G5">
        <v>165</v>
      </c>
      <c r="H5">
        <v>280</v>
      </c>
      <c r="I5">
        <v>275</v>
      </c>
    </row>
    <row r="6" spans="1:9" x14ac:dyDescent="0.25">
      <c r="A6" t="s">
        <v>9</v>
      </c>
      <c r="B6">
        <v>119</v>
      </c>
      <c r="C6">
        <v>260</v>
      </c>
      <c r="D6">
        <v>116</v>
      </c>
      <c r="E6">
        <v>140</v>
      </c>
      <c r="F6">
        <v>108</v>
      </c>
      <c r="G6">
        <v>181</v>
      </c>
      <c r="H6">
        <v>183</v>
      </c>
      <c r="I6">
        <v>117</v>
      </c>
    </row>
    <row r="7" spans="1:9" x14ac:dyDescent="0.25">
      <c r="A7" t="s">
        <v>15</v>
      </c>
      <c r="B7">
        <v>185</v>
      </c>
      <c r="C7">
        <v>239</v>
      </c>
      <c r="D7">
        <v>162</v>
      </c>
      <c r="E7">
        <v>271</v>
      </c>
      <c r="F7">
        <v>223</v>
      </c>
      <c r="G7">
        <v>180</v>
      </c>
      <c r="H7">
        <v>208</v>
      </c>
      <c r="I7">
        <v>164</v>
      </c>
    </row>
    <row r="8" spans="1:9" x14ac:dyDescent="0.25">
      <c r="A8" t="s">
        <v>17</v>
      </c>
      <c r="B8">
        <v>207</v>
      </c>
      <c r="C8">
        <v>184</v>
      </c>
      <c r="D8" t="s">
        <v>21</v>
      </c>
      <c r="E8">
        <v>191</v>
      </c>
      <c r="F8">
        <v>277</v>
      </c>
      <c r="G8">
        <v>266</v>
      </c>
      <c r="H8">
        <v>143</v>
      </c>
      <c r="I8">
        <v>205</v>
      </c>
    </row>
    <row r="9" spans="1:9" x14ac:dyDescent="0.25">
      <c r="A9" t="s">
        <v>18</v>
      </c>
      <c r="B9">
        <v>130</v>
      </c>
      <c r="C9">
        <v>166</v>
      </c>
      <c r="D9">
        <v>142</v>
      </c>
      <c r="E9">
        <v>155</v>
      </c>
      <c r="F9">
        <v>267</v>
      </c>
      <c r="G9">
        <v>137</v>
      </c>
      <c r="H9">
        <v>259</v>
      </c>
      <c r="I9">
        <v>272</v>
      </c>
    </row>
    <row r="10" spans="1:9" x14ac:dyDescent="0.25">
      <c r="A10" t="s">
        <v>16</v>
      </c>
      <c r="B10">
        <v>198</v>
      </c>
      <c r="C10">
        <v>284</v>
      </c>
      <c r="D10">
        <v>135</v>
      </c>
      <c r="E10">
        <v>229</v>
      </c>
      <c r="F10">
        <v>154</v>
      </c>
      <c r="G10">
        <v>181</v>
      </c>
      <c r="H10">
        <v>155</v>
      </c>
      <c r="I10">
        <v>235</v>
      </c>
    </row>
    <row r="11" spans="1:9" x14ac:dyDescent="0.25">
      <c r="A11" t="s">
        <v>10</v>
      </c>
      <c r="B11">
        <v>272</v>
      </c>
      <c r="C11">
        <v>281</v>
      </c>
      <c r="D11">
        <v>137</v>
      </c>
      <c r="E11">
        <v>279</v>
      </c>
      <c r="F11">
        <v>180</v>
      </c>
      <c r="G11">
        <v>267</v>
      </c>
      <c r="H11">
        <v>141</v>
      </c>
      <c r="I11">
        <v>196</v>
      </c>
    </row>
  </sheetData>
  <sortState ref="A2:I11">
    <sortCondition ref="A2:A1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743057C5-9765-46DB-8A8D-5023EF054DC6}">
            <x14:iconSet iconSet="3Symbols" custom="1">
              <x14:cfvo type="percent">
                <xm:f>0</xm:f>
              </x14:cfvo>
              <x14:cfvo type="percent">
                <xm:f>33</xm:f>
              </x14:cfvo>
              <x14:cfvo type="num">
                <xm:f>$C$2</xm:f>
              </x14:cfvo>
              <x14:cfIcon iconSet="NoIcons" iconId="0"/>
              <x14:cfIcon iconSet="NoIcon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2" id="{D23506A8-A9DB-4851-A2B1-13BEA43FB707}">
            <x14:iconSet iconSet="3Symbols" custom="1">
              <x14:cfvo type="percent">
                <xm:f>0</xm:f>
              </x14:cfvo>
              <x14:cfvo type="percent">
                <xm:f>33</xm:f>
              </x14:cfvo>
              <x14:cfvo type="num">
                <xm:f>$C$3</xm:f>
              </x14:cfvo>
              <x14:cfIcon iconSet="NoIcons" iconId="0"/>
              <x14:cfIcon iconSet="NoIcons" iconId="0"/>
              <x14:cfIcon iconSet="3Symbols" iconId="2"/>
            </x14:iconSet>
          </x14:cfRule>
          <xm:sqref>A3:B3</xm:sqref>
        </x14:conditionalFormatting>
        <x14:conditionalFormatting xmlns:xm="http://schemas.microsoft.com/office/excel/2006/main">
          <x14:cfRule type="iconSet" priority="1" id="{8CB90C97-2AD8-41B7-9FFF-C2F651117EEB}">
            <x14:iconSet iconSet="3Symbols" custom="1">
              <x14:cfvo type="percent">
                <xm:f>0</xm:f>
              </x14:cfvo>
              <x14:cfvo type="percent">
                <xm:f>33</xm:f>
              </x14:cfvo>
              <x14:cfvo type="num">
                <xm:f>$C$3</xm:f>
              </x14:cfvo>
              <x14:cfIcon iconSet="NoIcons" iconId="0"/>
              <x14:cfIcon iconSet="NoIcons" iconId="0"/>
              <x14:cfIcon iconSet="3Symbols" iconId="2"/>
            </x14:iconSet>
          </x14:cfRule>
          <xm:sqref>B4:B11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3"/>
  <sheetViews>
    <sheetView workbookViewId="0">
      <selection activeCell="D2" sqref="D2"/>
    </sheetView>
  </sheetViews>
  <sheetFormatPr defaultRowHeight="15" x14ac:dyDescent="0.25"/>
  <cols>
    <col min="2" max="2" width="13.28515625" customWidth="1"/>
    <col min="7" max="7" width="13.7109375" bestFit="1" customWidth="1"/>
    <col min="9" max="9" width="10.85546875" bestFit="1" customWidth="1"/>
  </cols>
  <sheetData>
    <row r="1" spans="1:10" x14ac:dyDescent="0.25">
      <c r="A1" s="7" t="s">
        <v>0</v>
      </c>
      <c r="B1" s="7" t="s">
        <v>30</v>
      </c>
      <c r="C1" s="7" t="s">
        <v>31</v>
      </c>
      <c r="D1" s="7" t="s">
        <v>32</v>
      </c>
      <c r="E1" s="7" t="s">
        <v>47</v>
      </c>
      <c r="F1" s="7"/>
      <c r="G1" s="7" t="s">
        <v>46</v>
      </c>
      <c r="I1" s="7" t="s">
        <v>45</v>
      </c>
      <c r="J1" s="8">
        <v>0.85</v>
      </c>
    </row>
    <row r="2" spans="1:10" x14ac:dyDescent="0.25">
      <c r="A2" t="s">
        <v>33</v>
      </c>
      <c r="B2">
        <v>119</v>
      </c>
      <c r="C2">
        <v>126</v>
      </c>
      <c r="D2" s="2">
        <f>+B2/C2</f>
        <v>0.94444444444444442</v>
      </c>
      <c r="E2" s="2">
        <f>(D2-MIN(D:D))/(MAX(D:D)-MIN(D:D))</f>
        <v>0.31221303948576679</v>
      </c>
      <c r="F2" s="2"/>
      <c r="G2" s="2">
        <v>0.81</v>
      </c>
    </row>
    <row r="3" spans="1:10" x14ac:dyDescent="0.25">
      <c r="A3" t="s">
        <v>34</v>
      </c>
      <c r="B3">
        <v>102</v>
      </c>
      <c r="C3">
        <v>140</v>
      </c>
      <c r="D3" s="2">
        <f t="shared" ref="D3:D13" si="0">+B3/C3</f>
        <v>0.72857142857142854</v>
      </c>
      <c r="E3" s="2">
        <f t="shared" ref="E3:E13" si="1">(D3-MIN(D:D))/(MAX(D:D)-MIN(D:D))</f>
        <v>0</v>
      </c>
      <c r="F3" s="2"/>
      <c r="G3" s="2">
        <v>1.1599999999999999</v>
      </c>
    </row>
    <row r="4" spans="1:10" x14ac:dyDescent="0.25">
      <c r="A4" t="s">
        <v>35</v>
      </c>
      <c r="B4">
        <v>127</v>
      </c>
      <c r="C4">
        <v>146</v>
      </c>
      <c r="D4" s="2">
        <f t="shared" si="0"/>
        <v>0.86986301369863017</v>
      </c>
      <c r="E4" s="2">
        <f t="shared" si="1"/>
        <v>0.20434733386165527</v>
      </c>
      <c r="F4" s="2"/>
      <c r="G4" s="2">
        <v>1.03</v>
      </c>
    </row>
    <row r="5" spans="1:10" x14ac:dyDescent="0.25">
      <c r="A5" t="s">
        <v>36</v>
      </c>
      <c r="B5">
        <v>104</v>
      </c>
      <c r="C5">
        <v>134</v>
      </c>
      <c r="D5" s="2">
        <f t="shared" si="0"/>
        <v>0.77611940298507465</v>
      </c>
      <c r="E5" s="2">
        <f t="shared" si="1"/>
        <v>6.8767731589984046E-2</v>
      </c>
      <c r="F5" s="2"/>
      <c r="G5" s="2">
        <v>1.02</v>
      </c>
    </row>
    <row r="6" spans="1:10" x14ac:dyDescent="0.25">
      <c r="A6" t="s">
        <v>37</v>
      </c>
      <c r="B6">
        <v>118</v>
      </c>
      <c r="C6">
        <v>106</v>
      </c>
      <c r="D6" s="2">
        <f t="shared" si="0"/>
        <v>1.1132075471698113</v>
      </c>
      <c r="E6" s="2">
        <f t="shared" si="1"/>
        <v>0.55629190706377674</v>
      </c>
      <c r="F6" s="2"/>
      <c r="G6" s="2">
        <v>1.1100000000000001</v>
      </c>
    </row>
    <row r="7" spans="1:10" x14ac:dyDescent="0.25">
      <c r="A7" t="s">
        <v>38</v>
      </c>
      <c r="B7">
        <v>105</v>
      </c>
      <c r="C7">
        <v>143</v>
      </c>
      <c r="D7" s="2">
        <f t="shared" si="0"/>
        <v>0.73426573426573427</v>
      </c>
      <c r="E7" s="2">
        <f t="shared" si="1"/>
        <v>8.2355660868058157E-3</v>
      </c>
      <c r="F7" s="2"/>
      <c r="G7" s="2">
        <v>0.98</v>
      </c>
    </row>
    <row r="8" spans="1:10" x14ac:dyDescent="0.25">
      <c r="A8" t="s">
        <v>39</v>
      </c>
      <c r="B8">
        <v>126</v>
      </c>
      <c r="C8">
        <v>118</v>
      </c>
      <c r="D8" s="2">
        <f t="shared" si="0"/>
        <v>1.0677966101694916</v>
      </c>
      <c r="E8" s="2">
        <f t="shared" si="1"/>
        <v>0.4906149320633143</v>
      </c>
      <c r="F8" s="2"/>
      <c r="G8" s="2">
        <v>0.97</v>
      </c>
    </row>
    <row r="9" spans="1:10" x14ac:dyDescent="0.25">
      <c r="A9" t="s">
        <v>40</v>
      </c>
      <c r="B9">
        <v>150</v>
      </c>
      <c r="C9">
        <v>136</v>
      </c>
      <c r="D9" s="2">
        <f t="shared" si="0"/>
        <v>1.1029411764705883</v>
      </c>
      <c r="E9" s="2">
        <f t="shared" si="1"/>
        <v>0.54144385026737984</v>
      </c>
      <c r="F9" s="2"/>
      <c r="G9" s="2">
        <v>0.8</v>
      </c>
    </row>
    <row r="10" spans="1:10" x14ac:dyDescent="0.25">
      <c r="A10" t="s">
        <v>41</v>
      </c>
      <c r="B10">
        <v>142</v>
      </c>
      <c r="C10">
        <v>100</v>
      </c>
      <c r="D10" s="2">
        <f t="shared" si="0"/>
        <v>1.42</v>
      </c>
      <c r="E10" s="2">
        <f t="shared" si="1"/>
        <v>1</v>
      </c>
      <c r="F10" s="2"/>
      <c r="G10" s="2">
        <v>1.05</v>
      </c>
    </row>
    <row r="11" spans="1:10" x14ac:dyDescent="0.25">
      <c r="A11" t="s">
        <v>42</v>
      </c>
      <c r="B11">
        <v>137</v>
      </c>
      <c r="C11">
        <v>102</v>
      </c>
      <c r="D11" s="2">
        <f t="shared" si="0"/>
        <v>1.3431372549019607</v>
      </c>
      <c r="E11" s="2">
        <f t="shared" si="1"/>
        <v>0.88883487279209195</v>
      </c>
      <c r="F11" s="2"/>
      <c r="G11" s="2">
        <v>0.89</v>
      </c>
    </row>
    <row r="12" spans="1:10" x14ac:dyDescent="0.25">
      <c r="A12" t="s">
        <v>43</v>
      </c>
      <c r="B12">
        <v>144</v>
      </c>
      <c r="C12">
        <v>132</v>
      </c>
      <c r="D12" s="2">
        <f t="shared" si="0"/>
        <v>1.0909090909090908</v>
      </c>
      <c r="E12" s="2">
        <f t="shared" si="1"/>
        <v>0.52404207362885047</v>
      </c>
      <c r="F12" s="2"/>
      <c r="G12" s="2">
        <v>0.88</v>
      </c>
    </row>
    <row r="13" spans="1:10" x14ac:dyDescent="0.25">
      <c r="A13" t="s">
        <v>44</v>
      </c>
      <c r="B13">
        <v>116</v>
      </c>
      <c r="C13">
        <v>133</v>
      </c>
      <c r="D13" s="2">
        <f t="shared" si="0"/>
        <v>0.8721804511278195</v>
      </c>
      <c r="E13" s="2">
        <f t="shared" si="1"/>
        <v>0.20769899956502827</v>
      </c>
      <c r="F13" s="2"/>
      <c r="G13" s="2">
        <v>0.82</v>
      </c>
    </row>
  </sheetData>
  <conditionalFormatting sqref="D2:D13">
    <cfRule type="iconSet" priority="2">
      <iconSet iconSet="3Symbols">
        <cfvo type="percent" val="0"/>
        <cfvo type="num" val="0.9"/>
        <cfvo type="num" val="1"/>
      </iconSet>
    </cfRule>
  </conditionalFormatting>
  <conditionalFormatting sqref="G2:G13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1"/>
  <sheetViews>
    <sheetView showGridLines="0" zoomScale="85" zoomScaleNormal="85" workbookViewId="0">
      <selection activeCell="J2" sqref="J2"/>
    </sheetView>
  </sheetViews>
  <sheetFormatPr defaultRowHeight="15" x14ac:dyDescent="0.25"/>
  <cols>
    <col min="1" max="1" width="9.7109375" bestFit="1" customWidth="1"/>
    <col min="10" max="10" width="11.7109375" bestFit="1" customWidth="1"/>
    <col min="13" max="13" width="25" customWidth="1"/>
    <col min="14" max="14" width="4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/>
      <c r="L1" s="1"/>
      <c r="M1" s="1" t="s">
        <v>19</v>
      </c>
    </row>
    <row r="2" spans="1:13" ht="25.5" customHeight="1" x14ac:dyDescent="0.25">
      <c r="A2" t="s">
        <v>13</v>
      </c>
      <c r="B2">
        <v>15</v>
      </c>
      <c r="C2">
        <v>225</v>
      </c>
      <c r="D2">
        <v>154</v>
      </c>
      <c r="E2">
        <v>297</v>
      </c>
      <c r="F2">
        <v>252</v>
      </c>
      <c r="G2">
        <v>259</v>
      </c>
      <c r="H2">
        <v>228</v>
      </c>
      <c r="I2">
        <v>194</v>
      </c>
      <c r="J2" s="2">
        <f>_xlfn.STDEV.P(B2:I2)/AVERAGE(B2:I2)</f>
        <v>0.40211952707218218</v>
      </c>
      <c r="K2" s="2">
        <f>_xlfn.STDEV.S(B2:I2)/AVERAGE(B2:I2)</f>
        <v>0.42988385681019264</v>
      </c>
      <c r="L2">
        <f>STDEVA(B2:I2)</f>
        <v>87.266422932469112</v>
      </c>
    </row>
    <row r="3" spans="1:13" ht="25.5" customHeight="1" x14ac:dyDescent="0.25">
      <c r="A3" t="s">
        <v>14</v>
      </c>
      <c r="B3">
        <v>177</v>
      </c>
      <c r="C3">
        <v>245</v>
      </c>
      <c r="D3">
        <v>149</v>
      </c>
      <c r="E3">
        <v>281</v>
      </c>
      <c r="G3">
        <v>168</v>
      </c>
      <c r="H3">
        <v>251</v>
      </c>
      <c r="I3">
        <v>100</v>
      </c>
      <c r="J3" s="2">
        <f t="shared" ref="J3:J11" si="0">_xlfn.STDEV.P(B3:I3)/AVERAGE(B3:I3)</f>
        <v>0.30647248254901249</v>
      </c>
      <c r="K3" s="2">
        <f t="shared" ref="K3:K11" si="1">_xlfn.STDEV.S(B3:I3)/AVERAGE(B3:I3)</f>
        <v>0.3310281150995798</v>
      </c>
      <c r="L3">
        <f t="shared" ref="L3:L11" si="2">STDEVA(B3:I3)</f>
        <v>64.834220828789128</v>
      </c>
    </row>
    <row r="4" spans="1:13" ht="25.5" customHeight="1" x14ac:dyDescent="0.25">
      <c r="A4" t="s">
        <v>11</v>
      </c>
      <c r="B4">
        <v>246</v>
      </c>
      <c r="C4">
        <v>299</v>
      </c>
      <c r="D4">
        <v>154</v>
      </c>
      <c r="E4">
        <v>206</v>
      </c>
      <c r="F4">
        <v>151</v>
      </c>
      <c r="G4">
        <v>250</v>
      </c>
      <c r="H4">
        <v>277</v>
      </c>
      <c r="I4">
        <v>148</v>
      </c>
      <c r="J4" s="2">
        <f t="shared" si="0"/>
        <v>0.26071078691809552</v>
      </c>
      <c r="K4" s="2">
        <f t="shared" si="1"/>
        <v>0.27871155476678261</v>
      </c>
      <c r="L4">
        <f t="shared" si="2"/>
        <v>60.306212662662588</v>
      </c>
    </row>
    <row r="5" spans="1:13" ht="25.5" customHeight="1" x14ac:dyDescent="0.25">
      <c r="A5" t="s">
        <v>12</v>
      </c>
      <c r="B5">
        <v>150</v>
      </c>
      <c r="C5">
        <v>207</v>
      </c>
      <c r="D5">
        <v>274</v>
      </c>
      <c r="E5">
        <v>233</v>
      </c>
      <c r="F5">
        <v>237</v>
      </c>
      <c r="G5">
        <v>165</v>
      </c>
      <c r="H5">
        <v>280</v>
      </c>
      <c r="I5">
        <v>275</v>
      </c>
      <c r="J5" s="2">
        <f t="shared" si="0"/>
        <v>0.20622201632120865</v>
      </c>
      <c r="K5" s="2">
        <f t="shared" si="1"/>
        <v>0.22046060876676191</v>
      </c>
      <c r="L5">
        <f t="shared" si="2"/>
        <v>50.18234607053418</v>
      </c>
    </row>
    <row r="6" spans="1:13" ht="25.5" customHeight="1" x14ac:dyDescent="0.25">
      <c r="A6" t="s">
        <v>9</v>
      </c>
      <c r="B6">
        <v>119</v>
      </c>
      <c r="C6">
        <v>260</v>
      </c>
      <c r="D6">
        <v>116</v>
      </c>
      <c r="E6">
        <v>140</v>
      </c>
      <c r="F6">
        <v>108</v>
      </c>
      <c r="G6">
        <v>181</v>
      </c>
      <c r="H6">
        <v>183</v>
      </c>
      <c r="I6">
        <v>117</v>
      </c>
      <c r="J6" s="2">
        <f t="shared" si="0"/>
        <v>0.31976084659862897</v>
      </c>
      <c r="K6" s="2">
        <f t="shared" si="1"/>
        <v>0.34183872390767123</v>
      </c>
      <c r="L6">
        <f t="shared" si="2"/>
        <v>52.301324757873694</v>
      </c>
    </row>
    <row r="7" spans="1:13" ht="25.5" customHeight="1" x14ac:dyDescent="0.25">
      <c r="A7" t="s">
        <v>15</v>
      </c>
      <c r="B7">
        <v>185</v>
      </c>
      <c r="C7">
        <v>239</v>
      </c>
      <c r="D7">
        <v>162</v>
      </c>
      <c r="E7">
        <v>271</v>
      </c>
      <c r="F7">
        <v>223</v>
      </c>
      <c r="G7">
        <v>180</v>
      </c>
      <c r="H7">
        <v>208</v>
      </c>
      <c r="I7">
        <v>164</v>
      </c>
      <c r="J7" s="2">
        <f t="shared" si="0"/>
        <v>0.17667471853862843</v>
      </c>
      <c r="K7" s="2">
        <f t="shared" si="1"/>
        <v>0.18887321876464744</v>
      </c>
      <c r="L7">
        <f t="shared" si="2"/>
        <v>38.530136627988078</v>
      </c>
    </row>
    <row r="8" spans="1:13" ht="25.5" customHeight="1" x14ac:dyDescent="0.25">
      <c r="A8" t="s">
        <v>17</v>
      </c>
      <c r="B8">
        <v>207</v>
      </c>
      <c r="C8">
        <v>184</v>
      </c>
      <c r="D8" t="s">
        <v>21</v>
      </c>
      <c r="E8">
        <v>191</v>
      </c>
      <c r="F8">
        <v>277</v>
      </c>
      <c r="G8">
        <v>266</v>
      </c>
      <c r="H8" s="3">
        <v>143</v>
      </c>
      <c r="I8">
        <v>205</v>
      </c>
      <c r="J8" s="2">
        <f t="shared" si="0"/>
        <v>0.20623632652060006</v>
      </c>
      <c r="K8" s="2">
        <f t="shared" si="1"/>
        <v>0.22276069246203065</v>
      </c>
      <c r="L8">
        <f t="shared" si="2"/>
        <v>86.130196297731231</v>
      </c>
    </row>
    <row r="9" spans="1:13" ht="25.5" customHeight="1" x14ac:dyDescent="0.25">
      <c r="A9" t="s">
        <v>18</v>
      </c>
      <c r="B9">
        <v>130</v>
      </c>
      <c r="C9">
        <v>166</v>
      </c>
      <c r="D9">
        <v>142</v>
      </c>
      <c r="E9">
        <v>155</v>
      </c>
      <c r="F9">
        <v>267</v>
      </c>
      <c r="G9">
        <v>137</v>
      </c>
      <c r="H9">
        <v>259</v>
      </c>
      <c r="I9">
        <v>272</v>
      </c>
      <c r="J9" s="2">
        <f t="shared" si="0"/>
        <v>0.30929959136632312</v>
      </c>
      <c r="K9" s="2">
        <f t="shared" si="1"/>
        <v>0.33065517164627556</v>
      </c>
      <c r="L9">
        <f t="shared" si="2"/>
        <v>63.155137784438637</v>
      </c>
    </row>
    <row r="10" spans="1:13" ht="25.5" customHeight="1" x14ac:dyDescent="0.25">
      <c r="A10" t="s">
        <v>16</v>
      </c>
      <c r="B10">
        <v>198</v>
      </c>
      <c r="C10">
        <v>284</v>
      </c>
      <c r="D10">
        <v>135</v>
      </c>
      <c r="E10">
        <v>229</v>
      </c>
      <c r="F10">
        <v>154</v>
      </c>
      <c r="G10">
        <v>181</v>
      </c>
      <c r="H10">
        <v>155</v>
      </c>
      <c r="I10">
        <v>235</v>
      </c>
      <c r="J10" s="2">
        <f t="shared" si="0"/>
        <v>0.23985125162014981</v>
      </c>
      <c r="K10" s="2">
        <f t="shared" si="1"/>
        <v>0.25641177352900252</v>
      </c>
      <c r="L10">
        <f t="shared" si="2"/>
        <v>50.352862026757869</v>
      </c>
    </row>
    <row r="11" spans="1:13" ht="25.5" customHeight="1" x14ac:dyDescent="0.25">
      <c r="A11" t="s">
        <v>10</v>
      </c>
      <c r="B11">
        <v>272</v>
      </c>
      <c r="C11">
        <v>281</v>
      </c>
      <c r="D11">
        <v>137</v>
      </c>
      <c r="E11">
        <v>279</v>
      </c>
      <c r="F11">
        <v>180</v>
      </c>
      <c r="G11">
        <v>267</v>
      </c>
      <c r="H11">
        <v>141</v>
      </c>
      <c r="I11">
        <v>196</v>
      </c>
      <c r="J11" s="2">
        <f t="shared" si="0"/>
        <v>0.26715063598795052</v>
      </c>
      <c r="K11" s="2">
        <f t="shared" si="1"/>
        <v>0.28559604300733465</v>
      </c>
      <c r="L11">
        <f t="shared" si="2"/>
        <v>62.581232923982206</v>
      </c>
    </row>
  </sheetData>
  <sortState ref="A2:I11">
    <sortCondition ref="A5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markers="1" high="1" low="1" displayXAxis="1" minAxisType="custom">
          <x14:colorSeries rgb="FF376092"/>
          <x14:colorNegative rgb="FFD00000"/>
          <x14:colorAxis rgb="FF000000"/>
          <x14:colorMarkers rgb="FFFFC000"/>
          <x14:colorFirst rgb="FFD00000"/>
          <x14:colorLast rgb="FFD00000"/>
          <x14:colorHigh rgb="FFFF0000"/>
          <x14:colorLow rgb="FF00B0F0"/>
          <x14:sparklines>
            <x14:sparkline>
              <xm:f>Sheet1!B2:I2</xm:f>
              <xm:sqref>M2</xm:sqref>
            </x14:sparkline>
            <x14:sparkline>
              <xm:f>Sheet1!B3:I3</xm:f>
              <xm:sqref>M3</xm:sqref>
            </x14:sparkline>
            <x14:sparkline>
              <xm:f>Sheet1!B4:I4</xm:f>
              <xm:sqref>M4</xm:sqref>
            </x14:sparkline>
            <x14:sparkline>
              <xm:f>Sheet1!B5:I5</xm:f>
              <xm:sqref>M5</xm:sqref>
            </x14:sparkline>
            <x14:sparkline>
              <xm:f>Sheet1!B6:I6</xm:f>
              <xm:sqref>M6</xm:sqref>
            </x14:sparkline>
            <x14:sparkline>
              <xm:f>Sheet1!B7:I7</xm:f>
              <xm:sqref>M7</xm:sqref>
            </x14:sparkline>
            <x14:sparkline>
              <xm:f>Sheet1!B8:I8</xm:f>
              <xm:sqref>M8</xm:sqref>
            </x14:sparkline>
            <x14:sparkline>
              <xm:f>Sheet1!B9:I9</xm:f>
              <xm:sqref>M9</xm:sqref>
            </x14:sparkline>
            <x14:sparkline>
              <xm:f>Sheet1!B10:I10</xm:f>
              <xm:sqref>M10</xm:sqref>
            </x14:sparkline>
            <x14:sparkline>
              <xm:f>Sheet1!B11:I11</xm:f>
              <xm:sqref>M11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7"/>
  <sheetViews>
    <sheetView workbookViewId="0">
      <selection activeCell="C9" sqref="C9"/>
    </sheetView>
  </sheetViews>
  <sheetFormatPr defaultRowHeight="15" x14ac:dyDescent="0.25"/>
  <cols>
    <col min="1" max="1" width="11" bestFit="1" customWidth="1"/>
    <col min="2" max="2" width="10.140625" bestFit="1" customWidth="1"/>
  </cols>
  <sheetData>
    <row r="1" spans="1:3" x14ac:dyDescent="0.25">
      <c r="A1" s="1" t="s">
        <v>49</v>
      </c>
      <c r="B1" s="1" t="s">
        <v>48</v>
      </c>
      <c r="C1" s="1" t="s">
        <v>50</v>
      </c>
    </row>
    <row r="2" spans="1:3" x14ac:dyDescent="0.25">
      <c r="A2">
        <v>11670</v>
      </c>
      <c r="B2" t="s">
        <v>53</v>
      </c>
      <c r="C2">
        <v>1</v>
      </c>
    </row>
    <row r="3" spans="1:3" x14ac:dyDescent="0.25">
      <c r="A3">
        <v>11693</v>
      </c>
      <c r="B3" t="s">
        <v>53</v>
      </c>
      <c r="C3">
        <v>1</v>
      </c>
    </row>
    <row r="4" spans="1:3" x14ac:dyDescent="0.25">
      <c r="A4">
        <v>12821</v>
      </c>
      <c r="B4" t="s">
        <v>52</v>
      </c>
      <c r="C4">
        <v>1</v>
      </c>
    </row>
    <row r="5" spans="1:3" x14ac:dyDescent="0.25">
      <c r="A5">
        <v>14023</v>
      </c>
      <c r="B5" t="s">
        <v>53</v>
      </c>
      <c r="C5">
        <v>1</v>
      </c>
    </row>
    <row r="6" spans="1:3" x14ac:dyDescent="0.25">
      <c r="A6">
        <v>14137</v>
      </c>
      <c r="B6" t="s">
        <v>51</v>
      </c>
      <c r="C6">
        <v>1</v>
      </c>
    </row>
    <row r="7" spans="1:3" x14ac:dyDescent="0.25">
      <c r="A7">
        <v>14806</v>
      </c>
      <c r="B7" t="s">
        <v>52</v>
      </c>
      <c r="C7">
        <v>1</v>
      </c>
    </row>
    <row r="8" spans="1:3" x14ac:dyDescent="0.25">
      <c r="A8">
        <v>15038</v>
      </c>
      <c r="B8" t="s">
        <v>52</v>
      </c>
      <c r="C8">
        <v>1</v>
      </c>
    </row>
    <row r="9" spans="1:3" x14ac:dyDescent="0.25">
      <c r="A9">
        <v>15102</v>
      </c>
      <c r="B9" t="s">
        <v>51</v>
      </c>
      <c r="C9">
        <v>1</v>
      </c>
    </row>
    <row r="10" spans="1:3" x14ac:dyDescent="0.25">
      <c r="A10">
        <v>15375</v>
      </c>
      <c r="B10" t="s">
        <v>51</v>
      </c>
      <c r="C10">
        <v>1</v>
      </c>
    </row>
    <row r="11" spans="1:3" x14ac:dyDescent="0.25">
      <c r="A11">
        <v>15375</v>
      </c>
      <c r="B11" t="s">
        <v>51</v>
      </c>
      <c r="C11">
        <v>1</v>
      </c>
    </row>
    <row r="12" spans="1:3" x14ac:dyDescent="0.25">
      <c r="A12">
        <v>17005</v>
      </c>
      <c r="B12" t="s">
        <v>53</v>
      </c>
      <c r="C12">
        <v>1</v>
      </c>
    </row>
    <row r="13" spans="1:3" x14ac:dyDescent="0.25">
      <c r="A13">
        <v>17122</v>
      </c>
      <c r="B13" t="s">
        <v>53</v>
      </c>
      <c r="C13">
        <v>1</v>
      </c>
    </row>
    <row r="14" spans="1:3" x14ac:dyDescent="0.25">
      <c r="A14">
        <v>17551</v>
      </c>
      <c r="B14" t="s">
        <v>53</v>
      </c>
      <c r="C14">
        <v>1</v>
      </c>
    </row>
    <row r="15" spans="1:3" x14ac:dyDescent="0.25">
      <c r="A15">
        <v>17877</v>
      </c>
      <c r="B15" t="s">
        <v>52</v>
      </c>
      <c r="C15">
        <v>1</v>
      </c>
    </row>
    <row r="16" spans="1:3" x14ac:dyDescent="0.25">
      <c r="A16">
        <v>18952</v>
      </c>
      <c r="B16" t="s">
        <v>51</v>
      </c>
      <c r="C16">
        <v>1</v>
      </c>
    </row>
    <row r="17" spans="1:3" x14ac:dyDescent="0.25">
      <c r="A17">
        <v>18952</v>
      </c>
      <c r="B17" t="s">
        <v>52</v>
      </c>
      <c r="C17">
        <v>1</v>
      </c>
    </row>
  </sheetData>
  <sortState ref="A2:C17">
    <sortCondition ref="A15"/>
  </sortState>
  <conditionalFormatting sqref="A2:C17">
    <cfRule type="expression" dxfId="0" priority="1">
      <formula>COUNTIFS($A$2:$A2,$A2,$B$2:$B2,$B2)&gt;1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Sheet1 (2)</vt:lpstr>
      <vt:lpstr>Sheet3</vt:lpstr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2017-02-12T18:50:09Z</dcterms:created>
  <dcterms:modified xsi:type="dcterms:W3CDTF">2017-03-02T20:37:36Z</dcterms:modified>
</cp:coreProperties>
</file>