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etpub\wwwroot\aspnettest\excelefendi2\Ornek_dosyalar\"/>
    </mc:Choice>
  </mc:AlternateContent>
  <bookViews>
    <workbookView xWindow="0" yWindow="0" windowWidth="20490" windowHeight="8295" activeTab="6"/>
  </bookViews>
  <sheets>
    <sheet name="Sheet1 (2)" sheetId="2" r:id="rId1"/>
    <sheet name="Sheet5" sheetId="5" r:id="rId2"/>
    <sheet name="tarih1" sheetId="6" r:id="rId3"/>
    <sheet name="tarih2" sheetId="7" r:id="rId4"/>
    <sheet name="dinamik named range" sheetId="8" r:id="rId5"/>
    <sheet name="data valdiation" sheetId="3" r:id="rId6"/>
    <sheet name="Sheet1" sheetId="1" r:id="rId7"/>
  </sheets>
  <definedNames>
    <definedName name="Ankara">'data valdiation'!$E$2:$E$4</definedName>
    <definedName name="İstanbul">'data valdiation'!$D$2:$D$4</definedName>
    <definedName name="İzmir">'data valdiation'!$F$2:$F$4</definedName>
    <definedName name="Siciler">OFFSET('dinamik named range'!$A$2,0,0,COUNTA('dinamik named range'!$A:$A)-1,1)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 a="1"/>
  <c r="F10" i="2" s="1"/>
  <c r="F1" i="8" l="1"/>
  <c r="A4" i="7"/>
  <c r="B4" i="7"/>
  <c r="C4" i="7"/>
  <c r="D4" i="7"/>
  <c r="E4" i="7"/>
  <c r="F4" i="7"/>
  <c r="F6" i="7" s="1"/>
  <c r="F7" i="7" s="1"/>
  <c r="F8" i="7" s="1"/>
  <c r="F9" i="7" s="1"/>
  <c r="B3" i="6"/>
  <c r="A3" i="6"/>
  <c r="D4" i="5"/>
  <c r="D3" i="5"/>
  <c r="D2" i="5"/>
  <c r="F1" i="2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2" i="1"/>
  <c r="H2" i="1"/>
  <c r="E5" i="7"/>
  <c r="E3" i="5"/>
  <c r="E4" i="5"/>
  <c r="C5" i="7"/>
  <c r="D5" i="7"/>
  <c r="F5" i="7"/>
  <c r="E2" i="5"/>
  <c r="A5" i="7"/>
  <c r="B5" i="7"/>
  <c r="H2" i="7" l="1"/>
</calcChain>
</file>

<file path=xl/sharedStrings.xml><?xml version="1.0" encoding="utf-8"?>
<sst xmlns="http://schemas.openxmlformats.org/spreadsheetml/2006/main" count="78" uniqueCount="66">
  <si>
    <t>Şube</t>
  </si>
  <si>
    <t>Ocak</t>
  </si>
  <si>
    <t>Şubat</t>
  </si>
  <si>
    <t>Mart</t>
  </si>
  <si>
    <t>Nisan</t>
  </si>
  <si>
    <t>Mayıs</t>
  </si>
  <si>
    <t>Haziran</t>
  </si>
  <si>
    <t>Şube1</t>
  </si>
  <si>
    <t>Şube2</t>
  </si>
  <si>
    <t>Şube3</t>
  </si>
  <si>
    <t>Şube4</t>
  </si>
  <si>
    <t>Şube5</t>
  </si>
  <si>
    <t>Şube6</t>
  </si>
  <si>
    <t>Şube7</t>
  </si>
  <si>
    <t>Şube8</t>
  </si>
  <si>
    <t>Şube9</t>
  </si>
  <si>
    <t>Şube10</t>
  </si>
  <si>
    <t>Şube11</t>
  </si>
  <si>
    <t>Şube12</t>
  </si>
  <si>
    <t>Şube13</t>
  </si>
  <si>
    <t>Şube14</t>
  </si>
  <si>
    <t>Ortalama satış</t>
  </si>
  <si>
    <t>Klasik Average ile</t>
  </si>
  <si>
    <t>İstanbul</t>
  </si>
  <si>
    <t>Ankara</t>
  </si>
  <si>
    <t>İzmir</t>
  </si>
  <si>
    <t>Avcılar</t>
  </si>
  <si>
    <t>Beykoz</t>
  </si>
  <si>
    <t>Bakırköy</t>
  </si>
  <si>
    <t>Keçiören</t>
  </si>
  <si>
    <t>Kızılay</t>
  </si>
  <si>
    <t>Ümitköy</t>
  </si>
  <si>
    <t>Bornova</t>
  </si>
  <si>
    <t>Balçova</t>
  </si>
  <si>
    <t>Çiğli</t>
  </si>
  <si>
    <t>İl Seçin:</t>
  </si>
  <si>
    <t>İlçe seçin:</t>
  </si>
  <si>
    <t>Ay</t>
  </si>
  <si>
    <t>Rakam</t>
  </si>
  <si>
    <t>Son 3 ay ort</t>
  </si>
  <si>
    <t>Metin formatlı tarih</t>
  </si>
  <si>
    <t>11.01.2017</t>
  </si>
  <si>
    <t>Normal tarih(sağa dayalı)</t>
  </si>
  <si>
    <t>Formül</t>
  </si>
  <si>
    <t>Sonuç</t>
  </si>
  <si>
    <t>Tarih2</t>
  </si>
  <si>
    <t>Tarih1</t>
  </si>
  <si>
    <t>Açıklama</t>
  </si>
  <si>
    <t>gün artırmak</t>
  </si>
  <si>
    <t>hafta artırmak</t>
  </si>
  <si>
    <t>ay artırmak</t>
  </si>
  <si>
    <t>yıl artırmak</t>
  </si>
  <si>
    <t>belli bi işgünü eklemek</t>
  </si>
  <si>
    <t>Aysonlarını yazdırmak</t>
  </si>
  <si>
    <t>EDATE,1</t>
  </si>
  <si>
    <t>EDATE,12</t>
  </si>
  <si>
    <t>WORKDAY,5</t>
  </si>
  <si>
    <t>EOMONTH,ROW-n</t>
  </si>
  <si>
    <t>Siciler</t>
  </si>
  <si>
    <t>Rapor Adı</t>
  </si>
  <si>
    <t>Giriş Tarihi</t>
  </si>
  <si>
    <t>kredi</t>
  </si>
  <si>
    <t>mevduat</t>
  </si>
  <si>
    <t>komisyon</t>
  </si>
  <si>
    <t>sigorta</t>
  </si>
  <si>
    <t>Kayıt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</si>
</sst>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14" fontId="0" fillId="0" borderId="0" xfId="0" quotePrefix="1" applyNumberFormat="1"/>
    <xf numFmtId="0" fontId="0" fillId="0" borderId="0" xfId="0" applyFont="1"/>
    <xf numFmtId="14" fontId="0" fillId="0" borderId="0" xfId="0" quotePrefix="1" applyNumberFormat="1" applyFont="1"/>
    <xf numFmtId="14" fontId="0" fillId="0" borderId="0" xfId="0" applyNumberFormat="1" applyFont="1"/>
    <xf numFmtId="14" fontId="3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8</xdr:col>
      <xdr:colOff>552305</xdr:colOff>
      <xdr:row>12</xdr:row>
      <xdr:rowOff>66548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E3279E-D526-4955-8B58-E344552FB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1333500"/>
          <a:ext cx="1161905" cy="1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7</xdr:row>
      <xdr:rowOff>19050</xdr:rowOff>
    </xdr:from>
    <xdr:to>
      <xdr:col>11</xdr:col>
      <xdr:colOff>47506</xdr:colOff>
      <xdr:row>17</xdr:row>
      <xdr:rowOff>18812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A0C60B-C1FE-4569-BAB6-15A2F30FA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4050" y="1352550"/>
          <a:ext cx="952381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0"/>
  <sheetViews>
    <sheetView workbookViewId="0">
      <selection activeCell="K9" sqref="K9"/>
    </sheetView>
  </sheetViews>
  <sheetFormatPr defaultRowHeight="15" x14ac:dyDescent="0.25"/>
  <cols>
    <col min="6" max="6" width="11.5703125" bestFit="1" customWidth="1"/>
  </cols>
  <sheetData>
    <row r="1" spans="2:6" s="7" customFormat="1" ht="30" x14ac:dyDescent="0.25">
      <c r="B1" s="6" t="s">
        <v>37</v>
      </c>
      <c r="C1" s="6" t="s">
        <v>38</v>
      </c>
      <c r="E1" s="7" t="s">
        <v>39</v>
      </c>
      <c r="F1" s="7">
        <f ca="1">AVERAGE(OFFSET(C1,COUNT(C:C),0,-3))</f>
        <v>22.333333333333332</v>
      </c>
    </row>
    <row r="2" spans="2:6" x14ac:dyDescent="0.25">
      <c r="B2" t="s">
        <v>1</v>
      </c>
      <c r="C2">
        <v>15</v>
      </c>
    </row>
    <row r="3" spans="2:6" x14ac:dyDescent="0.25">
      <c r="B3" t="s">
        <v>2</v>
      </c>
      <c r="C3">
        <v>15</v>
      </c>
    </row>
    <row r="4" spans="2:6" x14ac:dyDescent="0.25">
      <c r="C4">
        <v>25</v>
      </c>
    </row>
    <row r="5" spans="2:6" x14ac:dyDescent="0.25">
      <c r="B5" t="s">
        <v>4</v>
      </c>
      <c r="C5" s="8">
        <v>16</v>
      </c>
    </row>
    <row r="6" spans="2:6" x14ac:dyDescent="0.25">
      <c r="B6" t="s">
        <v>5</v>
      </c>
      <c r="C6" s="8">
        <v>24</v>
      </c>
    </row>
    <row r="7" spans="2:6" x14ac:dyDescent="0.25">
      <c r="C7" s="8">
        <v>27</v>
      </c>
    </row>
    <row r="10" spans="2:6" x14ac:dyDescent="0.25">
      <c r="F10">
        <f t="array" ref="F10">MATCH(2,--(B2:B7&lt;&gt;""),1)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B11" sqref="B11"/>
    </sheetView>
  </sheetViews>
  <sheetFormatPr defaultRowHeight="15" x14ac:dyDescent="0.25"/>
  <cols>
    <col min="1" max="1" width="31" customWidth="1"/>
    <col min="2" max="2" width="12.42578125" customWidth="1"/>
    <col min="3" max="3" width="10.140625" bestFit="1" customWidth="1"/>
    <col min="5" max="5" width="19.28515625" bestFit="1" customWidth="1"/>
  </cols>
  <sheetData>
    <row r="1" spans="1:5" x14ac:dyDescent="0.25">
      <c r="A1" s="3" t="s">
        <v>47</v>
      </c>
      <c r="B1" s="3" t="s">
        <v>46</v>
      </c>
      <c r="C1" s="3" t="s">
        <v>45</v>
      </c>
      <c r="D1" s="3" t="s">
        <v>44</v>
      </c>
      <c r="E1" s="3" t="s">
        <v>43</v>
      </c>
    </row>
    <row r="2" spans="1:5" x14ac:dyDescent="0.25">
      <c r="A2" s="10" t="s">
        <v>40</v>
      </c>
      <c r="B2" s="11" t="s">
        <v>41</v>
      </c>
      <c r="C2" s="12">
        <v>42818</v>
      </c>
      <c r="D2" s="10" t="b">
        <f>B2&lt;C2</f>
        <v>0</v>
      </c>
      <c r="E2" s="10" t="str">
        <f ca="1">_xlfn.FORMULATEXT(D2)</f>
        <v>=B2&lt;C2</v>
      </c>
    </row>
    <row r="3" spans="1:5" x14ac:dyDescent="0.25">
      <c r="A3" t="s">
        <v>40</v>
      </c>
      <c r="B3" s="9" t="s">
        <v>41</v>
      </c>
      <c r="C3" s="1">
        <v>42818</v>
      </c>
      <c r="D3" t="b">
        <f>DATEVALUE(B3)&lt;C3</f>
        <v>1</v>
      </c>
      <c r="E3" t="str">
        <f ca="1">_xlfn.FORMULATEXT(D3)</f>
        <v>=DATEVALUE(B3)&lt;C3</v>
      </c>
    </row>
    <row r="4" spans="1:5" x14ac:dyDescent="0.25">
      <c r="A4" t="s">
        <v>42</v>
      </c>
      <c r="B4" s="1">
        <v>42746</v>
      </c>
      <c r="C4" s="1">
        <v>42818</v>
      </c>
      <c r="D4" t="b">
        <f>B4&lt;C4</f>
        <v>1</v>
      </c>
      <c r="E4" t="str">
        <f ca="1">_xlfn.FORMULATEXT(D4)</f>
        <v>=B4&lt;C4</v>
      </c>
    </row>
    <row r="5" spans="1:5" x14ac:dyDescent="0.25">
      <c r="B5" s="1"/>
    </row>
    <row r="6" spans="1:5" x14ac:dyDescent="0.25">
      <c r="B6" s="1"/>
    </row>
    <row r="7" spans="1:5" x14ac:dyDescent="0.25">
      <c r="B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G9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7" max="7" width="10.140625" bestFit="1" customWidth="1"/>
  </cols>
  <sheetData>
    <row r="2" spans="1:7" x14ac:dyDescent="0.25">
      <c r="A2" s="1">
        <v>42809</v>
      </c>
    </row>
    <row r="3" spans="1:7" x14ac:dyDescent="0.25">
      <c r="A3">
        <f>IF(DATEVALUE(TEXT(A2,"gg.aa.yyyy"))=EOMONTH(A2,0),1,DAY(A2)/DAY(EOMONTH(A2,0)))</f>
        <v>0.4838709677419355</v>
      </c>
      <c r="B3">
        <f>IF(A2=EOMONTH(A2,0),1,DAY(A2)/DAY(EOMONTH(A2,0)))</f>
        <v>0.4838709677419355</v>
      </c>
    </row>
    <row r="5" spans="1:7" x14ac:dyDescent="0.25">
      <c r="A5" s="13">
        <v>42766</v>
      </c>
    </row>
    <row r="6" spans="1:7" x14ac:dyDescent="0.25">
      <c r="A6" s="13">
        <v>42794</v>
      </c>
      <c r="G6" s="1"/>
    </row>
    <row r="7" spans="1:7" x14ac:dyDescent="0.25">
      <c r="A7" s="13">
        <v>42825</v>
      </c>
    </row>
    <row r="8" spans="1:7" x14ac:dyDescent="0.25">
      <c r="A8" s="13">
        <v>42855</v>
      </c>
    </row>
    <row r="9" spans="1:7" x14ac:dyDescent="0.25">
      <c r="A9" s="13">
        <v>42870</v>
      </c>
    </row>
  </sheetData>
  <dataValidations count="1">
    <dataValidation type="list" allowBlank="1" showInputMessage="1" showErrorMessage="1" sqref="A2">
      <formula1>"31.01.2017,28.02.2017,15.03.2017"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H5" sqref="H5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12.7109375" bestFit="1" customWidth="1"/>
    <col min="4" max="4" width="14" bestFit="1" customWidth="1"/>
    <col min="5" max="5" width="22" bestFit="1" customWidth="1"/>
    <col min="6" max="6" width="27.42578125" bestFit="1" customWidth="1"/>
    <col min="7" max="7" width="10.140625" bestFit="1" customWidth="1"/>
  </cols>
  <sheetData>
    <row r="1" spans="1:8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</row>
    <row r="2" spans="1:8" x14ac:dyDescent="0.25">
      <c r="A2" s="3">
        <v>1</v>
      </c>
      <c r="B2" s="3">
        <v>7</v>
      </c>
      <c r="C2" s="3" t="s">
        <v>54</v>
      </c>
      <c r="D2" s="3" t="s">
        <v>55</v>
      </c>
      <c r="E2" s="3" t="s">
        <v>56</v>
      </c>
      <c r="F2" s="3" t="s">
        <v>57</v>
      </c>
      <c r="H2">
        <f ca="1">SUM(OFFSET(E:E,0,1))</f>
        <v>818883</v>
      </c>
    </row>
    <row r="3" spans="1:8" x14ac:dyDescent="0.25">
      <c r="A3" s="1">
        <v>40564</v>
      </c>
      <c r="B3" s="1">
        <v>40564</v>
      </c>
      <c r="C3" s="1">
        <v>40564</v>
      </c>
      <c r="D3" s="1">
        <v>40564</v>
      </c>
      <c r="E3" s="1">
        <v>40564</v>
      </c>
      <c r="F3" s="1">
        <v>42825</v>
      </c>
    </row>
    <row r="4" spans="1:8" x14ac:dyDescent="0.25">
      <c r="A4" s="14">
        <f>A3+1</f>
        <v>40565</v>
      </c>
      <c r="B4" s="14">
        <f>B3+7</f>
        <v>40571</v>
      </c>
      <c r="C4" s="14">
        <f>EDATE(C3,1)</f>
        <v>40595</v>
      </c>
      <c r="D4" s="14">
        <f>EDATE(D3,12)</f>
        <v>40929</v>
      </c>
      <c r="E4" s="14">
        <f>WORKDAY(E3,5)</f>
        <v>40571</v>
      </c>
      <c r="F4" s="14">
        <f>EOMONTH(F3,ROW($F$4)-3)</f>
        <v>42855</v>
      </c>
    </row>
    <row r="5" spans="1:8" x14ac:dyDescent="0.25">
      <c r="A5" s="14" t="str">
        <f ca="1">_xlfn.FORMULATEXT(A4)</f>
        <v>=A3+1</v>
      </c>
      <c r="B5" s="14" t="str">
        <f t="shared" ref="B5:F5" ca="1" si="0">_xlfn.FORMULATEXT(B4)</f>
        <v>=B3+7</v>
      </c>
      <c r="C5" s="14" t="str">
        <f t="shared" ca="1" si="0"/>
        <v>=EDATE(C3;1)</v>
      </c>
      <c r="D5" s="14" t="str">
        <f t="shared" ca="1" si="0"/>
        <v>=EDATE(D3;12)</v>
      </c>
      <c r="E5" s="14" t="str">
        <f t="shared" ca="1" si="0"/>
        <v>=WORKDAY(E3;5)</v>
      </c>
      <c r="F5" s="14" t="str">
        <f t="shared" ca="1" si="0"/>
        <v>=EOMONTH(F3;ROW($F$4)-3)</v>
      </c>
    </row>
    <row r="6" spans="1:8" x14ac:dyDescent="0.25">
      <c r="A6" s="1">
        <v>40566</v>
      </c>
      <c r="B6" s="1">
        <v>40578</v>
      </c>
      <c r="C6" s="1">
        <v>40623</v>
      </c>
      <c r="D6" s="1">
        <v>41295</v>
      </c>
      <c r="E6" s="1">
        <v>40578</v>
      </c>
      <c r="F6" s="1">
        <f>EOMONTH(F4,ROW($F$4)-3)</f>
        <v>42886</v>
      </c>
      <c r="G6" s="1"/>
    </row>
    <row r="7" spans="1:8" x14ac:dyDescent="0.25">
      <c r="A7" s="1">
        <v>40567</v>
      </c>
      <c r="B7" s="1">
        <v>40585</v>
      </c>
      <c r="C7" s="1">
        <v>40654</v>
      </c>
      <c r="D7" s="1">
        <v>41660</v>
      </c>
      <c r="E7" s="1">
        <v>40585</v>
      </c>
      <c r="F7" s="1">
        <f t="shared" ref="F7:F9" si="1">EOMONTH(F6,ROW($F$4)-3)</f>
        <v>42916</v>
      </c>
      <c r="G7" s="1"/>
    </row>
    <row r="8" spans="1:8" x14ac:dyDescent="0.25">
      <c r="A8" s="1">
        <v>40568</v>
      </c>
      <c r="B8" s="1">
        <v>40592</v>
      </c>
      <c r="C8" s="1">
        <v>40684</v>
      </c>
      <c r="D8" s="1">
        <v>42025</v>
      </c>
      <c r="E8" s="1">
        <v>40592</v>
      </c>
      <c r="F8" s="1">
        <f t="shared" si="1"/>
        <v>42947</v>
      </c>
    </row>
    <row r="9" spans="1:8" x14ac:dyDescent="0.25">
      <c r="A9" s="1">
        <v>40569</v>
      </c>
      <c r="B9" s="1">
        <v>40599</v>
      </c>
      <c r="C9" s="1">
        <v>40715</v>
      </c>
      <c r="D9" s="1">
        <v>42390</v>
      </c>
      <c r="E9" s="1">
        <v>40599</v>
      </c>
      <c r="F9" s="1">
        <f t="shared" si="1"/>
        <v>42978</v>
      </c>
    </row>
    <row r="10" spans="1:8" x14ac:dyDescent="0.25">
      <c r="A10" s="1">
        <v>40570</v>
      </c>
      <c r="B10" s="1">
        <v>40606</v>
      </c>
      <c r="C10" s="1">
        <v>40745</v>
      </c>
      <c r="D10" s="1">
        <v>42756</v>
      </c>
      <c r="E10" s="1">
        <v>40606</v>
      </c>
      <c r="F10" s="1">
        <v>43008</v>
      </c>
    </row>
    <row r="11" spans="1:8" x14ac:dyDescent="0.25">
      <c r="A11" s="1">
        <v>40571</v>
      </c>
      <c r="B11" s="1">
        <v>40613</v>
      </c>
      <c r="C11" s="1">
        <v>40776</v>
      </c>
      <c r="D11" s="1">
        <v>43121</v>
      </c>
      <c r="E11" s="1">
        <v>40613</v>
      </c>
      <c r="F11" s="1">
        <v>43039</v>
      </c>
    </row>
    <row r="12" spans="1:8" x14ac:dyDescent="0.25">
      <c r="A12" s="1">
        <v>40572</v>
      </c>
      <c r="B12" s="1">
        <v>40620</v>
      </c>
      <c r="C12" s="1">
        <v>40807</v>
      </c>
      <c r="D12" s="1">
        <v>43486</v>
      </c>
      <c r="E12" s="1">
        <v>40620</v>
      </c>
      <c r="F12" s="1">
        <v>43069</v>
      </c>
    </row>
    <row r="13" spans="1:8" x14ac:dyDescent="0.25">
      <c r="A13" s="1">
        <v>40573</v>
      </c>
      <c r="B13" s="1">
        <v>40627</v>
      </c>
      <c r="C13" s="1">
        <v>40837</v>
      </c>
      <c r="D13" s="1">
        <v>43851</v>
      </c>
      <c r="E13" s="1">
        <v>40627</v>
      </c>
      <c r="F13" s="1">
        <v>43100</v>
      </c>
    </row>
    <row r="14" spans="1:8" x14ac:dyDescent="0.25">
      <c r="A14" s="1">
        <v>40574</v>
      </c>
      <c r="B14" s="1">
        <v>40634</v>
      </c>
      <c r="C14" s="1">
        <v>40868</v>
      </c>
      <c r="D14" s="1">
        <v>44217</v>
      </c>
      <c r="E14" s="1">
        <v>40634</v>
      </c>
      <c r="F14" s="1">
        <v>43131</v>
      </c>
    </row>
    <row r="15" spans="1:8" x14ac:dyDescent="0.25">
      <c r="A15" s="1">
        <v>40575</v>
      </c>
      <c r="B15" s="1">
        <v>40641</v>
      </c>
      <c r="C15" s="1">
        <v>40898</v>
      </c>
      <c r="D15" s="1">
        <v>44582</v>
      </c>
      <c r="E15" s="1">
        <v>40641</v>
      </c>
      <c r="F15" s="1">
        <v>43159</v>
      </c>
    </row>
    <row r="16" spans="1:8" x14ac:dyDescent="0.25">
      <c r="A16" s="1">
        <v>40576</v>
      </c>
      <c r="B16" s="1">
        <v>40648</v>
      </c>
      <c r="C16" s="1">
        <v>40929</v>
      </c>
      <c r="D16" s="1">
        <v>44947</v>
      </c>
      <c r="E16" s="1">
        <v>40648</v>
      </c>
      <c r="F16" s="1">
        <v>43190</v>
      </c>
    </row>
    <row r="17" spans="1:6" x14ac:dyDescent="0.25">
      <c r="A17" s="1">
        <v>40577</v>
      </c>
      <c r="B17" s="1">
        <v>40655</v>
      </c>
      <c r="C17" s="1">
        <v>40960</v>
      </c>
      <c r="D17" s="1">
        <v>45312</v>
      </c>
      <c r="E17" s="1">
        <v>40655</v>
      </c>
      <c r="F17" s="1">
        <v>43220</v>
      </c>
    </row>
    <row r="18" spans="1:6" x14ac:dyDescent="0.25">
      <c r="A18" s="1">
        <v>40578</v>
      </c>
      <c r="B18" s="1">
        <v>40662</v>
      </c>
      <c r="C18" s="1">
        <v>40989</v>
      </c>
      <c r="D18" s="1">
        <v>45678</v>
      </c>
      <c r="E18" s="1">
        <v>40662</v>
      </c>
      <c r="F18" s="1">
        <v>43251</v>
      </c>
    </row>
    <row r="19" spans="1:6" x14ac:dyDescent="0.25">
      <c r="A19" s="1">
        <v>40579</v>
      </c>
      <c r="B19" s="1">
        <v>40669</v>
      </c>
      <c r="C19" s="1">
        <v>41020</v>
      </c>
      <c r="D19" s="1">
        <v>46043</v>
      </c>
      <c r="E19" s="1">
        <v>40669</v>
      </c>
      <c r="F19" s="1">
        <v>43281</v>
      </c>
    </row>
    <row r="20" spans="1:6" x14ac:dyDescent="0.25">
      <c r="A20" s="1">
        <v>40580</v>
      </c>
      <c r="B20" s="1">
        <v>40676</v>
      </c>
      <c r="C20" s="1">
        <v>41050</v>
      </c>
      <c r="D20" s="1">
        <v>46408</v>
      </c>
      <c r="E20" s="1">
        <v>40676</v>
      </c>
      <c r="F20" s="1">
        <v>43312</v>
      </c>
    </row>
    <row r="21" spans="1:6" x14ac:dyDescent="0.25">
      <c r="A21" s="1">
        <v>40581</v>
      </c>
      <c r="B21" s="1">
        <v>40683</v>
      </c>
      <c r="C21" s="1">
        <v>41081</v>
      </c>
      <c r="D21" s="1">
        <v>46773</v>
      </c>
      <c r="E21" s="1">
        <v>40683</v>
      </c>
      <c r="F21" s="1">
        <v>43343</v>
      </c>
    </row>
    <row r="22" spans="1:6" x14ac:dyDescent="0.25">
      <c r="A22" s="1">
        <v>40582</v>
      </c>
      <c r="B22" s="1">
        <v>40690</v>
      </c>
      <c r="C22" s="1">
        <v>41111</v>
      </c>
      <c r="D22" s="1">
        <v>47139</v>
      </c>
      <c r="E22" s="1">
        <v>40690</v>
      </c>
      <c r="F22" s="1">
        <v>43373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0"/>
  <sheetViews>
    <sheetView showGridLines="0" workbookViewId="0">
      <selection activeCell="N14" sqref="N14"/>
    </sheetView>
  </sheetViews>
  <sheetFormatPr defaultRowHeight="15" x14ac:dyDescent="0.25"/>
  <cols>
    <col min="3" max="3" width="10.140625" bestFit="1" customWidth="1"/>
    <col min="5" max="5" width="10.28515625" bestFit="1" customWidth="1"/>
    <col min="6" max="6" width="6" customWidth="1"/>
  </cols>
  <sheetData>
    <row r="1" spans="1:6" x14ac:dyDescent="0.25">
      <c r="A1" t="s">
        <v>58</v>
      </c>
      <c r="B1" t="s">
        <v>59</v>
      </c>
      <c r="C1" t="s">
        <v>60</v>
      </c>
      <c r="E1" t="s">
        <v>65</v>
      </c>
      <c r="F1" s="3">
        <f ca="1">COUNT(Siciler)</f>
        <v>9</v>
      </c>
    </row>
    <row r="2" spans="1:6" x14ac:dyDescent="0.25">
      <c r="A2">
        <v>35516</v>
      </c>
      <c r="B2" t="s">
        <v>61</v>
      </c>
      <c r="C2" s="1">
        <v>42302</v>
      </c>
    </row>
    <row r="3" spans="1:6" x14ac:dyDescent="0.25">
      <c r="A3">
        <v>35516</v>
      </c>
      <c r="B3" t="s">
        <v>62</v>
      </c>
      <c r="C3" s="1">
        <v>42316</v>
      </c>
    </row>
    <row r="4" spans="1:6" x14ac:dyDescent="0.25">
      <c r="A4">
        <v>35516</v>
      </c>
      <c r="B4" t="s">
        <v>61</v>
      </c>
      <c r="C4" s="1">
        <v>42349</v>
      </c>
    </row>
    <row r="5" spans="1:6" x14ac:dyDescent="0.25">
      <c r="A5">
        <v>35516</v>
      </c>
      <c r="B5" t="s">
        <v>64</v>
      </c>
      <c r="C5" s="1">
        <v>42308</v>
      </c>
    </row>
    <row r="6" spans="1:6" x14ac:dyDescent="0.25">
      <c r="A6">
        <v>35770</v>
      </c>
      <c r="B6" t="s">
        <v>61</v>
      </c>
      <c r="C6" s="1">
        <v>42338</v>
      </c>
    </row>
    <row r="7" spans="1:6" x14ac:dyDescent="0.25">
      <c r="A7">
        <v>35770</v>
      </c>
      <c r="B7" t="s">
        <v>63</v>
      </c>
      <c r="C7" s="1">
        <v>42320</v>
      </c>
    </row>
    <row r="8" spans="1:6" x14ac:dyDescent="0.25">
      <c r="A8">
        <v>36847</v>
      </c>
      <c r="B8" t="s">
        <v>64</v>
      </c>
      <c r="C8" s="1">
        <v>42337</v>
      </c>
    </row>
    <row r="9" spans="1:6" x14ac:dyDescent="0.25">
      <c r="A9">
        <v>35523</v>
      </c>
      <c r="B9" t="s">
        <v>61</v>
      </c>
      <c r="C9" s="1">
        <v>42324</v>
      </c>
    </row>
    <row r="10" spans="1:6" x14ac:dyDescent="0.25">
      <c r="A10" s="3">
        <v>35770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4"/>
  <sheetViews>
    <sheetView workbookViewId="0">
      <selection activeCell="B2" sqref="B2"/>
    </sheetView>
  </sheetViews>
  <sheetFormatPr defaultRowHeight="15" x14ac:dyDescent="0.25"/>
  <cols>
    <col min="1" max="1" width="10.85546875" customWidth="1"/>
  </cols>
  <sheetData>
    <row r="1" spans="1:6" x14ac:dyDescent="0.25">
      <c r="A1" t="s">
        <v>35</v>
      </c>
      <c r="B1" t="s">
        <v>23</v>
      </c>
      <c r="D1" s="3" t="s">
        <v>23</v>
      </c>
      <c r="E1" s="3" t="s">
        <v>24</v>
      </c>
      <c r="F1" s="3" t="s">
        <v>25</v>
      </c>
    </row>
    <row r="2" spans="1:6" x14ac:dyDescent="0.25">
      <c r="A2" t="s">
        <v>36</v>
      </c>
      <c r="B2" t="s">
        <v>27</v>
      </c>
      <c r="D2" t="s">
        <v>26</v>
      </c>
      <c r="E2" t="s">
        <v>29</v>
      </c>
      <c r="F2" t="s">
        <v>32</v>
      </c>
    </row>
    <row r="3" spans="1:6" x14ac:dyDescent="0.25">
      <c r="D3" t="s">
        <v>27</v>
      </c>
      <c r="E3" t="s">
        <v>30</v>
      </c>
      <c r="F3" t="s">
        <v>33</v>
      </c>
    </row>
    <row r="4" spans="1:6" x14ac:dyDescent="0.25">
      <c r="D4" t="s">
        <v>28</v>
      </c>
      <c r="E4" t="s">
        <v>31</v>
      </c>
      <c r="F4" t="s">
        <v>34</v>
      </c>
    </row>
  </sheetData>
  <dataValidations count="2">
    <dataValidation type="list" allowBlank="1" showInputMessage="1" showErrorMessage="1" sqref="B1">
      <formula1>$D$1:$F$1</formula1>
    </dataValidation>
    <dataValidation type="list" allowBlank="1" showInputMessage="1" showErrorMessage="1" sqref="B2">
      <formula1>INDIRECT(B1)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5"/>
  <sheetViews>
    <sheetView tabSelected="1" workbookViewId="0">
      <selection activeCell="I5" sqref="I5"/>
    </sheetView>
  </sheetViews>
  <sheetFormatPr defaultRowHeight="15" x14ac:dyDescent="0.25"/>
  <cols>
    <col min="1" max="1" width="10.140625" bestFit="1" customWidth="1"/>
    <col min="2" max="2" width="10.85546875" customWidth="1"/>
    <col min="8" max="8" width="9" style="3" customWidth="1"/>
    <col min="9" max="9" width="9.140625" customWidth="1"/>
  </cols>
  <sheetData>
    <row r="1" spans="1:9" s="7" customFormat="1" ht="4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21</v>
      </c>
      <c r="I1" s="6" t="s">
        <v>22</v>
      </c>
    </row>
    <row r="2" spans="1:9" x14ac:dyDescent="0.25">
      <c r="A2" t="s">
        <v>7</v>
      </c>
      <c r="B2">
        <v>15</v>
      </c>
      <c r="C2">
        <v>13</v>
      </c>
      <c r="D2">
        <v>16</v>
      </c>
      <c r="E2">
        <v>11</v>
      </c>
      <c r="F2">
        <v>11</v>
      </c>
      <c r="G2">
        <v>14</v>
      </c>
      <c r="H2" s="4">
        <f>SUM(B2:G2)/COLUMNS(B2:G2)</f>
        <v>13.333333333333334</v>
      </c>
      <c r="I2" s="2">
        <f>AVERAGE(B2:G2)</f>
        <v>13.333333333333334</v>
      </c>
    </row>
    <row r="3" spans="1:9" x14ac:dyDescent="0.25">
      <c r="A3" t="s">
        <v>8</v>
      </c>
      <c r="B3">
        <v>18</v>
      </c>
      <c r="C3">
        <v>22</v>
      </c>
      <c r="D3">
        <v>21</v>
      </c>
      <c r="E3">
        <v>19</v>
      </c>
      <c r="G3">
        <v>13</v>
      </c>
      <c r="H3" s="4">
        <f t="shared" ref="H3:H15" si="0">SUM(B3:G3)/COLUMNS(B3:G3)</f>
        <v>15.5</v>
      </c>
      <c r="I3" s="2">
        <f t="shared" ref="I3:I15" si="1">AVERAGE(B3:G3)</f>
        <v>18.600000000000001</v>
      </c>
    </row>
    <row r="4" spans="1:9" x14ac:dyDescent="0.25">
      <c r="A4" t="s">
        <v>9</v>
      </c>
      <c r="B4">
        <v>15</v>
      </c>
      <c r="C4">
        <v>23</v>
      </c>
      <c r="D4">
        <v>21</v>
      </c>
      <c r="E4">
        <v>12</v>
      </c>
      <c r="F4">
        <v>24</v>
      </c>
      <c r="G4">
        <v>13</v>
      </c>
      <c r="H4" s="4">
        <f t="shared" si="0"/>
        <v>18</v>
      </c>
      <c r="I4" s="2">
        <f t="shared" si="1"/>
        <v>18</v>
      </c>
    </row>
    <row r="5" spans="1:9" x14ac:dyDescent="0.25">
      <c r="A5" t="s">
        <v>10</v>
      </c>
      <c r="B5">
        <v>15</v>
      </c>
      <c r="C5">
        <v>15</v>
      </c>
      <c r="D5">
        <v>18</v>
      </c>
      <c r="E5">
        <v>19</v>
      </c>
      <c r="F5">
        <v>15</v>
      </c>
      <c r="G5">
        <v>10</v>
      </c>
      <c r="H5" s="4">
        <f t="shared" si="0"/>
        <v>15.333333333333334</v>
      </c>
      <c r="I5" s="2">
        <f t="shared" si="1"/>
        <v>15.333333333333334</v>
      </c>
    </row>
    <row r="6" spans="1:9" x14ac:dyDescent="0.25">
      <c r="A6" t="s">
        <v>11</v>
      </c>
      <c r="B6">
        <v>25</v>
      </c>
      <c r="C6">
        <v>25</v>
      </c>
      <c r="D6">
        <v>19</v>
      </c>
      <c r="E6">
        <v>24</v>
      </c>
      <c r="F6">
        <v>10</v>
      </c>
      <c r="G6">
        <v>20</v>
      </c>
      <c r="H6" s="4">
        <f t="shared" si="0"/>
        <v>20.5</v>
      </c>
      <c r="I6" s="2">
        <f t="shared" si="1"/>
        <v>20.5</v>
      </c>
    </row>
    <row r="7" spans="1:9" x14ac:dyDescent="0.25">
      <c r="A7" t="s">
        <v>12</v>
      </c>
      <c r="B7">
        <v>16</v>
      </c>
      <c r="C7">
        <v>12</v>
      </c>
      <c r="D7">
        <v>16</v>
      </c>
      <c r="F7">
        <v>23</v>
      </c>
      <c r="G7">
        <v>25</v>
      </c>
      <c r="H7" s="4">
        <f t="shared" si="0"/>
        <v>15.333333333333334</v>
      </c>
      <c r="I7" s="2">
        <f t="shared" si="1"/>
        <v>18.399999999999999</v>
      </c>
    </row>
    <row r="8" spans="1:9" x14ac:dyDescent="0.25">
      <c r="A8" t="s">
        <v>13</v>
      </c>
      <c r="B8">
        <v>24</v>
      </c>
      <c r="C8">
        <v>14</v>
      </c>
      <c r="D8">
        <v>16</v>
      </c>
      <c r="E8">
        <v>13</v>
      </c>
      <c r="F8">
        <v>10</v>
      </c>
      <c r="G8">
        <v>14</v>
      </c>
      <c r="H8" s="4">
        <f t="shared" si="0"/>
        <v>15.166666666666666</v>
      </c>
      <c r="I8" s="2">
        <f t="shared" si="1"/>
        <v>15.166666666666666</v>
      </c>
    </row>
    <row r="9" spans="1:9" x14ac:dyDescent="0.25">
      <c r="A9" t="s">
        <v>14</v>
      </c>
      <c r="B9">
        <v>12</v>
      </c>
      <c r="C9">
        <v>16</v>
      </c>
      <c r="D9">
        <v>16</v>
      </c>
      <c r="E9">
        <v>22</v>
      </c>
      <c r="F9">
        <v>11</v>
      </c>
      <c r="G9">
        <v>22</v>
      </c>
      <c r="H9" s="4">
        <f t="shared" si="0"/>
        <v>16.5</v>
      </c>
      <c r="I9" s="2">
        <f t="shared" si="1"/>
        <v>16.5</v>
      </c>
    </row>
    <row r="10" spans="1:9" x14ac:dyDescent="0.25">
      <c r="A10" t="s">
        <v>15</v>
      </c>
      <c r="B10">
        <v>18</v>
      </c>
      <c r="D10">
        <v>24</v>
      </c>
      <c r="F10">
        <v>10</v>
      </c>
      <c r="G10">
        <v>19</v>
      </c>
      <c r="H10" s="4">
        <f t="shared" si="0"/>
        <v>11.833333333333334</v>
      </c>
      <c r="I10" s="2">
        <f t="shared" si="1"/>
        <v>17.75</v>
      </c>
    </row>
    <row r="11" spans="1:9" x14ac:dyDescent="0.25">
      <c r="A11" t="s">
        <v>16</v>
      </c>
      <c r="B11">
        <v>25</v>
      </c>
      <c r="C11">
        <v>19</v>
      </c>
      <c r="D11">
        <v>11</v>
      </c>
      <c r="E11">
        <v>11</v>
      </c>
      <c r="F11">
        <v>21</v>
      </c>
      <c r="G11">
        <v>25</v>
      </c>
      <c r="H11" s="4">
        <f t="shared" si="0"/>
        <v>18.666666666666668</v>
      </c>
      <c r="I11" s="2">
        <f t="shared" si="1"/>
        <v>18.666666666666668</v>
      </c>
    </row>
    <row r="12" spans="1:9" x14ac:dyDescent="0.25">
      <c r="A12" t="s">
        <v>17</v>
      </c>
      <c r="B12">
        <v>20</v>
      </c>
      <c r="D12">
        <v>16</v>
      </c>
      <c r="E12">
        <v>17</v>
      </c>
      <c r="F12">
        <v>18</v>
      </c>
      <c r="G12">
        <v>18</v>
      </c>
      <c r="H12" s="4">
        <f t="shared" si="0"/>
        <v>14.833333333333334</v>
      </c>
      <c r="I12" s="2">
        <f t="shared" si="1"/>
        <v>17.8</v>
      </c>
    </row>
    <row r="13" spans="1:9" x14ac:dyDescent="0.25">
      <c r="A13" t="s">
        <v>18</v>
      </c>
      <c r="B13">
        <v>13</v>
      </c>
      <c r="C13">
        <v>18</v>
      </c>
      <c r="D13">
        <v>20</v>
      </c>
      <c r="E13">
        <v>21</v>
      </c>
      <c r="F13">
        <v>12</v>
      </c>
      <c r="G13">
        <v>19</v>
      </c>
      <c r="H13" s="4">
        <f t="shared" si="0"/>
        <v>17.166666666666668</v>
      </c>
      <c r="I13" s="2">
        <f t="shared" si="1"/>
        <v>17.166666666666668</v>
      </c>
    </row>
    <row r="14" spans="1:9" x14ac:dyDescent="0.25">
      <c r="A14" t="s">
        <v>19</v>
      </c>
      <c r="B14">
        <v>24</v>
      </c>
      <c r="C14">
        <v>16</v>
      </c>
      <c r="D14">
        <v>13</v>
      </c>
      <c r="E14">
        <v>24</v>
      </c>
      <c r="F14">
        <v>10</v>
      </c>
      <c r="G14">
        <v>14</v>
      </c>
      <c r="H14" s="4">
        <f t="shared" si="0"/>
        <v>16.833333333333332</v>
      </c>
      <c r="I14" s="2">
        <f t="shared" si="1"/>
        <v>16.833333333333332</v>
      </c>
    </row>
    <row r="15" spans="1:9" x14ac:dyDescent="0.25">
      <c r="A15" t="s">
        <v>20</v>
      </c>
      <c r="B15">
        <v>17</v>
      </c>
      <c r="C15">
        <v>21</v>
      </c>
      <c r="D15">
        <v>14</v>
      </c>
      <c r="E15">
        <v>15</v>
      </c>
      <c r="F15">
        <v>18</v>
      </c>
      <c r="G15">
        <v>15</v>
      </c>
      <c r="H15" s="4">
        <f t="shared" si="0"/>
        <v>16.666666666666668</v>
      </c>
      <c r="I15" s="2">
        <f t="shared" si="1"/>
        <v>16.666666666666668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 (2)</vt:lpstr>
      <vt:lpstr>Sheet5</vt:lpstr>
      <vt:lpstr>tarih1</vt:lpstr>
      <vt:lpstr>tarih2</vt:lpstr>
      <vt:lpstr>dinamik named range</vt:lpstr>
      <vt:lpstr>data valdiation</vt:lpstr>
      <vt:lpstr>Sheet1</vt:lpstr>
      <vt:lpstr>Ankara</vt:lpstr>
      <vt:lpstr>İstanbul</vt:lpstr>
      <vt:lpstr>İzmir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2017-05-15T17:47:17Z</dcterms:created>
  <dcterms:modified xsi:type="dcterms:W3CDTF">2017-07-25T20:18:51Z</dcterms:modified>
</cp:coreProperties>
</file>