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PS\FenderData\LearnMarshall\PEDALS\FuzzFaceBook\"/>
    </mc:Choice>
  </mc:AlternateContent>
  <xr:revisionPtr revIDLastSave="0" documentId="13_ncr:1_{C66A62F3-ECC8-4B7B-A8CF-BD7F8A00C58A}" xr6:coauthVersionLast="47" xr6:coauthVersionMax="47" xr10:uidLastSave="{00000000-0000-0000-0000-000000000000}"/>
  <bookViews>
    <workbookView xWindow="-96" yWindow="-96" windowWidth="23232" windowHeight="12432" xr2:uid="{7020C3E3-92AD-4BFD-B41B-BB2191BB8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G21" i="1"/>
  <c r="H21" i="1" s="1"/>
  <c r="G23" i="1"/>
  <c r="H23" i="1" s="1"/>
  <c r="G24" i="1"/>
  <c r="G25" i="1"/>
  <c r="H25" i="1" s="1"/>
  <c r="G26" i="1"/>
  <c r="G27" i="1"/>
  <c r="H27" i="1" s="1"/>
  <c r="H4" i="1"/>
  <c r="J4" i="1"/>
  <c r="J3" i="1"/>
  <c r="J10" i="1"/>
  <c r="J19" i="1"/>
  <c r="J23" i="1"/>
  <c r="K3" i="1"/>
  <c r="K4" i="1"/>
  <c r="K5" i="1"/>
  <c r="I4" i="1"/>
  <c r="G4" i="1" s="1"/>
  <c r="I3" i="1"/>
  <c r="G3" i="1" s="1"/>
  <c r="H3" i="1" s="1"/>
  <c r="K18" i="1"/>
  <c r="K19" i="1"/>
  <c r="K20" i="1"/>
  <c r="K21" i="1"/>
  <c r="K22" i="1"/>
  <c r="K23" i="1"/>
  <c r="K24" i="1"/>
  <c r="K25" i="1"/>
  <c r="K26" i="1"/>
  <c r="K27" i="1"/>
  <c r="I18" i="1"/>
  <c r="G18" i="1" s="1"/>
  <c r="I19" i="1"/>
  <c r="G19" i="1" s="1"/>
  <c r="H19" i="1" s="1"/>
  <c r="I20" i="1"/>
  <c r="H20" i="1" s="1"/>
  <c r="I21" i="1"/>
  <c r="J21" i="1" s="1"/>
  <c r="I22" i="1"/>
  <c r="H22" i="1" s="1"/>
  <c r="I23" i="1"/>
  <c r="I24" i="1"/>
  <c r="J24" i="1" s="1"/>
  <c r="I25" i="1"/>
  <c r="J25" i="1" s="1"/>
  <c r="I26" i="1"/>
  <c r="J26" i="1" s="1"/>
  <c r="I27" i="1"/>
  <c r="J27" i="1" s="1"/>
  <c r="I5" i="1"/>
  <c r="G5" i="1" s="1"/>
  <c r="H5" i="1" s="1"/>
  <c r="I6" i="1"/>
  <c r="G6" i="1" s="1"/>
  <c r="I7" i="1"/>
  <c r="J7" i="1" s="1"/>
  <c r="I8" i="1"/>
  <c r="J8" i="1" s="1"/>
  <c r="I10" i="1"/>
  <c r="H10" i="1" s="1"/>
  <c r="I11" i="1"/>
  <c r="J11" i="1" s="1"/>
  <c r="I12" i="1"/>
  <c r="G12" i="1" s="1"/>
  <c r="I13" i="1"/>
  <c r="G13" i="1" s="1"/>
  <c r="H13" i="1" s="1"/>
  <c r="I14" i="1"/>
  <c r="G14" i="1" s="1"/>
  <c r="I15" i="1"/>
  <c r="G15" i="1" s="1"/>
  <c r="H15" i="1" s="1"/>
  <c r="I16" i="1"/>
  <c r="G16" i="1" s="1"/>
  <c r="I17" i="1"/>
  <c r="J17" i="1" s="1"/>
  <c r="K6" i="1"/>
  <c r="K7" i="1"/>
  <c r="K8" i="1"/>
  <c r="K9" i="1"/>
  <c r="I9" i="1" s="1"/>
  <c r="G9" i="1" s="1"/>
  <c r="H9" i="1" s="1"/>
  <c r="K10" i="1"/>
  <c r="K11" i="1"/>
  <c r="K12" i="1"/>
  <c r="K13" i="1"/>
  <c r="K14" i="1"/>
  <c r="K15" i="1"/>
  <c r="K16" i="1"/>
  <c r="K17" i="1"/>
  <c r="G11" i="1" l="1"/>
  <c r="H11" i="1" s="1"/>
  <c r="G10" i="1"/>
  <c r="G8" i="1"/>
  <c r="G7" i="1"/>
  <c r="H7" i="1" s="1"/>
  <c r="G17" i="1"/>
  <c r="H17" i="1" s="1"/>
  <c r="H26" i="1"/>
  <c r="J15" i="1"/>
  <c r="J16" i="1"/>
  <c r="J14" i="1"/>
  <c r="H8" i="1"/>
  <c r="J12" i="1"/>
  <c r="J13" i="1"/>
  <c r="J22" i="1"/>
  <c r="J20" i="1"/>
  <c r="H16" i="1"/>
  <c r="G22" i="1"/>
  <c r="H14" i="1"/>
  <c r="J18" i="1"/>
  <c r="H18" i="1"/>
  <c r="H12" i="1"/>
  <c r="G20" i="1"/>
  <c r="J9" i="1"/>
  <c r="J5" i="1"/>
  <c r="J6" i="1"/>
  <c r="H6" i="1"/>
</calcChain>
</file>

<file path=xl/sharedStrings.xml><?xml version="1.0" encoding="utf-8"?>
<sst xmlns="http://schemas.openxmlformats.org/spreadsheetml/2006/main" count="14" uniqueCount="14">
  <si>
    <t>Vmax</t>
  </si>
  <si>
    <t>Vmin</t>
  </si>
  <si>
    <t>Vpp</t>
  </si>
  <si>
    <t>Vrms</t>
  </si>
  <si>
    <t>Vdb</t>
  </si>
  <si>
    <t>factor</t>
  </si>
  <si>
    <t>info</t>
  </si>
  <si>
    <t>10^(db / 20)</t>
  </si>
  <si>
    <t>db to factor is</t>
  </si>
  <si>
    <t>Vpp/(2*SQRT(2))</t>
  </si>
  <si>
    <t>RMS is</t>
  </si>
  <si>
    <t>Feed peak to peak V at DA output into D3</t>
  </si>
  <si>
    <t>When every stage in signal chain is at unity gain i.e. 0 dBFS:</t>
  </si>
  <si>
    <t>Example is for Behringer ADA8200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</si>
</sst>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45">
        <stop position="0">
          <color theme="2"/>
        </stop>
        <stop position="1">
          <color theme="2" tint="-9.8025452436902985E-2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3A6E-626C-44D2-AF63-88F793F86D02}">
  <dimension ref="D1:K27"/>
  <sheetViews>
    <sheetView tabSelected="1" workbookViewId="0">
      <selection activeCell="D13" sqref="D13"/>
    </sheetView>
  </sheetViews>
  <sheetFormatPr defaultRowHeight="14.4" x14ac:dyDescent="0.55000000000000004"/>
  <cols>
    <col min="1" max="3" width="8.83984375" style="1"/>
    <col min="4" max="4" width="34.5234375" style="1" customWidth="1"/>
    <col min="5" max="16384" width="8.83984375" style="1"/>
  </cols>
  <sheetData>
    <row r="1" spans="4:11" x14ac:dyDescent="0.55000000000000004">
      <c r="D1" s="1" t="s">
        <v>12</v>
      </c>
    </row>
    <row r="2" spans="4:11" x14ac:dyDescent="0.55000000000000004">
      <c r="D2" s="1" t="s">
        <v>11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5</v>
      </c>
    </row>
    <row r="3" spans="4:11" x14ac:dyDescent="0.55000000000000004">
      <c r="D3" s="2">
        <v>6.8</v>
      </c>
      <c r="F3" s="3">
        <v>12</v>
      </c>
      <c r="G3" s="4">
        <f>I3/2</f>
        <v>13.535643798818906</v>
      </c>
      <c r="H3" s="4">
        <f>-G3</f>
        <v>-13.535643798818906</v>
      </c>
      <c r="I3" s="5">
        <f>$D$3*K3</f>
        <v>27.071287597637813</v>
      </c>
      <c r="J3" s="4">
        <f>I3/(2*SQRT(2))</f>
        <v>9.5711455178704892</v>
      </c>
      <c r="K3" s="4">
        <f>10^(F3 / 20)</f>
        <v>3.9810717055349727</v>
      </c>
    </row>
    <row r="4" spans="4:11" x14ac:dyDescent="0.55000000000000004">
      <c r="D4" s="1" t="s">
        <v>13</v>
      </c>
      <c r="F4" s="3">
        <v>9</v>
      </c>
      <c r="G4" s="4">
        <f>I4/2</f>
        <v>9.5825019662991444</v>
      </c>
      <c r="H4" s="4">
        <f>-I4/2</f>
        <v>-9.5825019662991444</v>
      </c>
      <c r="I4" s="5">
        <f>$D$3*K4</f>
        <v>19.165003932598289</v>
      </c>
      <c r="J4" s="4">
        <f>I4/(2*SQRT(2))</f>
        <v>6.7758521211035498</v>
      </c>
      <c r="K4" s="4">
        <f>10^(F4 / 20)</f>
        <v>2.8183829312644542</v>
      </c>
    </row>
    <row r="5" spans="4:11" x14ac:dyDescent="0.55000000000000004">
      <c r="D5" s="1" t="s">
        <v>6</v>
      </c>
      <c r="F5" s="3">
        <v>6</v>
      </c>
      <c r="G5" s="4">
        <f t="shared" ref="G5:G27" si="0">I5/2</f>
        <v>6.7838918708941911</v>
      </c>
      <c r="H5" s="4">
        <f t="shared" ref="H5" si="1">-G5</f>
        <v>-6.7838918708941911</v>
      </c>
      <c r="I5" s="5">
        <f t="shared" ref="I5:I27" si="2">$D$3*K5</f>
        <v>13.567783741788382</v>
      </c>
      <c r="J5" s="4">
        <f t="shared" ref="J5:J27" si="3">I5/(2*SQRT(2))</f>
        <v>4.7969359447455773</v>
      </c>
      <c r="K5" s="4">
        <f>10^(F5 / 20)</f>
        <v>1.9952623149688797</v>
      </c>
    </row>
    <row r="6" spans="4:11" x14ac:dyDescent="0.55000000000000004">
      <c r="D6" s="1" t="s">
        <v>8</v>
      </c>
      <c r="F6" s="3">
        <v>3</v>
      </c>
      <c r="G6" s="4">
        <f t="shared" si="0"/>
        <v>4.8026276517173647</v>
      </c>
      <c r="H6" s="4">
        <f t="shared" ref="H6" si="4">-I6/2</f>
        <v>-4.8026276517173647</v>
      </c>
      <c r="I6" s="5">
        <f t="shared" si="2"/>
        <v>9.6052553034347294</v>
      </c>
      <c r="J6" s="4">
        <f t="shared" si="3"/>
        <v>3.395970580043373</v>
      </c>
      <c r="K6" s="4">
        <f t="shared" ref="K6:K27" si="5">10^(F6 / 20)</f>
        <v>1.4125375446227544</v>
      </c>
    </row>
    <row r="7" spans="4:11" x14ac:dyDescent="0.55000000000000004">
      <c r="D7" s="1" t="s">
        <v>7</v>
      </c>
      <c r="F7" s="3">
        <v>0</v>
      </c>
      <c r="G7" s="4">
        <f t="shared" si="0"/>
        <v>3.4</v>
      </c>
      <c r="H7" s="4">
        <f t="shared" ref="H7" si="6">-G7</f>
        <v>-3.4</v>
      </c>
      <c r="I7" s="5">
        <f t="shared" si="2"/>
        <v>6.8</v>
      </c>
      <c r="J7" s="4">
        <f t="shared" si="3"/>
        <v>2.4041630560342613</v>
      </c>
      <c r="K7" s="4">
        <f t="shared" si="5"/>
        <v>1</v>
      </c>
    </row>
    <row r="8" spans="4:11" x14ac:dyDescent="0.55000000000000004">
      <c r="F8" s="3">
        <v>-3</v>
      </c>
      <c r="G8" s="4">
        <f t="shared" si="0"/>
        <v>2.4070156669060689</v>
      </c>
      <c r="H8" s="4">
        <f t="shared" ref="H8" si="7">-I8/2</f>
        <v>-2.4070156669060689</v>
      </c>
      <c r="I8" s="5">
        <f t="shared" si="2"/>
        <v>4.8140313338121379</v>
      </c>
      <c r="J8" s="4">
        <f t="shared" si="3"/>
        <v>1.7020171004915414</v>
      </c>
      <c r="K8" s="4">
        <f t="shared" si="5"/>
        <v>0.70794578438413791</v>
      </c>
    </row>
    <row r="9" spans="4:11" x14ac:dyDescent="0.55000000000000004">
      <c r="D9" s="1" t="s">
        <v>10</v>
      </c>
      <c r="F9" s="3">
        <v>-6</v>
      </c>
      <c r="G9" s="4">
        <f t="shared" si="0"/>
        <v>1.7040365943327256</v>
      </c>
      <c r="H9" s="4">
        <f t="shared" ref="H9" si="8">-G9</f>
        <v>-1.7040365943327256</v>
      </c>
      <c r="I9" s="5">
        <f t="shared" si="2"/>
        <v>3.4080731886654512</v>
      </c>
      <c r="J9" s="4">
        <f t="shared" si="3"/>
        <v>1.2049358312427001</v>
      </c>
      <c r="K9" s="4">
        <f t="shared" si="5"/>
        <v>0.50118723362727224</v>
      </c>
    </row>
    <row r="10" spans="4:11" x14ac:dyDescent="0.55000000000000004">
      <c r="D10" s="1" t="s">
        <v>9</v>
      </c>
      <c r="F10" s="3">
        <v>-9</v>
      </c>
      <c r="G10" s="4">
        <f t="shared" si="0"/>
        <v>1.2063655233941564</v>
      </c>
      <c r="H10" s="4">
        <f t="shared" ref="H10" si="9">-I10/2</f>
        <v>-1.2063655233941564</v>
      </c>
      <c r="I10" s="5">
        <f t="shared" si="2"/>
        <v>2.4127310467883127</v>
      </c>
      <c r="J10" s="4">
        <f t="shared" si="3"/>
        <v>0.85302924218166654</v>
      </c>
      <c r="K10" s="4">
        <f t="shared" si="5"/>
        <v>0.35481338923357542</v>
      </c>
    </row>
    <row r="11" spans="4:11" x14ac:dyDescent="0.55000000000000004">
      <c r="F11" s="3">
        <v>-12</v>
      </c>
      <c r="G11" s="4">
        <f t="shared" si="0"/>
        <v>0.85404138671325724</v>
      </c>
      <c r="H11" s="4">
        <f t="shared" ref="H11" si="10">-G11</f>
        <v>-0.85404138671325724</v>
      </c>
      <c r="I11" s="5">
        <f t="shared" si="2"/>
        <v>1.7080827734265145</v>
      </c>
      <c r="J11" s="4">
        <f t="shared" si="3"/>
        <v>0.60389845595890679</v>
      </c>
      <c r="K11" s="4">
        <f t="shared" si="5"/>
        <v>0.25118864315095801</v>
      </c>
    </row>
    <row r="12" spans="4:11" x14ac:dyDescent="0.55000000000000004">
      <c r="F12" s="3">
        <v>-15</v>
      </c>
      <c r="G12" s="4">
        <f t="shared" si="0"/>
        <v>0.6046149994132336</v>
      </c>
      <c r="H12" s="4">
        <f t="shared" ref="H12" si="11">-I12/2</f>
        <v>-0.6046149994132336</v>
      </c>
      <c r="I12" s="5">
        <f t="shared" si="2"/>
        <v>1.2092299988264672</v>
      </c>
      <c r="J12" s="4">
        <f t="shared" si="3"/>
        <v>0.42752736609219788</v>
      </c>
      <c r="K12" s="4">
        <f t="shared" si="5"/>
        <v>0.17782794100389224</v>
      </c>
    </row>
    <row r="13" spans="4:11" x14ac:dyDescent="0.55000000000000004">
      <c r="F13" s="3">
        <v>-18</v>
      </c>
      <c r="G13" s="4">
        <f t="shared" si="0"/>
        <v>0.42803464001001668</v>
      </c>
      <c r="H13" s="4">
        <f t="shared" ref="H13" si="12">-G13</f>
        <v>-0.42803464001001668</v>
      </c>
      <c r="I13" s="5">
        <f t="shared" si="2"/>
        <v>0.85606928002003335</v>
      </c>
      <c r="J13" s="4">
        <f t="shared" si="3"/>
        <v>0.30266619653382548</v>
      </c>
      <c r="K13" s="4">
        <f t="shared" si="5"/>
        <v>0.12589254117941667</v>
      </c>
    </row>
    <row r="14" spans="4:11" x14ac:dyDescent="0.55000000000000004">
      <c r="F14" s="3">
        <v>-21</v>
      </c>
      <c r="G14" s="4">
        <f t="shared" si="0"/>
        <v>0.30302531896547341</v>
      </c>
      <c r="H14" s="4">
        <f t="shared" ref="H14" si="13">-I14/2</f>
        <v>-0.30302531896547341</v>
      </c>
      <c r="I14" s="5">
        <f t="shared" si="2"/>
        <v>0.60605063793094682</v>
      </c>
      <c r="J14" s="4">
        <f t="shared" si="3"/>
        <v>0.21427125791170276</v>
      </c>
      <c r="K14" s="4">
        <f t="shared" si="5"/>
        <v>8.9125093813374537E-2</v>
      </c>
    </row>
    <row r="15" spans="4:11" x14ac:dyDescent="0.55000000000000004">
      <c r="F15" s="3">
        <v>-24</v>
      </c>
      <c r="G15" s="4">
        <f t="shared" si="0"/>
        <v>0.21452549712326566</v>
      </c>
      <c r="H15" s="4">
        <f t="shared" ref="H15" si="14">-G15</f>
        <v>-0.21452549712326566</v>
      </c>
      <c r="I15" s="5">
        <f t="shared" si="2"/>
        <v>0.42905099424653131</v>
      </c>
      <c r="J15" s="4">
        <f t="shared" si="3"/>
        <v>0.15169243375327632</v>
      </c>
      <c r="K15" s="4">
        <f t="shared" si="5"/>
        <v>6.3095734448019317E-2</v>
      </c>
    </row>
    <row r="16" spans="4:11" x14ac:dyDescent="0.55000000000000004">
      <c r="F16" s="3">
        <v>-27</v>
      </c>
      <c r="G16" s="4">
        <f t="shared" si="0"/>
        <v>0.15187242133132739</v>
      </c>
      <c r="H16" s="4">
        <f t="shared" ref="H16" si="15">-I16/2</f>
        <v>-0.15187242133132739</v>
      </c>
      <c r="I16" s="5">
        <f t="shared" si="2"/>
        <v>0.30374484266265478</v>
      </c>
      <c r="J16" s="4">
        <f t="shared" si="3"/>
        <v>0.10739001899860207</v>
      </c>
      <c r="K16" s="4">
        <f t="shared" si="5"/>
        <v>4.4668359215096293E-2</v>
      </c>
    </row>
    <row r="17" spans="6:11" x14ac:dyDescent="0.55000000000000004">
      <c r="F17" s="3">
        <v>-30</v>
      </c>
      <c r="G17" s="4">
        <f t="shared" si="0"/>
        <v>0.10751744044572487</v>
      </c>
      <c r="H17" s="4">
        <f t="shared" ref="H17" si="16">-G17</f>
        <v>-0.10751744044572487</v>
      </c>
      <c r="I17" s="5">
        <f t="shared" si="2"/>
        <v>0.21503488089144973</v>
      </c>
      <c r="J17" s="4">
        <f t="shared" si="3"/>
        <v>7.6026311234992816E-2</v>
      </c>
      <c r="K17" s="4">
        <f t="shared" si="5"/>
        <v>3.1622776601683784E-2</v>
      </c>
    </row>
    <row r="18" spans="6:11" x14ac:dyDescent="0.55000000000000004">
      <c r="F18" s="3">
        <v>-33</v>
      </c>
      <c r="G18" s="4">
        <f t="shared" si="0"/>
        <v>7.6116518711323522E-2</v>
      </c>
      <c r="H18" s="4">
        <f t="shared" ref="H18" si="17">-I18/2</f>
        <v>-7.6116518711323522E-2</v>
      </c>
      <c r="I18" s="5">
        <f t="shared" si="2"/>
        <v>0.15223303742264704</v>
      </c>
      <c r="J18" s="4">
        <f t="shared" si="3"/>
        <v>5.3822506541089589E-2</v>
      </c>
      <c r="K18" s="4">
        <f t="shared" si="5"/>
        <v>2.2387211385683389E-2</v>
      </c>
    </row>
    <row r="19" spans="6:11" x14ac:dyDescent="0.55000000000000004">
      <c r="F19" s="3">
        <v>-36</v>
      </c>
      <c r="G19" s="4">
        <f t="shared" si="0"/>
        <v>5.3886368543677822E-2</v>
      </c>
      <c r="H19" s="4">
        <f t="shared" ref="H19" si="18">-G19</f>
        <v>-5.3886368543677822E-2</v>
      </c>
      <c r="I19" s="5">
        <f t="shared" si="2"/>
        <v>0.10777273708735564</v>
      </c>
      <c r="J19" s="4">
        <f t="shared" si="3"/>
        <v>3.8103416610752047E-2</v>
      </c>
      <c r="K19" s="4">
        <f t="shared" si="5"/>
        <v>1.5848931924611124E-2</v>
      </c>
    </row>
    <row r="20" spans="6:11" x14ac:dyDescent="0.55000000000000004">
      <c r="F20" s="3">
        <v>-39</v>
      </c>
      <c r="G20" s="4">
        <f t="shared" si="0"/>
        <v>3.8148627446266757E-2</v>
      </c>
      <c r="H20" s="4">
        <f t="shared" ref="H20" si="19">-I20/2</f>
        <v>-3.8148627446266757E-2</v>
      </c>
      <c r="I20" s="5">
        <f t="shared" si="2"/>
        <v>7.6297254892533514E-2</v>
      </c>
      <c r="J20" s="4">
        <f t="shared" si="3"/>
        <v>2.6975153160214468E-2</v>
      </c>
      <c r="K20" s="4">
        <f t="shared" si="5"/>
        <v>1.1220184543019634E-2</v>
      </c>
    </row>
    <row r="21" spans="6:11" x14ac:dyDescent="0.55000000000000004">
      <c r="F21" s="3">
        <v>-42</v>
      </c>
      <c r="G21" s="4">
        <f t="shared" si="0"/>
        <v>2.7007159980625559E-2</v>
      </c>
      <c r="H21" s="4">
        <f t="shared" ref="H21" si="20">-G21</f>
        <v>-2.7007159980625559E-2</v>
      </c>
      <c r="I21" s="5">
        <f t="shared" si="2"/>
        <v>5.4014319961251119E-2</v>
      </c>
      <c r="J21" s="4">
        <f t="shared" si="3"/>
        <v>1.9096945962890279E-2</v>
      </c>
      <c r="K21" s="4">
        <f t="shared" si="5"/>
        <v>7.9432823472428121E-3</v>
      </c>
    </row>
    <row r="22" spans="6:11" x14ac:dyDescent="0.55000000000000004">
      <c r="F22" s="3">
        <v>-45</v>
      </c>
      <c r="G22" s="4">
        <f t="shared" si="0"/>
        <v>1.9119605056471853E-2</v>
      </c>
      <c r="H22" s="4">
        <f t="shared" ref="H22" si="21">-I22/2</f>
        <v>-1.9119605056471853E-2</v>
      </c>
      <c r="I22" s="5">
        <f t="shared" si="2"/>
        <v>3.8239210112943706E-2</v>
      </c>
      <c r="J22" s="4">
        <f t="shared" si="3"/>
        <v>1.3519602389039849E-2</v>
      </c>
      <c r="K22" s="4">
        <f t="shared" si="5"/>
        <v>5.6234132519034866E-3</v>
      </c>
    </row>
    <row r="23" spans="6:11" x14ac:dyDescent="0.55000000000000004">
      <c r="F23" s="3">
        <v>-48</v>
      </c>
      <c r="G23" s="4">
        <f t="shared" si="0"/>
        <v>1.3535643798818903E-2</v>
      </c>
      <c r="H23" s="4">
        <f t="shared" ref="H23" si="22">-G23</f>
        <v>-1.3535643798818903E-2</v>
      </c>
      <c r="I23" s="5">
        <f t="shared" si="2"/>
        <v>2.7071287597637807E-2</v>
      </c>
      <c r="J23" s="4">
        <f t="shared" si="3"/>
        <v>9.5711455178704857E-3</v>
      </c>
      <c r="K23" s="4">
        <f t="shared" si="5"/>
        <v>3.9810717055349717E-3</v>
      </c>
    </row>
    <row r="24" spans="6:11" x14ac:dyDescent="0.55000000000000004">
      <c r="F24" s="3">
        <v>-51</v>
      </c>
      <c r="G24" s="4">
        <f t="shared" si="0"/>
        <v>9.5825019662991364E-3</v>
      </c>
      <c r="H24" s="4">
        <f t="shared" ref="H24" si="23">-I24/2</f>
        <v>-9.5825019662991364E-3</v>
      </c>
      <c r="I24" s="5">
        <f t="shared" si="2"/>
        <v>1.9165003932598273E-2</v>
      </c>
      <c r="J24" s="4">
        <f t="shared" si="3"/>
        <v>6.7758521211035445E-3</v>
      </c>
      <c r="K24" s="4">
        <f t="shared" si="5"/>
        <v>2.8183829312644522E-3</v>
      </c>
    </row>
    <row r="25" spans="6:11" x14ac:dyDescent="0.55000000000000004">
      <c r="F25" s="3">
        <v>-54</v>
      </c>
      <c r="G25" s="4">
        <f t="shared" si="0"/>
        <v>6.7838918708941851E-3</v>
      </c>
      <c r="H25" s="4">
        <f t="shared" ref="H25" si="24">-G25</f>
        <v>-6.7838918708941851E-3</v>
      </c>
      <c r="I25" s="5">
        <f t="shared" si="2"/>
        <v>1.356778374178837E-2</v>
      </c>
      <c r="J25" s="4">
        <f t="shared" si="3"/>
        <v>4.796935944745573E-3</v>
      </c>
      <c r="K25" s="4">
        <f t="shared" si="5"/>
        <v>1.9952623149688781E-3</v>
      </c>
    </row>
    <row r="26" spans="6:11" x14ac:dyDescent="0.55000000000000004">
      <c r="F26" s="3">
        <v>-57</v>
      </c>
      <c r="G26" s="4">
        <f t="shared" si="0"/>
        <v>4.8026276517173592E-3</v>
      </c>
      <c r="H26" s="4">
        <f t="shared" ref="H26" si="25">-I26/2</f>
        <v>-4.8026276517173592E-3</v>
      </c>
      <c r="I26" s="5">
        <f t="shared" si="2"/>
        <v>9.6052553034347184E-3</v>
      </c>
      <c r="J26" s="4">
        <f t="shared" si="3"/>
        <v>3.3959705800433691E-3</v>
      </c>
      <c r="K26" s="4">
        <f t="shared" si="5"/>
        <v>1.4125375446227527E-3</v>
      </c>
    </row>
    <row r="27" spans="6:11" x14ac:dyDescent="0.55000000000000004">
      <c r="F27" s="3">
        <v>-60</v>
      </c>
      <c r="G27" s="4">
        <f t="shared" si="0"/>
        <v>3.3999999999999998E-3</v>
      </c>
      <c r="H27" s="4">
        <f t="shared" ref="H27" si="26">-G27</f>
        <v>-3.3999999999999998E-3</v>
      </c>
      <c r="I27" s="5">
        <f t="shared" si="2"/>
        <v>6.7999999999999996E-3</v>
      </c>
      <c r="J27" s="4">
        <f t="shared" si="3"/>
        <v>2.4041630560342614E-3</v>
      </c>
      <c r="K27" s="4">
        <f t="shared" si="5"/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Visu Visuttaja</dc:creator>
  <cp:lastModifiedBy>Visu Visuttaja</cp:lastModifiedBy>
  <dcterms:created xsi:type="dcterms:W3CDTF">2024-08-05T03:51:09Z</dcterms:created>
  <dcterms:modified xsi:type="dcterms:W3CDTF">2024-08-06T08:45:17Z</dcterms:modified>
</cp:coreProperties>
</file>