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willh\Downloads\"/>
    </mc:Choice>
  </mc:AlternateContent>
  <xr:revisionPtr revIDLastSave="0" documentId="13_ncr:1_{195B650D-4F21-41FA-B61B-70F5431714A1}" xr6:coauthVersionLast="47" xr6:coauthVersionMax="47" xr10:uidLastSave="{00000000-0000-0000-0000-000000000000}"/>
  <bookViews>
    <workbookView xWindow="-108" yWindow="-108" windowWidth="23256" windowHeight="12576" xr2:uid="{8CB5833C-B32A-4CDA-919E-F2B63FA6245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G4" i="1" s="1"/>
  <c r="F5" i="1"/>
  <c r="G5" i="1" s="1"/>
  <c r="F6" i="1"/>
  <c r="F7" i="1"/>
  <c r="F8" i="1"/>
  <c r="D4" i="1"/>
  <c r="D5" i="1"/>
  <c r="D6" i="1"/>
  <c r="D7" i="1"/>
  <c r="D8" i="1"/>
  <c r="D3" i="1"/>
  <c r="G8" i="1" l="1"/>
  <c r="G6" i="1"/>
  <c r="G3" i="1"/>
  <c r="G7" i="1"/>
  <c r="G9" i="1" s="1"/>
</calcChain>
</file>

<file path=xl/sharedStrings.xml><?xml version="1.0" encoding="utf-8"?>
<sst xmlns="http://schemas.openxmlformats.org/spreadsheetml/2006/main" count="26" uniqueCount="20">
  <si>
    <t>Team Member</t>
  </si>
  <si>
    <t>Average Hours/Week in Fall</t>
  </si>
  <si>
    <t>Average Hours/Week in Spring</t>
  </si>
  <si>
    <t>Estimated Hours in Fall Semester</t>
  </si>
  <si>
    <t>Estimated Hours in Spring Semester</t>
  </si>
  <si>
    <t>Total Estimated Hours for Both Semesters</t>
  </si>
  <si>
    <t>Total</t>
  </si>
  <si>
    <t>Justification of 
Hours</t>
  </si>
  <si>
    <t>Fall semester worked on
researching sensors, participated in meetings for project and worked on assignments throughout the semester. Spring semester worked on improving the weather resistance of the sensors, participated in meetings and worked on assignments throughout the semester.</t>
  </si>
  <si>
    <t>Fall semester researched microcontrollers, participated in meetings and worked on assignments throughout the semester. Spring Semester, took on the roll as team leader which entailed sending weekly updates to Moshen and
Bach, updating the gantt chart, organzied and set up meeting for the team.</t>
  </si>
  <si>
    <t>My contributions to this project were testing individual sensors, 
collaborating with Keith Springs to select the microcontroller and build the program, working together to help wire the circuits for the CEAS expo and control boxes, and creating documentation about the project.</t>
  </si>
  <si>
    <t>Alex Campbell</t>
  </si>
  <si>
    <t>Will Hopkins</t>
  </si>
  <si>
    <t>Keith Springs</t>
  </si>
  <si>
    <t>Anthony Napolitano</t>
  </si>
  <si>
    <t>Yulia Martinez</t>
  </si>
  <si>
    <t>Rose Saalman</t>
  </si>
  <si>
    <t>As part of the Computer Science team
 I worked alongside William Hopkins to develop the application that connected to the sensor system. At the beginning of the semester we did research into what application would work best to be multiplatormed, we used Flutter as the UI toolkit which uses the Dart programing language. I mainly did the front-end framework and figured out the button flow of how the user would interact with the application. We used Adobe creative cloud and the XD application to create mockups for the user. I also mainly worked on the notification and python weather microservice that uses the free National Weather Service API that sends out sever weather watches, alerts, and warnings. I started to use the cloud SQL service to create the database that would hold the alerts which themselves were an array of dictionaries built from the API but then we decided that pymongo would be more helpful and implement better, though that ended up being an issue since that was the main issue since it was not being imported correctly through the Google Cloud Service.</t>
  </si>
  <si>
    <t>Purchases all equiptment necessary for project, researched and tested sensors. Programmed sensors and worked on microcontroller programming. Also worked on the wiring of the circuits for the CEAS expo and contorl boxes. Helped Create documentatino about the project.</t>
  </si>
  <si>
    <t>* Worked on Flutter application development. Worked closely with Dart, widgets, providers, states, and extensions (cool feature).
* Introduced responsible software engineering practices to the project - singleton pattern for InfluxDB Client and Google Auth provider, CI/CD processes via GitHub Actions to automate deployment of web application to Google Cloud Platform.
* Worked on deployment of Flutter web application to Google Cloud Platform. Worked closely with GCP Cloud Run Services &amp; Jobs, Container Registry, Firebase, and IAM.
* Worked on deployment of Python microservices to Google Cloud Platform, interfacing w/ an external MongoDB Atlas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</si>
</sst>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0">
    <xf numFmtId="0" fontId="0" fillId="0" borderId="0" xfId="0"/>
    <xf numFmtId="0" fontId="0" fillId="0" borderId="2" xfId="0" applyBorder="1" applyAlignment="1">
      <alignment wrapText="1"/>
    </xf>
    <xf numFmtId="0" fontId="0" fillId="0" borderId="1" xfId="0" applyBorder="1"/>
    <xf numFmtId="0" fontId="0" fillId="0" borderId="3" xfId="0" applyBorder="1"/>
    <xf numFmtId="0" fontId="0" fillId="2" borderId="4" xfId="0" applyFill="1" applyBorder="1"/>
    <xf numFmtId="0" fontId="0" fillId="0" borderId="4" xfId="0" applyBorder="1"/>
    <xf numFmtId="0" fontId="1" fillId="0" borderId="0" xfId="0" applyFont="1" applyAlignment="1">
      <alignment wrapText="1"/>
    </xf>
    <xf numFmtId="0" fontId="0" fillId="0" borderId="5" xfId="0" applyBorder="1" applyAlignment="1">
      <alignment wrapText="1"/>
    </xf>
    <xf numFmtId="0" fontId="0" fillId="0" borderId="3" xfId="0" applyBorder="1" applyAlignment="1">
      <alignment wrapText="1"/>
    </xf>
    <xf numFmtId="0" fontId="1" fillId="0" borderId="6" xfId="0" applyFont="1" applyBorder="1" applyAlignment="1">
      <alignment wrapText="1"/>
    </xf>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D6EB0C-DB8D-4887-BD9B-5AEC6A7AD8FB}" name="Table1" displayName="Table1" ref="B2:G9" totalsRowCount="1">
  <autoFilter ref="B2:G8" xr:uid="{95D6EB0C-DB8D-4887-BD9B-5AEC6A7AD8FB}"/>
  <tableColumns count="6">
    <tableColumn id="1" xr3:uid="{77170A17-9E2E-485A-ABF2-78524A710805}" name="Team Member" totalsRowLabel="Total"/>
    <tableColumn id="2" xr3:uid="{DB5F08D6-EFC0-4E07-A94C-E459F8793023}" name="Average Hours/Week in Fall"/>
    <tableColumn id="3" xr3:uid="{A81EF5F7-FD4D-4910-97DC-151529A42483}" name="Estimated Hours in Fall Semester">
      <calculatedColumnFormula>C3*15</calculatedColumnFormula>
    </tableColumn>
    <tableColumn id="4" xr3:uid="{FB23DA52-F406-468C-8EA3-8F1F215E36BD}" name="Average Hours/Week in Spring"/>
    <tableColumn id="5" xr3:uid="{E4AADE82-32E5-4A26-9EC1-75F7EB7FD5A5}" name="Estimated Hours in Spring Semester" dataDxfId="0">
      <calculatedColumnFormula>Table1[[#This Row],[Average Hours/Week in Spring]]*15</calculatedColumnFormula>
    </tableColumn>
    <tableColumn id="6" xr3:uid="{0DE031FB-5703-42AC-9E4C-570AE51E9CB5}" name="Total Estimated Hours for Both Semesters" totalsRowFunction="sum">
      <calculatedColumnFormula>D3+F3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AA8A8-7EDF-4DAC-92BF-A0FE21F46FD1}">
  <dimension ref="B2:H12"/>
  <sheetViews>
    <sheetView tabSelected="1" topLeftCell="B12" workbookViewId="0">
      <selection activeCell="D13" sqref="D13"/>
    </sheetView>
  </sheetViews>
  <sheetFormatPr defaultRowHeight="14.4" x14ac:dyDescent="0.3"/>
  <cols>
    <col min="2" max="2" width="16.109375" customWidth="1"/>
    <col min="3" max="3" width="27.88671875" customWidth="1"/>
    <col min="4" max="4" width="32.109375" customWidth="1"/>
    <col min="5" max="5" width="30.33203125" customWidth="1"/>
    <col min="6" max="6" width="34.5546875" customWidth="1"/>
    <col min="7" max="7" width="39.6640625" customWidth="1"/>
    <col min="8" max="8" width="34.44140625" customWidth="1"/>
  </cols>
  <sheetData>
    <row r="2" spans="2:8" x14ac:dyDescent="0.3">
      <c r="B2" t="s">
        <v>0</v>
      </c>
      <c r="C2" t="s">
        <v>1</v>
      </c>
      <c r="D2" t="s">
        <v>3</v>
      </c>
      <c r="E2" t="s">
        <v>2</v>
      </c>
      <c r="F2" t="s">
        <v>4</v>
      </c>
      <c r="G2" t="s">
        <v>5</v>
      </c>
    </row>
    <row r="3" spans="2:8" x14ac:dyDescent="0.3">
      <c r="B3" t="s">
        <v>11</v>
      </c>
      <c r="C3">
        <v>2</v>
      </c>
      <c r="D3">
        <f>C3*15</f>
        <v>30</v>
      </c>
      <c r="E3">
        <v>2</v>
      </c>
      <c r="F3">
        <f>Table1[[#This Row],[Average Hours/Week in Spring]]*15</f>
        <v>30</v>
      </c>
      <c r="G3">
        <f>D3+F3</f>
        <v>60</v>
      </c>
    </row>
    <row r="4" spans="2:8" x14ac:dyDescent="0.3">
      <c r="B4" t="s">
        <v>12</v>
      </c>
      <c r="C4">
        <v>2</v>
      </c>
      <c r="D4">
        <f t="shared" ref="D4:D8" si="0">C4*15</f>
        <v>30</v>
      </c>
      <c r="E4">
        <v>5</v>
      </c>
      <c r="F4">
        <f>Table1[[#This Row],[Average Hours/Week in Spring]]*15</f>
        <v>75</v>
      </c>
      <c r="G4">
        <f t="shared" ref="G4:G8" si="1">D4+F4</f>
        <v>105</v>
      </c>
    </row>
    <row r="5" spans="2:8" x14ac:dyDescent="0.3">
      <c r="B5" t="s">
        <v>13</v>
      </c>
      <c r="C5">
        <v>2</v>
      </c>
      <c r="D5">
        <f t="shared" si="0"/>
        <v>30</v>
      </c>
      <c r="E5">
        <v>6</v>
      </c>
      <c r="F5">
        <f>Table1[[#This Row],[Average Hours/Week in Spring]]*15</f>
        <v>90</v>
      </c>
      <c r="G5">
        <f t="shared" si="1"/>
        <v>120</v>
      </c>
    </row>
    <row r="6" spans="2:8" x14ac:dyDescent="0.3">
      <c r="B6" t="s">
        <v>14</v>
      </c>
      <c r="C6">
        <v>2</v>
      </c>
      <c r="D6">
        <f t="shared" si="0"/>
        <v>30</v>
      </c>
      <c r="E6">
        <v>5.5</v>
      </c>
      <c r="F6">
        <f>Table1[[#This Row],[Average Hours/Week in Spring]]*15</f>
        <v>82.5</v>
      </c>
      <c r="G6">
        <f t="shared" si="1"/>
        <v>112.5</v>
      </c>
    </row>
    <row r="7" spans="2:8" x14ac:dyDescent="0.3">
      <c r="B7" t="s">
        <v>15</v>
      </c>
      <c r="C7">
        <v>2</v>
      </c>
      <c r="D7">
        <f t="shared" si="0"/>
        <v>30</v>
      </c>
      <c r="E7">
        <v>3.75</v>
      </c>
      <c r="F7">
        <f>Table1[[#This Row],[Average Hours/Week in Spring]]*15</f>
        <v>56.25</v>
      </c>
      <c r="G7">
        <f t="shared" si="1"/>
        <v>86.25</v>
      </c>
    </row>
    <row r="8" spans="2:8" x14ac:dyDescent="0.3">
      <c r="B8" t="s">
        <v>16</v>
      </c>
      <c r="C8">
        <v>2</v>
      </c>
      <c r="D8">
        <f t="shared" si="0"/>
        <v>30</v>
      </c>
      <c r="E8">
        <v>7.5</v>
      </c>
      <c r="F8">
        <f>Table1[[#This Row],[Average Hours/Week in Spring]]*15</f>
        <v>112.5</v>
      </c>
      <c r="G8">
        <f t="shared" si="1"/>
        <v>142.5</v>
      </c>
    </row>
    <row r="9" spans="2:8" x14ac:dyDescent="0.3">
      <c r="B9" t="s">
        <v>6</v>
      </c>
      <c r="G9">
        <f>SUBTOTAL(109,Table1[Total Estimated Hours for Both Semesters])</f>
        <v>626.25</v>
      </c>
    </row>
    <row r="10" spans="2:8" ht="15" thickBot="1" x14ac:dyDescent="0.35"/>
    <row r="11" spans="2:8" ht="15" thickBot="1" x14ac:dyDescent="0.35">
      <c r="B11" s="2"/>
      <c r="C11" s="4" t="s">
        <v>11</v>
      </c>
      <c r="D11" s="5" t="s">
        <v>12</v>
      </c>
      <c r="E11" s="4" t="s">
        <v>13</v>
      </c>
      <c r="F11" s="5" t="s">
        <v>14</v>
      </c>
      <c r="G11" s="3" t="s">
        <v>15</v>
      </c>
      <c r="H11" s="5" t="s">
        <v>16</v>
      </c>
    </row>
    <row r="12" spans="2:8" ht="375" thickBot="1" x14ac:dyDescent="0.35">
      <c r="B12" s="1" t="s">
        <v>7</v>
      </c>
      <c r="C12" s="7" t="s">
        <v>8</v>
      </c>
      <c r="D12" s="8" t="s">
        <v>19</v>
      </c>
      <c r="E12" s="8" t="s">
        <v>18</v>
      </c>
      <c r="F12" s="8" t="s">
        <v>9</v>
      </c>
      <c r="G12" s="6" t="s">
        <v>17</v>
      </c>
      <c r="H12" s="9" t="s">
        <v>10</v>
      </c>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campbell</dc:creator>
  <cp:lastModifiedBy>William Hopkins</cp:lastModifiedBy>
  <dcterms:created xsi:type="dcterms:W3CDTF">2023-04-17T23:03:47Z</dcterms:created>
  <dcterms:modified xsi:type="dcterms:W3CDTF">2023-04-18T01:54:37Z</dcterms:modified>
</cp:coreProperties>
</file>