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BUMERANG\BumerangVsto\"/>
    </mc:Choice>
  </mc:AlternateContent>
  <bookViews>
    <workbookView xWindow="0" yWindow="0" windowWidth="18324" windowHeight="9516"/>
  </bookViews>
  <sheets>
    <sheet name="38" sheetId="1" r:id="rId1"/>
  </sheets>
  <calcPr calcId="152511"/>
</workbook>
</file>

<file path=xl/calcChain.xml><?xml version="1.0" encoding="utf-8"?>
<calcChain xmlns="http://schemas.openxmlformats.org/spreadsheetml/2006/main">
  <c r="I18" i="1" l="1"/>
  <c r="J18" i="1"/>
  <c r="K18" i="1"/>
  <c r="I15" i="1"/>
  <c r="J15" i="1"/>
  <c r="K15" i="1"/>
  <c r="I14" i="1"/>
  <c r="J14" i="1"/>
  <c r="K14" i="1"/>
  <c r="I17" i="1"/>
  <c r="J17" i="1"/>
  <c r="K17" i="1"/>
  <c r="I16" i="1"/>
  <c r="J16" i="1"/>
  <c r="K16" i="1"/>
  <c r="I20" i="1"/>
  <c r="J20" i="1"/>
  <c r="K20" i="1"/>
  <c r="I19" i="1"/>
  <c r="J19" i="1"/>
  <c r="K19" i="1"/>
  <c r="A24" i="1"/>
</calcChain>
</file>

<file path=xl/sharedStrings.xml><?xml version="1.0" encoding="utf-8"?>
<sst xmlns="http://schemas.openxmlformats.org/spreadsheetml/2006/main" count="55" uniqueCount="37">
  <si>
    <t>Приложение 4</t>
  </si>
  <si>
    <t>к Инструкции о порядке</t>
  </si>
  <si>
    <t>формирования и применения</t>
  </si>
  <si>
    <t>цен и тарифов</t>
  </si>
  <si>
    <t xml:space="preserve"> РЕЕСТР       №</t>
  </si>
  <si>
    <t xml:space="preserve">от </t>
  </si>
  <si>
    <t xml:space="preserve"> розничных цен на </t>
  </si>
  <si>
    <t xml:space="preserve">товарно-материальные ценности, полученные от </t>
  </si>
  <si>
    <t xml:space="preserve">ООО "Санэнерджи" </t>
  </si>
  <si>
    <t xml:space="preserve">                                           </t>
  </si>
  <si>
    <t>РБ 220005 г.Минск, ул.Берестянская, 17, пом.3Н</t>
  </si>
  <si>
    <t>Индивидуального предпринимателя Анисько Геннадия Николаевича</t>
  </si>
  <si>
    <t>(наименование субъекта предпринимательской деятельности)</t>
  </si>
  <si>
    <t>№№</t>
  </si>
  <si>
    <t>Номер ТТН</t>
  </si>
  <si>
    <t>Дата получения товара</t>
  </si>
  <si>
    <t>Наименование товара</t>
  </si>
  <si>
    <t>Единица измерения</t>
  </si>
  <si>
    <t>Объём партии</t>
  </si>
  <si>
    <t>Отпускная цена за ед. изм., руб.</t>
  </si>
  <si>
    <t>Торговая надбавка, %</t>
  </si>
  <si>
    <t>Торговая надбавка, сумма, руб.</t>
  </si>
  <si>
    <t>Розничная цена, руб.</t>
  </si>
  <si>
    <t>Розничная цена с округлением, руб.</t>
  </si>
  <si>
    <t>Страна- произ-води-тель</t>
  </si>
  <si>
    <t>шт.</t>
  </si>
  <si>
    <t>Китай</t>
  </si>
  <si>
    <t>Индивидуальный предприниматель                                                                                                                                Анисько Г.Н.</t>
  </si>
  <si>
    <t>(дата)</t>
  </si>
  <si>
    <t>ЭЮ1255014</t>
  </si>
  <si>
    <t>Прожектор светодиодный : 1COB LED 50W 4000LM 6400K AC220V/50Hz IP65, с кабелем длиной 30см, черный, LL-839</t>
  </si>
  <si>
    <t>LED прожектор 20W 220V IP65 4000К : LFL.597.21</t>
  </si>
  <si>
    <t>Светильник светодиодный : хром, 7Вт, AL7021</t>
  </si>
  <si>
    <t>Люстра потолочная 4*60Вт E27 : MD.0073-4-S WENGE+CH</t>
  </si>
  <si>
    <t>Лампа люминесцентная одноцокольная : 11W  1U/T4 2P G23 4000K, EST1</t>
  </si>
  <si>
    <t>Розетка с таймером (суточная) 3500W/16A 230V : 61923(TM32)</t>
  </si>
  <si>
    <r>
      <t xml:space="preserve">Прожектор светодиодный : 1LED/10W-белый 230V </t>
    </r>
    <r>
      <rPr>
        <sz val="10"/>
        <color indexed="8"/>
        <rFont val="Arial"/>
        <family val="2"/>
        <charset val="204"/>
      </rPr>
      <t>4000K</t>
    </r>
    <r>
      <rPr>
        <sz val="10"/>
        <rFont val="Arial Cyr"/>
        <charset val="204"/>
      </rPr>
      <t xml:space="preserve"> серый (IP66), LL-271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</si>
</sst>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[$-F800]dddd\,\ mmmm\ dd\,\ yyyy"/>
    <numFmt numFmtId="173" formatCode="dd/mm/yy;@"/>
  </numFmts>
  <fonts count="10" x14ac:knownFonts="1">
    <font>
      <sz val="10"/>
      <name val="Arial Cyr"/>
      <charset val="204"/>
    </font>
    <font>
      <sz val="10"/>
      <name val="Arial Cyr"/>
      <charset val="204"/>
    </font>
    <font>
      <sz val="10"/>
      <name val="Helv"/>
    </font>
    <font>
      <sz val="12"/>
      <name val="Arial Cyr"/>
      <charset val="204"/>
    </font>
    <font>
      <b/>
      <sz val="16"/>
      <name val="Arial Cyr"/>
      <charset val="204"/>
    </font>
    <font>
      <sz val="16"/>
      <name val="Arial Cyr"/>
      <charset val="204"/>
    </font>
    <font>
      <sz val="14"/>
      <name val="Arial Cyr"/>
      <charset val="204"/>
    </font>
    <font>
      <sz val="10"/>
      <name val="Arial"/>
      <family val="2"/>
      <charset val="204"/>
    </font>
    <font>
      <sz val="8"/>
      <name val="Arial Cyr"/>
      <charset val="204"/>
    </font>
    <font>
      <sz val="10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Fill="1"/>
    <xf numFmtId="0" fontId="3" fillId="0" borderId="0" xfId="0" applyFont="1" applyFill="1"/>
    <xf numFmtId="2" fontId="4" fillId="0" borderId="0" xfId="0" applyNumberFormat="1" applyFont="1" applyFill="1" applyAlignment="1">
      <alignment vertical="center"/>
    </xf>
    <xf numFmtId="2" fontId="5" fillId="0" borderId="0" xfId="0" applyNumberFormat="1" applyFont="1" applyFill="1" applyAlignment="1">
      <alignment vertical="center"/>
    </xf>
    <xf numFmtId="1" fontId="5" fillId="0" borderId="1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vertical="center"/>
    </xf>
    <xf numFmtId="2" fontId="1" fillId="0" borderId="0" xfId="0" applyNumberFormat="1" applyFont="1" applyFill="1" applyAlignment="1">
      <alignment vertical="center"/>
    </xf>
    <xf numFmtId="2" fontId="5" fillId="0" borderId="0" xfId="0" applyNumberFormat="1" applyFont="1" applyFill="1" applyBorder="1" applyAlignment="1">
      <alignment vertical="center"/>
    </xf>
    <xf numFmtId="1" fontId="5" fillId="0" borderId="0" xfId="0" applyNumberFormat="1" applyFont="1" applyFill="1" applyBorder="1" applyAlignment="1">
      <alignment horizontal="center" vertical="center"/>
    </xf>
    <xf numFmtId="172" fontId="5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/>
    <xf numFmtId="0" fontId="1" fillId="0" borderId="2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justify" vertical="center"/>
    </xf>
    <xf numFmtId="0" fontId="6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173" fontId="6" fillId="0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173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1" fontId="6" fillId="0" borderId="0" xfId="0" applyNumberFormat="1" applyFont="1" applyFill="1" applyBorder="1" applyAlignment="1">
      <alignment vertical="center"/>
    </xf>
    <xf numFmtId="0" fontId="6" fillId="0" borderId="0" xfId="0" applyFont="1" applyFill="1"/>
    <xf numFmtId="0" fontId="6" fillId="0" borderId="4" xfId="0" applyFont="1" applyFill="1" applyBorder="1"/>
    <xf numFmtId="0" fontId="1" fillId="0" borderId="0" xfId="0" applyFont="1" applyFill="1"/>
    <xf numFmtId="2" fontId="6" fillId="0" borderId="3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 shrinkToFit="1"/>
    </xf>
    <xf numFmtId="0" fontId="3" fillId="0" borderId="3" xfId="0" applyNumberFormat="1" applyFont="1" applyFill="1" applyBorder="1" applyAlignment="1" applyProtection="1">
      <alignment horizontal="center" vertical="center" shrinkToFit="1"/>
    </xf>
    <xf numFmtId="0" fontId="7" fillId="0" borderId="0" xfId="0" applyNumberFormat="1" applyFont="1" applyFill="1" applyBorder="1"/>
    <xf numFmtId="2" fontId="2" fillId="0" borderId="0" xfId="0" applyNumberFormat="1" applyFont="1" applyFill="1" applyAlignment="1">
      <alignment horizontal="center" vertical="center"/>
    </xf>
    <xf numFmtId="0" fontId="0" fillId="2" borderId="5" xfId="0" applyNumberFormat="1" applyFont="1" applyFill="1" applyBorder="1" applyAlignment="1" applyProtection="1">
      <alignment horizontal="left" vertical="center" wrapText="1"/>
    </xf>
    <xf numFmtId="0" fontId="0" fillId="2" borderId="3" xfId="0" applyNumberFormat="1" applyFill="1" applyBorder="1" applyAlignment="1" applyProtection="1">
      <alignment horizontal="left" vertical="center" wrapText="1"/>
    </xf>
    <xf numFmtId="0" fontId="0" fillId="2" borderId="3" xfId="0" applyNumberFormat="1" applyFont="1" applyFill="1" applyBorder="1" applyAlignment="1" applyProtection="1">
      <alignment horizontal="left" vertical="center" wrapText="1"/>
    </xf>
    <xf numFmtId="1" fontId="2" fillId="2" borderId="3" xfId="0" applyNumberFormat="1" applyFont="1" applyFill="1" applyBorder="1" applyAlignment="1">
      <alignment horizontal="center" vertical="center"/>
    </xf>
    <xf numFmtId="1" fontId="6" fillId="3" borderId="3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14" fontId="6" fillId="0" borderId="6" xfId="0" applyNumberFormat="1" applyFont="1" applyFill="1" applyBorder="1" applyAlignment="1">
      <alignment horizontal="center"/>
    </xf>
    <xf numFmtId="14" fontId="6" fillId="0" borderId="8" xfId="0" applyNumberFormat="1" applyFont="1" applyFill="1" applyBorder="1" applyAlignment="1">
      <alignment horizontal="center"/>
    </xf>
    <xf numFmtId="172" fontId="5" fillId="0" borderId="6" xfId="0" applyNumberFormat="1" applyFont="1" applyFill="1" applyBorder="1" applyAlignment="1">
      <alignment horizontal="center" vertical="center"/>
    </xf>
    <xf numFmtId="172" fontId="5" fillId="0" borderId="8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justify"/>
    </xf>
    <xf numFmtId="0" fontId="6" fillId="2" borderId="7" xfId="0" applyFont="1" applyFill="1" applyBorder="1" applyAlignment="1">
      <alignment horizontal="justify"/>
    </xf>
    <xf numFmtId="0" fontId="6" fillId="2" borderId="8" xfId="0" applyFont="1" applyFill="1" applyBorder="1" applyAlignment="1">
      <alignment horizontal="justify"/>
    </xf>
  </cellXfs>
  <cellStyles count="1">
    <cellStyle name="Обычный" xfId="0" builtinId="0"/>
  </cellStyles>
  <dxfs count="1"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C7" workbookViewId="0">
      <selection activeCell="H15" sqref="H15"/>
    </sheetView>
  </sheetViews>
  <sheetFormatPr defaultColWidth="9.109375" defaultRowHeight="13.2" x14ac:dyDescent="0.25"/>
  <cols>
    <col min="1" max="1" width="7.109375" style="1" customWidth="1"/>
    <col min="2" max="2" width="17" style="1" customWidth="1"/>
    <col min="3" max="3" width="14.44140625" style="1" customWidth="1"/>
    <col min="4" max="4" width="47.6640625" style="1" customWidth="1"/>
    <col min="5" max="5" width="16.33203125" style="1" customWidth="1"/>
    <col min="6" max="6" width="13" style="1" customWidth="1"/>
    <col min="7" max="7" width="15.88671875" style="1" customWidth="1"/>
    <col min="8" max="8" width="13.44140625" style="1" customWidth="1"/>
    <col min="9" max="9" width="13.109375" style="1" customWidth="1"/>
    <col min="10" max="10" width="14.88671875" style="1" customWidth="1"/>
    <col min="11" max="11" width="17.6640625" style="39" customWidth="1"/>
    <col min="12" max="12" width="10" style="1" customWidth="1"/>
    <col min="13" max="16384" width="9.109375" style="1"/>
  </cols>
  <sheetData>
    <row r="1" spans="1:13" ht="15" x14ac:dyDescent="0.25">
      <c r="H1" s="2" t="s">
        <v>0</v>
      </c>
      <c r="I1" s="2"/>
      <c r="J1" s="2"/>
      <c r="K1" s="2"/>
    </row>
    <row r="2" spans="1:13" ht="15" x14ac:dyDescent="0.25">
      <c r="H2" s="2" t="s">
        <v>1</v>
      </c>
      <c r="I2" s="2"/>
      <c r="J2" s="2"/>
      <c r="K2" s="2"/>
    </row>
    <row r="3" spans="1:13" ht="15" x14ac:dyDescent="0.25">
      <c r="H3" s="2" t="s">
        <v>2</v>
      </c>
      <c r="I3" s="2"/>
      <c r="J3" s="2"/>
      <c r="K3" s="2"/>
    </row>
    <row r="4" spans="1:13" ht="15.6" thickBot="1" x14ac:dyDescent="0.3">
      <c r="H4" s="2" t="s">
        <v>3</v>
      </c>
      <c r="I4" s="2"/>
      <c r="J4" s="2"/>
      <c r="K4" s="2"/>
    </row>
    <row r="5" spans="1:13" s="7" customFormat="1" ht="24.75" customHeight="1" thickBot="1" x14ac:dyDescent="0.3">
      <c r="A5" s="3" t="s">
        <v>4</v>
      </c>
      <c r="B5" s="4"/>
      <c r="C5" s="5">
        <v>38</v>
      </c>
      <c r="D5" s="6" t="s">
        <v>5</v>
      </c>
      <c r="E5" s="56">
        <v>42800</v>
      </c>
      <c r="F5" s="57"/>
      <c r="K5" s="8"/>
    </row>
    <row r="6" spans="1:13" s="7" customFormat="1" ht="12.75" customHeight="1" thickBot="1" x14ac:dyDescent="0.3">
      <c r="A6" s="3"/>
      <c r="B6" s="9"/>
      <c r="C6" s="9"/>
      <c r="D6" s="10"/>
      <c r="E6" s="6"/>
      <c r="F6" s="11"/>
      <c r="G6" s="11"/>
      <c r="K6" s="8"/>
    </row>
    <row r="7" spans="1:13" s="14" customFormat="1" ht="24.75" customHeight="1" thickBot="1" x14ac:dyDescent="0.3">
      <c r="A7" s="12" t="s">
        <v>6</v>
      </c>
      <c r="B7" s="12"/>
      <c r="C7" s="12"/>
      <c r="D7" s="50" t="s">
        <v>7</v>
      </c>
      <c r="E7" s="51"/>
      <c r="F7" s="52"/>
      <c r="G7" s="58" t="s">
        <v>8</v>
      </c>
      <c r="H7" s="59"/>
      <c r="I7" s="59"/>
      <c r="J7" s="59"/>
      <c r="K7" s="60"/>
      <c r="L7" s="13"/>
    </row>
    <row r="8" spans="1:13" s="15" customFormat="1" ht="24" customHeight="1" thickBot="1" x14ac:dyDescent="0.4">
      <c r="A8" s="15" t="s">
        <v>9</v>
      </c>
      <c r="D8" s="16"/>
      <c r="E8" s="16"/>
      <c r="F8" s="16"/>
      <c r="G8" s="61" t="s">
        <v>10</v>
      </c>
      <c r="H8" s="62"/>
      <c r="I8" s="62"/>
      <c r="J8" s="62"/>
      <c r="K8" s="63"/>
    </row>
    <row r="9" spans="1:13" s="15" customFormat="1" ht="12.75" customHeight="1" thickBot="1" x14ac:dyDescent="0.4">
      <c r="D9" s="17"/>
      <c r="E9" s="17"/>
      <c r="F9" s="17"/>
      <c r="G9" s="17"/>
      <c r="H9" s="17"/>
      <c r="I9" s="17"/>
      <c r="J9" s="17"/>
      <c r="K9" s="17"/>
    </row>
    <row r="10" spans="1:13" s="15" customFormat="1" ht="24.75" customHeight="1" thickBot="1" x14ac:dyDescent="0.4">
      <c r="A10" s="50" t="s">
        <v>11</v>
      </c>
      <c r="B10" s="51"/>
      <c r="C10" s="51"/>
      <c r="D10" s="51"/>
      <c r="E10" s="51"/>
      <c r="F10" s="51"/>
      <c r="G10" s="51"/>
      <c r="H10" s="51"/>
      <c r="I10" s="51"/>
      <c r="J10" s="51"/>
      <c r="K10" s="52"/>
    </row>
    <row r="11" spans="1:13" s="15" customFormat="1" ht="20.399999999999999" x14ac:dyDescent="0.35">
      <c r="A11" s="53" t="s">
        <v>12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</row>
    <row r="12" spans="1:13" s="20" customFormat="1" ht="83.25" customHeight="1" x14ac:dyDescent="0.25">
      <c r="A12" s="18" t="s">
        <v>13</v>
      </c>
      <c r="B12" s="18" t="s">
        <v>14</v>
      </c>
      <c r="C12" s="19" t="s">
        <v>15</v>
      </c>
      <c r="D12" s="18" t="s">
        <v>16</v>
      </c>
      <c r="E12" s="19" t="s">
        <v>17</v>
      </c>
      <c r="F12" s="19" t="s">
        <v>18</v>
      </c>
      <c r="G12" s="19" t="s">
        <v>19</v>
      </c>
      <c r="H12" s="19" t="s">
        <v>20</v>
      </c>
      <c r="I12" s="19" t="s">
        <v>21</v>
      </c>
      <c r="J12" s="19" t="s">
        <v>22</v>
      </c>
      <c r="K12" s="19" t="s">
        <v>23</v>
      </c>
      <c r="L12" s="19" t="s">
        <v>24</v>
      </c>
    </row>
    <row r="13" spans="1:13" s="24" customFormat="1" ht="18.75" customHeight="1" x14ac:dyDescent="0.25">
      <c r="A13" s="21">
        <v>1</v>
      </c>
      <c r="B13" s="21">
        <v>2</v>
      </c>
      <c r="C13" s="21">
        <v>3</v>
      </c>
      <c r="D13" s="22">
        <v>4</v>
      </c>
      <c r="E13" s="21">
        <v>5</v>
      </c>
      <c r="F13" s="21">
        <v>6</v>
      </c>
      <c r="G13" s="21">
        <v>7</v>
      </c>
      <c r="H13" s="21">
        <v>8</v>
      </c>
      <c r="I13" s="21">
        <v>9</v>
      </c>
      <c r="J13" s="21">
        <v>10</v>
      </c>
      <c r="K13" s="22">
        <v>11</v>
      </c>
      <c r="L13" s="23">
        <v>12</v>
      </c>
    </row>
    <row r="14" spans="1:13" s="24" customFormat="1" ht="39.75" customHeight="1" x14ac:dyDescent="0.25">
      <c r="A14" s="21">
        <v>1</v>
      </c>
      <c r="B14" s="25" t="s">
        <v>29</v>
      </c>
      <c r="C14" s="26">
        <v>42800</v>
      </c>
      <c r="D14" s="45" t="s">
        <v>30</v>
      </c>
      <c r="E14" s="41" t="s">
        <v>25</v>
      </c>
      <c r="F14" s="49">
        <v>3</v>
      </c>
      <c r="G14" s="40">
        <v>30</v>
      </c>
      <c r="H14" s="40">
        <v>45</v>
      </c>
      <c r="I14" s="40">
        <f t="shared" ref="I14:I20" si="0">G14*H14/100</f>
        <v>13.5</v>
      </c>
      <c r="J14" s="40">
        <f t="shared" ref="J14:J20" si="1">G14+I14</f>
        <v>43.5</v>
      </c>
      <c r="K14" s="27" t="str">
        <f t="shared" ref="K14:K20" si="2">SUBSTITUTE(TEXT(J14,"0,00"),",",".")</f>
        <v>43.50</v>
      </c>
      <c r="L14" s="48" t="s">
        <v>26</v>
      </c>
      <c r="M14" s="44"/>
    </row>
    <row r="15" spans="1:13" s="24" customFormat="1" ht="29.25" customHeight="1" x14ac:dyDescent="0.25">
      <c r="A15" s="21">
        <v>2</v>
      </c>
      <c r="B15" s="25" t="s">
        <v>29</v>
      </c>
      <c r="C15" s="26">
        <v>42800</v>
      </c>
      <c r="D15" s="46" t="s">
        <v>36</v>
      </c>
      <c r="E15" s="42" t="s">
        <v>25</v>
      </c>
      <c r="F15" s="49">
        <v>10</v>
      </c>
      <c r="G15" s="40">
        <v>9.1679999999999993</v>
      </c>
      <c r="H15" s="40">
        <v>96.3</v>
      </c>
      <c r="I15" s="40">
        <f t="shared" si="0"/>
        <v>8.8287839999999989</v>
      </c>
      <c r="J15" s="40">
        <f t="shared" si="1"/>
        <v>17.996783999999998</v>
      </c>
      <c r="K15" s="27" t="str">
        <f t="shared" si="2"/>
        <v>18.00</v>
      </c>
      <c r="L15" s="48" t="s">
        <v>26</v>
      </c>
      <c r="M15" s="44"/>
    </row>
    <row r="16" spans="1:13" s="24" customFormat="1" ht="21.75" customHeight="1" x14ac:dyDescent="0.25">
      <c r="A16" s="21">
        <v>3</v>
      </c>
      <c r="B16" s="25" t="s">
        <v>29</v>
      </c>
      <c r="C16" s="26">
        <v>42800</v>
      </c>
      <c r="D16" s="47" t="s">
        <v>31</v>
      </c>
      <c r="E16" s="41" t="s">
        <v>25</v>
      </c>
      <c r="F16" s="49">
        <v>3</v>
      </c>
      <c r="G16" s="40">
        <v>17.593</v>
      </c>
      <c r="H16" s="40">
        <v>47.8</v>
      </c>
      <c r="I16" s="40">
        <f t="shared" si="0"/>
        <v>8.4094540000000002</v>
      </c>
      <c r="J16" s="40">
        <f t="shared" si="1"/>
        <v>26.002454</v>
      </c>
      <c r="K16" s="27" t="str">
        <f t="shared" si="2"/>
        <v>26.00</v>
      </c>
      <c r="L16" s="48" t="s">
        <v>26</v>
      </c>
      <c r="M16" s="44"/>
    </row>
    <row r="17" spans="1:13" s="24" customFormat="1" ht="21.75" customHeight="1" x14ac:dyDescent="0.25">
      <c r="A17" s="21">
        <v>4</v>
      </c>
      <c r="B17" s="25" t="s">
        <v>29</v>
      </c>
      <c r="C17" s="26">
        <v>42800</v>
      </c>
      <c r="D17" s="47" t="s">
        <v>32</v>
      </c>
      <c r="E17" s="42" t="s">
        <v>25</v>
      </c>
      <c r="F17" s="49">
        <v>2</v>
      </c>
      <c r="G17" s="40">
        <v>12.13</v>
      </c>
      <c r="H17" s="40">
        <v>52.5</v>
      </c>
      <c r="I17" s="40">
        <f t="shared" si="0"/>
        <v>6.3682500000000006</v>
      </c>
      <c r="J17" s="40">
        <f t="shared" si="1"/>
        <v>18.498250000000002</v>
      </c>
      <c r="K17" s="27" t="str">
        <f t="shared" si="2"/>
        <v>18.50</v>
      </c>
      <c r="L17" s="48" t="s">
        <v>26</v>
      </c>
      <c r="M17" s="44"/>
    </row>
    <row r="18" spans="1:13" s="24" customFormat="1" ht="28.5" customHeight="1" x14ac:dyDescent="0.25">
      <c r="A18" s="21">
        <v>5</v>
      </c>
      <c r="B18" s="25" t="s">
        <v>29</v>
      </c>
      <c r="C18" s="26">
        <v>42800</v>
      </c>
      <c r="D18" s="47" t="s">
        <v>33</v>
      </c>
      <c r="E18" s="41" t="s">
        <v>25</v>
      </c>
      <c r="F18" s="49">
        <v>1</v>
      </c>
      <c r="G18" s="40">
        <v>70.94</v>
      </c>
      <c r="H18" s="40">
        <v>38.15</v>
      </c>
      <c r="I18" s="40">
        <f t="shared" si="0"/>
        <v>27.063609999999997</v>
      </c>
      <c r="J18" s="40">
        <f t="shared" si="1"/>
        <v>98.003609999999995</v>
      </c>
      <c r="K18" s="27" t="str">
        <f t="shared" si="2"/>
        <v>98.00</v>
      </c>
      <c r="L18" s="48" t="s">
        <v>26</v>
      </c>
      <c r="M18" s="44"/>
    </row>
    <row r="19" spans="1:13" s="24" customFormat="1" ht="27.75" customHeight="1" x14ac:dyDescent="0.25">
      <c r="A19" s="21">
        <v>6</v>
      </c>
      <c r="B19" s="25" t="s">
        <v>29</v>
      </c>
      <c r="C19" s="26">
        <v>42800</v>
      </c>
      <c r="D19" s="47" t="s">
        <v>34</v>
      </c>
      <c r="E19" s="41" t="s">
        <v>25</v>
      </c>
      <c r="F19" s="49">
        <v>25</v>
      </c>
      <c r="G19" s="40">
        <v>2.58</v>
      </c>
      <c r="H19" s="40">
        <v>51</v>
      </c>
      <c r="I19" s="40">
        <f t="shared" si="0"/>
        <v>1.3158000000000001</v>
      </c>
      <c r="J19" s="40">
        <f t="shared" si="1"/>
        <v>3.8958000000000004</v>
      </c>
      <c r="K19" s="27" t="str">
        <f t="shared" si="2"/>
        <v>3.90</v>
      </c>
      <c r="L19" s="48" t="s">
        <v>26</v>
      </c>
      <c r="M19" s="44"/>
    </row>
    <row r="20" spans="1:13" s="24" customFormat="1" ht="28.5" customHeight="1" x14ac:dyDescent="0.25">
      <c r="A20" s="21">
        <v>7</v>
      </c>
      <c r="B20" s="25" t="s">
        <v>29</v>
      </c>
      <c r="C20" s="26">
        <v>42800</v>
      </c>
      <c r="D20" s="47" t="s">
        <v>35</v>
      </c>
      <c r="E20" s="42" t="s">
        <v>25</v>
      </c>
      <c r="F20" s="49">
        <v>5</v>
      </c>
      <c r="G20" s="40">
        <v>8.7240000000000002</v>
      </c>
      <c r="H20" s="40">
        <v>54.7</v>
      </c>
      <c r="I20" s="40">
        <f t="shared" si="0"/>
        <v>4.7720280000000006</v>
      </c>
      <c r="J20" s="40">
        <f t="shared" si="1"/>
        <v>13.496028000000001</v>
      </c>
      <c r="K20" s="27" t="str">
        <f t="shared" si="2"/>
        <v>13.50</v>
      </c>
      <c r="L20" s="48" t="s">
        <v>26</v>
      </c>
      <c r="M20" s="44"/>
    </row>
    <row r="21" spans="1:13" s="31" customFormat="1" ht="20.25" customHeight="1" x14ac:dyDescent="0.25">
      <c r="A21" s="28"/>
      <c r="B21" s="29"/>
      <c r="C21" s="30"/>
      <c r="E21" s="32"/>
      <c r="F21" s="33"/>
      <c r="G21" s="33"/>
      <c r="H21" s="33"/>
      <c r="I21" s="34"/>
      <c r="J21" s="34"/>
      <c r="K21" s="34"/>
      <c r="L21" s="35"/>
      <c r="M21" s="24"/>
    </row>
    <row r="22" spans="1:13" s="37" customFormat="1" ht="17.399999999999999" x14ac:dyDescent="0.3">
      <c r="A22" s="36" t="s">
        <v>27</v>
      </c>
      <c r="D22" s="1"/>
      <c r="E22" s="38"/>
      <c r="F22" s="38"/>
      <c r="M22" s="24"/>
    </row>
    <row r="23" spans="1:13" ht="18" thickBot="1" x14ac:dyDescent="0.35">
      <c r="D23" s="37"/>
      <c r="F23" s="33"/>
      <c r="M23" s="24"/>
    </row>
    <row r="24" spans="1:13" s="37" customFormat="1" ht="18" thickBot="1" x14ac:dyDescent="0.35">
      <c r="A24" s="54">
        <f>$E$5</f>
        <v>42800</v>
      </c>
      <c r="B24" s="55"/>
      <c r="D24" s="1"/>
      <c r="M24" s="24"/>
    </row>
    <row r="25" spans="1:13" x14ac:dyDescent="0.25">
      <c r="B25" s="1" t="s">
        <v>28</v>
      </c>
      <c r="D25" s="43"/>
      <c r="M25" s="24"/>
    </row>
    <row r="26" spans="1:13" x14ac:dyDescent="0.25">
      <c r="M26" s="24"/>
    </row>
    <row r="27" spans="1:13" x14ac:dyDescent="0.25">
      <c r="M27" s="24"/>
    </row>
    <row r="28" spans="1:13" x14ac:dyDescent="0.25">
      <c r="M28" s="24"/>
    </row>
    <row r="29" spans="1:13" x14ac:dyDescent="0.25">
      <c r="M29" s="24"/>
    </row>
    <row r="30" spans="1:13" x14ac:dyDescent="0.25">
      <c r="M30" s="24"/>
    </row>
    <row r="31" spans="1:13" x14ac:dyDescent="0.25">
      <c r="M31" s="24"/>
    </row>
    <row r="32" spans="1:13" x14ac:dyDescent="0.25">
      <c r="M32" s="24"/>
    </row>
    <row r="33" spans="13:13" x14ac:dyDescent="0.25">
      <c r="M33" s="24"/>
    </row>
    <row r="34" spans="13:13" x14ac:dyDescent="0.25">
      <c r="M34" s="24"/>
    </row>
    <row r="35" spans="13:13" x14ac:dyDescent="0.25">
      <c r="M35" s="24"/>
    </row>
    <row r="36" spans="13:13" x14ac:dyDescent="0.25">
      <c r="M36" s="24"/>
    </row>
    <row r="37" spans="13:13" x14ac:dyDescent="0.25">
      <c r="M37" s="24"/>
    </row>
  </sheetData>
  <mergeCells count="7">
    <mergeCell ref="A10:K10"/>
    <mergeCell ref="A11:K11"/>
    <mergeCell ref="A24:B24"/>
    <mergeCell ref="E5:F5"/>
    <mergeCell ref="D7:F7"/>
    <mergeCell ref="G7:K7"/>
    <mergeCell ref="G8:K8"/>
  </mergeCells>
  <phoneticPr fontId="8" type="noConversion"/>
  <conditionalFormatting sqref="D14:D20">
    <cfRule type="cellIs" dxfId="0" priority="1" stopIfTrue="1" operator="equal">
      <formula>" || для розн.торг."</formula>
    </cfRule>
  </conditionalFormatting>
  <pageMargins left="0.5" right="0.2" top="0.7" bottom="0.2" header="0.39" footer="0.2"/>
  <pageSetup paperSize="9" scale="7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38</vt:lpstr>
    </vt:vector>
  </TitlesOfParts>
  <Company>RePack by SPecialiST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bumerang</dc:creator>
  <cp:lastModifiedBy>Dmitry Anisko</cp:lastModifiedBy>
  <cp:lastPrinted>2017-03-06T20:00:03Z</cp:lastPrinted>
  <dcterms:created xsi:type="dcterms:W3CDTF">2016-08-06T19:27:56Z</dcterms:created>
  <dcterms:modified xsi:type="dcterms:W3CDTF">2017-06-25T18:15:38Z</dcterms:modified>
</cp:coreProperties>
</file>