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185092\Documents\KiCAD_Projects\Voron_Klipper_Board\Gerbers\"/>
    </mc:Choice>
  </mc:AlternateContent>
  <xr:revisionPtr revIDLastSave="0" documentId="10_ncr:100000_{35370C38-5660-4D7B-AF8A-362C4E7E1058}" xr6:coauthVersionLast="31" xr6:coauthVersionMax="31" xr10:uidLastSave="{00000000-0000-0000-0000-000000000000}"/>
  <bookViews>
    <workbookView xWindow="0" yWindow="0" windowWidth="23040" windowHeight="9075" xr2:uid="{00000000-000D-0000-FFFF-FFFF00000000}"/>
  </bookViews>
  <sheets>
    <sheet name="Voron_Klipper_Board (2)" sheetId="1" r:id="rId1"/>
  </sheets>
  <calcPr calcId="179017"/>
</workbook>
</file>

<file path=xl/calcChain.xml><?xml version="1.0" encoding="utf-8"?>
<calcChain xmlns="http://schemas.openxmlformats.org/spreadsheetml/2006/main">
  <c r="H25" i="1" l="1"/>
  <c r="H8" i="1"/>
  <c r="H42" i="1" l="1"/>
  <c r="H29" i="1"/>
  <c r="A51" i="1"/>
  <c r="H50" i="1" l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2" i="1"/>
  <c r="H52" i="1" l="1"/>
</calcChain>
</file>

<file path=xl/sharedStrings.xml><?xml version="1.0" encoding="utf-8"?>
<sst xmlns="http://schemas.openxmlformats.org/spreadsheetml/2006/main" count="295" uniqueCount="254">
  <si>
    <t xml:space="preserve"> Quantity</t>
  </si>
  <si>
    <t xml:space="preserve"> Reference</t>
  </si>
  <si>
    <t xml:space="preserve"> Value</t>
  </si>
  <si>
    <t xml:space="preserve"> Datasheet</t>
  </si>
  <si>
    <t xml:space="preserve"> Digikey P/N</t>
  </si>
  <si>
    <t xml:space="preserve"> Digikey Price</t>
  </si>
  <si>
    <t xml:space="preserve"> MFG</t>
  </si>
  <si>
    <t xml:space="preserve"> MFG PN</t>
  </si>
  <si>
    <t>C15,C21,C25,C29,C16,C20,C23,C24,C43,C49,C52,C55,C44,C50,C54,C56,C71,C77,C80,C83,C72,C78,C82,C84,C99,C105,C108,C111,C100,C106,C110,C112,</t>
  </si>
  <si>
    <t>1nF</t>
  </si>
  <si>
    <t>http://www.yageo.com/documents/recent/UPY-GPHC_X7R_6.3V-to-50V_18.pdf</t>
  </si>
  <si>
    <t>311-1080-1-ND</t>
  </si>
  <si>
    <t>Yageo</t>
  </si>
  <si>
    <t>CC0603KRX7R9BB102</t>
  </si>
  <si>
    <t>C9,C10,C37,C38,C65,C66,C93,C94,C157,C158,</t>
  </si>
  <si>
    <t>22nF</t>
  </si>
  <si>
    <t>http://www.samsungsem.com/kr/support/product-search/mlcc/__icsFiles/afieldfile/2018/05/29/CL10B223KB8WPNC.pdf</t>
  </si>
  <si>
    <t>311-3601-1-ND</t>
  </si>
  <si>
    <t>Samsung Electro-Mechanics</t>
  </si>
  <si>
    <t>CL10B223KB8WPNC</t>
  </si>
  <si>
    <t>C115,C116,C117,C118,C120,C122,C124,C126,C119,C125,C1,C3,C5,C7,C13,C27,C17,C11,C2,C4,C6,C8,C14,C19,C18,C12,C26,C30,C33,C35,C41,C47,C45,C39,C28,C32,C34,C36,C42,C48,C46,C40,C57,C59,C61,C63,C69,C75,C73,C67,C58,C60,C62,C64,C70,C76,C74,C68,C85,C87,C89,C91,C97,C103,C101,C95,C86,C88,C90,C92,C98,C104,C102,C96,C139,C142,C140,C143,C141,C144,C153,C154,C155,C156,C113,C163,C164,C114,</t>
  </si>
  <si>
    <t>100nF</t>
  </si>
  <si>
    <t>C123,C128,C145,C148,</t>
  </si>
  <si>
    <t>1uF</t>
  </si>
  <si>
    <t>http://www.samsungsem.com/kr/support/product-search/mlcc/__icsFiles/afieldfile/2018/07/24/CL10B105KP8NNNC.pdf</t>
  </si>
  <si>
    <t>1276-1946-1-ND</t>
  </si>
  <si>
    <t>CL10B105KP8NNNC</t>
  </si>
  <si>
    <t>C129,C131,C133,C132,C130,C134,C136,C138,C137,C135,</t>
  </si>
  <si>
    <t>2.2uF</t>
  </si>
  <si>
    <t>https://media.digikey.com/pdf/Data%20Sheets/Taiyo%20Yuden%20PDFs%20URL%20links/LMK107B7225KA-T.pdf</t>
  </si>
  <si>
    <t>587-2983-1-ND</t>
  </si>
  <si>
    <t>Taiyo Yuden</t>
  </si>
  <si>
    <t>LMK107B7225KA-T</t>
  </si>
  <si>
    <t>10uF</t>
  </si>
  <si>
    <t>http://www.samsungsem.com/kr/support/product-search/mlcc/__icsFiles/afieldfile/2018/07/27/CL21A106KOQNNWE.pdf</t>
  </si>
  <si>
    <t>1276-2894-1-ND</t>
  </si>
  <si>
    <t>CL21A106KOQNNWE</t>
  </si>
  <si>
    <t>C31,C22,C51,C53,C79,C81,C107,C109,C149,C150,</t>
  </si>
  <si>
    <t>100uF</t>
  </si>
  <si>
    <t>http://www.chemi-con.co.jp/cgi-bin/CAT_DB/SEARCH/cat_db_al.cgi?e=e&amp;j=p&amp;pdfname=mzr</t>
  </si>
  <si>
    <t>565-5153-1-ND</t>
  </si>
  <si>
    <t>United Chemi-Con</t>
  </si>
  <si>
    <t>EMZR500ARA101MF80G</t>
  </si>
  <si>
    <t>D9,</t>
  </si>
  <si>
    <t>BAT43</t>
  </si>
  <si>
    <t>https://www.diodes.com/assets/Datasheets/ds30100.pdf</t>
  </si>
  <si>
    <t>BAT43WS-FDICT-ND</t>
  </si>
  <si>
    <t>Diodes Incorporated</t>
  </si>
  <si>
    <t>BAT43WS-7-F</t>
  </si>
  <si>
    <t>D11,D12,D13,D14,</t>
  </si>
  <si>
    <t>Blue</t>
  </si>
  <si>
    <t>https://katalog.we-online.de/led/datasheet/150080BS75000.pdf</t>
  </si>
  <si>
    <t>732-4982-1-ND</t>
  </si>
  <si>
    <t>Wurth Electronics Inc.</t>
  </si>
  <si>
    <t>150080BS75000</t>
  </si>
  <si>
    <t>D15,D16,D17,D18,D19,</t>
  </si>
  <si>
    <t>DB2W40300L</t>
  </si>
  <si>
    <t>https://industrial.panasonic.com/content/data/SC/ds/ds4/DB2W40300L_E.pdf</t>
  </si>
  <si>
    <t>DB2W40300LCT-ND</t>
  </si>
  <si>
    <t>Panasonic Electronic Components</t>
  </si>
  <si>
    <t>D3,D4,D2,D1,D5,D7,D10,D8,D6,</t>
  </si>
  <si>
    <t>Red</t>
  </si>
  <si>
    <t>https://katalog.we-online.de/led/datasheet/150080SS75000.pdf</t>
  </si>
  <si>
    <t>732-4985-1-ND</t>
  </si>
  <si>
    <t>150080SS75000</t>
  </si>
  <si>
    <t>F1,F2,F3,</t>
  </si>
  <si>
    <t>3557-2</t>
  </si>
  <si>
    <t>http://www.keyelco.com/product-pdf.cfm?p=296</t>
  </si>
  <si>
    <t>36-3557-2-ND</t>
  </si>
  <si>
    <t>Keystone Electronics</t>
  </si>
  <si>
    <t>J13,J15,J19,J18,J17,J16,J14,J20,J22,J24,J23,J21,J27,J28,J26,</t>
  </si>
  <si>
    <t>CONN_01X02</t>
  </si>
  <si>
    <t>https://media.digikey.com/pdf/Data%20Sheets/Molex%20PDFs/A-6373-N_Series_Dwg_2010-12-03.pdf</t>
  </si>
  <si>
    <t>WM4200-ND</t>
  </si>
  <si>
    <t>Molex, LLC</t>
  </si>
  <si>
    <t>22-23-2021</t>
  </si>
  <si>
    <t>J29,J32,J33,J31,J30,</t>
  </si>
  <si>
    <t>CONN_01X03</t>
  </si>
  <si>
    <t>https://www.molex.com/pdm_docs/sd/022232031_sd.pdf</t>
  </si>
  <si>
    <t>WM4201-ND</t>
  </si>
  <si>
    <t>J3,J4,J5,J6,J7,J8,J9,J10,J11,</t>
  </si>
  <si>
    <t>CONN_01X04</t>
  </si>
  <si>
    <t>https://www.molex.com/pdm_docs/sd/022232041_sd.pdf</t>
  </si>
  <si>
    <t>WM4202-ND</t>
  </si>
  <si>
    <t>J25,</t>
  </si>
  <si>
    <t>CONN_01X06</t>
  </si>
  <si>
    <t>https://www.te.com/commerce/DocumentDelivery/DDEController?Action=srchrtrv&amp;DocNm=6-1437657-3&amp;DocType=Customer+Drawing&amp;DocLang=English</t>
  </si>
  <si>
    <t>A98464-ND</t>
  </si>
  <si>
    <t>TE Connectivity AMP Connectors</t>
  </si>
  <si>
    <t>8PCV-06-006</t>
  </si>
  <si>
    <t>J12,</t>
  </si>
  <si>
    <t>CONN_02X03</t>
  </si>
  <si>
    <t>https://cdn.harwin.com/pdfs/M20-998.pdf</t>
  </si>
  <si>
    <t>952-2121-ND</t>
  </si>
  <si>
    <t>Harwin Inc.</t>
  </si>
  <si>
    <t>M20-9980346</t>
  </si>
  <si>
    <t>J36,</t>
  </si>
  <si>
    <t>CONN_02X04</t>
  </si>
  <si>
    <t>https://cdn.amphenol-icc.com/media/wysiwyg/files/drawing/75869.pdf</t>
  </si>
  <si>
    <t>609-5123-ND</t>
  </si>
  <si>
    <t>Amphenol FCI</t>
  </si>
  <si>
    <t>75869-332LF</t>
  </si>
  <si>
    <t>J1,J35,J2,</t>
  </si>
  <si>
    <t>CONN_02X05</t>
  </si>
  <si>
    <t>http://www.on-shore.com/wp-content/uploads/2018/04/302-SXX1.pdf</t>
  </si>
  <si>
    <t>ED1543-ND</t>
  </si>
  <si>
    <t>On Shore Technology Inc.</t>
  </si>
  <si>
    <t>302-S101</t>
  </si>
  <si>
    <t>J34,</t>
  </si>
  <si>
    <t>USB_MINI</t>
  </si>
  <si>
    <t>http://files.edac.net/690-005-299-043.pdf</t>
  </si>
  <si>
    <t>151-1206-1-ND</t>
  </si>
  <si>
    <t>EDAC Inc.</t>
  </si>
  <si>
    <t>690-005-299-043</t>
  </si>
  <si>
    <t>L2,</t>
  </si>
  <si>
    <t>Ferrite_0805</t>
  </si>
  <si>
    <t>http://www.vishay.com/docs/20035/dcrcwe3.pdf</t>
  </si>
  <si>
    <t>541-0.0ACT-ND</t>
  </si>
  <si>
    <t>Vishay Dale</t>
  </si>
  <si>
    <t>CRCW08050000Z0EA</t>
  </si>
  <si>
    <t>10uH</t>
  </si>
  <si>
    <t>https://product.tdk.com/info/en/catalog/datasheets/inductor_commercial_decoupling_mlz2012_en.pdf</t>
  </si>
  <si>
    <t>445-6762-1-ND</t>
  </si>
  <si>
    <t>TDK Corporation</t>
  </si>
  <si>
    <t>MLZ2012N100LT000</t>
  </si>
  <si>
    <t>R83,R85,</t>
  </si>
  <si>
    <t>https://www.seielect.com/Catalog/SEI-CSR_CSRN.pdf</t>
  </si>
  <si>
    <t>CSR1206FTR100CT-ND</t>
  </si>
  <si>
    <t>Stackpole Electronics Inc.</t>
  </si>
  <si>
    <t>CSR1206FTR100</t>
  </si>
  <si>
    <t>R84,R86,</t>
  </si>
  <si>
    <t>CSR1206FTR130CT-ND</t>
  </si>
  <si>
    <t>CSR1206FTR130</t>
  </si>
  <si>
    <t>R55,R61,R62,R56,R78,</t>
  </si>
  <si>
    <t>https://www.seielect.com/Catalog/SEI-rncp.pdf</t>
  </si>
  <si>
    <t>RNCP0603FTD180RCT-ND</t>
  </si>
  <si>
    <t>RNCP0603FTD180R</t>
  </si>
  <si>
    <t>R90,</t>
  </si>
  <si>
    <t>RNCP0603FTD681RCT-ND</t>
  </si>
  <si>
    <t>RNCP0603FTD681R</t>
  </si>
  <si>
    <t>R88,</t>
  </si>
  <si>
    <t>RNCP0603FTD750RCT-ND</t>
  </si>
  <si>
    <t>RNCP0603FTD750R</t>
  </si>
  <si>
    <t>R35,R39,R36,R40,R42,R67,R71,R74,R72,R68,R77,</t>
  </si>
  <si>
    <t>1.00K</t>
  </si>
  <si>
    <t>RNCP0603FTD1K00CT-ND</t>
  </si>
  <si>
    <t>RNCP0603FTD1K00</t>
  </si>
  <si>
    <t>R89,</t>
  </si>
  <si>
    <t>3.60K</t>
  </si>
  <si>
    <t>https://industrial.panasonic.com/cdbs/www-data/pdf/RDA0000/AOA0000C304.pdf</t>
  </si>
  <si>
    <t>P3.60KHCT-ND</t>
  </si>
  <si>
    <t>ERJ-3EKF3601V</t>
  </si>
  <si>
    <t>R52,R49,R45,R46,R50,</t>
  </si>
  <si>
    <t>4.70K</t>
  </si>
  <si>
    <t>http://www.yageo.com/documents/recent/PYu-RC_Group_51_RoHS_L_9.pdf</t>
  </si>
  <si>
    <t>311-4.70KHRCT-ND</t>
  </si>
  <si>
    <t>RC0603FR-074K7L</t>
  </si>
  <si>
    <t>R58,R63,R64,R57,R75,R76,</t>
  </si>
  <si>
    <t>6.80K</t>
  </si>
  <si>
    <t>https://www.seielect.com/Catalog/SEI-RMCF_RMCP.pdf</t>
  </si>
  <si>
    <t>RMCF0805FT6K80CT-ND</t>
  </si>
  <si>
    <t>RMCF0805FT6K80</t>
  </si>
  <si>
    <t>R91,R93,R92,R1,R2,R9,R10,R17,R18,R25,R26,R33,R37,R41,R38,R34,R43,R47,R51,R48,R44,R53,R59,R60,R54,R65,R69,R73,R70,R66,</t>
  </si>
  <si>
    <t>10.0K</t>
  </si>
  <si>
    <t>RNCP0603FTD10K0CT-ND</t>
  </si>
  <si>
    <t>RNCP0603FTD10K0</t>
  </si>
  <si>
    <t>R87,</t>
  </si>
  <si>
    <t>10.5K</t>
  </si>
  <si>
    <t>P10.5KHCT-ND</t>
  </si>
  <si>
    <t>ERJ-3EKF1052V</t>
  </si>
  <si>
    <t>R81,R82,R95,R94,R96,</t>
  </si>
  <si>
    <t>100K</t>
  </si>
  <si>
    <t>P100KHCT-ND</t>
  </si>
  <si>
    <t>ERJ-3EKF1003V</t>
  </si>
  <si>
    <t>R79,R80,</t>
  </si>
  <si>
    <t>0R</t>
  </si>
  <si>
    <t>311-0.0GRCT-ND</t>
  </si>
  <si>
    <t>RC0603JR-070RL</t>
  </si>
  <si>
    <t>R3,R4,R11,R12,R19,R20,R27,R28,</t>
  </si>
  <si>
    <t>10R</t>
  </si>
  <si>
    <t>RNCP0603FTD10R0CT-ND</t>
  </si>
  <si>
    <t>RNCP0603FTD10R0</t>
  </si>
  <si>
    <t>R5,R7,R6,R8,R13,R15,R14,R16,R21,R23,R22,R24,R29,R31,R30,R32,</t>
  </si>
  <si>
    <t>0R22</t>
  </si>
  <si>
    <t>https://www.susumu.co.jp/common/pdf/n_catalog_partition08_en.pdf</t>
  </si>
  <si>
    <t>RL12S.22FCT-ND</t>
  </si>
  <si>
    <t>Susumu</t>
  </si>
  <si>
    <t>RL1220S-R22-F</t>
  </si>
  <si>
    <t>U19,U20,</t>
  </si>
  <si>
    <t>A4403</t>
  </si>
  <si>
    <t>http://www.allegromicro.com/~/media/Files/Datasheets/A4403-Datasheet.ashx</t>
  </si>
  <si>
    <t>620-1273-1-ND</t>
  </si>
  <si>
    <t>Allegro MicroSystems, LLC</t>
  </si>
  <si>
    <t>A4403GEUTR-T</t>
  </si>
  <si>
    <t>U18,</t>
  </si>
  <si>
    <t>AP2112-3.3</t>
  </si>
  <si>
    <t>https://www.diodes.com/assets/Datasheets/AP2112.pdf</t>
  </si>
  <si>
    <t>AP2112K-3.3TRG1DICT-ND</t>
  </si>
  <si>
    <t>AP2112K-3.3TRG1</t>
  </si>
  <si>
    <t>U21,</t>
  </si>
  <si>
    <t>ATSAMD51</t>
  </si>
  <si>
    <t>http://ww1.microchip.com/downloads/en/DeviceDoc/SAM-D5xE5x-Family-Datasheet-01507B.pdf</t>
  </si>
  <si>
    <t>ATSAMD51N19A-AU-ND</t>
  </si>
  <si>
    <t>Microchip Technology</t>
  </si>
  <si>
    <t>ATSAMD51N19A-AU</t>
  </si>
  <si>
    <t>U14,U15,U17,U16,</t>
  </si>
  <si>
    <t>CSD18532</t>
  </si>
  <si>
    <t>http://www.ti.com/lit/ds/symlink/csd18532q5b.pdf</t>
  </si>
  <si>
    <t>296-35628-6-ND</t>
  </si>
  <si>
    <t>Texas Instruments</t>
  </si>
  <si>
    <t>CSD18532Q5B</t>
  </si>
  <si>
    <t>U9,U11,U13,U12,U10,U23,</t>
  </si>
  <si>
    <t>PMV40UN</t>
  </si>
  <si>
    <t>https://assets.nexperia.com/documents/data-sheet/PMV40UN2.pdf</t>
  </si>
  <si>
    <t>1727-1900-1-ND</t>
  </si>
  <si>
    <t>Nexperia USA Inc.</t>
  </si>
  <si>
    <t>PMV40UN2R</t>
  </si>
  <si>
    <t>U22,</t>
  </si>
  <si>
    <t>SPIFLASH_SOIC8</t>
  </si>
  <si>
    <t>https://www.adestotech.com/wp-content/uploads/DS-AT25SF041_044.pdf</t>
  </si>
  <si>
    <t>1265-1131-1-ND</t>
  </si>
  <si>
    <t>Adesto Technologies</t>
  </si>
  <si>
    <t>AT25SF041-SSHD-T</t>
  </si>
  <si>
    <t>U1,U2,U3,U4,U5,U6,U7,U8,</t>
  </si>
  <si>
    <t>TMC2130</t>
  </si>
  <si>
    <t>https://www.trinamic.com/fileadmin/assets/Products/ICs_Documents/TMC2130_datasheet.pdf</t>
  </si>
  <si>
    <t>1460-1130-1-ND</t>
  </si>
  <si>
    <t>Trinamic Motion Control GmbH</t>
  </si>
  <si>
    <t>TMC2130-LA-T</t>
  </si>
  <si>
    <t>Price Extended</t>
  </si>
  <si>
    <t>PCB1</t>
  </si>
  <si>
    <t>SeeedStudio</t>
  </si>
  <si>
    <t>-</t>
  </si>
  <si>
    <t>TOTAL BOM</t>
  </si>
  <si>
    <t>R97</t>
  </si>
  <si>
    <t>RMCF0603JT330R</t>
  </si>
  <si>
    <t>RMCF0603JT330RCT-ND</t>
  </si>
  <si>
    <t>SW1</t>
  </si>
  <si>
    <t>SW_Push</t>
  </si>
  <si>
    <t>SW836CT-ND</t>
  </si>
  <si>
    <t>Omron Electronics Inc-EMC Div</t>
  </si>
  <si>
    <t>B3S-1000P</t>
  </si>
  <si>
    <t>CC0603KRX7R9BB104</t>
  </si>
  <si>
    <t>C121,C127,C146,C147,</t>
  </si>
  <si>
    <t>C151,C152,C159,C160,C161,C162</t>
  </si>
  <si>
    <t>399-5509-1-ND</t>
  </si>
  <si>
    <t>C1210C106M6PACTU</t>
  </si>
  <si>
    <t>KEMET</t>
  </si>
  <si>
    <t>https://api.kemet.com/component-edge/download/datasheet/C1210C106M6PACTU.pdf</t>
  </si>
  <si>
    <t>L3,L4,</t>
  </si>
  <si>
    <t>L1</t>
  </si>
  <si>
    <t>IHLP2525CZER100M11</t>
  </si>
  <si>
    <t>541-2577-1-ND</t>
  </si>
  <si>
    <t>http://www.vishay.com/docs/34190/ihlp25cz.pdf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</si>
</sst>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44" fontId="18" fillId="0" borderId="0" xfId="1" applyFont="1" applyAlignment="1">
      <alignment wrapText="1"/>
    </xf>
    <xf numFmtId="44" fontId="0" fillId="0" borderId="0" xfId="1" applyFont="1" applyAlignment="1">
      <alignment wrapText="1"/>
    </xf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F25" sqref="F25"/>
    </sheetView>
  </sheetViews>
  <sheetFormatPr defaultColWidth="8.85546875" defaultRowHeight="15" x14ac:dyDescent="0.25"/>
  <cols>
    <col min="1" max="1" width="12.85546875" style="2" customWidth="1"/>
    <col min="2" max="2" width="70.28515625" style="2" customWidth="1"/>
    <col min="3" max="3" width="20.28515625" style="3" customWidth="1"/>
    <col min="4" max="4" width="31.5703125" style="1" customWidth="1"/>
    <col min="5" max="5" width="22.140625" style="3" customWidth="1"/>
    <col min="6" max="6" width="27.5703125" style="3" customWidth="1"/>
    <col min="7" max="7" width="13.7109375" style="1" customWidth="1"/>
    <col min="8" max="8" width="21" style="1" customWidth="1"/>
    <col min="9" max="9" width="138.7109375" style="1" customWidth="1"/>
    <col min="10" max="16384" width="8.85546875" style="1"/>
  </cols>
  <sheetData>
    <row r="1" spans="1:9" ht="42" customHeight="1" thickBot="1" x14ac:dyDescent="0.3">
      <c r="A1" s="6" t="s">
        <v>0</v>
      </c>
      <c r="B1" s="6" t="s">
        <v>1</v>
      </c>
      <c r="C1" s="6" t="s">
        <v>2</v>
      </c>
      <c r="D1" s="6" t="s">
        <v>6</v>
      </c>
      <c r="E1" s="6" t="s">
        <v>7</v>
      </c>
      <c r="F1" s="6" t="s">
        <v>4</v>
      </c>
      <c r="G1" s="6" t="s">
        <v>5</v>
      </c>
      <c r="H1" s="6" t="s">
        <v>229</v>
      </c>
      <c r="I1" s="5" t="s">
        <v>3</v>
      </c>
    </row>
    <row r="2" spans="1:9" ht="30" x14ac:dyDescent="0.25">
      <c r="A2" s="2">
        <v>32</v>
      </c>
      <c r="B2" s="2" t="s">
        <v>8</v>
      </c>
      <c r="C2" s="3" t="s">
        <v>9</v>
      </c>
      <c r="D2" s="3" t="s">
        <v>12</v>
      </c>
      <c r="E2" s="3" t="s">
        <v>13</v>
      </c>
      <c r="F2" s="3" t="s">
        <v>11</v>
      </c>
      <c r="G2" s="8">
        <v>0.1</v>
      </c>
      <c r="H2" s="8">
        <f>SUM(A2*G2)</f>
        <v>3.2</v>
      </c>
      <c r="I2" s="1" t="s">
        <v>10</v>
      </c>
    </row>
    <row r="3" spans="1:9" x14ac:dyDescent="0.25">
      <c r="A3" s="2">
        <v>10</v>
      </c>
      <c r="B3" s="2" t="s">
        <v>14</v>
      </c>
      <c r="C3" s="3" t="s">
        <v>15</v>
      </c>
      <c r="D3" s="3" t="s">
        <v>18</v>
      </c>
      <c r="E3" s="3" t="s">
        <v>19</v>
      </c>
      <c r="F3" s="3" t="s">
        <v>17</v>
      </c>
      <c r="G3" s="8">
        <v>0.1</v>
      </c>
      <c r="H3" s="8">
        <f t="shared" ref="H3:H50" si="0">SUM(A3*G3)</f>
        <v>1</v>
      </c>
      <c r="I3" s="1" t="s">
        <v>16</v>
      </c>
    </row>
    <row r="4" spans="1:9" ht="90" x14ac:dyDescent="0.25">
      <c r="A4" s="2">
        <v>88</v>
      </c>
      <c r="B4" s="2" t="s">
        <v>20</v>
      </c>
      <c r="C4" s="3" t="s">
        <v>21</v>
      </c>
      <c r="D4" s="3" t="s">
        <v>12</v>
      </c>
      <c r="E4" s="3" t="s">
        <v>242</v>
      </c>
      <c r="F4" s="3" t="s">
        <v>17</v>
      </c>
      <c r="G4" s="8">
        <v>0.1</v>
      </c>
      <c r="H4" s="8">
        <f t="shared" si="0"/>
        <v>8.8000000000000007</v>
      </c>
      <c r="I4" s="1" t="s">
        <v>10</v>
      </c>
    </row>
    <row r="5" spans="1:9" x14ac:dyDescent="0.25">
      <c r="A5" s="2">
        <v>4</v>
      </c>
      <c r="B5" s="2" t="s">
        <v>22</v>
      </c>
      <c r="C5" s="3" t="s">
        <v>23</v>
      </c>
      <c r="D5" s="3" t="s">
        <v>18</v>
      </c>
      <c r="E5" s="3" t="s">
        <v>26</v>
      </c>
      <c r="F5" s="3" t="s">
        <v>25</v>
      </c>
      <c r="G5" s="8">
        <v>0.1</v>
      </c>
      <c r="H5" s="8">
        <f t="shared" si="0"/>
        <v>0.4</v>
      </c>
      <c r="I5" s="1" t="s">
        <v>24</v>
      </c>
    </row>
    <row r="6" spans="1:9" x14ac:dyDescent="0.25">
      <c r="A6" s="2">
        <v>10</v>
      </c>
      <c r="B6" s="2" t="s">
        <v>27</v>
      </c>
      <c r="C6" s="3" t="s">
        <v>28</v>
      </c>
      <c r="D6" s="3" t="s">
        <v>31</v>
      </c>
      <c r="E6" s="3" t="s">
        <v>32</v>
      </c>
      <c r="F6" s="3" t="s">
        <v>30</v>
      </c>
      <c r="G6" s="8">
        <v>0.25</v>
      </c>
      <c r="H6" s="8">
        <f t="shared" si="0"/>
        <v>2.5</v>
      </c>
      <c r="I6" s="1" t="s">
        <v>29</v>
      </c>
    </row>
    <row r="7" spans="1:9" x14ac:dyDescent="0.25">
      <c r="A7" s="2">
        <v>6</v>
      </c>
      <c r="B7" s="2" t="s">
        <v>244</v>
      </c>
      <c r="C7" s="3" t="s">
        <v>33</v>
      </c>
      <c r="D7" s="3" t="s">
        <v>247</v>
      </c>
      <c r="E7" s="3" t="s">
        <v>246</v>
      </c>
      <c r="F7" s="3" t="s">
        <v>245</v>
      </c>
      <c r="G7" s="8">
        <v>0.28699999999999998</v>
      </c>
      <c r="H7" s="8">
        <f t="shared" si="0"/>
        <v>1.722</v>
      </c>
      <c r="I7" s="9" t="s">
        <v>248</v>
      </c>
    </row>
    <row r="8" spans="1:9" x14ac:dyDescent="0.25">
      <c r="A8" s="2">
        <v>4</v>
      </c>
      <c r="B8" s="2" t="s">
        <v>243</v>
      </c>
      <c r="C8" s="3" t="s">
        <v>33</v>
      </c>
      <c r="D8" s="3" t="s">
        <v>18</v>
      </c>
      <c r="E8" s="3" t="s">
        <v>36</v>
      </c>
      <c r="F8" s="3" t="s">
        <v>35</v>
      </c>
      <c r="G8" s="8">
        <v>0.21</v>
      </c>
      <c r="H8" s="8">
        <f t="shared" ref="H8" si="1">SUM(A8*G8)</f>
        <v>0.84</v>
      </c>
      <c r="I8" s="1" t="s">
        <v>34</v>
      </c>
    </row>
    <row r="9" spans="1:9" x14ac:dyDescent="0.25">
      <c r="A9" s="2">
        <v>10</v>
      </c>
      <c r="B9" s="2" t="s">
        <v>37</v>
      </c>
      <c r="C9" s="3" t="s">
        <v>38</v>
      </c>
      <c r="D9" s="3" t="s">
        <v>41</v>
      </c>
      <c r="E9" s="3" t="s">
        <v>42</v>
      </c>
      <c r="F9" s="3" t="s">
        <v>40</v>
      </c>
      <c r="G9" s="8">
        <v>0.78</v>
      </c>
      <c r="H9" s="8">
        <f t="shared" si="0"/>
        <v>7.8000000000000007</v>
      </c>
      <c r="I9" s="1" t="s">
        <v>39</v>
      </c>
    </row>
    <row r="10" spans="1:9" x14ac:dyDescent="0.25">
      <c r="A10" s="2">
        <v>1</v>
      </c>
      <c r="B10" s="2" t="s">
        <v>43</v>
      </c>
      <c r="C10" s="3" t="s">
        <v>44</v>
      </c>
      <c r="D10" s="3" t="s">
        <v>47</v>
      </c>
      <c r="E10" s="3" t="s">
        <v>48</v>
      </c>
      <c r="F10" s="3" t="s">
        <v>46</v>
      </c>
      <c r="G10" s="8">
        <v>0.47</v>
      </c>
      <c r="H10" s="8">
        <f t="shared" si="0"/>
        <v>0.47</v>
      </c>
      <c r="I10" s="1" t="s">
        <v>45</v>
      </c>
    </row>
    <row r="11" spans="1:9" x14ac:dyDescent="0.25">
      <c r="A11" s="2">
        <v>4</v>
      </c>
      <c r="B11" s="2" t="s">
        <v>49</v>
      </c>
      <c r="C11" s="3" t="s">
        <v>50</v>
      </c>
      <c r="D11" s="3" t="s">
        <v>53</v>
      </c>
      <c r="E11" s="3" t="s">
        <v>54</v>
      </c>
      <c r="F11" s="3" t="s">
        <v>52</v>
      </c>
      <c r="G11" s="8">
        <v>0.18</v>
      </c>
      <c r="H11" s="8">
        <f t="shared" si="0"/>
        <v>0.72</v>
      </c>
      <c r="I11" s="1" t="s">
        <v>51</v>
      </c>
    </row>
    <row r="12" spans="1:9" x14ac:dyDescent="0.25">
      <c r="A12" s="2">
        <v>5</v>
      </c>
      <c r="B12" s="2" t="s">
        <v>55</v>
      </c>
      <c r="C12" s="3" t="s">
        <v>56</v>
      </c>
      <c r="D12" s="3" t="s">
        <v>59</v>
      </c>
      <c r="E12" s="3" t="s">
        <v>56</v>
      </c>
      <c r="F12" s="3" t="s">
        <v>58</v>
      </c>
      <c r="G12" s="8">
        <v>0.6</v>
      </c>
      <c r="H12" s="8">
        <f t="shared" si="0"/>
        <v>3</v>
      </c>
      <c r="I12" s="1" t="s">
        <v>57</v>
      </c>
    </row>
    <row r="13" spans="1:9" x14ac:dyDescent="0.25">
      <c r="A13" s="2">
        <v>9</v>
      </c>
      <c r="B13" s="2" t="s">
        <v>60</v>
      </c>
      <c r="C13" s="3" t="s">
        <v>61</v>
      </c>
      <c r="D13" s="3" t="s">
        <v>53</v>
      </c>
      <c r="E13" s="3" t="s">
        <v>64</v>
      </c>
      <c r="F13" s="3" t="s">
        <v>63</v>
      </c>
      <c r="G13" s="8">
        <v>0.18</v>
      </c>
      <c r="H13" s="8">
        <f t="shared" si="0"/>
        <v>1.6199999999999999</v>
      </c>
      <c r="I13" s="1" t="s">
        <v>62</v>
      </c>
    </row>
    <row r="14" spans="1:9" x14ac:dyDescent="0.25">
      <c r="A14" s="2">
        <v>3</v>
      </c>
      <c r="B14" s="2" t="s">
        <v>65</v>
      </c>
      <c r="C14" s="3" t="s">
        <v>66</v>
      </c>
      <c r="D14" s="3" t="s">
        <v>69</v>
      </c>
      <c r="E14" s="3" t="s">
        <v>66</v>
      </c>
      <c r="F14" s="3" t="s">
        <v>68</v>
      </c>
      <c r="G14" s="8">
        <v>0.98</v>
      </c>
      <c r="H14" s="8">
        <f t="shared" si="0"/>
        <v>2.94</v>
      </c>
      <c r="I14" s="1" t="s">
        <v>67</v>
      </c>
    </row>
    <row r="15" spans="1:9" x14ac:dyDescent="0.25">
      <c r="A15" s="2">
        <v>15</v>
      </c>
      <c r="B15" s="2" t="s">
        <v>70</v>
      </c>
      <c r="C15" s="3" t="s">
        <v>71</v>
      </c>
      <c r="D15" s="3" t="s">
        <v>74</v>
      </c>
      <c r="E15" s="3" t="s">
        <v>75</v>
      </c>
      <c r="F15" s="3" t="s">
        <v>73</v>
      </c>
      <c r="G15" s="8">
        <v>0.17</v>
      </c>
      <c r="H15" s="8">
        <f t="shared" si="0"/>
        <v>2.5500000000000003</v>
      </c>
      <c r="I15" s="1" t="s">
        <v>72</v>
      </c>
    </row>
    <row r="16" spans="1:9" x14ac:dyDescent="0.25">
      <c r="A16" s="2">
        <v>5</v>
      </c>
      <c r="B16" s="2" t="s">
        <v>76</v>
      </c>
      <c r="C16" s="3" t="s">
        <v>77</v>
      </c>
      <c r="D16" s="3" t="s">
        <v>74</v>
      </c>
      <c r="E16" s="3">
        <v>22232031</v>
      </c>
      <c r="F16" s="3" t="s">
        <v>79</v>
      </c>
      <c r="G16" s="8">
        <v>0.24</v>
      </c>
      <c r="H16" s="8">
        <f t="shared" si="0"/>
        <v>1.2</v>
      </c>
      <c r="I16" s="1" t="s">
        <v>78</v>
      </c>
    </row>
    <row r="17" spans="1:9" x14ac:dyDescent="0.25">
      <c r="A17" s="2">
        <v>9</v>
      </c>
      <c r="B17" s="2" t="s">
        <v>80</v>
      </c>
      <c r="C17" s="3" t="s">
        <v>81</v>
      </c>
      <c r="D17" s="3" t="s">
        <v>74</v>
      </c>
      <c r="E17" s="3">
        <v>22232041</v>
      </c>
      <c r="F17" s="3" t="s">
        <v>83</v>
      </c>
      <c r="G17" s="8">
        <v>0.28000000000000003</v>
      </c>
      <c r="H17" s="8">
        <f t="shared" si="0"/>
        <v>2.5200000000000005</v>
      </c>
      <c r="I17" s="1" t="s">
        <v>82</v>
      </c>
    </row>
    <row r="18" spans="1:9" ht="30" x14ac:dyDescent="0.25">
      <c r="A18" s="2">
        <v>1</v>
      </c>
      <c r="B18" s="2" t="s">
        <v>84</v>
      </c>
      <c r="C18" s="3" t="s">
        <v>85</v>
      </c>
      <c r="D18" s="3" t="s">
        <v>88</v>
      </c>
      <c r="E18" s="3" t="s">
        <v>89</v>
      </c>
      <c r="F18" s="3" t="s">
        <v>87</v>
      </c>
      <c r="G18" s="8">
        <v>4.72</v>
      </c>
      <c r="H18" s="8">
        <f t="shared" si="0"/>
        <v>4.72</v>
      </c>
      <c r="I18" s="1" t="s">
        <v>86</v>
      </c>
    </row>
    <row r="19" spans="1:9" x14ac:dyDescent="0.25">
      <c r="A19" s="2">
        <v>1</v>
      </c>
      <c r="B19" s="2" t="s">
        <v>90</v>
      </c>
      <c r="C19" s="3" t="s">
        <v>91</v>
      </c>
      <c r="D19" s="3" t="s">
        <v>94</v>
      </c>
      <c r="E19" s="3" t="s">
        <v>95</v>
      </c>
      <c r="F19" s="3" t="s">
        <v>93</v>
      </c>
      <c r="G19" s="8">
        <v>0.24</v>
      </c>
      <c r="H19" s="8">
        <f t="shared" si="0"/>
        <v>0.24</v>
      </c>
      <c r="I19" s="1" t="s">
        <v>92</v>
      </c>
    </row>
    <row r="20" spans="1:9" x14ac:dyDescent="0.25">
      <c r="A20" s="2">
        <v>1</v>
      </c>
      <c r="B20" s="2" t="s">
        <v>96</v>
      </c>
      <c r="C20" s="3" t="s">
        <v>97</v>
      </c>
      <c r="D20" s="3" t="s">
        <v>100</v>
      </c>
      <c r="E20" s="3" t="s">
        <v>101</v>
      </c>
      <c r="F20" s="3" t="s">
        <v>99</v>
      </c>
      <c r="G20" s="8">
        <v>0.54</v>
      </c>
      <c r="H20" s="8">
        <f t="shared" si="0"/>
        <v>0.54</v>
      </c>
      <c r="I20" s="1" t="s">
        <v>98</v>
      </c>
    </row>
    <row r="21" spans="1:9" x14ac:dyDescent="0.25">
      <c r="A21" s="2">
        <v>3</v>
      </c>
      <c r="B21" s="2" t="s">
        <v>102</v>
      </c>
      <c r="C21" s="3" t="s">
        <v>103</v>
      </c>
      <c r="D21" s="3" t="s">
        <v>106</v>
      </c>
      <c r="E21" s="3" t="s">
        <v>107</v>
      </c>
      <c r="F21" s="3" t="s">
        <v>105</v>
      </c>
      <c r="G21" s="8">
        <v>0.28999999999999998</v>
      </c>
      <c r="H21" s="8">
        <f t="shared" si="0"/>
        <v>0.86999999999999988</v>
      </c>
      <c r="I21" s="1" t="s">
        <v>104</v>
      </c>
    </row>
    <row r="22" spans="1:9" x14ac:dyDescent="0.25">
      <c r="A22" s="2">
        <v>1</v>
      </c>
      <c r="B22" s="2" t="s">
        <v>108</v>
      </c>
      <c r="C22" s="3" t="s">
        <v>109</v>
      </c>
      <c r="D22" s="3" t="s">
        <v>112</v>
      </c>
      <c r="E22" s="3" t="s">
        <v>113</v>
      </c>
      <c r="F22" s="3" t="s">
        <v>111</v>
      </c>
      <c r="G22" s="8">
        <v>0.57999999999999996</v>
      </c>
      <c r="H22" s="8">
        <f t="shared" si="0"/>
        <v>0.57999999999999996</v>
      </c>
      <c r="I22" s="1" t="s">
        <v>110</v>
      </c>
    </row>
    <row r="23" spans="1:9" x14ac:dyDescent="0.25">
      <c r="A23" s="2">
        <v>1</v>
      </c>
      <c r="B23" s="2" t="s">
        <v>114</v>
      </c>
      <c r="C23" s="3" t="s">
        <v>115</v>
      </c>
      <c r="D23" s="3" t="s">
        <v>118</v>
      </c>
      <c r="E23" s="3" t="s">
        <v>119</v>
      </c>
      <c r="F23" s="3" t="s">
        <v>117</v>
      </c>
      <c r="G23" s="8">
        <v>0.1</v>
      </c>
      <c r="H23" s="8">
        <f t="shared" si="0"/>
        <v>0.1</v>
      </c>
      <c r="I23" s="1" t="s">
        <v>116</v>
      </c>
    </row>
    <row r="24" spans="1:9" x14ac:dyDescent="0.25">
      <c r="A24" s="2">
        <v>1</v>
      </c>
      <c r="B24" s="2" t="s">
        <v>250</v>
      </c>
      <c r="C24" s="3" t="s">
        <v>120</v>
      </c>
      <c r="D24" s="3" t="s">
        <v>123</v>
      </c>
      <c r="E24" s="3" t="s">
        <v>124</v>
      </c>
      <c r="F24" s="3" t="s">
        <v>122</v>
      </c>
      <c r="G24" s="8">
        <v>0.14000000000000001</v>
      </c>
      <c r="H24" s="8">
        <f t="shared" si="0"/>
        <v>0.14000000000000001</v>
      </c>
      <c r="I24" s="1" t="s">
        <v>121</v>
      </c>
    </row>
    <row r="25" spans="1:9" x14ac:dyDescent="0.25">
      <c r="A25" s="2">
        <v>2</v>
      </c>
      <c r="B25" s="2" t="s">
        <v>249</v>
      </c>
      <c r="C25" s="3" t="s">
        <v>120</v>
      </c>
      <c r="D25" s="3" t="s">
        <v>118</v>
      </c>
      <c r="E25" s="3" t="s">
        <v>251</v>
      </c>
      <c r="F25" s="3" t="s">
        <v>252</v>
      </c>
      <c r="G25" s="8">
        <v>1.72</v>
      </c>
      <c r="H25" s="8">
        <f t="shared" si="0"/>
        <v>3.44</v>
      </c>
      <c r="I25" s="1" t="s">
        <v>253</v>
      </c>
    </row>
    <row r="26" spans="1:9" x14ac:dyDescent="0.25">
      <c r="A26" s="2">
        <v>2</v>
      </c>
      <c r="B26" s="2" t="s">
        <v>125</v>
      </c>
      <c r="C26" s="3">
        <v>0.1</v>
      </c>
      <c r="D26" s="3" t="s">
        <v>128</v>
      </c>
      <c r="E26" s="3" t="s">
        <v>129</v>
      </c>
      <c r="F26" s="3" t="s">
        <v>127</v>
      </c>
      <c r="G26" s="8">
        <v>0.42</v>
      </c>
      <c r="H26" s="8">
        <f t="shared" si="0"/>
        <v>0.84</v>
      </c>
      <c r="I26" s="1" t="s">
        <v>126</v>
      </c>
    </row>
    <row r="27" spans="1:9" x14ac:dyDescent="0.25">
      <c r="A27" s="2">
        <v>2</v>
      </c>
      <c r="B27" s="2" t="s">
        <v>130</v>
      </c>
      <c r="C27" s="3">
        <v>0.13</v>
      </c>
      <c r="D27" s="3" t="s">
        <v>128</v>
      </c>
      <c r="E27" s="3" t="s">
        <v>132</v>
      </c>
      <c r="F27" s="3" t="s">
        <v>131</v>
      </c>
      <c r="G27" s="8">
        <v>0.47</v>
      </c>
      <c r="H27" s="8">
        <f t="shared" si="0"/>
        <v>0.94</v>
      </c>
      <c r="I27" s="1" t="s">
        <v>126</v>
      </c>
    </row>
    <row r="28" spans="1:9" x14ac:dyDescent="0.25">
      <c r="A28" s="2">
        <v>5</v>
      </c>
      <c r="B28" s="2" t="s">
        <v>133</v>
      </c>
      <c r="C28" s="3">
        <v>180</v>
      </c>
      <c r="D28" s="3" t="s">
        <v>128</v>
      </c>
      <c r="E28" s="3" t="s">
        <v>136</v>
      </c>
      <c r="F28" s="3" t="s">
        <v>135</v>
      </c>
      <c r="G28" s="8">
        <v>0.1</v>
      </c>
      <c r="H28" s="8">
        <f t="shared" si="0"/>
        <v>0.5</v>
      </c>
      <c r="I28" s="1" t="s">
        <v>134</v>
      </c>
    </row>
    <row r="29" spans="1:9" x14ac:dyDescent="0.25">
      <c r="A29" s="2">
        <v>1</v>
      </c>
      <c r="B29" s="2" t="s">
        <v>234</v>
      </c>
      <c r="C29" s="3">
        <v>330</v>
      </c>
      <c r="D29" s="3" t="s">
        <v>128</v>
      </c>
      <c r="E29" s="3" t="s">
        <v>235</v>
      </c>
      <c r="F29" s="3" t="s">
        <v>236</v>
      </c>
      <c r="G29" s="8">
        <v>0.1</v>
      </c>
      <c r="H29" s="8">
        <f t="shared" si="0"/>
        <v>0.1</v>
      </c>
      <c r="I29" s="1" t="s">
        <v>134</v>
      </c>
    </row>
    <row r="30" spans="1:9" x14ac:dyDescent="0.25">
      <c r="A30" s="2">
        <v>1</v>
      </c>
      <c r="B30" s="2" t="s">
        <v>137</v>
      </c>
      <c r="C30" s="3">
        <v>681</v>
      </c>
      <c r="D30" s="3" t="s">
        <v>128</v>
      </c>
      <c r="E30" s="3" t="s">
        <v>139</v>
      </c>
      <c r="F30" s="3" t="s">
        <v>138</v>
      </c>
      <c r="G30" s="8">
        <v>0.1</v>
      </c>
      <c r="H30" s="8">
        <f t="shared" si="0"/>
        <v>0.1</v>
      </c>
      <c r="I30" s="1" t="s">
        <v>134</v>
      </c>
    </row>
    <row r="31" spans="1:9" x14ac:dyDescent="0.25">
      <c r="A31" s="2">
        <v>1</v>
      </c>
      <c r="B31" s="2" t="s">
        <v>140</v>
      </c>
      <c r="C31" s="3">
        <v>750</v>
      </c>
      <c r="D31" s="3" t="s">
        <v>128</v>
      </c>
      <c r="E31" s="3" t="s">
        <v>142</v>
      </c>
      <c r="F31" s="3" t="s">
        <v>141</v>
      </c>
      <c r="G31" s="8">
        <v>0.1</v>
      </c>
      <c r="H31" s="8">
        <f t="shared" si="0"/>
        <v>0.1</v>
      </c>
      <c r="I31" s="1" t="s">
        <v>134</v>
      </c>
    </row>
    <row r="32" spans="1:9" x14ac:dyDescent="0.25">
      <c r="A32" s="2">
        <v>11</v>
      </c>
      <c r="B32" s="2" t="s">
        <v>143</v>
      </c>
      <c r="C32" s="3" t="s">
        <v>144</v>
      </c>
      <c r="D32" s="3" t="s">
        <v>128</v>
      </c>
      <c r="E32" s="3" t="s">
        <v>146</v>
      </c>
      <c r="F32" s="3" t="s">
        <v>145</v>
      </c>
      <c r="G32" s="8">
        <v>0.1</v>
      </c>
      <c r="H32" s="8">
        <f t="shared" si="0"/>
        <v>1.1000000000000001</v>
      </c>
      <c r="I32" s="1" t="s">
        <v>134</v>
      </c>
    </row>
    <row r="33" spans="1:9" x14ac:dyDescent="0.25">
      <c r="A33" s="2">
        <v>1</v>
      </c>
      <c r="B33" s="2" t="s">
        <v>147</v>
      </c>
      <c r="C33" s="3" t="s">
        <v>148</v>
      </c>
      <c r="D33" s="3" t="s">
        <v>59</v>
      </c>
      <c r="E33" s="3" t="s">
        <v>151</v>
      </c>
      <c r="F33" s="3" t="s">
        <v>150</v>
      </c>
      <c r="G33" s="8">
        <v>0.1</v>
      </c>
      <c r="H33" s="8">
        <f t="shared" si="0"/>
        <v>0.1</v>
      </c>
      <c r="I33" s="1" t="s">
        <v>149</v>
      </c>
    </row>
    <row r="34" spans="1:9" x14ac:dyDescent="0.25">
      <c r="A34" s="2">
        <v>5</v>
      </c>
      <c r="B34" s="2" t="s">
        <v>152</v>
      </c>
      <c r="C34" s="3" t="s">
        <v>153</v>
      </c>
      <c r="D34" s="3" t="s">
        <v>12</v>
      </c>
      <c r="E34" s="3" t="s">
        <v>156</v>
      </c>
      <c r="F34" s="3" t="s">
        <v>155</v>
      </c>
      <c r="G34" s="8">
        <v>0.1</v>
      </c>
      <c r="H34" s="8">
        <f t="shared" si="0"/>
        <v>0.5</v>
      </c>
      <c r="I34" s="1" t="s">
        <v>154</v>
      </c>
    </row>
    <row r="35" spans="1:9" x14ac:dyDescent="0.25">
      <c r="A35" s="2">
        <v>6</v>
      </c>
      <c r="B35" s="2" t="s">
        <v>157</v>
      </c>
      <c r="C35" s="3" t="s">
        <v>158</v>
      </c>
      <c r="D35" s="3" t="s">
        <v>128</v>
      </c>
      <c r="E35" s="3" t="s">
        <v>161</v>
      </c>
      <c r="F35" s="3" t="s">
        <v>160</v>
      </c>
      <c r="G35" s="8">
        <v>0.1</v>
      </c>
      <c r="H35" s="8">
        <f t="shared" si="0"/>
        <v>0.60000000000000009</v>
      </c>
      <c r="I35" s="1" t="s">
        <v>159</v>
      </c>
    </row>
    <row r="36" spans="1:9" ht="30" x14ac:dyDescent="0.25">
      <c r="A36" s="2">
        <v>30</v>
      </c>
      <c r="B36" s="2" t="s">
        <v>162</v>
      </c>
      <c r="C36" s="3" t="s">
        <v>163</v>
      </c>
      <c r="D36" s="3" t="s">
        <v>128</v>
      </c>
      <c r="E36" s="3" t="s">
        <v>165</v>
      </c>
      <c r="F36" s="3" t="s">
        <v>164</v>
      </c>
      <c r="G36" s="8">
        <v>0.1</v>
      </c>
      <c r="H36" s="8">
        <f t="shared" si="0"/>
        <v>3</v>
      </c>
      <c r="I36" s="1" t="s">
        <v>134</v>
      </c>
    </row>
    <row r="37" spans="1:9" x14ac:dyDescent="0.25">
      <c r="A37" s="2">
        <v>1</v>
      </c>
      <c r="B37" s="2" t="s">
        <v>166</v>
      </c>
      <c r="C37" s="3" t="s">
        <v>167</v>
      </c>
      <c r="D37" s="3" t="s">
        <v>59</v>
      </c>
      <c r="E37" s="3" t="s">
        <v>169</v>
      </c>
      <c r="F37" s="3" t="s">
        <v>168</v>
      </c>
      <c r="G37" s="8">
        <v>0.1</v>
      </c>
      <c r="H37" s="8">
        <f t="shared" si="0"/>
        <v>0.1</v>
      </c>
      <c r="I37" s="1" t="s">
        <v>149</v>
      </c>
    </row>
    <row r="38" spans="1:9" x14ac:dyDescent="0.25">
      <c r="A38" s="2">
        <v>5</v>
      </c>
      <c r="B38" s="2" t="s">
        <v>170</v>
      </c>
      <c r="C38" s="3" t="s">
        <v>171</v>
      </c>
      <c r="D38" s="3" t="s">
        <v>59</v>
      </c>
      <c r="E38" s="3" t="s">
        <v>173</v>
      </c>
      <c r="F38" s="3" t="s">
        <v>172</v>
      </c>
      <c r="G38" s="8">
        <v>0.1</v>
      </c>
      <c r="H38" s="8">
        <f t="shared" si="0"/>
        <v>0.5</v>
      </c>
      <c r="I38" s="1" t="s">
        <v>149</v>
      </c>
    </row>
    <row r="39" spans="1:9" x14ac:dyDescent="0.25">
      <c r="A39" s="2">
        <v>2</v>
      </c>
      <c r="B39" s="2" t="s">
        <v>174</v>
      </c>
      <c r="C39" s="3" t="s">
        <v>175</v>
      </c>
      <c r="D39" s="3" t="s">
        <v>12</v>
      </c>
      <c r="E39" s="3" t="s">
        <v>177</v>
      </c>
      <c r="F39" s="3" t="s">
        <v>176</v>
      </c>
      <c r="G39" s="8">
        <v>0.1</v>
      </c>
      <c r="H39" s="8">
        <f t="shared" si="0"/>
        <v>0.2</v>
      </c>
      <c r="I39" s="1" t="s">
        <v>154</v>
      </c>
    </row>
    <row r="40" spans="1:9" x14ac:dyDescent="0.25">
      <c r="A40" s="2">
        <v>8</v>
      </c>
      <c r="B40" s="2" t="s">
        <v>178</v>
      </c>
      <c r="C40" s="3" t="s">
        <v>179</v>
      </c>
      <c r="D40" s="3" t="s">
        <v>128</v>
      </c>
      <c r="E40" s="3" t="s">
        <v>181</v>
      </c>
      <c r="F40" s="3" t="s">
        <v>180</v>
      </c>
      <c r="G40" s="8">
        <v>0.1</v>
      </c>
      <c r="H40" s="8">
        <f t="shared" si="0"/>
        <v>0.8</v>
      </c>
      <c r="I40" s="1" t="s">
        <v>134</v>
      </c>
    </row>
    <row r="41" spans="1:9" x14ac:dyDescent="0.25">
      <c r="A41" s="2">
        <v>16</v>
      </c>
      <c r="B41" s="2" t="s">
        <v>182</v>
      </c>
      <c r="C41" s="3" t="s">
        <v>183</v>
      </c>
      <c r="D41" s="3" t="s">
        <v>186</v>
      </c>
      <c r="E41" s="3" t="s">
        <v>187</v>
      </c>
      <c r="F41" s="3" t="s">
        <v>185</v>
      </c>
      <c r="G41" s="8">
        <v>0.34</v>
      </c>
      <c r="H41" s="8">
        <f t="shared" si="0"/>
        <v>5.44</v>
      </c>
      <c r="I41" s="1" t="s">
        <v>184</v>
      </c>
    </row>
    <row r="42" spans="1:9" x14ac:dyDescent="0.25">
      <c r="A42" s="2">
        <v>1</v>
      </c>
      <c r="B42" s="2" t="s">
        <v>237</v>
      </c>
      <c r="C42" s="3" t="s">
        <v>238</v>
      </c>
      <c r="D42" s="3" t="s">
        <v>240</v>
      </c>
      <c r="E42" s="3" t="s">
        <v>241</v>
      </c>
      <c r="F42" s="3" t="s">
        <v>239</v>
      </c>
      <c r="G42" s="8">
        <v>0.82</v>
      </c>
      <c r="H42" s="8">
        <f t="shared" si="0"/>
        <v>0.82</v>
      </c>
      <c r="I42" s="1" t="s">
        <v>149</v>
      </c>
    </row>
    <row r="43" spans="1:9" x14ac:dyDescent="0.25">
      <c r="A43" s="2">
        <v>2</v>
      </c>
      <c r="B43" s="2" t="s">
        <v>188</v>
      </c>
      <c r="C43" s="3" t="s">
        <v>189</v>
      </c>
      <c r="D43" s="3" t="s">
        <v>192</v>
      </c>
      <c r="E43" s="3" t="s">
        <v>193</v>
      </c>
      <c r="F43" s="3" t="s">
        <v>191</v>
      </c>
      <c r="G43" s="8">
        <v>1.82</v>
      </c>
      <c r="H43" s="8">
        <f t="shared" si="0"/>
        <v>3.64</v>
      </c>
      <c r="I43" s="1" t="s">
        <v>190</v>
      </c>
    </row>
    <row r="44" spans="1:9" x14ac:dyDescent="0.25">
      <c r="A44" s="2">
        <v>1</v>
      </c>
      <c r="B44" s="2" t="s">
        <v>194</v>
      </c>
      <c r="C44" s="3" t="s">
        <v>195</v>
      </c>
      <c r="D44" s="3" t="s">
        <v>47</v>
      </c>
      <c r="E44" s="3" t="s">
        <v>198</v>
      </c>
      <c r="F44" s="3" t="s">
        <v>197</v>
      </c>
      <c r="G44" s="8">
        <v>0.48</v>
      </c>
      <c r="H44" s="8">
        <f t="shared" si="0"/>
        <v>0.48</v>
      </c>
      <c r="I44" s="1" t="s">
        <v>196</v>
      </c>
    </row>
    <row r="45" spans="1:9" x14ac:dyDescent="0.25">
      <c r="A45" s="2">
        <v>1</v>
      </c>
      <c r="B45" s="2" t="s">
        <v>199</v>
      </c>
      <c r="C45" s="3" t="s">
        <v>200</v>
      </c>
      <c r="D45" s="3" t="s">
        <v>203</v>
      </c>
      <c r="E45" s="3" t="s">
        <v>204</v>
      </c>
      <c r="F45" s="3" t="s">
        <v>202</v>
      </c>
      <c r="G45" s="8">
        <v>4.99</v>
      </c>
      <c r="H45" s="8">
        <f t="shared" si="0"/>
        <v>4.99</v>
      </c>
      <c r="I45" s="1" t="s">
        <v>201</v>
      </c>
    </row>
    <row r="46" spans="1:9" x14ac:dyDescent="0.25">
      <c r="A46" s="2">
        <v>4</v>
      </c>
      <c r="B46" s="2" t="s">
        <v>205</v>
      </c>
      <c r="C46" s="3" t="s">
        <v>206</v>
      </c>
      <c r="D46" s="3" t="s">
        <v>209</v>
      </c>
      <c r="E46" s="3" t="s">
        <v>210</v>
      </c>
      <c r="F46" s="3" t="s">
        <v>208</v>
      </c>
      <c r="G46" s="8">
        <v>2.6</v>
      </c>
      <c r="H46" s="8">
        <f t="shared" si="0"/>
        <v>10.4</v>
      </c>
      <c r="I46" s="1" t="s">
        <v>207</v>
      </c>
    </row>
    <row r="47" spans="1:9" x14ac:dyDescent="0.25">
      <c r="A47" s="2">
        <v>6</v>
      </c>
      <c r="B47" s="2" t="s">
        <v>211</v>
      </c>
      <c r="C47" s="3" t="s">
        <v>212</v>
      </c>
      <c r="D47" s="3" t="s">
        <v>215</v>
      </c>
      <c r="E47" s="3" t="s">
        <v>216</v>
      </c>
      <c r="F47" s="3" t="s">
        <v>214</v>
      </c>
      <c r="G47" s="8">
        <v>0.56999999999999995</v>
      </c>
      <c r="H47" s="8">
        <f t="shared" si="0"/>
        <v>3.42</v>
      </c>
      <c r="I47" s="1" t="s">
        <v>213</v>
      </c>
    </row>
    <row r="48" spans="1:9" x14ac:dyDescent="0.25">
      <c r="A48" s="2">
        <v>1</v>
      </c>
      <c r="B48" s="2" t="s">
        <v>217</v>
      </c>
      <c r="C48" s="3" t="s">
        <v>218</v>
      </c>
      <c r="D48" s="3" t="s">
        <v>221</v>
      </c>
      <c r="E48" s="3" t="s">
        <v>222</v>
      </c>
      <c r="F48" s="3" t="s">
        <v>220</v>
      </c>
      <c r="G48" s="8">
        <v>0.36</v>
      </c>
      <c r="H48" s="8">
        <f t="shared" si="0"/>
        <v>0.36</v>
      </c>
      <c r="I48" s="1" t="s">
        <v>219</v>
      </c>
    </row>
    <row r="49" spans="1:9" x14ac:dyDescent="0.25">
      <c r="A49" s="2">
        <v>8</v>
      </c>
      <c r="B49" s="2" t="s">
        <v>223</v>
      </c>
      <c r="C49" s="3" t="s">
        <v>224</v>
      </c>
      <c r="D49" s="3" t="s">
        <v>227</v>
      </c>
      <c r="E49" s="3" t="s">
        <v>228</v>
      </c>
      <c r="F49" s="3" t="s">
        <v>226</v>
      </c>
      <c r="G49" s="8">
        <v>5.28</v>
      </c>
      <c r="H49" s="8">
        <f t="shared" si="0"/>
        <v>42.24</v>
      </c>
      <c r="I49" s="1" t="s">
        <v>225</v>
      </c>
    </row>
    <row r="50" spans="1:9" x14ac:dyDescent="0.25">
      <c r="A50" s="2">
        <v>1</v>
      </c>
      <c r="B50" s="2" t="s">
        <v>230</v>
      </c>
      <c r="C50" s="3" t="s">
        <v>230</v>
      </c>
      <c r="D50" s="3" t="s">
        <v>231</v>
      </c>
      <c r="E50" s="3" t="s">
        <v>230</v>
      </c>
      <c r="F50" s="3" t="s">
        <v>232</v>
      </c>
      <c r="G50" s="8">
        <v>13.5</v>
      </c>
      <c r="H50" s="8">
        <f t="shared" si="0"/>
        <v>13.5</v>
      </c>
    </row>
    <row r="51" spans="1:9" x14ac:dyDescent="0.25">
      <c r="A51" s="2">
        <f>SUM(A2:A50)</f>
        <v>348</v>
      </c>
    </row>
    <row r="52" spans="1:9" ht="15.75" x14ac:dyDescent="0.25">
      <c r="G52" s="4" t="s">
        <v>233</v>
      </c>
      <c r="H52" s="7">
        <f>SUM(H2:H50)</f>
        <v>146.68200000000002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Voron_Klipper_Board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Ruiz, Carlos</cp:lastModifiedBy>
  <dcterms:created xsi:type="dcterms:W3CDTF">2018-10-12T19:24:45Z</dcterms:created>
  <dcterms:modified xsi:type="dcterms:W3CDTF">2019-02-01T16:39:14Z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cr185092@ncr.com</vt:lpwstr>
  </property>
  <property fmtid="{D5CDD505-2E9C-101B-9397-08002B2CF9AE}" pid="5" name="MSIP_Label_1ebac993-578d-4fb6-a024-e1968d57a18c_SetDate">
    <vt:lpwstr>2018-10-12T19:25:50.7478609Z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